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DieseArbeitsmappe" defaultThemeVersion="124226"/>
  <mc:AlternateContent xmlns:mc="http://schemas.openxmlformats.org/markup-compatibility/2006">
    <mc:Choice Requires="x15">
      <x15ac:absPath xmlns:x15ac="http://schemas.microsoft.com/office/spreadsheetml/2010/11/ac" url="Y:\Geschäftsstelle Bau\400 Statistik-Konjunktur-Preise\420 Indizes\"/>
    </mc:Choice>
  </mc:AlternateContent>
  <xr:revisionPtr revIDLastSave="0" documentId="13_ncr:1_{E81AC481-DC58-4071-ABCC-43B52F5012F4}" xr6:coauthVersionLast="46" xr6:coauthVersionMax="46" xr10:uidLastSave="{00000000-0000-0000-0000-000000000000}"/>
  <bookViews>
    <workbookView xWindow="-120" yWindow="-120" windowWidth="29040" windowHeight="17790" tabRatio="851" xr2:uid="{00000000-000D-0000-FFFF-FFFF00000000}"/>
  </bookViews>
  <sheets>
    <sheet name="Übersicht" sheetId="17" r:id="rId1"/>
    <sheet name="Wohnungs- und Siedlungsbau" sheetId="1" r:id="rId2"/>
    <sheet name="Baugewerbe und Bauindustrie" sheetId="2" r:id="rId3"/>
    <sheet name="Baunebengewerbe" sheetId="3" r:id="rId4"/>
    <sheet name="Umwelt- u Wasserwirtschaftsfond" sheetId="5" r:id="rId5"/>
    <sheet name="Sonderbauvorhaben" sheetId="6" r:id="rId6"/>
    <sheet name="Lohnempfehlungen BMF-BMWFW" sheetId="7" r:id="rId7"/>
    <sheet name="Generalunternehmerveränderungen" sheetId="4" r:id="rId8"/>
    <sheet name="Straßen-Brücken-SW-Bau 2020=100" sheetId="21" r:id="rId9"/>
    <sheet name="Straßen-Brücken-SW-Bau 2015=100" sheetId="20" r:id="rId10"/>
    <sheet name="Straßen-Brückenbau 2010=100" sheetId="18" r:id="rId11"/>
    <sheet name="Straßenbau 2005=100" sheetId="16" r:id="rId12"/>
    <sheet name="Brückenbau 2005=100" sheetId="15" r:id="rId13"/>
    <sheet name="Straßenbau" sheetId="10" r:id="rId14"/>
    <sheet name="Brückenbau" sheetId="9" r:id="rId15"/>
    <sheet name="Großhandelspreisindizes" sheetId="11" r:id="rId16"/>
    <sheet name="Verbraucherpreisindex" sheetId="12" r:id="rId17"/>
    <sheet name="Transportbetonindex" sheetId="19" r:id="rId18"/>
    <sheet name="Baumaschinen-ÖBGL" sheetId="13" r:id="rId19"/>
  </sheets>
  <definedNames>
    <definedName name="Baugewerbe_1994">'Baugewerbe und Bauindustrie'!$A$706:$G$728</definedName>
    <definedName name="Baugewerbe_1995">'Baugewerbe und Bauindustrie'!$A$677:$G$699</definedName>
    <definedName name="Baugewerbe_1996">'Baugewerbe und Bauindustrie'!$A$648:$G$670</definedName>
    <definedName name="Baugewerbe_1997">'Baugewerbe und Bauindustrie'!$A$619:$G$641</definedName>
    <definedName name="Baugewerbe_1998">'Baugewerbe und Bauindustrie'!$A$590:$G$612</definedName>
    <definedName name="Baugewerbe_1999">'Baugewerbe und Bauindustrie'!$A$561:$G$583</definedName>
    <definedName name="Baugewerbe_2000">'Baugewerbe und Bauindustrie'!$A$534:$G$557</definedName>
    <definedName name="Baugewerbe_2001">'Baugewerbe und Bauindustrie'!$A$510:$D$531</definedName>
    <definedName name="Baugewerbe_2002">'Baugewerbe und Bauindustrie'!$A$486:$D$507</definedName>
    <definedName name="Baugewerbe_2003">'Baugewerbe und Bauindustrie'!$A$462:$D$483</definedName>
    <definedName name="Baugewerbe_2004">'Baugewerbe und Bauindustrie'!$A$438:$D$459</definedName>
    <definedName name="Baugewerbe_2005">'Baugewerbe und Bauindustrie'!$A$409:$D$435</definedName>
    <definedName name="Baugewerbe_2006">'Baugewerbe und Bauindustrie'!$A$386:$D$409</definedName>
    <definedName name="Baugewerbe_2007">'Baugewerbe und Bauindustrie'!$A$362:$D$386</definedName>
    <definedName name="Baugewerbe_2008">'Baugewerbe und Bauindustrie'!$A$338:$D$362</definedName>
    <definedName name="Baugewerbe_2009">'Baugewerbe und Bauindustrie'!$A$314:$D$338</definedName>
    <definedName name="Baugewerbe_2010">'Baugewerbe und Bauindustrie'!$A$290:$D$314</definedName>
    <definedName name="Baugewerbe_2011">'Baugewerbe und Bauindustrie'!$A$265:$D$290</definedName>
    <definedName name="Baugewerbe_2012">'Baugewerbe und Bauindustrie'!$A$240:$D$265</definedName>
    <definedName name="Baugewerbe_2013">'Baugewerbe und Bauindustrie'!$A$215:$D$240</definedName>
    <definedName name="Baugewerbe_2014">'Baugewerbe und Bauindustrie'!$A$190:$D$215</definedName>
    <definedName name="Baugewerbe_2015">'Baugewerbe und Bauindustrie'!$A$165:$D$190</definedName>
    <definedName name="Baugewerbe_2016">'Baugewerbe und Bauindustrie'!$A$140:$D$165</definedName>
    <definedName name="Baugewerbe_2017">'Baugewerbe und Bauindustrie'!$A$114:$D$139</definedName>
    <definedName name="Baugewerbe_2018">'Baugewerbe und Bauindustrie'!$A$88:$D$113</definedName>
    <definedName name="Baugewerbe_2019">'Baugewerbe und Bauindustrie'!$A$62:$D$87</definedName>
    <definedName name="Baugewerbe_2020">'Baugewerbe und Bauindustrie'!$A$36:$D$61</definedName>
    <definedName name="Baugewerbe_2021">'Baugewerbe und Bauindustrie'!$A$10:$J$35</definedName>
    <definedName name="Baunebengewerbe_2000">Baunebengewerbe!$A$2272:$M$2371</definedName>
    <definedName name="Baunebengewerbe_2001">Baunebengewerbe!$A$2166:$M$2265</definedName>
    <definedName name="Baunebengewerbe_2002">Baunebengewerbe!$A$2060:$M$2159</definedName>
    <definedName name="Baunebengewerbe_2003">Baunebengewerbe!$A$1954:$M$2053</definedName>
    <definedName name="Baunebengewerbe_2004">Baunebengewerbe!$A$1848:$M$1947</definedName>
    <definedName name="Baunebengewerbe_2005">Baunebengewerbe!$A$1742:$M$1841</definedName>
    <definedName name="Baunebengewerbe_2006">Baunebengewerbe!$A$1636:$M$1735</definedName>
    <definedName name="Baunebengewerbe_2007">Baunebengewerbe!$A$1534:$M$1629</definedName>
    <definedName name="Baunebengewerbe_2008">Baunebengewerbe!$A$1431:$M$1527</definedName>
    <definedName name="Baunebengewerbe_2009">Baunebengewerbe!$A$1325:$M$1423</definedName>
    <definedName name="Baunebengewerbe_2010">Baunebengewerbe!$A$1219:$M$1317</definedName>
    <definedName name="Baunebengewerbe_2011">Baunebengewerbe!$A$1113:$M$1210</definedName>
    <definedName name="Baunebengewerbe_2012">Baunebengewerbe!$A$1007:$M$1105</definedName>
    <definedName name="Baunebengewerbe_2013">Baunebengewerbe!$A$901:$M$996</definedName>
    <definedName name="Baunebengewerbe_2014">Baunebengewerbe!$A$795:$M$890</definedName>
    <definedName name="Baunebengewerbe_2015">Baunebengewerbe!$A$689:$M$784</definedName>
    <definedName name="Baunebengewerbe_2016">Baunebengewerbe!$A$583:$M$678</definedName>
    <definedName name="Baunebengewerbe_2017">Baunebengewerbe!$A$476:$M$570</definedName>
    <definedName name="Baunebengewerbe_2018">Baunebengewerbe!$A$367:$M$464</definedName>
    <definedName name="Baunebengewerbe_2019">Baunebengewerbe!$A$262:$M$354</definedName>
    <definedName name="Baunebengewerbe_2020">Baunebengewerbe!$A$157:$M$250</definedName>
    <definedName name="Baunebengewerbe_2021">Baunebengewerbe!$A$52:$M$153</definedName>
    <definedName name="Brückenbau_1994">Brückenbau!$A$365:$M$388</definedName>
    <definedName name="Brückenbau_1995">Brückenbau!$A$332:$M$357</definedName>
    <definedName name="Brückenbau_1996">Brückenbau!$A$299:$M$324</definedName>
    <definedName name="Brückenbau_1997">Brückenbau!$A$266:$M$289</definedName>
    <definedName name="Brückenbau_1998">Brückenbau!$A$233:$M$256</definedName>
    <definedName name="Brückenbau_1999">Brückenbau!$A$200:$M$223</definedName>
    <definedName name="Brückenbau_2000">Brückenbau!$A$167:$M$190</definedName>
    <definedName name="Brückenbau_2001">Brückenbau!$A$133:$N$163</definedName>
    <definedName name="Brückenbau_2002">Brückenbau!$A$99:$N$129</definedName>
    <definedName name="Brückenbau_2003">Brückenbau!$A$66:$N$89</definedName>
    <definedName name="Brückenbau_2004">Brückenbau!$A$33:$N$56</definedName>
    <definedName name="Brückenbau_2005">Brückenbau!$A$6:$N$29</definedName>
    <definedName name="Brückenbau_2005_05">'Brückenbau 2005=100'!$A$455:$P$496</definedName>
    <definedName name="Brückenbau_2006">'Brückenbau 2005=100'!$A$365:$P$448</definedName>
    <definedName name="Brückenbau_2007">'Brückenbau 2005=100'!$A$275:$P$358</definedName>
    <definedName name="Brückenbau_2008">'Brückenbau 2005=100'!$A$185:$P$268</definedName>
    <definedName name="Brückenbau_2009">'Brückenbau 2005=100'!$A$95:$P$180</definedName>
    <definedName name="Brückenbau_2010">'Brückenbau 2005=100'!$A$5:$P$90</definedName>
    <definedName name="Großhandel_1986_1996">Großhandelspreisindizes!$A$2792:$I$2861</definedName>
    <definedName name="Großhandel_1994">Großhandelspreisindizes!$A$2308:$N$2364</definedName>
    <definedName name="Großhandel_1995">Großhandelspreisindizes!$A$2249:$N$2305</definedName>
    <definedName name="Großhandel_1996">Großhandelspreisindizes!$A$2190:$N$2246</definedName>
    <definedName name="Großhandel_1996_2000">Großhandelspreisindizes!$A$2709:$E$2789</definedName>
    <definedName name="Großhandel_1997">Großhandelspreisindizes!$A$2108:$N$2187</definedName>
    <definedName name="Großhandel_1998">Großhandelspreisindizes!$A$2026:$N$2105</definedName>
    <definedName name="Großhandel_1999">Großhandelspreisindizes!$A$1944:$N$2023</definedName>
    <definedName name="Großhandel_2000">Großhandelspreisindizes!$A$1862:$N$1941</definedName>
    <definedName name="Großhandel_2000_2005">Großhandelspreisindizes!$A$2628:$E$2706</definedName>
    <definedName name="Großhandel_2001">Großhandelspreisindizes!$A$1780:$N$1859</definedName>
    <definedName name="Großhandel_2002">Großhandelspreisindizes!$A$1698:$N$1777</definedName>
    <definedName name="Großhandel_2003">Großhandelspreisindizes!$A$1616:$N$1695</definedName>
    <definedName name="Großhandel_2004">Großhandelspreisindizes!$A$1530:$N$1613</definedName>
    <definedName name="Großhandel_2005">Großhandelspreisindizes!$A$1440:$N$1527</definedName>
    <definedName name="Großhandel_2005_2010">Großhandelspreisindizes!$A$2540:$N$2624</definedName>
    <definedName name="Großhandel_2006">Großhandelspreisindizes!$A$1347:$N$1437</definedName>
    <definedName name="Großhandel_2007">Großhandelspreisindizes!$A$1256:$N$1346</definedName>
    <definedName name="Großhandel_2008">Großhandelspreisindizes!$A$1166:$N$1255</definedName>
    <definedName name="Großhandel_2009">Großhandelspreisindizes!$A$1076:$N$1165</definedName>
    <definedName name="Großhandel_2010">Großhandelspreisindizes!$A$986:$N$1075</definedName>
    <definedName name="Großhandel_2010_2015">Großhandelspreisindizes!$A$2455:$N$2536</definedName>
    <definedName name="Großhandel_2011">Großhandelspreisindizes!$A$896:$N$985</definedName>
    <definedName name="Großhandel_2012">Großhandelspreisindizes!$A$806:$N$895</definedName>
    <definedName name="Großhandel_2013">Großhandelspreisindizes!$A$716:$N$805</definedName>
    <definedName name="Großhandel_2014">Großhandelspreisindizes!$A$626:$N$715</definedName>
    <definedName name="Großhandel_2015">Großhandelspreisindizes!$A$536:$N$625</definedName>
    <definedName name="Großhandel_2015_2020">Großhandelspreisindizes!$A$2366:$N$2449</definedName>
    <definedName name="Großhandel_2016">Großhandelspreisindizes!$A$448:$N$535</definedName>
    <definedName name="Großhandel_2017">Großhandelspreisindizes!$A$360:$N$447</definedName>
    <definedName name="Großhandel_2018">Großhandelspreisindizes!$A$272:$N$359</definedName>
    <definedName name="Großhandel_2019">Großhandelspreisindizes!$A$184:$N$271</definedName>
    <definedName name="Großhandel_2020">Großhandelspreisindizes!$A$96:$N$183</definedName>
    <definedName name="Großhandel_2021">Großhandelspreisindizes!$A$8:$N$94</definedName>
    <definedName name="Sonderbau_1994">Sonderbauvorhaben!$A$1541:$M$1594</definedName>
    <definedName name="Sonderbau_1995">Sonderbauvorhaben!$A$1485:$M$1538</definedName>
    <definedName name="Sonderbau_1996">Sonderbauvorhaben!$A$1429:$M$1483</definedName>
    <definedName name="Sonderbau_1997">Sonderbauvorhaben!$A$1373:$M$1426</definedName>
    <definedName name="Sonderbau_1998">Sonderbauvorhaben!$A$1317:$M$1371</definedName>
    <definedName name="Sonderbau_1999">Sonderbauvorhaben!$A$1261:$M$1314</definedName>
    <definedName name="Sonderbau_2000">Sonderbauvorhaben!$A$1205:$M$1258</definedName>
    <definedName name="Sonderbau_2001">Sonderbauvorhaben!$A$1149:$M$1202</definedName>
    <definedName name="Sonderbau_2002">Sonderbauvorhaben!$A$1093:$M$1146</definedName>
    <definedName name="Sonderbau_2003">Sonderbauvorhaben!$A$1037:$M$1090</definedName>
    <definedName name="Sonderbau_2004">Sonderbauvorhaben!$A$980:$M$1033</definedName>
    <definedName name="Sonderbau_2005">Sonderbauvorhaben!$A$924:$M$977</definedName>
    <definedName name="Sonderbau_2006">Sonderbauvorhaben!$A$868:$M$921</definedName>
    <definedName name="Sonderbau_2007">Sonderbauvorhaben!$A$812:$M$865</definedName>
    <definedName name="Sonderbau_2008">Sonderbauvorhaben!$A$756:$M$809</definedName>
    <definedName name="Sonderbau_2009">Sonderbauvorhaben!$A$700:$M$753</definedName>
    <definedName name="Sonderbau_2010">Sonderbauvorhaben!$A$644:$M$697</definedName>
    <definedName name="Sonderbau_2011">Sonderbauvorhaben!$A$586:$M$643</definedName>
    <definedName name="Sonderbau_2012">Sonderbauvorhaben!$A$528:$M$582</definedName>
    <definedName name="Sonderbau_2013">Sonderbauvorhaben!$A$470:$M$524</definedName>
    <definedName name="Sonderbau_2014">Sonderbauvorhaben!$A$412:$M$466</definedName>
    <definedName name="Sonderbau_2015">Sonderbauvorhaben!$A$354:$M$408</definedName>
    <definedName name="Sonderbau_2016">Sonderbauvorhaben!$A$296:$M$353</definedName>
    <definedName name="Sonderbau_2017">Sonderbauvorhaben!$A$238:$M$292</definedName>
    <definedName name="Sonderbau_2018">Sonderbauvorhaben!$A$180:$M$234</definedName>
    <definedName name="Sonderbau_2019">Sonderbauvorhaben!$A$122:$M$176</definedName>
    <definedName name="Sonderbau_2020">Sonderbauvorhaben!$A$64:$M$118</definedName>
    <definedName name="Sonderbau_2021">Sonderbauvorhaben!$A$6:$M$63</definedName>
    <definedName name="Straßenbau_1994">Straßenbau!$B$456:$M$474</definedName>
    <definedName name="Straßenbau_1995">Straßenbau!$B$424:$M$446</definedName>
    <definedName name="Straßenbau_1996">Straßenbau!$B$393:$M$415</definedName>
    <definedName name="Straßenbau_1997">Straßenbau!$B$360:$M$380</definedName>
    <definedName name="Straßenbau_1998">Straßenbau!$B$327:$M$347</definedName>
    <definedName name="Straßenbau_1999">Straßenbau!$B$294:$M$314</definedName>
    <definedName name="Straßenbau_2000">Straßenbau!$B$261:$M$293</definedName>
    <definedName name="Straßenbau_2001">Straßenbau!$B$197:$L$259</definedName>
    <definedName name="Straßenbau_2002">Straßenbau!$B$133:$L$195</definedName>
    <definedName name="Straßenbau_2003">Straßenbau!$B$100:$L$132</definedName>
    <definedName name="Straßenbau_2004">Straßenbau!$B$67:$L$99</definedName>
    <definedName name="Straßenbau_2005">Straßenbau!$B$34:$L$65</definedName>
    <definedName name="Straßenbau_2005_05">'Straßenbau 2005=100'!$A$475:$P$517</definedName>
    <definedName name="Straßenbau_2006">'Straßenbau 2005=100'!$A$360:$P$467</definedName>
    <definedName name="Straßenbau_2007">'Straßenbau 2005=100'!$A$271:$P$358</definedName>
    <definedName name="Straßenbau_2008">'Straßenbau 2005=100'!$A$183:$P$268</definedName>
    <definedName name="Straßenbau_2009">'Straßenbau 2005=100'!$A$94:$P$179</definedName>
    <definedName name="Straßenbau_2010">'Straßenbau 2005=100'!$A$5:$P$90</definedName>
    <definedName name="Straßenbau_2010_10">'Straßen-Brückenbau 2010=100'!$A$804:$P$842</definedName>
    <definedName name="Straßenbau_2011">'Straßen-Brückenbau 2010=100'!$A$640:$P$800</definedName>
    <definedName name="Straßenbau_2012">'Straßen-Brückenbau 2010=100'!$A$481:$P$636</definedName>
    <definedName name="Straßenbau_2013">'Straßen-Brückenbau 2010=100'!$A$322:$P$479</definedName>
    <definedName name="Straßenbau_2014">'Straßen-Brückenbau 2010=100'!$A$163:$P$320</definedName>
    <definedName name="Straßenbau_2015">'Straßen-Brückenbau 2010=100'!$A$5:$P$161</definedName>
    <definedName name="Straßenbau_2016">'Straßen-Brücken-SW-Bau 2015=100'!$A$857:$P$1032</definedName>
    <definedName name="Straßenbau_2017">'Straßen-Brücken-SW-Bau 2015=100'!$A$644:$P$856</definedName>
    <definedName name="Straßenbau_2018">'Straßen-Brücken-SW-Bau 2015=100'!$A$431:$P$643</definedName>
    <definedName name="Straßenbau_2019">'Straßen-Brücken-SW-Bau 2015=100'!$A$218:$P$430</definedName>
    <definedName name="Straßenbau_2020">'Straßen-Brücken-SW-Bau 2015=100'!$A$5:$P$217</definedName>
    <definedName name="Straßenbau_2021">'Straßen-Brücken-SW-Bau 2020=100'!$A$5:$P$227</definedName>
    <definedName name="Umwelt_2003">'Umwelt- u Wasserwirtschaftsfond'!$A$645:$H$675</definedName>
    <definedName name="Umwelt_2004">'Umwelt- u Wasserwirtschaftsfond'!$A$613:$E$642</definedName>
    <definedName name="Umwelt_2005">'Umwelt- u Wasserwirtschaftsfond'!$A$581:$E$610</definedName>
    <definedName name="Umwelt_2006">'Umwelt- u Wasserwirtschaftsfond'!$A$549:$E$578</definedName>
    <definedName name="Umwelt_2007">'Umwelt- u Wasserwirtschaftsfond'!$A$517:$E$546</definedName>
    <definedName name="Umwelt_2008">'Umwelt- u Wasserwirtschaftsfond'!$A$485:$E$514</definedName>
    <definedName name="Umwelt_2009">'Umwelt- u Wasserwirtschaftsfond'!$A$453:$E$482</definedName>
    <definedName name="Umwelt_2010">'Umwelt- u Wasserwirtschaftsfond'!$A$421:$E$450</definedName>
    <definedName name="Umwelt_2011">'Umwelt- u Wasserwirtschaftsfond'!$A$389:$E$418</definedName>
    <definedName name="Umwelt_2012">'Umwelt- u Wasserwirtschaftsfond'!$A$357:$E$387</definedName>
    <definedName name="Umwelt_2013">'Umwelt- u Wasserwirtschaftsfond'!$A$325:$E$355</definedName>
    <definedName name="Umwelt_2014">'Umwelt- u Wasserwirtschaftsfond'!$A$293:$E$323</definedName>
    <definedName name="Umwelt_2015">'Umwelt- u Wasserwirtschaftsfond'!$A$259:$E$291</definedName>
    <definedName name="Umwelt_2016">'Umwelt- u Wasserwirtschaftsfond'!$A$222:$G$257</definedName>
    <definedName name="Umwelt_2017">'Umwelt- u Wasserwirtschaftsfond'!$A$185:$E$219</definedName>
    <definedName name="Umwelt_2018">'Umwelt- u Wasserwirtschaftsfond'!$A$148:$E$184</definedName>
    <definedName name="Umwelt_2019">'Umwelt- u Wasserwirtschaftsfond'!$A$111:$E$145</definedName>
    <definedName name="Umwelt_2020">'Umwelt- u Wasserwirtschaftsfond'!$A$73:$E$110</definedName>
    <definedName name="Umwelt_2021">'Umwelt- u Wasserwirtschaftsfond'!$A$36:$G$72</definedName>
    <definedName name="Umwelt_Tab1">'Umwelt- u Wasserwirtschaftsfond'!$A$708:$I$991</definedName>
    <definedName name="Umwelt_Tab2">'Umwelt- u Wasserwirtschaftsfond'!$A$1002:$I$1322</definedName>
    <definedName name="Umwelt_Tab3">'Umwelt- u Wasserwirtschaftsfond'!$A$1332:$J$1644</definedName>
    <definedName name="Wohnungsbau_1994">'Wohnungs- und Siedlungsbau'!$A$874:$G$901</definedName>
    <definedName name="Wohnungsbau_1995">'Wohnungs- und Siedlungsbau'!$A$844:$G$871</definedName>
    <definedName name="Wohnungsbau_1996">'Wohnungs- und Siedlungsbau'!$A$814:$G$841</definedName>
    <definedName name="Wohnungsbau_1997">'Wohnungs- und Siedlungsbau'!$A$784:$G$811</definedName>
    <definedName name="Wohnungsbau_1998">'Wohnungs- und Siedlungsbau'!$A$754:$G$781</definedName>
    <definedName name="Wohnungsbau_1999">'Wohnungs- und Siedlungsbau'!$A$724:$G$751</definedName>
    <definedName name="Wohnungsbau_2000">'Wohnungs- und Siedlungsbau'!$A$694:$G$721</definedName>
    <definedName name="Wohnungsbau_2001">'Wohnungs- und Siedlungsbau'!$A$664:$G$691</definedName>
    <definedName name="Wohnungsbau_2002">'Wohnungs- und Siedlungsbau'!$A$634:$G$661</definedName>
    <definedName name="Wohnungsbau_2003">'Wohnungs- und Siedlungsbau'!$A$604:$G$631</definedName>
    <definedName name="Wohnungsbau_2004">'Wohnungs- und Siedlungsbau'!$A$577:$G$599</definedName>
    <definedName name="Wohnungsbau_2005">'Wohnungs- und Siedlungsbau'!$A$545:$G$571</definedName>
    <definedName name="Wohnungsbau_2006">'Wohnungs- und Siedlungsbau'!$A$514:$G$540</definedName>
    <definedName name="Wohnungsbau_2007">'Wohnungs- und Siedlungsbau'!$A$482:$G$513</definedName>
    <definedName name="Wohnungsbau_2008">'Wohnungs- und Siedlungsbau'!$A$450:$G$481</definedName>
    <definedName name="Wohnungsbau_2009">'Wohnungs- und Siedlungsbau'!$A$418:$G$449</definedName>
    <definedName name="Wohnungsbau_2010">'Wohnungs- und Siedlungsbau'!$A$386:$G$417</definedName>
    <definedName name="Wohnungsbau_2011">'Wohnungs- und Siedlungsbau'!$A$354:$L$385</definedName>
    <definedName name="Wohnungsbau_2012">'Wohnungs- und Siedlungsbau'!$A$323:$L$353</definedName>
    <definedName name="Wohnungsbau_2013">'Wohnungs- und Siedlungsbau'!$A$290:$G$322</definedName>
    <definedName name="Wohnungsbau_2014">'Wohnungs- und Siedlungsbau'!$A$257:$G$289</definedName>
    <definedName name="Wohnungsbau_2015">'Wohnungs- und Siedlungsbau'!$A$224:$G$256</definedName>
    <definedName name="Wohnungsbau_2016">'Wohnungs- und Siedlungsbau'!$A$192:$L$223</definedName>
    <definedName name="Wohnungsbau_2017">'Wohnungs- und Siedlungsbau'!$A$160:$G$191</definedName>
    <definedName name="Wohnungsbau_2018">'Wohnungs- und Siedlungsbau'!$A$128:$G$159</definedName>
    <definedName name="Wohnungsbau_2019">'Wohnungs- und Siedlungsbau'!$A$96:$G$127</definedName>
    <definedName name="Wohnungsbau_2020">'Wohnungs- und Siedlungsbau'!$A$64:$G$95</definedName>
    <definedName name="Wohnungsbau_2021">'Wohnungs- und Siedlungsbau'!$A$32:$L$63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 i="12" l="1"/>
  <c r="D19" i="19"/>
  <c r="D18" i="19"/>
  <c r="D17" i="19"/>
  <c r="D16" i="19"/>
  <c r="D15" i="19"/>
  <c r="D14" i="19"/>
  <c r="D13" i="19"/>
  <c r="D12" i="19"/>
  <c r="D11" i="19"/>
  <c r="D10" i="19"/>
  <c r="D9" i="19"/>
  <c r="D8" i="19"/>
  <c r="D20" i="12"/>
  <c r="E2395" i="11" l="1"/>
  <c r="E2449" i="11"/>
  <c r="E2448" i="11"/>
  <c r="E2447" i="11"/>
  <c r="E2446" i="11"/>
  <c r="E2445" i="11"/>
  <c r="E2444" i="11"/>
  <c r="E2443" i="11"/>
  <c r="E2442" i="11"/>
  <c r="E2441" i="11"/>
  <c r="E2440" i="11"/>
  <c r="E2439" i="11"/>
  <c r="E2438" i="11"/>
  <c r="E2437" i="11"/>
  <c r="E2436" i="11"/>
  <c r="E2435" i="11"/>
  <c r="E2434" i="11"/>
  <c r="E2433" i="11"/>
  <c r="E2432" i="11"/>
  <c r="E2431" i="11"/>
  <c r="E2430" i="11"/>
  <c r="E2429" i="11"/>
  <c r="E2428" i="11"/>
  <c r="E2427" i="11"/>
  <c r="E2426" i="11"/>
  <c r="E2425" i="11"/>
  <c r="E2424" i="11"/>
  <c r="E2423" i="11"/>
  <c r="E2422" i="11"/>
  <c r="E2421" i="11"/>
  <c r="E2420" i="11"/>
  <c r="E2419" i="11"/>
  <c r="E2418" i="11"/>
  <c r="E2417" i="11"/>
  <c r="E2416" i="11"/>
  <c r="E2415" i="11"/>
  <c r="E2414" i="11"/>
  <c r="E2413" i="11"/>
  <c r="E2412" i="11"/>
  <c r="E2411" i="11"/>
  <c r="E2410" i="11"/>
  <c r="E2409" i="11"/>
  <c r="E2408" i="11"/>
  <c r="E2407" i="11"/>
  <c r="E2406" i="11"/>
  <c r="E2405" i="11"/>
  <c r="E2404" i="11"/>
  <c r="E2403" i="11"/>
  <c r="E2402" i="11"/>
  <c r="E2401" i="11"/>
  <c r="E2400" i="11"/>
  <c r="E2399" i="11"/>
  <c r="E2398" i="11"/>
  <c r="E2397" i="11"/>
  <c r="E2396" i="11"/>
  <c r="E2394" i="11"/>
  <c r="E2393" i="11"/>
  <c r="E2392" i="11"/>
  <c r="E2391" i="11"/>
  <c r="E2390" i="11"/>
  <c r="E2389" i="11"/>
  <c r="E2388" i="11"/>
  <c r="E2387" i="11"/>
  <c r="E2386" i="11"/>
  <c r="E2385" i="11"/>
  <c r="E2384" i="11"/>
  <c r="E2383" i="11"/>
  <c r="E2382" i="11"/>
  <c r="E2381" i="11"/>
  <c r="E2380" i="11"/>
  <c r="E2379" i="11"/>
  <c r="E2378" i="11"/>
  <c r="E2377" i="11"/>
  <c r="E2376" i="11"/>
  <c r="E2375" i="11"/>
  <c r="E2374" i="11"/>
  <c r="E2373" i="11"/>
  <c r="E2372" i="11"/>
  <c r="D33" i="19"/>
  <c r="D32" i="19"/>
  <c r="D31" i="19"/>
  <c r="D30" i="19"/>
  <c r="D29" i="19"/>
  <c r="D28" i="19"/>
  <c r="D27" i="19"/>
  <c r="D26" i="19"/>
  <c r="D25" i="19"/>
  <c r="D24" i="19"/>
  <c r="D23" i="19"/>
  <c r="D22" i="19"/>
  <c r="D36" i="12"/>
  <c r="D35" i="12"/>
  <c r="D34" i="12"/>
  <c r="D33" i="12"/>
  <c r="D32" i="12"/>
  <c r="D31" i="12"/>
  <c r="D30" i="12"/>
  <c r="D29" i="12"/>
  <c r="D28" i="12"/>
  <c r="D27" i="12"/>
  <c r="D26" i="12"/>
  <c r="D25" i="12"/>
  <c r="D48" i="12"/>
  <c r="D47" i="12"/>
  <c r="D46" i="12"/>
  <c r="D45" i="12"/>
  <c r="D44" i="12"/>
  <c r="D43" i="12"/>
  <c r="D42" i="12"/>
  <c r="D41" i="12"/>
  <c r="D40" i="12"/>
  <c r="D39" i="12"/>
  <c r="D38" i="12"/>
  <c r="D37" i="12"/>
  <c r="D46" i="19"/>
  <c r="D45" i="19"/>
  <c r="D44" i="19"/>
  <c r="D43" i="19"/>
  <c r="D42" i="19"/>
  <c r="D41" i="19"/>
  <c r="D40" i="19"/>
  <c r="D39" i="19"/>
  <c r="D38" i="19"/>
  <c r="D37" i="19"/>
  <c r="D36" i="19"/>
  <c r="D65" i="19"/>
  <c r="D64" i="19"/>
  <c r="D63" i="19"/>
  <c r="D62" i="19"/>
  <c r="D61" i="19"/>
  <c r="D60" i="19"/>
  <c r="D59" i="19"/>
  <c r="D58" i="19"/>
  <c r="D57" i="19"/>
  <c r="D56" i="19"/>
  <c r="D55" i="19"/>
  <c r="D54" i="19"/>
  <c r="D60" i="12"/>
  <c r="D59" i="12"/>
  <c r="D58" i="12"/>
  <c r="D57" i="12"/>
  <c r="D56" i="12"/>
  <c r="D55" i="12"/>
  <c r="D54" i="12"/>
  <c r="D53" i="12"/>
  <c r="D52" i="12"/>
  <c r="D51" i="12"/>
  <c r="D50" i="12"/>
  <c r="D49" i="12"/>
  <c r="D68" i="19"/>
  <c r="D69" i="19"/>
  <c r="D70" i="19"/>
  <c r="D71" i="19"/>
  <c r="D72" i="19"/>
  <c r="D73" i="19"/>
  <c r="D74" i="19"/>
  <c r="D75" i="19"/>
  <c r="D76" i="19"/>
  <c r="D77" i="19"/>
  <c r="D78" i="19"/>
  <c r="D79" i="19"/>
  <c r="D61" i="12"/>
  <c r="D62" i="12"/>
  <c r="D63" i="12"/>
  <c r="D64" i="12"/>
  <c r="D65" i="12"/>
  <c r="D66" i="12"/>
  <c r="D67" i="12"/>
  <c r="D68" i="12"/>
  <c r="D69" i="12"/>
  <c r="D70" i="12"/>
  <c r="D72" i="12"/>
  <c r="D71" i="12"/>
  <c r="D82" i="19"/>
  <c r="D73" i="12"/>
  <c r="D83" i="19"/>
  <c r="D84" i="19"/>
  <c r="D74" i="12"/>
  <c r="D75" i="12"/>
  <c r="D85" i="19"/>
  <c r="D86" i="19"/>
  <c r="D76" i="12"/>
  <c r="D77" i="12"/>
  <c r="D87" i="19"/>
  <c r="D78" i="12"/>
  <c r="D88" i="19"/>
  <c r="D79" i="12"/>
  <c r="D89" i="19"/>
  <c r="D80" i="12"/>
  <c r="D90" i="19"/>
  <c r="D81" i="12"/>
  <c r="D83" i="12"/>
  <c r="D91" i="19"/>
  <c r="D82" i="12"/>
  <c r="D93" i="19"/>
  <c r="D92" i="19"/>
  <c r="D84" i="12"/>
  <c r="E2526" i="11"/>
  <c r="E2487" i="11"/>
  <c r="E2488" i="11"/>
  <c r="E2489" i="11"/>
  <c r="E2484" i="11"/>
  <c r="E2485" i="11"/>
  <c r="E2536" i="11"/>
  <c r="E2535" i="11"/>
  <c r="E2534" i="11"/>
  <c r="E2533" i="11"/>
  <c r="E2532" i="11"/>
  <c r="E2531" i="11"/>
  <c r="E2530" i="11"/>
  <c r="E2529" i="11"/>
  <c r="E2528" i="11"/>
  <c r="E2527" i="11"/>
  <c r="E2525" i="11"/>
  <c r="E2524" i="11"/>
  <c r="E2523" i="11"/>
  <c r="E2522" i="11"/>
  <c r="E2521" i="11"/>
  <c r="E2520" i="11"/>
  <c r="E2519" i="11"/>
  <c r="E2518" i="11"/>
  <c r="E2517" i="11"/>
  <c r="E2516" i="11"/>
  <c r="E2515" i="11"/>
  <c r="E2514" i="11"/>
  <c r="E2513" i="11"/>
  <c r="E2512" i="11"/>
  <c r="E2511" i="11"/>
  <c r="E2510" i="11"/>
  <c r="E2509" i="11"/>
  <c r="E2508" i="11"/>
  <c r="E2507" i="11"/>
  <c r="E2506" i="11"/>
  <c r="E2505" i="11"/>
  <c r="E2504" i="11"/>
  <c r="E2503" i="11"/>
  <c r="E2502" i="11"/>
  <c r="E2501" i="11"/>
  <c r="E2500" i="11"/>
  <c r="E2499" i="11"/>
  <c r="E2498" i="11"/>
  <c r="E2497" i="11"/>
  <c r="E2496" i="11"/>
  <c r="E2495" i="11"/>
  <c r="E2494" i="11"/>
  <c r="E2493" i="11"/>
  <c r="E2492" i="11"/>
  <c r="E2491" i="11"/>
  <c r="E2490" i="11"/>
  <c r="E2486" i="11"/>
  <c r="E2483" i="11"/>
  <c r="E2481" i="11"/>
  <c r="E2480" i="11"/>
  <c r="E2479" i="11"/>
  <c r="E2478" i="11"/>
  <c r="E2477" i="11"/>
  <c r="E2476" i="11"/>
  <c r="E2475" i="11"/>
  <c r="E2474" i="11"/>
  <c r="E2473" i="11"/>
  <c r="E2472" i="11"/>
  <c r="E2471" i="11"/>
  <c r="E2470" i="11"/>
  <c r="E2469" i="11"/>
  <c r="E2468" i="11"/>
  <c r="E2467" i="11"/>
  <c r="E2466" i="11"/>
  <c r="E2465" i="11"/>
  <c r="E2464" i="11"/>
  <c r="E2463" i="11"/>
  <c r="E2462" i="11"/>
  <c r="E2461" i="11"/>
  <c r="E2460" i="11"/>
  <c r="E2459" i="11"/>
  <c r="D96" i="19"/>
  <c r="D89" i="12"/>
  <c r="D97" i="19"/>
  <c r="D90" i="12"/>
  <c r="D98" i="19"/>
  <c r="D91" i="12"/>
  <c r="D99" i="19"/>
  <c r="D92" i="12"/>
  <c r="D100" i="19"/>
  <c r="D93" i="12"/>
  <c r="D101" i="19"/>
  <c r="D94" i="12"/>
  <c r="D95" i="12"/>
  <c r="D102" i="19"/>
  <c r="D103" i="19"/>
  <c r="D96" i="12"/>
  <c r="D97" i="12"/>
  <c r="D104" i="19"/>
  <c r="D105" i="19"/>
  <c r="D98" i="12"/>
  <c r="D106" i="19"/>
  <c r="D99" i="12"/>
  <c r="D107" i="19"/>
  <c r="D100" i="12"/>
  <c r="D110" i="19"/>
  <c r="D101" i="12"/>
  <c r="D111" i="19"/>
  <c r="D102" i="12"/>
  <c r="D112" i="19"/>
  <c r="D103" i="12"/>
  <c r="D113" i="19"/>
  <c r="D104" i="12"/>
  <c r="D114" i="19"/>
  <c r="D105" i="12"/>
  <c r="D115" i="19"/>
  <c r="D106" i="12"/>
  <c r="D116" i="19"/>
  <c r="D107" i="12"/>
  <c r="D117" i="19"/>
  <c r="D108" i="12"/>
  <c r="D118" i="19"/>
  <c r="D109" i="12"/>
  <c r="D119" i="19"/>
  <c r="D110" i="12"/>
  <c r="D120" i="19"/>
  <c r="D111" i="12"/>
  <c r="D121" i="19"/>
  <c r="D112" i="12"/>
  <c r="D124" i="19"/>
  <c r="D113" i="12"/>
  <c r="D114" i="12"/>
  <c r="D125" i="19"/>
  <c r="D126" i="19"/>
  <c r="D115" i="12"/>
  <c r="D127" i="19"/>
  <c r="D116" i="12"/>
  <c r="D128" i="19"/>
  <c r="D117" i="12"/>
  <c r="D129" i="19"/>
  <c r="D118" i="12"/>
  <c r="D130" i="19"/>
  <c r="D119" i="12"/>
  <c r="D131" i="19"/>
  <c r="D120" i="12"/>
  <c r="D132" i="19"/>
  <c r="D121" i="12"/>
  <c r="D133" i="19"/>
  <c r="D122" i="12"/>
  <c r="D134" i="19"/>
  <c r="D123" i="12"/>
  <c r="D135" i="19"/>
  <c r="D124" i="12"/>
  <c r="D125" i="12"/>
  <c r="D138" i="19"/>
  <c r="D139" i="19"/>
  <c r="D126" i="12"/>
  <c r="D140" i="19"/>
  <c r="D127" i="12"/>
  <c r="D141" i="19"/>
  <c r="D128" i="12"/>
  <c r="D142" i="19"/>
  <c r="D129" i="12"/>
  <c r="D143" i="19"/>
  <c r="D130" i="12"/>
  <c r="D144" i="19"/>
  <c r="D131" i="12"/>
  <c r="D145" i="19"/>
  <c r="D132" i="12"/>
  <c r="D146" i="19"/>
  <c r="D133" i="12"/>
  <c r="D147" i="19"/>
  <c r="D134" i="12"/>
  <c r="D237" i="19"/>
  <c r="D236" i="19"/>
  <c r="D235" i="19"/>
  <c r="D234" i="19"/>
  <c r="D233" i="19"/>
  <c r="D232" i="19"/>
  <c r="D231" i="19"/>
  <c r="D230" i="19"/>
  <c r="D229" i="19"/>
  <c r="D228" i="19"/>
  <c r="D227" i="19"/>
  <c r="D226" i="19"/>
  <c r="D223" i="19"/>
  <c r="D222" i="19"/>
  <c r="D221" i="19"/>
  <c r="D220" i="19"/>
  <c r="D219" i="19"/>
  <c r="D218" i="19"/>
  <c r="D217" i="19"/>
  <c r="D216" i="19"/>
  <c r="D215" i="19"/>
  <c r="D214" i="19"/>
  <c r="D213" i="19"/>
  <c r="D212" i="19"/>
  <c r="D209" i="19"/>
  <c r="D208" i="19"/>
  <c r="D207" i="19"/>
  <c r="D206" i="19"/>
  <c r="D205" i="19"/>
  <c r="D204" i="19"/>
  <c r="D203" i="19"/>
  <c r="D202" i="19"/>
  <c r="D201" i="19"/>
  <c r="D200" i="19"/>
  <c r="D199" i="19"/>
  <c r="D198" i="19"/>
  <c r="D195" i="19"/>
  <c r="D194" i="19"/>
  <c r="D193" i="19"/>
  <c r="D192" i="19"/>
  <c r="D191" i="19"/>
  <c r="D190" i="19"/>
  <c r="D189" i="19"/>
  <c r="D188" i="19"/>
  <c r="D187" i="19"/>
  <c r="D186" i="19"/>
  <c r="D185" i="19"/>
  <c r="D184" i="19"/>
  <c r="D181" i="19"/>
  <c r="D180" i="19"/>
  <c r="D179" i="19"/>
  <c r="D178" i="19"/>
  <c r="D177" i="19"/>
  <c r="D176" i="19"/>
  <c r="D175" i="19"/>
  <c r="D174" i="19"/>
  <c r="D173" i="19"/>
  <c r="D172" i="19"/>
  <c r="D171" i="19"/>
  <c r="D170" i="19"/>
  <c r="D167" i="19"/>
  <c r="D166" i="19"/>
  <c r="D165" i="19"/>
  <c r="D164" i="19"/>
  <c r="D163" i="19"/>
  <c r="D162" i="19"/>
  <c r="D161" i="19"/>
  <c r="D160" i="19"/>
  <c r="D159" i="19"/>
  <c r="D158" i="19"/>
  <c r="D157" i="19"/>
  <c r="D156" i="19"/>
  <c r="D148" i="19"/>
  <c r="D135" i="12"/>
  <c r="D136" i="12"/>
  <c r="D137" i="12"/>
  <c r="D148" i="12"/>
  <c r="D147" i="12"/>
  <c r="D146" i="12"/>
  <c r="D145" i="12"/>
  <c r="D144" i="12"/>
  <c r="D143" i="12"/>
  <c r="D142" i="12"/>
  <c r="D141" i="12"/>
  <c r="D140" i="12"/>
  <c r="D139" i="12"/>
  <c r="D138" i="12"/>
  <c r="E2577" i="11"/>
  <c r="E2578" i="11"/>
  <c r="E2579" i="11"/>
  <c r="E2580" i="11"/>
  <c r="E2581" i="11"/>
  <c r="E2582" i="11"/>
  <c r="E2583" i="11"/>
  <c r="E2584" i="11"/>
  <c r="E2585" i="11"/>
  <c r="E2586" i="11"/>
  <c r="E2587" i="11"/>
  <c r="E2588" i="11"/>
  <c r="E2589" i="11"/>
  <c r="E2590" i="11"/>
  <c r="E2591" i="11"/>
  <c r="E2592" i="11"/>
  <c r="E2593" i="11"/>
  <c r="E2594" i="11"/>
  <c r="E2595" i="11"/>
  <c r="E2596" i="11"/>
  <c r="E2597" i="11"/>
  <c r="E2598" i="11"/>
  <c r="E2599" i="11"/>
  <c r="E2600" i="11"/>
  <c r="E2601" i="11"/>
  <c r="E2602" i="11"/>
  <c r="E2603" i="11"/>
  <c r="E2604" i="11"/>
  <c r="E2605" i="11"/>
  <c r="E2606" i="11"/>
  <c r="E2607" i="11"/>
  <c r="E2608" i="11"/>
  <c r="E2609" i="11"/>
  <c r="E2610" i="11"/>
  <c r="E2611" i="11"/>
  <c r="E2612" i="11"/>
  <c r="E2613" i="11"/>
  <c r="E2614" i="11"/>
  <c r="E2615" i="11"/>
  <c r="E2616" i="11"/>
  <c r="E2617" i="11"/>
  <c r="E2618" i="11"/>
  <c r="E2619" i="11"/>
  <c r="E2620" i="11"/>
  <c r="E2621" i="11"/>
  <c r="E2622" i="11"/>
  <c r="E2623" i="11"/>
  <c r="E2624" i="11"/>
  <c r="E2576" i="11"/>
  <c r="E2572" i="11"/>
  <c r="E2545" i="11"/>
  <c r="E2546" i="11"/>
  <c r="E2547" i="11"/>
  <c r="E2548" i="11"/>
  <c r="E2549" i="11"/>
  <c r="E2550" i="11"/>
  <c r="E2551" i="11"/>
  <c r="E2552" i="11"/>
  <c r="E2553" i="11"/>
  <c r="E2554" i="11"/>
  <c r="E2555" i="11"/>
  <c r="E2556" i="11"/>
  <c r="E2557" i="11"/>
  <c r="E2558" i="11"/>
  <c r="E2559" i="11"/>
  <c r="E2560" i="11"/>
  <c r="E2561" i="11"/>
  <c r="E2562" i="11"/>
  <c r="E2563" i="11"/>
  <c r="E2564" i="11"/>
  <c r="E2565" i="11"/>
  <c r="E2566" i="11"/>
  <c r="E2567" i="11"/>
  <c r="E2568" i="11"/>
  <c r="E2569" i="11"/>
  <c r="E2544" i="11"/>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6" i="12"/>
  <c r="D187" i="12"/>
  <c r="D188" i="12"/>
  <c r="D189" i="12"/>
  <c r="D190" i="12"/>
  <c r="D191" i="12"/>
  <c r="D192" i="12"/>
  <c r="D193" i="12"/>
  <c r="D194" i="12"/>
  <c r="D195" i="12"/>
  <c r="D196" i="12"/>
  <c r="D197" i="12"/>
  <c r="D198" i="12"/>
  <c r="D199" i="12"/>
  <c r="D200" i="12"/>
  <c r="D185" i="12"/>
  <c r="B24" i="7"/>
  <c r="C24" i="7"/>
  <c r="D24" i="7"/>
</calcChain>
</file>

<file path=xl/sharedStrings.xml><?xml version="1.0" encoding="utf-8"?>
<sst xmlns="http://schemas.openxmlformats.org/spreadsheetml/2006/main" count="18650" uniqueCount="2145">
  <si>
    <t>ACHTUNG: Die Berechnung der Indexwerte für Sonstiges erfolgt in Anlehnung an die Struktur der LB-VB01 in 18 Leistungsgruppen-Subindizes anstelle der Untergliederung des Anteils Sonstiges in bisher drei Kostengruppen. Als Übergangsregelung für laufende Verträge, mit Preisgleitungsvereinbarungen nach Kostengruppen (Erd- und Oberbauarbeiten, Entwässerungs- und Mauerungsarbeiten, Asphalt- und Deckenarbeiten) werden diese auf Basis eines Zuordnungsmodells aus den neuen Subindizes gewichtet noch voraussichtlich bis 2010 publiziert.</t>
  </si>
  <si>
    <t>Baukostenindex Straßenbau</t>
  </si>
  <si>
    <t>Baukostenindex Straßenbau - Bitumenmesszahlen nach Herkunftsländern</t>
  </si>
  <si>
    <t>Baukostenindex Straßenbau - Fortführung früherer Kostengruppen mit Basis 2005=100</t>
  </si>
  <si>
    <t>Asphalt- und Deckenarbeiten nach Herkunft des Bitumens</t>
  </si>
  <si>
    <t>Der Index der Großhandelspreise wird seit dem Jahr 2000 in 5-jährigen Abständen einer Revision unterzogen, um den zwischenzeitlich eingetretenen Änderungen im Warensortiment Rechnung zu tragen sowie aktuelle Gewichte der Berechnung zu Grunde zu legen. Der Index der Großhandelspreise wird nach der erfolgten Revision ab Jänner 2006 auf der Basis: Jahresdurchschnitt 2005=100 berechnet und publiziert.</t>
  </si>
  <si>
    <t>Beginnend mit Jänner 2006 wird der Großhandelspreisindex mit der Basis Jahresdurchschnitt 2005=100 publiziert. (Achtung: Neue Warengruppen-Nummern)</t>
  </si>
  <si>
    <t>**) ausgenommen Warencode 266 Tempcore TC 55</t>
  </si>
  <si>
    <t>In Abstimmung mit STATISTIK AUSTRIA empfehlen der Fachverband der Bauindustrie und die Bundesinnung der Baugewerbe, eine Verknüpfung der Messzahlen aus dem Großhandelspreisindex 2005 mit denen auf Basis 2000 gemäß der nachfolgenden Tabelle durchzuführen.</t>
  </si>
  <si>
    <t>GHPI Bezeichnung 2005</t>
  </si>
  <si>
    <t>Ø 2005 mit 2000=100</t>
  </si>
  <si>
    <t>Index 2005=100</t>
  </si>
  <si>
    <t xml:space="preserve">Verkettung </t>
  </si>
  <si>
    <t>Eisen und Stahl (bereinigt; ausgenommen Tempcore TC 55)</t>
  </si>
  <si>
    <t>ACHTUNG: Basis bleibt 2000=100                                     Publikation endet vorläufig mit Feb 2006</t>
  </si>
  <si>
    <r>
      <t>Nr. 2005</t>
    </r>
    <r>
      <rPr>
        <sz val="7"/>
        <rFont val="Trebuchet MS"/>
        <family val="2"/>
      </rPr>
      <t xml:space="preserve"> </t>
    </r>
  </si>
  <si>
    <r>
      <t>Nr. 2000</t>
    </r>
    <r>
      <rPr>
        <sz val="7"/>
        <rFont val="Trebuchet MS"/>
        <family val="2"/>
      </rPr>
      <t xml:space="preserve"> </t>
    </r>
  </si>
  <si>
    <r>
      <t>Index 1996</t>
    </r>
    <r>
      <rPr>
        <sz val="7"/>
        <rFont val="Trebuchet MS"/>
        <family val="2"/>
      </rPr>
      <t xml:space="preserve"> </t>
    </r>
  </si>
  <si>
    <r>
      <t>Index 2000</t>
    </r>
    <r>
      <rPr>
        <sz val="7"/>
        <rFont val="Trebuchet MS"/>
        <family val="2"/>
      </rPr>
      <t xml:space="preserve"> </t>
    </r>
  </si>
  <si>
    <r>
      <t>Verkettung</t>
    </r>
    <r>
      <rPr>
        <sz val="7"/>
        <rFont val="Trebuchet MS"/>
        <family val="2"/>
      </rPr>
      <t xml:space="preserve"> </t>
    </r>
  </si>
  <si>
    <t>Auch das Gliederungsschema wurde auf die Klassifikation nach ÖCPA 1996  (Statistische Güterklassifikation in Verbindung mit den Wirtschafts-</t>
  </si>
  <si>
    <t xml:space="preserve">zweigen in der Europäischen Union) umgestellt. Aus wissenschaftlich-statistischen Gründen sieht sich die STATISTIK AUSTRIA nicht imstande, </t>
  </si>
  <si>
    <t>Die Indexreihe des Großhandelspreisindex mit der Basis 2000=100 endete mit Dezember 2005.</t>
  </si>
  <si>
    <t>Verkettungen siehe Tabelle Verknüpfung 2000/2005.</t>
  </si>
  <si>
    <t>GHPI 2006</t>
  </si>
  <si>
    <t>Die Indexreihe des Großhandelspreisindex mit der Basis 2000=100 endet mit Dezember 2005.</t>
  </si>
  <si>
    <t>GHPI 2005</t>
  </si>
  <si>
    <t>GHPI 2004</t>
  </si>
  <si>
    <t>GHPI 2003</t>
  </si>
  <si>
    <t>GHPI 2002</t>
  </si>
  <si>
    <t>GHPI 2001</t>
  </si>
  <si>
    <t>GHPI 2000</t>
  </si>
  <si>
    <t>GHPI 1999</t>
  </si>
  <si>
    <t>GHPI 1998</t>
  </si>
  <si>
    <t>für eine Preisbasis vor dem 1. Mai 2009</t>
  </si>
  <si>
    <t>BMF-113001 / 0002-II/10/2009</t>
  </si>
  <si>
    <r>
      <t>GHPI 1997 - Durchschnitt 1996 = 100</t>
    </r>
    <r>
      <rPr>
        <sz val="10"/>
        <rFont val="Trebuchet MS"/>
        <family val="2"/>
      </rPr>
      <t xml:space="preserve"> </t>
    </r>
  </si>
  <si>
    <t>GHPI 1996</t>
  </si>
  <si>
    <t>GHPI 1995</t>
  </si>
  <si>
    <t>GHPI 1994</t>
  </si>
  <si>
    <t>Quelle: Fachverband Stein-Keramik</t>
  </si>
  <si>
    <t>&lt;515222 267&gt;</t>
  </si>
  <si>
    <t>Aluminiumblech</t>
  </si>
  <si>
    <t>&lt;515222 268&gt;</t>
  </si>
  <si>
    <t>Kupferrohr</t>
  </si>
  <si>
    <t>&lt;515222 269&gt;</t>
  </si>
  <si>
    <t>Schleifholz</t>
  </si>
  <si>
    <t>&lt;51531 271&gt;</t>
  </si>
  <si>
    <t>Schnittholz</t>
  </si>
  <si>
    <t>&lt;51531 272&gt;</t>
  </si>
  <si>
    <t>Hartholz</t>
  </si>
  <si>
    <t>&lt;51531 273&gt;</t>
  </si>
  <si>
    <t>Holzfaserplatte</t>
  </si>
  <si>
    <t>&lt;51531 274&gt;</t>
  </si>
  <si>
    <t>Spanplatte</t>
  </si>
  <si>
    <t>&lt;51531 275&gt;</t>
  </si>
  <si>
    <t>Steinzeugrohr</t>
  </si>
  <si>
    <t>&lt;515324 284&gt;</t>
  </si>
  <si>
    <t>Pvc-Kanalrohr Durchmesser 100mm</t>
  </si>
  <si>
    <t>&lt;515324 285&gt;</t>
  </si>
  <si>
    <t>Pvc-Kanalrohr Durchmesser 150mm</t>
  </si>
  <si>
    <t>&lt;515324 286&gt;</t>
  </si>
  <si>
    <t>Hohlblockziegel</t>
  </si>
  <si>
    <t>&lt;515324 287&gt;</t>
  </si>
  <si>
    <t>Gasbetonstein</t>
  </si>
  <si>
    <t>&lt;515324 288&gt;</t>
  </si>
  <si>
    <t>Hohlblockstein</t>
  </si>
  <si>
    <t>&lt;515324 289&gt;</t>
  </si>
  <si>
    <t>Betondachstein</t>
  </si>
  <si>
    <t>&lt;515324 290&gt;</t>
  </si>
  <si>
    <t>Portland-Zement</t>
  </si>
  <si>
    <t>&lt;515324 291&gt;</t>
  </si>
  <si>
    <t>Hydratkalk</t>
  </si>
  <si>
    <t>&lt;515324 292&gt;</t>
  </si>
  <si>
    <t>Stukkaturgips</t>
  </si>
  <si>
    <t>&lt;515324 293&gt;</t>
  </si>
  <si>
    <t>Faserzement -Wellplatte</t>
  </si>
  <si>
    <t>&lt;515324 294&gt;</t>
  </si>
  <si>
    <t>Bitumendachpappe</t>
  </si>
  <si>
    <t>&lt;515324 295&gt;</t>
  </si>
  <si>
    <t>Wandfliese</t>
  </si>
  <si>
    <t>&lt;515324 297&gt;</t>
  </si>
  <si>
    <t>Holzwolleleichtbauplatte</t>
  </si>
  <si>
    <t>&lt;515324 298&gt;</t>
  </si>
  <si>
    <t>gebundene Faserdämmstoffe</t>
  </si>
  <si>
    <t>&lt;515324 300&gt;</t>
  </si>
  <si>
    <t>Polystyrol</t>
  </si>
  <si>
    <t>&lt;515324 301&gt;</t>
  </si>
  <si>
    <t>Betonschotter</t>
  </si>
  <si>
    <t>&lt;515324 302&gt;</t>
  </si>
  <si>
    <t>Putzsand</t>
  </si>
  <si>
    <t>&lt;515324 303&gt;</t>
  </si>
  <si>
    <t>Türblatt</t>
  </si>
  <si>
    <t>&lt;515324 304&gt;</t>
  </si>
  <si>
    <t>Fenster</t>
  </si>
  <si>
    <t>&lt;515324 305&gt;</t>
  </si>
  <si>
    <t>Drahtstifte</t>
  </si>
  <si>
    <t>&lt;51541 306&gt;</t>
  </si>
  <si>
    <t>Einhandmischer</t>
  </si>
  <si>
    <t>&lt;51541 308&gt;</t>
  </si>
  <si>
    <t>Bagger</t>
  </si>
  <si>
    <t>&lt;516210 349&gt;</t>
  </si>
  <si>
    <t>Laderaupe</t>
  </si>
  <si>
    <t>&lt;516210 350&gt;</t>
  </si>
  <si>
    <t>Radlader</t>
  </si>
  <si>
    <t>&lt;516210 351&gt;</t>
  </si>
  <si>
    <t>Turmdrehkran</t>
  </si>
  <si>
    <t>&lt;516210 352&gt;</t>
  </si>
  <si>
    <t>Betonmischer</t>
  </si>
  <si>
    <t>&lt;516210 353&gt;</t>
  </si>
  <si>
    <t>Kraftwagen</t>
  </si>
  <si>
    <t>50.10.1</t>
  </si>
  <si>
    <t>Kraftwagenteile und Zubehör</t>
  </si>
  <si>
    <t>50.30.1</t>
  </si>
  <si>
    <t>Wohnmöbel</t>
  </si>
  <si>
    <t>51.47.11</t>
  </si>
  <si>
    <t>Fußbodenbeläge</t>
  </si>
  <si>
    <t>51.47.14</t>
  </si>
  <si>
    <t>Feste Brennstoffe</t>
  </si>
  <si>
    <t>51.51.11</t>
  </si>
  <si>
    <t>Motorenbenzin (inkl. Diesel)</t>
  </si>
  <si>
    <t>51.51.12</t>
  </si>
  <si>
    <t>Sonstige Mineralölerzeugnisse</t>
  </si>
  <si>
    <t>51.51.13</t>
  </si>
  <si>
    <t>Eisen und Stahl</t>
  </si>
  <si>
    <t>51.52.21</t>
  </si>
  <si>
    <t>NE-Metalle</t>
  </si>
  <si>
    <t>51.52.22</t>
  </si>
  <si>
    <t>Holz und Holzhalbwaren</t>
  </si>
  <si>
    <t>51.53.1</t>
  </si>
  <si>
    <t>Sanitäre Einrichtungen</t>
  </si>
  <si>
    <t>51.53.21</t>
  </si>
  <si>
    <t>Anstrichmittel</t>
  </si>
  <si>
    <t>51.53.22</t>
  </si>
  <si>
    <t>Flachglas</t>
  </si>
  <si>
    <t>51.53.23</t>
  </si>
  <si>
    <t>Sonstige Baustoffe</t>
  </si>
  <si>
    <t>51.53.24</t>
  </si>
  <si>
    <t>Bauelem. a. Metall u. Installationsbed.</t>
  </si>
  <si>
    <t>51.54.1</t>
  </si>
  <si>
    <t>Kunstharze und Rohkunststoffe</t>
  </si>
  <si>
    <t>51.55.12</t>
  </si>
  <si>
    <t>Sonstige technische Chemikalien</t>
  </si>
  <si>
    <t>51.55.13</t>
  </si>
  <si>
    <t>Baumaschinen</t>
  </si>
  <si>
    <t>51.62.10</t>
  </si>
  <si>
    <t>Büromaschinen und -einrichtungen</t>
  </si>
  <si>
    <t>51.64.1</t>
  </si>
  <si>
    <t>*) vorläufiges Ergebnis</t>
  </si>
  <si>
    <t>Eisen und Stahl (bereinigt)**)</t>
  </si>
  <si>
    <t>**) ausgenommen Warencode 259 Tempcore TC 55</t>
  </si>
  <si>
    <t>Verkettungen siehe Tabelle Verknüpfung 1996/2000.</t>
  </si>
  <si>
    <t xml:space="preserve">Die Indexreihe des Großhandelspreisindex mit der Basis 1996=100 endete mit Dezember 2000. </t>
  </si>
  <si>
    <t>Die Indexreihe des Großhandelspreisindex mit der Basis 1996=100 endete mit Dezember 2000.</t>
  </si>
  <si>
    <t>Beginnend mit Jänner 2001 wird der Großhandelspreisindex mit der Basis Jahresdurchschnitt 2000=100 publiziert.</t>
  </si>
  <si>
    <t>Schaumstoffbelag</t>
  </si>
  <si>
    <t>Kunststoffbelag</t>
  </si>
  <si>
    <t>Superbenzin, mit Bleiersatzstoff</t>
  </si>
  <si>
    <t>Verkettungen siehe Tabelle Verknüpfung 1986/1996.</t>
  </si>
  <si>
    <t xml:space="preserve">Die Indexreihe des Großhandelspreisindex mit der Basis 1986=100 endete mit Dezember 1996. </t>
  </si>
  <si>
    <t>Beginnend mit Jänner 1997 wird der Großhandelspreisindex mit der Basis Jahresdurchschnitt 1996=100 publiziert.</t>
  </si>
  <si>
    <t>Holzwolle-leichtbauplatte</t>
  </si>
  <si>
    <t>Sonstige Mineralöl-erzeugnisse</t>
  </si>
  <si>
    <t>Bauel. a. Metall u. Installationsbed.</t>
  </si>
  <si>
    <t>• Direkt aus dem Web-Browser-Fenster ist keine Druckvorschau möglich.</t>
  </si>
  <si>
    <t xml:space="preserve">Beginnend mit Jänner 1997 wird der Großhandelspreisindex mit der Basis Jahresdurchschnitt 1996=100 publiziert. </t>
  </si>
  <si>
    <t xml:space="preserve">eine Verkettung von einzelnen - baurelevanten - Meßzahlen von Waren durchzuführen. </t>
  </si>
  <si>
    <t>Download Index-Datei</t>
  </si>
  <si>
    <t xml:space="preserve">In Abstimmung mit der STATISTIK AUSTRIA empfehlen der Fachverband der Bauindustrie und die Bundesinnung der Baugewerbe, </t>
  </si>
  <si>
    <t>Verknüpfung 1986/1996 durchzuführen.</t>
  </si>
  <si>
    <t xml:space="preserve">In Abstimmung mit STATISTIK AUSTRIA empfehlen der Fachverband der Bauindustrie und die Bundesinnung der Baugewerbe, </t>
  </si>
  <si>
    <t>eine Verknüpfung der Meßzahlen aus dem Großhandelspreisindex 2000 mit denen auf Basis 1996 gemäß der nachfolgenden Tabelle durchzuführen.</t>
  </si>
  <si>
    <t xml:space="preserve">*) Empfehlung: Verwendung des entsprechenden Indexwertes der Baukostenveränderungen Sonderbauvorhaben </t>
  </si>
  <si>
    <t xml:space="preserve">Auch das Gliederungsschema wurde auf die Klassifikation nach ÖCPA 1996 (Statistische Güterklassifikation in Verbindung </t>
  </si>
  <si>
    <t xml:space="preserve">mit den Wirtschaftszweigen in der Europäischen Union) umgestellt. </t>
  </si>
  <si>
    <t xml:space="preserve">baurelevanten - Meßzahlen von Waren durchzuführen. </t>
  </si>
  <si>
    <t>eine Verknüpfung der Meßzahlen aus dem Großhandelspreisindex 1996 mit denen auf Basis 1986 gemäß der nachfolgenden Tabelle durchzuführen.</t>
  </si>
  <si>
    <t xml:space="preserve">Pvc-Kanalrohr Durchmesser 100mm </t>
  </si>
  <si>
    <t xml:space="preserve">Pvc-Kanalrohr Durchmesser 150mm </t>
  </si>
  <si>
    <t>% VJM</t>
  </si>
  <si>
    <t>2) nachträglich geändert</t>
  </si>
  <si>
    <t>Jahresdurchschnitte</t>
  </si>
  <si>
    <t>%</t>
  </si>
  <si>
    <t>Wert</t>
  </si>
  <si>
    <t>Veränderung</t>
  </si>
  <si>
    <t>01. Mar 04</t>
  </si>
  <si>
    <t>01. Jan 04</t>
  </si>
  <si>
    <t xml:space="preserve">Der Transportbetonindex wurde auf Grund geringfügiger Änderungen (Aufnahme der Transporte in den Warenkorb, entsprechende Umgewichtung, Ersatz aufgelassener Subindizes ...) neu gestaltet und berechnet. Dabei wurde der Wert für den Dezember 2003 als Basis = 100 festgelegt. Grundsätzlich haben sich somit die Basis und der Warenkorbanteil verändert. Der errechnete erste Wert ergibt für den Jänner 2004 somit 101,71. </t>
  </si>
  <si>
    <t>124,11*)</t>
  </si>
  <si>
    <t>*) korrigierter Wert!</t>
  </si>
  <si>
    <t>111,78 *)</t>
  </si>
  <si>
    <t>107,74 *)</t>
  </si>
  <si>
    <t>*) korrigierter Wert (statt 108,06)</t>
  </si>
  <si>
    <r>
      <t>arbeiten</t>
    </r>
    <r>
      <rPr>
        <sz val="10"/>
        <rFont val="Trebuchet MS"/>
        <family val="2"/>
      </rPr>
      <t xml:space="preserve"> </t>
    </r>
  </si>
  <si>
    <r>
      <t>haltung</t>
    </r>
    <r>
      <rPr>
        <sz val="10"/>
        <rFont val="Trebuchet MS"/>
        <family val="2"/>
      </rPr>
      <t xml:space="preserve"> </t>
    </r>
  </si>
  <si>
    <r>
      <t>Asbestzement</t>
    </r>
    <r>
      <rPr>
        <sz val="10"/>
        <rFont val="Trebuchet MS"/>
        <family val="2"/>
      </rPr>
      <t xml:space="preserve">  </t>
    </r>
  </si>
  <si>
    <r>
      <t>und Stahlbeton</t>
    </r>
    <r>
      <rPr>
        <sz val="10"/>
        <rFont val="Trebuchet MS"/>
        <family val="2"/>
      </rPr>
      <t xml:space="preserve">  </t>
    </r>
  </si>
  <si>
    <r>
      <t>Guß und Stahl</t>
    </r>
    <r>
      <rPr>
        <sz val="10"/>
        <rFont val="Trebuchet MS"/>
        <family val="2"/>
      </rPr>
      <t xml:space="preserve">  </t>
    </r>
  </si>
  <si>
    <r>
      <t>Mar 00</t>
    </r>
    <r>
      <rPr>
        <sz val="10"/>
        <rFont val="Trebuchet MS"/>
        <family val="2"/>
      </rPr>
      <t xml:space="preserve"> </t>
    </r>
  </si>
  <si>
    <r>
      <t>1986 = 100</t>
    </r>
    <r>
      <rPr>
        <sz val="10"/>
        <rFont val="Trebuchet MS"/>
        <family val="2"/>
      </rPr>
      <t xml:space="preserve"> </t>
    </r>
  </si>
  <si>
    <r>
      <t>Asbestzement</t>
    </r>
    <r>
      <rPr>
        <sz val="10"/>
        <rFont val="Trebuchet MS"/>
        <family val="2"/>
      </rPr>
      <t xml:space="preserve"> </t>
    </r>
  </si>
  <si>
    <r>
      <t>und Stahlbeton</t>
    </r>
    <r>
      <rPr>
        <sz val="10"/>
        <rFont val="Trebuchet MS"/>
        <family val="2"/>
      </rPr>
      <t xml:space="preserve"> </t>
    </r>
  </si>
  <si>
    <r>
      <t>Guß und Stahl</t>
    </r>
    <r>
      <rPr>
        <sz val="10"/>
        <rFont val="Trebuchet MS"/>
        <family val="2"/>
      </rPr>
      <t xml:space="preserve"> </t>
    </r>
  </si>
  <si>
    <t>Der jeweils letzte Wert ist vorläufig</t>
  </si>
  <si>
    <r>
      <t>oder teilweiser</t>
    </r>
    <r>
      <rPr>
        <sz val="10"/>
        <rFont val="Trebuchet MS"/>
        <family val="2"/>
      </rPr>
      <t xml:space="preserve"> </t>
    </r>
  </si>
  <si>
    <r>
      <t>gesamter</t>
    </r>
    <r>
      <rPr>
        <sz val="10"/>
        <rFont val="Trebuchet MS"/>
        <family val="2"/>
      </rPr>
      <t xml:space="preserve"> </t>
    </r>
  </si>
  <si>
    <r>
      <t>weiser</t>
    </r>
    <r>
      <rPr>
        <sz val="10"/>
        <rFont val="Trebuchet MS"/>
        <family val="2"/>
      </rPr>
      <t xml:space="preserve"> </t>
    </r>
  </si>
  <si>
    <r>
      <t>Jan 00</t>
    </r>
    <r>
      <rPr>
        <sz val="10"/>
        <rFont val="Trebuchet MS"/>
        <family val="2"/>
      </rPr>
      <t xml:space="preserve"> </t>
    </r>
  </si>
  <si>
    <r>
      <t>Mar 99</t>
    </r>
    <r>
      <rPr>
        <sz val="10"/>
        <rFont val="Trebuchet MS"/>
        <family val="2"/>
      </rPr>
      <t xml:space="preserve"> </t>
    </r>
  </si>
  <si>
    <r>
      <t>Kunststoff</t>
    </r>
    <r>
      <rPr>
        <sz val="10"/>
        <rFont val="Trebuchet MS"/>
        <family val="2"/>
      </rPr>
      <t xml:space="preserve">  </t>
    </r>
  </si>
  <si>
    <r>
      <t>Steinzeug</t>
    </r>
    <r>
      <rPr>
        <sz val="10"/>
        <rFont val="Trebuchet MS"/>
        <family val="2"/>
      </rPr>
      <t xml:space="preserve">  </t>
    </r>
  </si>
  <si>
    <r>
      <t>Mar 02</t>
    </r>
    <r>
      <rPr>
        <sz val="10"/>
        <rFont val="Trebuchet MS"/>
        <family val="2"/>
      </rPr>
      <t xml:space="preserve"> </t>
    </r>
  </si>
  <si>
    <r>
      <t>Mar 01</t>
    </r>
    <r>
      <rPr>
        <sz val="10"/>
        <rFont val="Trebuchet MS"/>
        <family val="2"/>
      </rPr>
      <t xml:space="preserve"> </t>
    </r>
  </si>
  <si>
    <r>
      <t>Kunststoff</t>
    </r>
    <r>
      <rPr>
        <sz val="10"/>
        <rFont val="Trebuchet MS"/>
        <family val="2"/>
      </rPr>
      <t xml:space="preserve"> </t>
    </r>
  </si>
  <si>
    <r>
      <t>Steinzeug</t>
    </r>
    <r>
      <rPr>
        <sz val="10"/>
        <rFont val="Trebuchet MS"/>
        <family val="2"/>
      </rPr>
      <t xml:space="preserve"> </t>
    </r>
  </si>
  <si>
    <r>
      <t>Stahlbeton</t>
    </r>
    <r>
      <rPr>
        <sz val="10"/>
        <rFont val="Trebuchet MS"/>
        <family val="2"/>
      </rPr>
      <t xml:space="preserve">  </t>
    </r>
  </si>
  <si>
    <r>
      <t>bauwerke</t>
    </r>
    <r>
      <rPr>
        <sz val="10"/>
        <rFont val="Trebuchet MS"/>
        <family val="2"/>
      </rPr>
      <t xml:space="preserve"> </t>
    </r>
  </si>
  <si>
    <r>
      <t>industrie</t>
    </r>
    <r>
      <rPr>
        <sz val="10"/>
        <rFont val="Trebuchet MS"/>
        <family val="2"/>
      </rPr>
      <t xml:space="preserve"> </t>
    </r>
  </si>
  <si>
    <r>
      <t>richtung</t>
    </r>
    <r>
      <rPr>
        <sz val="10"/>
        <rFont val="Trebuchet MS"/>
        <family val="2"/>
      </rPr>
      <t xml:space="preserve"> </t>
    </r>
  </si>
  <si>
    <t>110,63 1)</t>
  </si>
  <si>
    <t>GHPI 2009</t>
  </si>
  <si>
    <t>110,63  1)</t>
  </si>
  <si>
    <t>113,17 1)</t>
  </si>
  <si>
    <t>111,05 1)</t>
  </si>
  <si>
    <t>113,60 1)</t>
  </si>
  <si>
    <t>111,40 1)</t>
  </si>
  <si>
    <t>115,30 1)</t>
  </si>
  <si>
    <t>108,31 1)</t>
  </si>
  <si>
    <t>110,75 1)</t>
  </si>
  <si>
    <t>110,78 1)</t>
  </si>
  <si>
    <t>113,33 1)</t>
  </si>
  <si>
    <t>2000/2005</t>
  </si>
  <si>
    <t xml:space="preserve">Schaumpolsterbelag  </t>
  </si>
  <si>
    <t>&lt;514714 211&gt;</t>
  </si>
  <si>
    <t xml:space="preserve">Normalbenzin </t>
  </si>
  <si>
    <t>&lt;515112 255&gt;</t>
  </si>
  <si>
    <t xml:space="preserve">Superbenzin, Eurosuper  </t>
  </si>
  <si>
    <t>&lt;515112 256&gt;</t>
  </si>
  <si>
    <t xml:space="preserve">Superbenzin, 98 ROZ  </t>
  </si>
  <si>
    <t>&lt;515112 257&gt;</t>
  </si>
  <si>
    <t xml:space="preserve">Gasöl (Diesel)  </t>
  </si>
  <si>
    <t>&lt;515112 258&gt;</t>
  </si>
  <si>
    <t xml:space="preserve">Heizöl, extra leicht  </t>
  </si>
  <si>
    <t>&lt;515113 259&gt;</t>
  </si>
  <si>
    <t xml:space="preserve">Heizöl, leicht  </t>
  </si>
  <si>
    <t>&lt;515113 260&gt;</t>
  </si>
  <si>
    <t xml:space="preserve">Heizöl, schwer  </t>
  </si>
  <si>
    <t>&lt;515113 261&gt;</t>
  </si>
  <si>
    <t xml:space="preserve">Flüssiggas  </t>
  </si>
  <si>
    <t>&lt;515113 262&gt;</t>
  </si>
  <si>
    <t xml:space="preserve">Motoröl  </t>
  </si>
  <si>
    <t>&lt;515113 263&gt;</t>
  </si>
  <si>
    <t xml:space="preserve">Grobblech  </t>
  </si>
  <si>
    <t xml:space="preserve">Feinblech  </t>
  </si>
  <si>
    <t>&lt;515221 265&gt;</t>
  </si>
  <si>
    <t xml:space="preserve">Tempcore TC 55  </t>
  </si>
  <si>
    <t>&lt;515221 266&gt;</t>
  </si>
  <si>
    <t xml:space="preserve">U - Träger  </t>
  </si>
  <si>
    <t>&lt;515221 267&gt;</t>
  </si>
  <si>
    <t xml:space="preserve">Flachstahl  </t>
  </si>
  <si>
    <t>&lt;515221 268&gt;</t>
  </si>
  <si>
    <t>Baukostenveränd. Siedlungswasserbau 2008</t>
  </si>
  <si>
    <r>
      <t xml:space="preserve">Werte für alle Bundesländer 2008 </t>
    </r>
    <r>
      <rPr>
        <sz val="10"/>
        <color indexed="8"/>
        <rFont val="Trebuchet MS"/>
        <family val="2"/>
      </rPr>
      <t>(2005 = 100)</t>
    </r>
  </si>
  <si>
    <t>Betonstahl in Ringen</t>
  </si>
  <si>
    <t>&lt;515221 269&gt;</t>
  </si>
  <si>
    <t>Baustahlgitter</t>
  </si>
  <si>
    <t>&lt;515221 270&gt;</t>
  </si>
  <si>
    <t>ÖMAT-Schlaufenmatte</t>
  </si>
  <si>
    <t>&lt;515221 271&gt;</t>
  </si>
  <si>
    <t xml:space="preserve">Werkzeugstahl  </t>
  </si>
  <si>
    <t>&lt;515221 276&gt;</t>
  </si>
  <si>
    <t xml:space="preserve">Verzinktes Eisenblech  </t>
  </si>
  <si>
    <t>&lt;515221 277&gt;</t>
  </si>
  <si>
    <t xml:space="preserve">Rohr  </t>
  </si>
  <si>
    <t>&lt;515221 278&gt;</t>
  </si>
  <si>
    <t xml:space="preserve">Kupferblech  </t>
  </si>
  <si>
    <t>&lt;515222 279&gt;</t>
  </si>
  <si>
    <t xml:space="preserve">Messingblech  </t>
  </si>
  <si>
    <t>&lt;515222 280&gt;</t>
  </si>
  <si>
    <t xml:space="preserve">Cu-Titan Zinkblech  </t>
  </si>
  <si>
    <t>&lt;515222 281&gt;</t>
  </si>
  <si>
    <t xml:space="preserve">Aluminiumblech  </t>
  </si>
  <si>
    <t>&lt;515222 282&gt;</t>
  </si>
  <si>
    <t xml:space="preserve">Kupferrohr  </t>
  </si>
  <si>
    <t>&lt;515222 283&gt;</t>
  </si>
  <si>
    <t xml:space="preserve">Schleifholz  </t>
  </si>
  <si>
    <t>&lt;51531  285&gt;</t>
  </si>
  <si>
    <t xml:space="preserve">Schnittholz  </t>
  </si>
  <si>
    <t>&lt;51531  286&gt;</t>
  </si>
  <si>
    <t xml:space="preserve">Hartholz  </t>
  </si>
  <si>
    <t>&lt;51531  287&gt;</t>
  </si>
  <si>
    <r>
      <t xml:space="preserve">Werte für alle Bundesländer 2007 </t>
    </r>
    <r>
      <rPr>
        <sz val="10"/>
        <color indexed="8"/>
        <rFont val="Trebuchet MS"/>
        <family val="2"/>
      </rPr>
      <t>(2005 = 100)</t>
    </r>
  </si>
  <si>
    <t xml:space="preserve">MDF - Mitteldichte Faserplatte  </t>
  </si>
  <si>
    <t>&lt;51531  288&gt;</t>
  </si>
  <si>
    <t xml:space="preserve">Spanplatte  </t>
  </si>
  <si>
    <t>&lt;51531  289&gt;</t>
  </si>
  <si>
    <t xml:space="preserve">Steinzeugrohr  </t>
  </si>
  <si>
    <t>&lt;515324 299&gt;</t>
  </si>
  <si>
    <t xml:space="preserve">PVC-Kanalrohr,Durchmess.100 mm  </t>
  </si>
  <si>
    <t xml:space="preserve">PVC-Kanalrohr,Durchmess.150 mm </t>
  </si>
  <si>
    <t xml:space="preserve">Hohlblockziegel  </t>
  </si>
  <si>
    <t xml:space="preserve">Gasbetonstein  </t>
  </si>
  <si>
    <t xml:space="preserve">Hohlblockstein  </t>
  </si>
  <si>
    <t xml:space="preserve">Betondachstein  </t>
  </si>
  <si>
    <t xml:space="preserve">Portland-Zement  </t>
  </si>
  <si>
    <t>&lt;515324 306&gt;</t>
  </si>
  <si>
    <t xml:space="preserve">Hydratkalk  </t>
  </si>
  <si>
    <t>&lt;515324 307&gt;</t>
  </si>
  <si>
    <t xml:space="preserve">Stukkaturgips  </t>
  </si>
  <si>
    <t>&lt;515324 308&gt;</t>
  </si>
  <si>
    <t xml:space="preserve">Faserzement - Wellplatte  </t>
  </si>
  <si>
    <t>&lt;515324 309&gt;</t>
  </si>
  <si>
    <t xml:space="preserve">Bitumendachpappe  </t>
  </si>
  <si>
    <t>&lt;515324 310&gt;</t>
  </si>
  <si>
    <t xml:space="preserve">Wandfliese  </t>
  </si>
  <si>
    <t>&lt;515324 312&gt;</t>
  </si>
  <si>
    <t xml:space="preserve">Holzwolleleichtbauplatte  </t>
  </si>
  <si>
    <t>&lt;515324 313&gt;</t>
  </si>
  <si>
    <t xml:space="preserve">Gebundene Faserdämmstoffe  </t>
  </si>
  <si>
    <t>&lt;515324 315&gt;</t>
  </si>
  <si>
    <t xml:space="preserve">Polystyrol  </t>
  </si>
  <si>
    <t>&lt;515324 316&gt;</t>
  </si>
  <si>
    <t xml:space="preserve">Betonschotter  </t>
  </si>
  <si>
    <t>&lt;515324 317&gt;</t>
  </si>
  <si>
    <t xml:space="preserve">Putzsand  </t>
  </si>
  <si>
    <t>&lt;515324 318&gt;</t>
  </si>
  <si>
    <t xml:space="preserve">Türblatt  </t>
  </si>
  <si>
    <t>&lt;515324 319&gt;</t>
  </si>
  <si>
    <t xml:space="preserve">Fenster  </t>
  </si>
  <si>
    <t>&lt;515324 320&gt;</t>
  </si>
  <si>
    <t xml:space="preserve">Drahtstifte  </t>
  </si>
  <si>
    <t>&lt;51541  321&gt;</t>
  </si>
  <si>
    <t xml:space="preserve">Einhandmischer  </t>
  </si>
  <si>
    <t>&lt;51541  323&gt;</t>
  </si>
  <si>
    <t xml:space="preserve">Bagger  </t>
  </si>
  <si>
    <t>&lt;51821  364&gt;</t>
  </si>
  <si>
    <t xml:space="preserve">Laderaupe  </t>
  </si>
  <si>
    <t>&lt;51821  365&gt;</t>
  </si>
  <si>
    <t xml:space="preserve">Radlader  </t>
  </si>
  <si>
    <t>&lt;51821  366&gt;</t>
  </si>
  <si>
    <t xml:space="preserve">Turmdrehkran  </t>
  </si>
  <si>
    <t>&lt;51821  367&gt;</t>
  </si>
  <si>
    <t xml:space="preserve">Betonmischer  </t>
  </si>
  <si>
    <t>&lt;51821  368&gt;</t>
  </si>
  <si>
    <t>143,2*)</t>
  </si>
  <si>
    <t>51.82.1</t>
  </si>
  <si>
    <t>51.85.1</t>
  </si>
  <si>
    <t>Publikation endet mit Februar 2006   </t>
  </si>
  <si>
    <t>ACHTUNG: Basis bleibt 2000=100</t>
  </si>
  <si>
    <t>Mar 06</t>
  </si>
  <si>
    <t>Jan 06</t>
  </si>
  <si>
    <r>
      <t xml:space="preserve">Verkettungsfaktor von Basis 2000 zu Basis 2005 = </t>
    </r>
    <r>
      <rPr>
        <b/>
        <sz val="10"/>
        <rFont val="Trebuchet MS"/>
        <family val="2"/>
      </rPr>
      <t>1,106</t>
    </r>
    <r>
      <rPr>
        <sz val="10"/>
        <rFont val="Trebuchet MS"/>
        <family val="2"/>
      </rPr>
      <t xml:space="preserve"> </t>
    </r>
  </si>
  <si>
    <r>
      <t>Basis 2005 = 100</t>
    </r>
    <r>
      <rPr>
        <sz val="10"/>
        <rFont val="Trebuchet MS"/>
        <family val="2"/>
      </rPr>
      <t xml:space="preserve"> </t>
    </r>
  </si>
  <si>
    <t>Jahr 2005:</t>
  </si>
  <si>
    <t>Indexwert Durchschnitt 2005</t>
  </si>
  <si>
    <r>
      <t xml:space="preserve">Werte für alle Bundesländer 2006 </t>
    </r>
    <r>
      <rPr>
        <sz val="10"/>
        <color indexed="8"/>
        <rFont val="Trebuchet MS"/>
        <family val="2"/>
      </rPr>
      <t>(2005 = 100)</t>
    </r>
  </si>
  <si>
    <t>Der Baukostenindex für den Wohnhaus- und Siedlungsbau wurde im Jahr 2005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2006 auf der Basis: Jahresdurchschnitt 2005=100 berechnet und publiziert.</t>
  </si>
  <si>
    <t>Link: Warenkorb 2005=100: http://www.statistik.at/fachbereich_indikatoren/baukosten/wk_wohnung.pdf</t>
  </si>
  <si>
    <t>Link: Forschungsbericht Prof. Dr. Andreas Kropik: http://www.statistik.at/fachbereich_indikatoren/baukosten/forschungsbericht.pdf</t>
  </si>
  <si>
    <t>Baumeisterarbeiten</t>
  </si>
  <si>
    <t>Gesamtbaukosten</t>
  </si>
  <si>
    <t>2000 = 100</t>
  </si>
  <si>
    <r>
      <t>Verkettungsfaktor für Basis</t>
    </r>
    <r>
      <rPr>
        <sz val="10"/>
        <rFont val="Arial"/>
        <family val="2"/>
      </rPr>
      <t>:</t>
    </r>
  </si>
  <si>
    <t>Die Messzahlen des jeweils letzten Monats sind vorläufig</t>
  </si>
  <si>
    <r>
      <t>decken</t>
    </r>
    <r>
      <rPr>
        <sz val="10"/>
        <rFont val="Trebuchet MS"/>
        <family val="2"/>
      </rPr>
      <t xml:space="preserve"> </t>
    </r>
  </si>
  <si>
    <r>
      <t xml:space="preserve">  </t>
    </r>
    <r>
      <rPr>
        <sz val="10"/>
        <color indexed="8"/>
        <rFont val="Trebuchet MS"/>
        <family val="2"/>
      </rPr>
      <t>Jul 96</t>
    </r>
    <r>
      <rPr>
        <sz val="10"/>
        <rFont val="Trebuchet MS"/>
        <family val="2"/>
      </rPr>
      <t xml:space="preserve"> </t>
    </r>
  </si>
  <si>
    <r>
      <t xml:space="preserve">      </t>
    </r>
    <r>
      <rPr>
        <i/>
        <sz val="10"/>
        <rFont val="Trebuchet MS"/>
        <family val="2"/>
      </rPr>
      <t>Gesamtbaukosten:</t>
    </r>
  </si>
  <si>
    <t xml:space="preserve">eine Verknüpfung der Meßzahlen aus dem Großhandelspreisindex 1996 mit denen auf Basis 1986 gemäß der Tabelle </t>
  </si>
  <si>
    <r>
      <t>Kunststoffbelag</t>
    </r>
    <r>
      <rPr>
        <sz val="10"/>
        <rFont val="Trebuchet MS"/>
        <family val="2"/>
      </rPr>
      <t xml:space="preserve"> </t>
    </r>
  </si>
  <si>
    <r>
      <t>&lt;514714 203&gt;</t>
    </r>
    <r>
      <rPr>
        <sz val="7.5"/>
        <rFont val="Trebuchet MS"/>
        <family val="2"/>
      </rPr>
      <t xml:space="preserve"> </t>
    </r>
  </si>
  <si>
    <r>
      <t>Normalbenzin</t>
    </r>
    <r>
      <rPr>
        <sz val="10"/>
        <rFont val="Trebuchet MS"/>
        <family val="2"/>
      </rPr>
      <t xml:space="preserve"> </t>
    </r>
  </si>
  <si>
    <r>
      <t>&lt;515112 248&gt;</t>
    </r>
    <r>
      <rPr>
        <sz val="7.5"/>
        <rFont val="Trebuchet MS"/>
        <family val="2"/>
      </rPr>
      <t xml:space="preserve"> </t>
    </r>
  </si>
  <si>
    <r>
      <t>Superbenzin, Eurosuper</t>
    </r>
    <r>
      <rPr>
        <sz val="10"/>
        <rFont val="Trebuchet MS"/>
        <family val="2"/>
      </rPr>
      <t xml:space="preserve"> </t>
    </r>
  </si>
  <si>
    <r>
      <t>&lt;515112 249&gt;</t>
    </r>
    <r>
      <rPr>
        <sz val="7.5"/>
        <rFont val="Trebuchet MS"/>
        <family val="2"/>
      </rPr>
      <t xml:space="preserve"> </t>
    </r>
  </si>
  <si>
    <r>
      <t>Superbenzin, mit Bleiersatzstoff</t>
    </r>
    <r>
      <rPr>
        <sz val="10"/>
        <rFont val="Trebuchet MS"/>
        <family val="2"/>
      </rPr>
      <t xml:space="preserve"> </t>
    </r>
  </si>
  <si>
    <r>
      <t>&lt;515112 250&gt;</t>
    </r>
    <r>
      <rPr>
        <sz val="7.5"/>
        <rFont val="Trebuchet MS"/>
        <family val="2"/>
      </rPr>
      <t xml:space="preserve"> </t>
    </r>
  </si>
  <si>
    <r>
      <t>Gasöl (Diesel)</t>
    </r>
    <r>
      <rPr>
        <sz val="10"/>
        <rFont val="Trebuchet MS"/>
        <family val="2"/>
      </rPr>
      <t xml:space="preserve"> </t>
    </r>
  </si>
  <si>
    <r>
      <t>&lt;515112 251&gt;</t>
    </r>
    <r>
      <rPr>
        <sz val="7.5"/>
        <rFont val="Trebuchet MS"/>
        <family val="2"/>
      </rPr>
      <t xml:space="preserve"> </t>
    </r>
  </si>
  <si>
    <r>
      <t>Heizöl, extra leicht</t>
    </r>
    <r>
      <rPr>
        <sz val="10"/>
        <rFont val="Trebuchet MS"/>
        <family val="2"/>
      </rPr>
      <t xml:space="preserve"> </t>
    </r>
  </si>
  <si>
    <r>
      <t>&lt;515113 252&gt;</t>
    </r>
    <r>
      <rPr>
        <sz val="7.5"/>
        <rFont val="Trebuchet MS"/>
        <family val="2"/>
      </rPr>
      <t xml:space="preserve"> </t>
    </r>
  </si>
  <si>
    <r>
      <t>Heizöl, leicht</t>
    </r>
    <r>
      <rPr>
        <sz val="10"/>
        <rFont val="Trebuchet MS"/>
        <family val="2"/>
      </rPr>
      <t xml:space="preserve"> </t>
    </r>
  </si>
  <si>
    <r>
      <t>&lt;515113 253&gt;</t>
    </r>
    <r>
      <rPr>
        <sz val="7.5"/>
        <rFont val="Trebuchet MS"/>
        <family val="2"/>
      </rPr>
      <t xml:space="preserve"> </t>
    </r>
  </si>
  <si>
    <r>
      <t>Heizöl, schwer</t>
    </r>
    <r>
      <rPr>
        <sz val="10"/>
        <rFont val="Trebuchet MS"/>
        <family val="2"/>
      </rPr>
      <t xml:space="preserve"> </t>
    </r>
  </si>
  <si>
    <r>
      <t>&lt;515113 254&gt;</t>
    </r>
    <r>
      <rPr>
        <sz val="7.5"/>
        <rFont val="Trebuchet MS"/>
        <family val="2"/>
      </rPr>
      <t xml:space="preserve"> </t>
    </r>
  </si>
  <si>
    <r>
      <t>&lt;515113 255&gt;</t>
    </r>
    <r>
      <rPr>
        <sz val="7.5"/>
        <rFont val="Trebuchet MS"/>
        <family val="2"/>
      </rPr>
      <t xml:space="preserve"> </t>
    </r>
  </si>
  <si>
    <r>
      <t>Motoröl</t>
    </r>
    <r>
      <rPr>
        <sz val="10"/>
        <rFont val="Trebuchet MS"/>
        <family val="2"/>
      </rPr>
      <t xml:space="preserve"> </t>
    </r>
  </si>
  <si>
    <r>
      <t>&lt;515113 256&gt;</t>
    </r>
    <r>
      <rPr>
        <sz val="7.5"/>
        <rFont val="Trebuchet MS"/>
        <family val="2"/>
      </rPr>
      <t xml:space="preserve"> </t>
    </r>
  </si>
  <si>
    <r>
      <t>Grobblech</t>
    </r>
    <r>
      <rPr>
        <sz val="10"/>
        <rFont val="Trebuchet MS"/>
        <family val="2"/>
      </rPr>
      <t xml:space="preserve"> </t>
    </r>
  </si>
  <si>
    <r>
      <t>&lt;515221 257&gt;</t>
    </r>
    <r>
      <rPr>
        <sz val="7.5"/>
        <rFont val="Trebuchet MS"/>
        <family val="2"/>
      </rPr>
      <t xml:space="preserve"> </t>
    </r>
  </si>
  <si>
    <r>
      <t>Feinblech</t>
    </r>
    <r>
      <rPr>
        <sz val="10"/>
        <rFont val="Trebuchet MS"/>
        <family val="2"/>
      </rPr>
      <t xml:space="preserve"> </t>
    </r>
  </si>
  <si>
    <r>
      <t>&lt;515221 258&gt;</t>
    </r>
    <r>
      <rPr>
        <sz val="7.5"/>
        <rFont val="Trebuchet MS"/>
        <family val="2"/>
      </rPr>
      <t xml:space="preserve"> </t>
    </r>
  </si>
  <si>
    <r>
      <t>Tempcore Tc 55</t>
    </r>
    <r>
      <rPr>
        <sz val="10"/>
        <rFont val="Trebuchet MS"/>
        <family val="2"/>
      </rPr>
      <t xml:space="preserve"> </t>
    </r>
  </si>
  <si>
    <r>
      <t>&lt;515221 259&gt;</t>
    </r>
    <r>
      <rPr>
        <sz val="7.5"/>
        <rFont val="Trebuchet MS"/>
        <family val="2"/>
      </rPr>
      <t xml:space="preserve"> </t>
    </r>
  </si>
  <si>
    <r>
      <t>U-Träger</t>
    </r>
    <r>
      <rPr>
        <sz val="10"/>
        <rFont val="Trebuchet MS"/>
        <family val="2"/>
      </rPr>
      <t xml:space="preserve"> </t>
    </r>
  </si>
  <si>
    <r>
      <t>&lt;515221 260&gt;</t>
    </r>
    <r>
      <rPr>
        <sz val="7.5"/>
        <rFont val="Trebuchet MS"/>
        <family val="2"/>
      </rPr>
      <t xml:space="preserve"> </t>
    </r>
  </si>
  <si>
    <r>
      <t>Flachstahl</t>
    </r>
    <r>
      <rPr>
        <sz val="10"/>
        <rFont val="Trebuchet MS"/>
        <family val="2"/>
      </rPr>
      <t xml:space="preserve"> </t>
    </r>
  </si>
  <si>
    <r>
      <t>&lt;515221 261&gt;</t>
    </r>
    <r>
      <rPr>
        <sz val="7.5"/>
        <rFont val="Trebuchet MS"/>
        <family val="2"/>
      </rPr>
      <t xml:space="preserve"> </t>
    </r>
  </si>
  <si>
    <r>
      <t>Werkzeugstahl</t>
    </r>
    <r>
      <rPr>
        <sz val="10"/>
        <rFont val="Trebuchet MS"/>
        <family val="2"/>
      </rPr>
      <t xml:space="preserve"> </t>
    </r>
  </si>
  <si>
    <r>
      <t>&lt;515221 262&gt;</t>
    </r>
    <r>
      <rPr>
        <sz val="7.5"/>
        <rFont val="Trebuchet MS"/>
        <family val="2"/>
      </rPr>
      <t xml:space="preserve"> </t>
    </r>
  </si>
  <si>
    <r>
      <t>verzinktes Eisenblech</t>
    </r>
    <r>
      <rPr>
        <sz val="10"/>
        <rFont val="Trebuchet MS"/>
        <family val="2"/>
      </rPr>
      <t xml:space="preserve"> </t>
    </r>
  </si>
  <si>
    <r>
      <t>&lt;515221 263&gt;</t>
    </r>
    <r>
      <rPr>
        <sz val="7.5"/>
        <rFont val="Trebuchet MS"/>
        <family val="2"/>
      </rPr>
      <t xml:space="preserve"> </t>
    </r>
  </si>
  <si>
    <r>
      <t>Rohr</t>
    </r>
    <r>
      <rPr>
        <sz val="10"/>
        <rFont val="Trebuchet MS"/>
        <family val="2"/>
      </rPr>
      <t xml:space="preserve"> </t>
    </r>
  </si>
  <si>
    <r>
      <t>&lt;515221 264&gt;</t>
    </r>
    <r>
      <rPr>
        <sz val="7.5"/>
        <rFont val="Trebuchet MS"/>
        <family val="2"/>
      </rPr>
      <t xml:space="preserve"> </t>
    </r>
  </si>
  <si>
    <r>
      <t>Kupferblech</t>
    </r>
    <r>
      <rPr>
        <sz val="10"/>
        <rFont val="Trebuchet MS"/>
        <family val="2"/>
      </rPr>
      <t xml:space="preserve"> </t>
    </r>
  </si>
  <si>
    <r>
      <t>&lt;515222 265&gt;</t>
    </r>
    <r>
      <rPr>
        <sz val="7.5"/>
        <rFont val="Trebuchet MS"/>
        <family val="2"/>
      </rPr>
      <t xml:space="preserve"> </t>
    </r>
  </si>
  <si>
    <r>
      <t>Messingblech</t>
    </r>
    <r>
      <rPr>
        <sz val="10"/>
        <rFont val="Trebuchet MS"/>
        <family val="2"/>
      </rPr>
      <t xml:space="preserve"> </t>
    </r>
  </si>
  <si>
    <r>
      <t>&lt;515222 266&gt;</t>
    </r>
    <r>
      <rPr>
        <sz val="7.5"/>
        <rFont val="Trebuchet MS"/>
        <family val="2"/>
      </rPr>
      <t xml:space="preserve"> </t>
    </r>
  </si>
  <si>
    <r>
      <t>Cu-Titan-Zinkblech</t>
    </r>
    <r>
      <rPr>
        <sz val="10"/>
        <rFont val="Trebuchet MS"/>
        <family val="2"/>
      </rPr>
      <t xml:space="preserve"> </t>
    </r>
  </si>
  <si>
    <r>
      <t>&lt;515222 267&gt;</t>
    </r>
    <r>
      <rPr>
        <sz val="7.5"/>
        <rFont val="Trebuchet MS"/>
        <family val="2"/>
      </rPr>
      <t xml:space="preserve"> </t>
    </r>
  </si>
  <si>
    <r>
      <t>Aluminiumblech</t>
    </r>
    <r>
      <rPr>
        <sz val="10"/>
        <rFont val="Trebuchet MS"/>
        <family val="2"/>
      </rPr>
      <t xml:space="preserve"> </t>
    </r>
  </si>
  <si>
    <r>
      <t>&lt;515222 268&gt;</t>
    </r>
    <r>
      <rPr>
        <sz val="7.5"/>
        <rFont val="Trebuchet MS"/>
        <family val="2"/>
      </rPr>
      <t xml:space="preserve"> </t>
    </r>
  </si>
  <si>
    <r>
      <t>Kupferrohr</t>
    </r>
    <r>
      <rPr>
        <sz val="10"/>
        <rFont val="Trebuchet MS"/>
        <family val="2"/>
      </rPr>
      <t xml:space="preserve"> </t>
    </r>
  </si>
  <si>
    <r>
      <t>&lt;515222 269&gt;</t>
    </r>
    <r>
      <rPr>
        <sz val="7.5"/>
        <rFont val="Trebuchet MS"/>
        <family val="2"/>
      </rPr>
      <t xml:space="preserve"> </t>
    </r>
  </si>
  <si>
    <r>
      <t>Schleifholz</t>
    </r>
    <r>
      <rPr>
        <sz val="10"/>
        <rFont val="Trebuchet MS"/>
        <family val="2"/>
      </rPr>
      <t xml:space="preserve"> </t>
    </r>
  </si>
  <si>
    <r>
      <t>&lt;51531 271&gt;</t>
    </r>
    <r>
      <rPr>
        <sz val="7.5"/>
        <rFont val="Trebuchet MS"/>
        <family val="2"/>
      </rPr>
      <t xml:space="preserve"> </t>
    </r>
  </si>
  <si>
    <r>
      <t>Schnittholz</t>
    </r>
    <r>
      <rPr>
        <sz val="10"/>
        <rFont val="Trebuchet MS"/>
        <family val="2"/>
      </rPr>
      <t xml:space="preserve"> </t>
    </r>
  </si>
  <si>
    <r>
      <t>&lt;51531 272&gt;</t>
    </r>
    <r>
      <rPr>
        <sz val="7.5"/>
        <rFont val="Trebuchet MS"/>
        <family val="2"/>
      </rPr>
      <t xml:space="preserve"> </t>
    </r>
  </si>
  <si>
    <r>
      <t>Hartholz</t>
    </r>
    <r>
      <rPr>
        <sz val="10"/>
        <rFont val="Trebuchet MS"/>
        <family val="2"/>
      </rPr>
      <t xml:space="preserve"> </t>
    </r>
  </si>
  <si>
    <r>
      <t>&lt;51531 273&gt;</t>
    </r>
    <r>
      <rPr>
        <sz val="7.5"/>
        <rFont val="Trebuchet MS"/>
        <family val="2"/>
      </rPr>
      <t xml:space="preserve"> </t>
    </r>
  </si>
  <si>
    <r>
      <t>Holzfaserplatte</t>
    </r>
    <r>
      <rPr>
        <sz val="10"/>
        <rFont val="Trebuchet MS"/>
        <family val="2"/>
      </rPr>
      <t xml:space="preserve"> </t>
    </r>
  </si>
  <si>
    <r>
      <t>&lt;51531 274&gt;</t>
    </r>
    <r>
      <rPr>
        <sz val="7.5"/>
        <rFont val="Trebuchet MS"/>
        <family val="2"/>
      </rPr>
      <t xml:space="preserve"> </t>
    </r>
  </si>
  <si>
    <r>
      <t>Spanplatte</t>
    </r>
    <r>
      <rPr>
        <sz val="10"/>
        <rFont val="Trebuchet MS"/>
        <family val="2"/>
      </rPr>
      <t xml:space="preserve"> </t>
    </r>
  </si>
  <si>
    <r>
      <t>&lt;51531 275&gt;</t>
    </r>
    <r>
      <rPr>
        <sz val="7.5"/>
        <rFont val="Trebuchet MS"/>
        <family val="2"/>
      </rPr>
      <t xml:space="preserve"> </t>
    </r>
  </si>
  <si>
    <r>
      <t>Steinzeugrohr</t>
    </r>
    <r>
      <rPr>
        <sz val="10"/>
        <rFont val="Trebuchet MS"/>
        <family val="2"/>
      </rPr>
      <t xml:space="preserve"> </t>
    </r>
  </si>
  <si>
    <r>
      <t>&lt;515324 284&gt;</t>
    </r>
    <r>
      <rPr>
        <sz val="7.5"/>
        <rFont val="Trebuchet MS"/>
        <family val="2"/>
      </rPr>
      <t xml:space="preserve"> </t>
    </r>
  </si>
  <si>
    <r>
      <t>Pvc-Kanalrohr Durchmesser 100mm</t>
    </r>
    <r>
      <rPr>
        <sz val="10"/>
        <rFont val="Trebuchet MS"/>
        <family val="2"/>
      </rPr>
      <t xml:space="preserve"> </t>
    </r>
  </si>
  <si>
    <r>
      <t>&lt;515324 285&gt;</t>
    </r>
    <r>
      <rPr>
        <sz val="7.5"/>
        <rFont val="Trebuchet MS"/>
        <family val="2"/>
      </rPr>
      <t xml:space="preserve"> </t>
    </r>
  </si>
  <si>
    <r>
      <t>Pvc-Kanalrohr Durchmesser 150mm</t>
    </r>
    <r>
      <rPr>
        <sz val="10"/>
        <rFont val="Trebuchet MS"/>
        <family val="2"/>
      </rPr>
      <t xml:space="preserve"> </t>
    </r>
  </si>
  <si>
    <r>
      <t>&lt;515324 286&gt;</t>
    </r>
    <r>
      <rPr>
        <sz val="7.5"/>
        <rFont val="Trebuchet MS"/>
        <family val="2"/>
      </rPr>
      <t xml:space="preserve"> </t>
    </r>
  </si>
  <si>
    <r>
      <t>Hohlblockziegel</t>
    </r>
    <r>
      <rPr>
        <sz val="10"/>
        <rFont val="Trebuchet MS"/>
        <family val="2"/>
      </rPr>
      <t xml:space="preserve"> </t>
    </r>
  </si>
  <si>
    <r>
      <t>&lt;515324 287&gt;</t>
    </r>
    <r>
      <rPr>
        <sz val="7.5"/>
        <rFont val="Trebuchet MS"/>
        <family val="2"/>
      </rPr>
      <t xml:space="preserve"> </t>
    </r>
  </si>
  <si>
    <r>
      <t>Gasbetonstein</t>
    </r>
    <r>
      <rPr>
        <sz val="10"/>
        <rFont val="Trebuchet MS"/>
        <family val="2"/>
      </rPr>
      <t xml:space="preserve"> </t>
    </r>
  </si>
  <si>
    <r>
      <t>&lt;515324 288&gt;</t>
    </r>
    <r>
      <rPr>
        <sz val="7.5"/>
        <rFont val="Trebuchet MS"/>
        <family val="2"/>
      </rPr>
      <t xml:space="preserve"> </t>
    </r>
  </si>
  <si>
    <r>
      <t>Hohlblockstein</t>
    </r>
    <r>
      <rPr>
        <sz val="10"/>
        <rFont val="Trebuchet MS"/>
        <family val="2"/>
      </rPr>
      <t xml:space="preserve"> </t>
    </r>
  </si>
  <si>
    <r>
      <t>&lt;515324 289&gt;</t>
    </r>
    <r>
      <rPr>
        <sz val="7.5"/>
        <rFont val="Trebuchet MS"/>
        <family val="2"/>
      </rPr>
      <t xml:space="preserve"> </t>
    </r>
  </si>
  <si>
    <r>
      <t>Betondachstein</t>
    </r>
    <r>
      <rPr>
        <sz val="10"/>
        <rFont val="Trebuchet MS"/>
        <family val="2"/>
      </rPr>
      <t xml:space="preserve"> </t>
    </r>
  </si>
  <si>
    <r>
      <t>&lt;515324 290&gt;</t>
    </r>
    <r>
      <rPr>
        <sz val="7.5"/>
        <rFont val="Trebuchet MS"/>
        <family val="2"/>
      </rPr>
      <t xml:space="preserve"> </t>
    </r>
  </si>
  <si>
    <r>
      <t>Portland-Zement</t>
    </r>
    <r>
      <rPr>
        <sz val="10"/>
        <rFont val="Trebuchet MS"/>
        <family val="2"/>
      </rPr>
      <t xml:space="preserve"> </t>
    </r>
  </si>
  <si>
    <r>
      <t>&lt;515324 291&gt;</t>
    </r>
    <r>
      <rPr>
        <sz val="7.5"/>
        <rFont val="Trebuchet MS"/>
        <family val="2"/>
      </rPr>
      <t xml:space="preserve"> </t>
    </r>
  </si>
  <si>
    <r>
      <t>Hydratkalk</t>
    </r>
    <r>
      <rPr>
        <sz val="10"/>
        <rFont val="Trebuchet MS"/>
        <family val="2"/>
      </rPr>
      <t xml:space="preserve"> </t>
    </r>
  </si>
  <si>
    <r>
      <t>&lt;515324 292&gt;</t>
    </r>
    <r>
      <rPr>
        <sz val="7.5"/>
        <rFont val="Trebuchet MS"/>
        <family val="2"/>
      </rPr>
      <t xml:space="preserve"> </t>
    </r>
  </si>
  <si>
    <r>
      <t>Stukkaturgips</t>
    </r>
    <r>
      <rPr>
        <sz val="10"/>
        <rFont val="Trebuchet MS"/>
        <family val="2"/>
      </rPr>
      <t xml:space="preserve"> </t>
    </r>
  </si>
  <si>
    <r>
      <t>&lt;515324 293&gt;</t>
    </r>
    <r>
      <rPr>
        <sz val="7.5"/>
        <rFont val="Trebuchet MS"/>
        <family val="2"/>
      </rPr>
      <t xml:space="preserve"> </t>
    </r>
  </si>
  <si>
    <r>
      <t>Faserzement -Wellplatte</t>
    </r>
    <r>
      <rPr>
        <sz val="10"/>
        <rFont val="Trebuchet MS"/>
        <family val="2"/>
      </rPr>
      <t xml:space="preserve"> </t>
    </r>
  </si>
  <si>
    <r>
      <t>&lt;515324 294&gt;</t>
    </r>
    <r>
      <rPr>
        <sz val="7.5"/>
        <rFont val="Trebuchet MS"/>
        <family val="2"/>
      </rPr>
      <t xml:space="preserve"> </t>
    </r>
  </si>
  <si>
    <r>
      <t>Bitumendachpappe</t>
    </r>
    <r>
      <rPr>
        <sz val="10"/>
        <rFont val="Trebuchet MS"/>
        <family val="2"/>
      </rPr>
      <t xml:space="preserve"> </t>
    </r>
  </si>
  <si>
    <r>
      <t>&lt;515324 295&gt;</t>
    </r>
    <r>
      <rPr>
        <sz val="7.5"/>
        <rFont val="Trebuchet MS"/>
        <family val="2"/>
      </rPr>
      <t xml:space="preserve"> </t>
    </r>
  </si>
  <si>
    <r>
      <t>Wandfliese</t>
    </r>
    <r>
      <rPr>
        <sz val="10"/>
        <rFont val="Trebuchet MS"/>
        <family val="2"/>
      </rPr>
      <t xml:space="preserve"> </t>
    </r>
  </si>
  <si>
    <r>
      <t>&lt;515324 297&gt;</t>
    </r>
    <r>
      <rPr>
        <sz val="7.5"/>
        <rFont val="Trebuchet MS"/>
        <family val="2"/>
      </rPr>
      <t xml:space="preserve"> </t>
    </r>
  </si>
  <si>
    <r>
      <t>Holzwolleleichtbauplatte</t>
    </r>
    <r>
      <rPr>
        <sz val="10"/>
        <rFont val="Trebuchet MS"/>
        <family val="2"/>
      </rPr>
      <t xml:space="preserve"> </t>
    </r>
  </si>
  <si>
    <r>
      <t>&lt;515324 298&gt;</t>
    </r>
    <r>
      <rPr>
        <sz val="7.5"/>
        <rFont val="Trebuchet MS"/>
        <family val="2"/>
      </rPr>
      <t xml:space="preserve"> </t>
    </r>
  </si>
  <si>
    <r>
      <t>gebundene Faserdämmstoffe</t>
    </r>
    <r>
      <rPr>
        <sz val="10"/>
        <rFont val="Trebuchet MS"/>
        <family val="2"/>
      </rPr>
      <t xml:space="preserve"> </t>
    </r>
  </si>
  <si>
    <r>
      <t>&lt;515324 300&gt;</t>
    </r>
    <r>
      <rPr>
        <sz val="7.5"/>
        <rFont val="Trebuchet MS"/>
        <family val="2"/>
      </rPr>
      <t xml:space="preserve"> </t>
    </r>
  </si>
  <si>
    <r>
      <t>Polystyrol</t>
    </r>
    <r>
      <rPr>
        <sz val="10"/>
        <rFont val="Trebuchet MS"/>
        <family val="2"/>
      </rPr>
      <t xml:space="preserve"> </t>
    </r>
  </si>
  <si>
    <r>
      <t>&lt;515324 301&gt;</t>
    </r>
    <r>
      <rPr>
        <sz val="7.5"/>
        <rFont val="Trebuchet MS"/>
        <family val="2"/>
      </rPr>
      <t xml:space="preserve"> </t>
    </r>
  </si>
  <si>
    <r>
      <t>Betonschotter</t>
    </r>
    <r>
      <rPr>
        <sz val="10"/>
        <rFont val="Trebuchet MS"/>
        <family val="2"/>
      </rPr>
      <t xml:space="preserve"> </t>
    </r>
  </si>
  <si>
    <r>
      <t>&lt;515324 302&gt;</t>
    </r>
    <r>
      <rPr>
        <sz val="7.5"/>
        <rFont val="Trebuchet MS"/>
        <family val="2"/>
      </rPr>
      <t xml:space="preserve"> </t>
    </r>
  </si>
  <si>
    <r>
      <t>Putzsand</t>
    </r>
    <r>
      <rPr>
        <sz val="10"/>
        <rFont val="Trebuchet MS"/>
        <family val="2"/>
      </rPr>
      <t xml:space="preserve"> </t>
    </r>
  </si>
  <si>
    <r>
      <t>&lt;515324 303&gt;</t>
    </r>
    <r>
      <rPr>
        <sz val="7.5"/>
        <rFont val="Trebuchet MS"/>
        <family val="2"/>
      </rPr>
      <t xml:space="preserve"> </t>
    </r>
  </si>
  <si>
    <r>
      <t>Türblatt</t>
    </r>
    <r>
      <rPr>
        <sz val="10"/>
        <rFont val="Trebuchet MS"/>
        <family val="2"/>
      </rPr>
      <t xml:space="preserve"> </t>
    </r>
  </si>
  <si>
    <r>
      <t>&lt;515324 304&gt;</t>
    </r>
    <r>
      <rPr>
        <sz val="7.5"/>
        <rFont val="Trebuchet MS"/>
        <family val="2"/>
      </rPr>
      <t xml:space="preserve"> </t>
    </r>
  </si>
  <si>
    <r>
      <t>Fenster</t>
    </r>
    <r>
      <rPr>
        <sz val="10"/>
        <rFont val="Trebuchet MS"/>
        <family val="2"/>
      </rPr>
      <t xml:space="preserve"> </t>
    </r>
  </si>
  <si>
    <r>
      <t>&lt;515324 305&gt;</t>
    </r>
    <r>
      <rPr>
        <sz val="7.5"/>
        <rFont val="Trebuchet MS"/>
        <family val="2"/>
      </rPr>
      <t xml:space="preserve"> </t>
    </r>
  </si>
  <si>
    <r>
      <t>Drahtstifte</t>
    </r>
    <r>
      <rPr>
        <sz val="10"/>
        <rFont val="Trebuchet MS"/>
        <family val="2"/>
      </rPr>
      <t xml:space="preserve"> </t>
    </r>
  </si>
  <si>
    <r>
      <t>&lt;51541 306&gt;</t>
    </r>
    <r>
      <rPr>
        <sz val="7.5"/>
        <rFont val="Trebuchet MS"/>
        <family val="2"/>
      </rPr>
      <t xml:space="preserve"> </t>
    </r>
  </si>
  <si>
    <r>
      <t>Einhandmischer</t>
    </r>
    <r>
      <rPr>
        <sz val="10"/>
        <rFont val="Trebuchet MS"/>
        <family val="2"/>
      </rPr>
      <t xml:space="preserve"> </t>
    </r>
  </si>
  <si>
    <r>
      <t>&lt;51541 308&gt;</t>
    </r>
    <r>
      <rPr>
        <sz val="7.5"/>
        <rFont val="Trebuchet MS"/>
        <family val="2"/>
      </rPr>
      <t xml:space="preserve"> </t>
    </r>
  </si>
  <si>
    <r>
      <t>Bagger</t>
    </r>
    <r>
      <rPr>
        <sz val="10"/>
        <rFont val="Trebuchet MS"/>
        <family val="2"/>
      </rPr>
      <t xml:space="preserve"> </t>
    </r>
  </si>
  <si>
    <r>
      <t>&lt;516210 349&gt;</t>
    </r>
    <r>
      <rPr>
        <sz val="7.5"/>
        <rFont val="Trebuchet MS"/>
        <family val="2"/>
      </rPr>
      <t xml:space="preserve"> </t>
    </r>
  </si>
  <si>
    <r>
      <t>Laderaupe</t>
    </r>
    <r>
      <rPr>
        <sz val="10"/>
        <rFont val="Trebuchet MS"/>
        <family val="2"/>
      </rPr>
      <t xml:space="preserve"> </t>
    </r>
  </si>
  <si>
    <r>
      <t>&lt;516210 350&gt;</t>
    </r>
    <r>
      <rPr>
        <sz val="7.5"/>
        <rFont val="Trebuchet MS"/>
        <family val="2"/>
      </rPr>
      <t xml:space="preserve"> </t>
    </r>
  </si>
  <si>
    <r>
      <t>Radlader</t>
    </r>
    <r>
      <rPr>
        <sz val="10"/>
        <rFont val="Trebuchet MS"/>
        <family val="2"/>
      </rPr>
      <t xml:space="preserve"> </t>
    </r>
  </si>
  <si>
    <r>
      <t>&lt;516210 351&gt;</t>
    </r>
    <r>
      <rPr>
        <sz val="7.5"/>
        <rFont val="Trebuchet MS"/>
        <family val="2"/>
      </rPr>
      <t xml:space="preserve"> </t>
    </r>
  </si>
  <si>
    <r>
      <t>Turmdrehkran</t>
    </r>
    <r>
      <rPr>
        <sz val="10"/>
        <rFont val="Trebuchet MS"/>
        <family val="2"/>
      </rPr>
      <t xml:space="preserve"> </t>
    </r>
  </si>
  <si>
    <r>
      <t>&lt;516210 352&gt;</t>
    </r>
    <r>
      <rPr>
        <sz val="7.5"/>
        <rFont val="Trebuchet MS"/>
        <family val="2"/>
      </rPr>
      <t xml:space="preserve"> </t>
    </r>
  </si>
  <si>
    <r>
      <t>Betonmischer</t>
    </r>
    <r>
      <rPr>
        <sz val="10"/>
        <rFont val="Trebuchet MS"/>
        <family val="2"/>
      </rPr>
      <t xml:space="preserve"> </t>
    </r>
  </si>
  <si>
    <r>
      <t>&lt;516210 353&gt;</t>
    </r>
    <r>
      <rPr>
        <sz val="7.5"/>
        <rFont val="Trebuchet MS"/>
        <family val="2"/>
      </rPr>
      <t xml:space="preserve"> </t>
    </r>
  </si>
  <si>
    <r>
      <t>Kraftwagen</t>
    </r>
    <r>
      <rPr>
        <sz val="10"/>
        <rFont val="Trebuchet MS"/>
        <family val="2"/>
      </rPr>
      <t xml:space="preserve"> </t>
    </r>
  </si>
  <si>
    <r>
      <t>50.10.1</t>
    </r>
    <r>
      <rPr>
        <sz val="7.5"/>
        <rFont val="Trebuchet MS"/>
        <family val="2"/>
      </rPr>
      <t xml:space="preserve"> </t>
    </r>
  </si>
  <si>
    <r>
      <t>Feste Brennstoffe</t>
    </r>
    <r>
      <rPr>
        <sz val="10"/>
        <rFont val="Trebuchet MS"/>
        <family val="2"/>
      </rPr>
      <t xml:space="preserve"> </t>
    </r>
  </si>
  <si>
    <r>
      <t>51.51.11</t>
    </r>
    <r>
      <rPr>
        <sz val="7.5"/>
        <rFont val="Trebuchet MS"/>
        <family val="2"/>
      </rPr>
      <t xml:space="preserve"> </t>
    </r>
  </si>
  <si>
    <r>
      <t>Motorenbenzin (inkl. Diesel)</t>
    </r>
    <r>
      <rPr>
        <sz val="10"/>
        <rFont val="Trebuchet MS"/>
        <family val="2"/>
      </rPr>
      <t xml:space="preserve"> </t>
    </r>
  </si>
  <si>
    <r>
      <t>51.51.12</t>
    </r>
    <r>
      <rPr>
        <sz val="7.5"/>
        <rFont val="Trebuchet MS"/>
        <family val="2"/>
      </rPr>
      <t xml:space="preserve"> </t>
    </r>
  </si>
  <si>
    <r>
      <t>Sonstige Mineralöl-erzeugnisse</t>
    </r>
    <r>
      <rPr>
        <sz val="10"/>
        <rFont val="Trebuchet MS"/>
        <family val="2"/>
      </rPr>
      <t xml:space="preserve"> </t>
    </r>
  </si>
  <si>
    <r>
      <t>51.51.13</t>
    </r>
    <r>
      <rPr>
        <sz val="7.5"/>
        <rFont val="Trebuchet MS"/>
        <family val="2"/>
      </rPr>
      <t xml:space="preserve"> </t>
    </r>
  </si>
  <si>
    <r>
      <t>Eisen und Stahl</t>
    </r>
    <r>
      <rPr>
        <sz val="10"/>
        <rFont val="Trebuchet MS"/>
        <family val="2"/>
      </rPr>
      <t xml:space="preserve"> </t>
    </r>
  </si>
  <si>
    <r>
      <t>51.52.21</t>
    </r>
    <r>
      <rPr>
        <sz val="7.5"/>
        <rFont val="Trebuchet MS"/>
        <family val="2"/>
      </rPr>
      <t xml:space="preserve"> </t>
    </r>
  </si>
  <si>
    <r>
      <t>NE-Metalle</t>
    </r>
    <r>
      <rPr>
        <sz val="10"/>
        <rFont val="Trebuchet MS"/>
        <family val="2"/>
      </rPr>
      <t xml:space="preserve"> </t>
    </r>
  </si>
  <si>
    <r>
      <t>51.52.22</t>
    </r>
    <r>
      <rPr>
        <sz val="7.5"/>
        <rFont val="Trebuchet MS"/>
        <family val="2"/>
      </rPr>
      <t xml:space="preserve"> </t>
    </r>
  </si>
  <si>
    <r>
      <t>Holz und Holzhalbwaren</t>
    </r>
    <r>
      <rPr>
        <sz val="10"/>
        <rFont val="Trebuchet MS"/>
        <family val="2"/>
      </rPr>
      <t xml:space="preserve"> </t>
    </r>
  </si>
  <si>
    <r>
      <t>51.53.1</t>
    </r>
    <r>
      <rPr>
        <sz val="7.5"/>
        <rFont val="Trebuchet MS"/>
        <family val="2"/>
      </rPr>
      <t xml:space="preserve"> </t>
    </r>
  </si>
  <si>
    <r>
      <t>Anstrichmittel</t>
    </r>
    <r>
      <rPr>
        <sz val="10"/>
        <rFont val="Trebuchet MS"/>
        <family val="2"/>
      </rPr>
      <t xml:space="preserve"> </t>
    </r>
  </si>
  <si>
    <r>
      <t>51.53.22</t>
    </r>
    <r>
      <rPr>
        <sz val="7.5"/>
        <rFont val="Trebuchet MS"/>
        <family val="2"/>
      </rPr>
      <t xml:space="preserve"> </t>
    </r>
  </si>
  <si>
    <r>
      <t>Flachglas</t>
    </r>
    <r>
      <rPr>
        <sz val="10"/>
        <rFont val="Trebuchet MS"/>
        <family val="2"/>
      </rPr>
      <t xml:space="preserve"> </t>
    </r>
  </si>
  <si>
    <r>
      <t>51.53.23</t>
    </r>
    <r>
      <rPr>
        <sz val="7.5"/>
        <rFont val="Trebuchet MS"/>
        <family val="2"/>
      </rPr>
      <t xml:space="preserve"> </t>
    </r>
  </si>
  <si>
    <r>
      <t>Sonstige Baustoffe</t>
    </r>
    <r>
      <rPr>
        <sz val="10"/>
        <rFont val="Trebuchet MS"/>
        <family val="2"/>
      </rPr>
      <t xml:space="preserve"> </t>
    </r>
  </si>
  <si>
    <r>
      <t>51.53.24</t>
    </r>
    <r>
      <rPr>
        <sz val="7.5"/>
        <rFont val="Trebuchet MS"/>
        <family val="2"/>
      </rPr>
      <t xml:space="preserve"> </t>
    </r>
  </si>
  <si>
    <r>
      <t>Bauel. a. Metall u. Installationsbed.</t>
    </r>
    <r>
      <rPr>
        <sz val="10"/>
        <rFont val="Trebuchet MS"/>
        <family val="2"/>
      </rPr>
      <t xml:space="preserve"> </t>
    </r>
  </si>
  <si>
    <r>
      <t>51.54.1</t>
    </r>
    <r>
      <rPr>
        <sz val="7.5"/>
        <rFont val="Trebuchet MS"/>
        <family val="2"/>
      </rPr>
      <t xml:space="preserve"> </t>
    </r>
  </si>
  <si>
    <r>
      <t>Kunstharze und Rohkunststoffe</t>
    </r>
    <r>
      <rPr>
        <sz val="10"/>
        <rFont val="Trebuchet MS"/>
        <family val="2"/>
      </rPr>
      <t xml:space="preserve"> </t>
    </r>
  </si>
  <si>
    <r>
      <t>51.55.12</t>
    </r>
    <r>
      <rPr>
        <sz val="7.5"/>
        <rFont val="Trebuchet MS"/>
        <family val="2"/>
      </rPr>
      <t xml:space="preserve"> </t>
    </r>
  </si>
  <si>
    <r>
      <t>Sonstige technische Chemikalien</t>
    </r>
    <r>
      <rPr>
        <sz val="10"/>
        <rFont val="Trebuchet MS"/>
        <family val="2"/>
      </rPr>
      <t xml:space="preserve"> </t>
    </r>
  </si>
  <si>
    <r>
      <t>51.55.13</t>
    </r>
    <r>
      <rPr>
        <sz val="7.5"/>
        <rFont val="Trebuchet MS"/>
        <family val="2"/>
      </rPr>
      <t xml:space="preserve"> </t>
    </r>
  </si>
  <si>
    <r>
      <t>Baumaschinen</t>
    </r>
    <r>
      <rPr>
        <sz val="10"/>
        <rFont val="Trebuchet MS"/>
        <family val="2"/>
      </rPr>
      <t xml:space="preserve"> </t>
    </r>
  </si>
  <si>
    <t>Wohnhaus- und Siedlungsbau</t>
  </si>
  <si>
    <t xml:space="preserve">  9 Bituminöse Trag- und Deckschichten (LG16)</t>
  </si>
  <si>
    <r>
      <t>51.62.10</t>
    </r>
    <r>
      <rPr>
        <sz val="7.5"/>
        <rFont val="Trebuchet MS"/>
        <family val="2"/>
      </rPr>
      <t xml:space="preserve"> </t>
    </r>
  </si>
  <si>
    <r>
      <t>&lt;7141 02&gt;</t>
    </r>
    <r>
      <rPr>
        <sz val="7.5"/>
        <rFont val="Trebuchet MS"/>
        <family val="2"/>
      </rPr>
      <t xml:space="preserve"> </t>
    </r>
  </si>
  <si>
    <r>
      <t>Betonrohr</t>
    </r>
    <r>
      <rPr>
        <sz val="10"/>
        <rFont val="Trebuchet MS"/>
        <family val="2"/>
      </rPr>
      <t xml:space="preserve"> </t>
    </r>
  </si>
  <si>
    <r>
      <t>&lt;7142 01&gt;</t>
    </r>
    <r>
      <rPr>
        <sz val="7.5"/>
        <rFont val="Trebuchet MS"/>
        <family val="2"/>
      </rPr>
      <t xml:space="preserve"> </t>
    </r>
  </si>
  <si>
    <r>
      <t>&lt;7142 02&gt;</t>
    </r>
    <r>
      <rPr>
        <sz val="7.5"/>
        <rFont val="Trebuchet MS"/>
        <family val="2"/>
      </rPr>
      <t xml:space="preserve"> </t>
    </r>
  </si>
  <si>
    <r>
      <t>Pvc-Kanalrohr</t>
    </r>
    <r>
      <rPr>
        <sz val="10"/>
        <rFont val="Trebuchet MS"/>
        <family val="2"/>
      </rPr>
      <t xml:space="preserve"> </t>
    </r>
  </si>
  <si>
    <r>
      <t>&lt;7142 03&gt;</t>
    </r>
    <r>
      <rPr>
        <sz val="7.5"/>
        <rFont val="Trebuchet MS"/>
        <family val="2"/>
      </rPr>
      <t xml:space="preserve"> </t>
    </r>
  </si>
  <si>
    <r>
      <t>&lt;7142 04&gt;</t>
    </r>
    <r>
      <rPr>
        <sz val="7.5"/>
        <rFont val="Trebuchet MS"/>
        <family val="2"/>
      </rPr>
      <t xml:space="preserve"> </t>
    </r>
  </si>
  <si>
    <r>
      <t>&lt;7142 05&gt;</t>
    </r>
    <r>
      <rPr>
        <sz val="7.5"/>
        <rFont val="Trebuchet MS"/>
        <family val="2"/>
      </rPr>
      <t xml:space="preserve"> </t>
    </r>
  </si>
  <si>
    <r>
      <t>&lt;7142 06&gt;</t>
    </r>
    <r>
      <rPr>
        <sz val="7.5"/>
        <rFont val="Trebuchet MS"/>
        <family val="2"/>
      </rPr>
      <t xml:space="preserve"> </t>
    </r>
  </si>
  <si>
    <r>
      <t>&lt;7142 07&gt;</t>
    </r>
    <r>
      <rPr>
        <sz val="7.5"/>
        <rFont val="Trebuchet MS"/>
        <family val="2"/>
      </rPr>
      <t xml:space="preserve"> </t>
    </r>
  </si>
  <si>
    <r>
      <t>&lt;7142 08&gt;</t>
    </r>
    <r>
      <rPr>
        <sz val="7.5"/>
        <rFont val="Trebuchet MS"/>
        <family val="2"/>
      </rPr>
      <t xml:space="preserve"> </t>
    </r>
  </si>
  <si>
    <r>
      <t>&lt;7142 09&gt;</t>
    </r>
    <r>
      <rPr>
        <sz val="7.5"/>
        <rFont val="Trebuchet MS"/>
        <family val="2"/>
      </rPr>
      <t xml:space="preserve"> </t>
    </r>
  </si>
  <si>
    <r>
      <t>&lt;7142 10&gt;</t>
    </r>
    <r>
      <rPr>
        <sz val="7.5"/>
        <rFont val="Trebuchet MS"/>
        <family val="2"/>
      </rPr>
      <t xml:space="preserve"> </t>
    </r>
  </si>
  <si>
    <r>
      <t>&lt;7142 11&gt;</t>
    </r>
    <r>
      <rPr>
        <sz val="7.5"/>
        <rFont val="Trebuchet MS"/>
        <family val="2"/>
      </rPr>
      <t xml:space="preserve"> </t>
    </r>
  </si>
  <si>
    <t>Jahr 2006:</t>
  </si>
  <si>
    <t>Indexwert Durchschnitt 2006</t>
  </si>
  <si>
    <r>
      <t>&lt;7142 12&gt;</t>
    </r>
    <r>
      <rPr>
        <sz val="7.5"/>
        <rFont val="Trebuchet MS"/>
        <family val="2"/>
      </rPr>
      <t xml:space="preserve"> </t>
    </r>
  </si>
  <si>
    <r>
      <t>&lt;7142 13&gt;</t>
    </r>
    <r>
      <rPr>
        <sz val="7.5"/>
        <rFont val="Trebuchet MS"/>
        <family val="2"/>
      </rPr>
      <t xml:space="preserve"> </t>
    </r>
  </si>
  <si>
    <r>
      <t>&lt;7142 16&gt;</t>
    </r>
    <r>
      <rPr>
        <sz val="7.5"/>
        <rFont val="Trebuchet MS"/>
        <family val="2"/>
      </rPr>
      <t xml:space="preserve"> </t>
    </r>
  </si>
  <si>
    <r>
      <t>&lt;7142 17&gt;</t>
    </r>
    <r>
      <rPr>
        <sz val="7.5"/>
        <rFont val="Trebuchet MS"/>
        <family val="2"/>
      </rPr>
      <t xml:space="preserve"> </t>
    </r>
  </si>
  <si>
    <r>
      <t>&lt;7142 18&gt;</t>
    </r>
    <r>
      <rPr>
        <sz val="7.5"/>
        <rFont val="Trebuchet MS"/>
        <family val="2"/>
      </rPr>
      <t xml:space="preserve"> </t>
    </r>
  </si>
  <si>
    <r>
      <t>&lt;7142 20&gt;</t>
    </r>
    <r>
      <rPr>
        <sz val="7.5"/>
        <rFont val="Trebuchet MS"/>
        <family val="2"/>
      </rPr>
      <t xml:space="preserve"> </t>
    </r>
  </si>
  <si>
    <r>
      <t>&lt;7142 21&gt;</t>
    </r>
    <r>
      <rPr>
        <sz val="7.5"/>
        <rFont val="Trebuchet MS"/>
        <family val="2"/>
      </rPr>
      <t xml:space="preserve"> </t>
    </r>
  </si>
  <si>
    <r>
      <t>&lt;7151 01&gt;</t>
    </r>
    <r>
      <rPr>
        <sz val="7.5"/>
        <rFont val="Trebuchet MS"/>
        <family val="2"/>
      </rPr>
      <t xml:space="preserve"> </t>
    </r>
  </si>
  <si>
    <r>
      <t>&lt;7151 02&gt;</t>
    </r>
    <r>
      <rPr>
        <sz val="7.5"/>
        <rFont val="Trebuchet MS"/>
        <family val="2"/>
      </rPr>
      <t xml:space="preserve"> </t>
    </r>
  </si>
  <si>
    <r>
      <t>&lt;7151 03&gt;</t>
    </r>
    <r>
      <rPr>
        <sz val="7.5"/>
        <rFont val="Trebuchet MS"/>
        <family val="2"/>
      </rPr>
      <t xml:space="preserve"> </t>
    </r>
  </si>
  <si>
    <r>
      <t>&lt;7151 04&gt;</t>
    </r>
    <r>
      <rPr>
        <sz val="7.5"/>
        <rFont val="Trebuchet MS"/>
        <family val="2"/>
      </rPr>
      <t xml:space="preserve"> </t>
    </r>
  </si>
  <si>
    <r>
      <t>&lt;7151 05&gt;</t>
    </r>
    <r>
      <rPr>
        <sz val="7.5"/>
        <rFont val="Trebuchet MS"/>
        <family val="2"/>
      </rPr>
      <t xml:space="preserve"> </t>
    </r>
  </si>
  <si>
    <r>
      <t>&lt;7151 06&gt;</t>
    </r>
    <r>
      <rPr>
        <sz val="7.5"/>
        <rFont val="Trebuchet MS"/>
        <family val="2"/>
      </rPr>
      <t xml:space="preserve"> </t>
    </r>
  </si>
  <si>
    <r>
      <t>&lt;7151 07&gt;</t>
    </r>
    <r>
      <rPr>
        <sz val="7.5"/>
        <rFont val="Trebuchet MS"/>
        <family val="2"/>
      </rPr>
      <t xml:space="preserve"> </t>
    </r>
  </si>
  <si>
    <r>
      <t>&lt;7151 08&gt;</t>
    </r>
    <r>
      <rPr>
        <sz val="7.5"/>
        <rFont val="Trebuchet MS"/>
        <family val="2"/>
      </rPr>
      <t xml:space="preserve"> </t>
    </r>
  </si>
  <si>
    <r>
      <t>&lt;7152 01&gt;</t>
    </r>
    <r>
      <rPr>
        <sz val="7.5"/>
        <rFont val="Trebuchet MS"/>
        <family val="2"/>
      </rPr>
      <t xml:space="preserve"> </t>
    </r>
  </si>
  <si>
    <r>
      <t>&lt;7152 02&gt;</t>
    </r>
    <r>
      <rPr>
        <sz val="7.5"/>
        <rFont val="Trebuchet MS"/>
        <family val="2"/>
      </rPr>
      <t xml:space="preserve"> </t>
    </r>
  </si>
  <si>
    <r>
      <t>&lt;7152 03&gt;</t>
    </r>
    <r>
      <rPr>
        <sz val="7.5"/>
        <rFont val="Trebuchet MS"/>
        <family val="2"/>
      </rPr>
      <t xml:space="preserve"> </t>
    </r>
  </si>
  <si>
    <r>
      <t>&lt;7152 04&gt;</t>
    </r>
    <r>
      <rPr>
        <sz val="7.5"/>
        <rFont val="Trebuchet MS"/>
        <family val="2"/>
      </rPr>
      <t xml:space="preserve"> </t>
    </r>
  </si>
  <si>
    <r>
      <t>&lt;7162 01&gt;</t>
    </r>
    <r>
      <rPr>
        <sz val="7.5"/>
        <rFont val="Trebuchet MS"/>
        <family val="2"/>
      </rPr>
      <t xml:space="preserve"> </t>
    </r>
  </si>
  <si>
    <r>
      <t>Superbenzin</t>
    </r>
    <r>
      <rPr>
        <sz val="10"/>
        <rFont val="Trebuchet MS"/>
        <family val="2"/>
      </rPr>
      <t xml:space="preserve"> </t>
    </r>
  </si>
  <si>
    <r>
      <t>&lt;7162 02&gt;</t>
    </r>
    <r>
      <rPr>
        <sz val="7.5"/>
        <rFont val="Trebuchet MS"/>
        <family val="2"/>
      </rPr>
      <t xml:space="preserve"> </t>
    </r>
  </si>
  <si>
    <r>
      <t>&lt;7162 03&gt;</t>
    </r>
    <r>
      <rPr>
        <sz val="7.5"/>
        <rFont val="Trebuchet MS"/>
        <family val="2"/>
      </rPr>
      <t xml:space="preserve"> </t>
    </r>
  </si>
  <si>
    <r>
      <t>&lt;7162 04&gt;</t>
    </r>
    <r>
      <rPr>
        <sz val="7.5"/>
        <rFont val="Trebuchet MS"/>
        <family val="2"/>
      </rPr>
      <t xml:space="preserve"> </t>
    </r>
  </si>
  <si>
    <r>
      <t>&lt;7162 05&gt;</t>
    </r>
    <r>
      <rPr>
        <sz val="7.5"/>
        <rFont val="Trebuchet MS"/>
        <family val="2"/>
      </rPr>
      <t xml:space="preserve"> </t>
    </r>
  </si>
  <si>
    <r>
      <t>&lt;7162 06&gt;</t>
    </r>
    <r>
      <rPr>
        <sz val="7.5"/>
        <rFont val="Trebuchet MS"/>
        <family val="2"/>
      </rPr>
      <t xml:space="preserve"> </t>
    </r>
  </si>
  <si>
    <r>
      <t>&lt;7162 07&gt;</t>
    </r>
    <r>
      <rPr>
        <sz val="7.5"/>
        <rFont val="Trebuchet MS"/>
        <family val="2"/>
      </rPr>
      <t xml:space="preserve"> </t>
    </r>
  </si>
  <si>
    <r>
      <t>&lt;7162 08&gt;</t>
    </r>
    <r>
      <rPr>
        <sz val="7.5"/>
        <rFont val="Trebuchet MS"/>
        <family val="2"/>
      </rPr>
      <t xml:space="preserve"> </t>
    </r>
  </si>
  <si>
    <r>
      <t>&lt;7342 01&gt;</t>
    </r>
    <r>
      <rPr>
        <sz val="7.5"/>
        <rFont val="Trebuchet MS"/>
        <family val="2"/>
      </rPr>
      <t xml:space="preserve"> </t>
    </r>
  </si>
  <si>
    <r>
      <t>&lt;7342 05&gt;</t>
    </r>
    <r>
      <rPr>
        <sz val="7.5"/>
        <rFont val="Trebuchet MS"/>
        <family val="2"/>
      </rPr>
      <t xml:space="preserve"> </t>
    </r>
  </si>
  <si>
    <r>
      <t>&lt;7342 04&gt;</t>
    </r>
    <r>
      <rPr>
        <sz val="7.5"/>
        <rFont val="Trebuchet MS"/>
        <family val="2"/>
      </rPr>
      <t xml:space="preserve"> </t>
    </r>
  </si>
  <si>
    <r>
      <t>&lt;7342 02&gt;</t>
    </r>
    <r>
      <rPr>
        <sz val="7.5"/>
        <rFont val="Trebuchet MS"/>
        <family val="2"/>
      </rPr>
      <t xml:space="preserve"> </t>
    </r>
  </si>
  <si>
    <r>
      <t>&lt;7342 03&gt;</t>
    </r>
    <r>
      <rPr>
        <sz val="7.5"/>
        <rFont val="Trebuchet MS"/>
        <family val="2"/>
      </rPr>
      <t xml:space="preserve"> </t>
    </r>
  </si>
  <si>
    <r>
      <t>&lt;7361 01&gt;</t>
    </r>
    <r>
      <rPr>
        <sz val="7.5"/>
        <rFont val="Trebuchet MS"/>
        <family val="2"/>
      </rPr>
      <t xml:space="preserve"> </t>
    </r>
  </si>
  <si>
    <r>
      <t>Einlochbatterie</t>
    </r>
    <r>
      <rPr>
        <sz val="10"/>
        <rFont val="Trebuchet MS"/>
        <family val="2"/>
      </rPr>
      <t xml:space="preserve"> </t>
    </r>
  </si>
  <si>
    <r>
      <t>&lt;7361 09&gt;</t>
    </r>
    <r>
      <rPr>
        <sz val="7.5"/>
        <rFont val="Trebuchet MS"/>
        <family val="2"/>
      </rPr>
      <t xml:space="preserve"> </t>
    </r>
  </si>
  <si>
    <r>
      <t>&lt;7361 10&gt;</t>
    </r>
    <r>
      <rPr>
        <sz val="7.5"/>
        <rFont val="Trebuchet MS"/>
        <family val="2"/>
      </rPr>
      <t xml:space="preserve"> </t>
    </r>
  </si>
  <si>
    <r>
      <t>&lt;7141 01&gt;</t>
    </r>
    <r>
      <rPr>
        <sz val="7.5"/>
        <rFont val="Trebuchet MS"/>
        <family val="2"/>
      </rPr>
      <t xml:space="preserve"> </t>
    </r>
  </si>
  <si>
    <r>
      <t>&lt;7141 03&gt;</t>
    </r>
    <r>
      <rPr>
        <sz val="7.5"/>
        <rFont val="Trebuchet MS"/>
        <family val="2"/>
      </rPr>
      <t xml:space="preserve"> </t>
    </r>
  </si>
  <si>
    <r>
      <t>&lt;7141 04&gt;</t>
    </r>
    <r>
      <rPr>
        <sz val="7.5"/>
        <rFont val="Trebuchet MS"/>
        <family val="2"/>
      </rPr>
      <t xml:space="preserve"> </t>
    </r>
  </si>
  <si>
    <r>
      <t>&lt;7141 05&gt;</t>
    </r>
    <r>
      <rPr>
        <sz val="7.5"/>
        <rFont val="Trebuchet MS"/>
        <family val="2"/>
      </rPr>
      <t xml:space="preserve"> </t>
    </r>
  </si>
  <si>
    <r>
      <t>&lt;7141 06&gt;</t>
    </r>
    <r>
      <rPr>
        <sz val="7.5"/>
        <rFont val="Trebuchet MS"/>
        <family val="2"/>
      </rPr>
      <t xml:space="preserve"> </t>
    </r>
  </si>
  <si>
    <r>
      <t>&lt;7141 07&gt;</t>
    </r>
    <r>
      <rPr>
        <sz val="7.5"/>
        <rFont val="Trebuchet MS"/>
        <family val="2"/>
      </rPr>
      <t xml:space="preserve"> </t>
    </r>
  </si>
  <si>
    <r>
      <t>&lt;7342&gt;</t>
    </r>
    <r>
      <rPr>
        <sz val="7.5"/>
        <rFont val="Trebuchet MS"/>
        <family val="2"/>
      </rPr>
      <t xml:space="preserve"> </t>
    </r>
  </si>
  <si>
    <r>
      <t>Jan 95</t>
    </r>
    <r>
      <rPr>
        <b/>
        <sz val="10"/>
        <rFont val="Trebuchet MS"/>
        <family val="2"/>
      </rPr>
      <t xml:space="preserve"> </t>
    </r>
  </si>
  <si>
    <r>
      <t>Mar 95</t>
    </r>
    <r>
      <rPr>
        <b/>
        <sz val="10"/>
        <rFont val="Trebuchet MS"/>
        <family val="2"/>
      </rPr>
      <t xml:space="preserve"> </t>
    </r>
  </si>
  <si>
    <t>ACHTUNG: Die Werte für Juli 2009 wurden seitens der Statistik Austria nachträglich per Okt. 2009 korrigiert.</t>
  </si>
  <si>
    <t>für eine Preisbasis vor dem 1. Mai 2010</t>
  </si>
  <si>
    <t>BMF-113001 / 0007-II/10/2010</t>
  </si>
  <si>
    <r>
      <t>Jan 94</t>
    </r>
    <r>
      <rPr>
        <b/>
        <sz val="10"/>
        <rFont val="Trebuchet MS"/>
        <family val="2"/>
      </rPr>
      <t xml:space="preserve"> </t>
    </r>
  </si>
  <si>
    <r>
      <t>Mar 94</t>
    </r>
    <r>
      <rPr>
        <b/>
        <sz val="10"/>
        <rFont val="Trebuchet MS"/>
        <family val="2"/>
      </rPr>
      <t xml:space="preserve"> </t>
    </r>
  </si>
  <si>
    <r>
      <t>GHPI Bezeichnung 2000</t>
    </r>
    <r>
      <rPr>
        <sz val="10"/>
        <rFont val="Trebuchet MS"/>
        <family val="2"/>
      </rPr>
      <t xml:space="preserve"> </t>
    </r>
  </si>
  <si>
    <r>
      <t>Index 1996</t>
    </r>
    <r>
      <rPr>
        <sz val="10"/>
        <rFont val="Trebuchet MS"/>
        <family val="2"/>
      </rPr>
      <t xml:space="preserve"> </t>
    </r>
  </si>
  <si>
    <r>
      <t>Verkettung</t>
    </r>
    <r>
      <rPr>
        <sz val="10"/>
        <rFont val="Trebuchet MS"/>
        <family val="2"/>
      </rPr>
      <t xml:space="preserve"> </t>
    </r>
  </si>
  <si>
    <r>
      <t>Schaumstoffbelag</t>
    </r>
    <r>
      <rPr>
        <sz val="10"/>
        <rFont val="Trebuchet MS"/>
        <family val="2"/>
      </rPr>
      <t xml:space="preserve">  </t>
    </r>
  </si>
  <si>
    <r>
      <t>&lt;514714 203&gt;</t>
    </r>
    <r>
      <rPr>
        <sz val="10"/>
        <rFont val="Trebuchet MS"/>
        <family val="2"/>
      </rPr>
      <t xml:space="preserve"> </t>
    </r>
  </si>
  <si>
    <r>
      <t>&lt;515112 248&gt;</t>
    </r>
    <r>
      <rPr>
        <sz val="10"/>
        <rFont val="Trebuchet MS"/>
        <family val="2"/>
      </rPr>
      <t xml:space="preserve"> </t>
    </r>
  </si>
  <si>
    <r>
      <t>&lt;515112 249&gt;</t>
    </r>
    <r>
      <rPr>
        <sz val="10"/>
        <rFont val="Trebuchet MS"/>
        <family val="2"/>
      </rPr>
      <t xml:space="preserve"> </t>
    </r>
  </si>
  <si>
    <r>
      <t>&lt;515112 250&gt;</t>
    </r>
    <r>
      <rPr>
        <sz val="10"/>
        <rFont val="Trebuchet MS"/>
        <family val="2"/>
      </rPr>
      <t xml:space="preserve"> </t>
    </r>
  </si>
  <si>
    <r>
      <t>&lt;515112 251&gt;</t>
    </r>
    <r>
      <rPr>
        <sz val="10"/>
        <rFont val="Trebuchet MS"/>
        <family val="2"/>
      </rPr>
      <t xml:space="preserve"> </t>
    </r>
  </si>
  <si>
    <r>
      <t>&lt;515113 252&gt;</t>
    </r>
    <r>
      <rPr>
        <sz val="10"/>
        <rFont val="Trebuchet MS"/>
        <family val="2"/>
      </rPr>
      <t xml:space="preserve"> </t>
    </r>
  </si>
  <si>
    <r>
      <t>&lt;515113 253&gt;</t>
    </r>
    <r>
      <rPr>
        <sz val="10"/>
        <rFont val="Trebuchet MS"/>
        <family val="2"/>
      </rPr>
      <t xml:space="preserve"> </t>
    </r>
  </si>
  <si>
    <r>
      <t>&lt;515113 254&gt;</t>
    </r>
    <r>
      <rPr>
        <sz val="10"/>
        <rFont val="Trebuchet MS"/>
        <family val="2"/>
      </rPr>
      <t xml:space="preserve"> </t>
    </r>
  </si>
  <si>
    <r>
      <t>&lt;515113 255&gt;</t>
    </r>
    <r>
      <rPr>
        <sz val="10"/>
        <rFont val="Trebuchet MS"/>
        <family val="2"/>
      </rPr>
      <t xml:space="preserve"> </t>
    </r>
  </si>
  <si>
    <r>
      <t>&lt;515113 256&gt;</t>
    </r>
    <r>
      <rPr>
        <sz val="10"/>
        <rFont val="Trebuchet MS"/>
        <family val="2"/>
      </rPr>
      <t xml:space="preserve"> </t>
    </r>
  </si>
  <si>
    <r>
      <t>&lt;515221 257&gt;</t>
    </r>
    <r>
      <rPr>
        <sz val="10"/>
        <rFont val="Trebuchet MS"/>
        <family val="2"/>
      </rPr>
      <t xml:space="preserve"> </t>
    </r>
  </si>
  <si>
    <r>
      <t>&lt;515221 258&gt;</t>
    </r>
    <r>
      <rPr>
        <sz val="10"/>
        <rFont val="Trebuchet MS"/>
        <family val="2"/>
      </rPr>
      <t xml:space="preserve"> </t>
    </r>
  </si>
  <si>
    <r>
      <t>&lt;515221 259&gt;</t>
    </r>
    <r>
      <rPr>
        <sz val="10"/>
        <rFont val="Trebuchet MS"/>
        <family val="2"/>
      </rPr>
      <t xml:space="preserve"> </t>
    </r>
  </si>
  <si>
    <r>
      <t>&lt;515221 260&gt;</t>
    </r>
    <r>
      <rPr>
        <sz val="10"/>
        <rFont val="Trebuchet MS"/>
        <family val="2"/>
      </rPr>
      <t xml:space="preserve"> </t>
    </r>
  </si>
  <si>
    <r>
      <t>&lt;515221 261&gt;</t>
    </r>
    <r>
      <rPr>
        <sz val="10"/>
        <rFont val="Trebuchet MS"/>
        <family val="2"/>
      </rPr>
      <t xml:space="preserve"> </t>
    </r>
  </si>
  <si>
    <r>
      <t>&lt;515221 262&gt;</t>
    </r>
    <r>
      <rPr>
        <sz val="10"/>
        <rFont val="Trebuchet MS"/>
        <family val="2"/>
      </rPr>
      <t xml:space="preserve"> </t>
    </r>
  </si>
  <si>
    <r>
      <t>&lt;515221 263&gt;</t>
    </r>
    <r>
      <rPr>
        <sz val="10"/>
        <rFont val="Trebuchet MS"/>
        <family val="2"/>
      </rPr>
      <t xml:space="preserve"> </t>
    </r>
  </si>
  <si>
    <r>
      <t>&lt;515221 264&gt;</t>
    </r>
    <r>
      <rPr>
        <sz val="10"/>
        <rFont val="Trebuchet MS"/>
        <family val="2"/>
      </rPr>
      <t xml:space="preserve"> </t>
    </r>
  </si>
  <si>
    <r>
      <t>&lt;515222 265&gt;</t>
    </r>
    <r>
      <rPr>
        <sz val="10"/>
        <rFont val="Trebuchet MS"/>
        <family val="2"/>
      </rPr>
      <t xml:space="preserve"> </t>
    </r>
  </si>
  <si>
    <r>
      <t>&lt;515222 266&gt;</t>
    </r>
    <r>
      <rPr>
        <sz val="10"/>
        <rFont val="Trebuchet MS"/>
        <family val="2"/>
      </rPr>
      <t xml:space="preserve"> </t>
    </r>
  </si>
  <si>
    <r>
      <t>&lt;515222 267&gt;</t>
    </r>
    <r>
      <rPr>
        <sz val="10"/>
        <rFont val="Trebuchet MS"/>
        <family val="2"/>
      </rPr>
      <t xml:space="preserve"> </t>
    </r>
  </si>
  <si>
    <r>
      <t>&lt;515222 268&gt;</t>
    </r>
    <r>
      <rPr>
        <sz val="10"/>
        <rFont val="Trebuchet MS"/>
        <family val="2"/>
      </rPr>
      <t xml:space="preserve"> </t>
    </r>
  </si>
  <si>
    <r>
      <t>&lt;515222 269&gt;</t>
    </r>
    <r>
      <rPr>
        <sz val="10"/>
        <rFont val="Trebuchet MS"/>
        <family val="2"/>
      </rPr>
      <t xml:space="preserve"> </t>
    </r>
  </si>
  <si>
    <r>
      <t>&lt;51531 271&gt;</t>
    </r>
    <r>
      <rPr>
        <sz val="10"/>
        <rFont val="Trebuchet MS"/>
        <family val="2"/>
      </rPr>
      <t xml:space="preserve"> </t>
    </r>
  </si>
  <si>
    <r>
      <t>&lt;51531 272&gt;</t>
    </r>
    <r>
      <rPr>
        <sz val="10"/>
        <rFont val="Trebuchet MS"/>
        <family val="2"/>
      </rPr>
      <t xml:space="preserve"> </t>
    </r>
  </si>
  <si>
    <r>
      <t>&lt;51531 273&gt;</t>
    </r>
    <r>
      <rPr>
        <sz val="10"/>
        <rFont val="Trebuchet MS"/>
        <family val="2"/>
      </rPr>
      <t xml:space="preserve"> </t>
    </r>
  </si>
  <si>
    <r>
      <t>&lt;51531 274&gt;</t>
    </r>
    <r>
      <rPr>
        <sz val="10"/>
        <rFont val="Trebuchet MS"/>
        <family val="2"/>
      </rPr>
      <t xml:space="preserve"> </t>
    </r>
  </si>
  <si>
    <r>
      <t>&lt;51531 275&gt;</t>
    </r>
    <r>
      <rPr>
        <sz val="10"/>
        <rFont val="Trebuchet MS"/>
        <family val="2"/>
      </rPr>
      <t xml:space="preserve"> </t>
    </r>
  </si>
  <si>
    <r>
      <t>&lt;515324 284&gt;</t>
    </r>
    <r>
      <rPr>
        <sz val="10"/>
        <rFont val="Trebuchet MS"/>
        <family val="2"/>
      </rPr>
      <t xml:space="preserve"> </t>
    </r>
  </si>
  <si>
    <r>
      <t>&lt;515324 285&gt;</t>
    </r>
    <r>
      <rPr>
        <sz val="10"/>
        <rFont val="Trebuchet MS"/>
        <family val="2"/>
      </rPr>
      <t xml:space="preserve"> </t>
    </r>
  </si>
  <si>
    <r>
      <t>&lt;515324 286&gt;</t>
    </r>
    <r>
      <rPr>
        <sz val="10"/>
        <rFont val="Trebuchet MS"/>
        <family val="2"/>
      </rPr>
      <t xml:space="preserve"> </t>
    </r>
  </si>
  <si>
    <r>
      <t>&lt;515324 287&gt;</t>
    </r>
    <r>
      <rPr>
        <sz val="10"/>
        <rFont val="Trebuchet MS"/>
        <family val="2"/>
      </rPr>
      <t xml:space="preserve"> </t>
    </r>
  </si>
  <si>
    <r>
      <t>&lt;515324 288&gt;</t>
    </r>
    <r>
      <rPr>
        <sz val="10"/>
        <rFont val="Trebuchet MS"/>
        <family val="2"/>
      </rPr>
      <t xml:space="preserve"> </t>
    </r>
  </si>
  <si>
    <r>
      <t>&lt;515324 289&gt;</t>
    </r>
    <r>
      <rPr>
        <sz val="10"/>
        <rFont val="Trebuchet MS"/>
        <family val="2"/>
      </rPr>
      <t xml:space="preserve"> </t>
    </r>
  </si>
  <si>
    <r>
      <t>&lt;515324 290&gt;</t>
    </r>
    <r>
      <rPr>
        <sz val="10"/>
        <rFont val="Trebuchet MS"/>
        <family val="2"/>
      </rPr>
      <t xml:space="preserve"> </t>
    </r>
  </si>
  <si>
    <r>
      <t>&lt;515324 291&gt;</t>
    </r>
    <r>
      <rPr>
        <sz val="10"/>
        <rFont val="Trebuchet MS"/>
        <family val="2"/>
      </rPr>
      <t xml:space="preserve"> </t>
    </r>
  </si>
  <si>
    <r>
      <t>&lt;515324 292&gt;</t>
    </r>
    <r>
      <rPr>
        <sz val="10"/>
        <rFont val="Trebuchet MS"/>
        <family val="2"/>
      </rPr>
      <t xml:space="preserve"> </t>
    </r>
  </si>
  <si>
    <r>
      <t>&lt;515324 293&gt;</t>
    </r>
    <r>
      <rPr>
        <sz val="10"/>
        <rFont val="Trebuchet MS"/>
        <family val="2"/>
      </rPr>
      <t xml:space="preserve"> </t>
    </r>
  </si>
  <si>
    <r>
      <t>&lt;515324 294&gt;</t>
    </r>
    <r>
      <rPr>
        <sz val="10"/>
        <rFont val="Trebuchet MS"/>
        <family val="2"/>
      </rPr>
      <t xml:space="preserve"> </t>
    </r>
  </si>
  <si>
    <r>
      <t>&lt;515324 295&gt;</t>
    </r>
    <r>
      <rPr>
        <sz val="10"/>
        <rFont val="Trebuchet MS"/>
        <family val="2"/>
      </rPr>
      <t xml:space="preserve"> </t>
    </r>
  </si>
  <si>
    <r>
      <t>&lt;515324 297&gt;</t>
    </r>
    <r>
      <rPr>
        <sz val="10"/>
        <rFont val="Trebuchet MS"/>
        <family val="2"/>
      </rPr>
      <t xml:space="preserve"> </t>
    </r>
  </si>
  <si>
    <r>
      <t>&lt;515324 298&gt;</t>
    </r>
    <r>
      <rPr>
        <sz val="10"/>
        <rFont val="Trebuchet MS"/>
        <family val="2"/>
      </rPr>
      <t xml:space="preserve"> </t>
    </r>
  </si>
  <si>
    <r>
      <t>gebundene Faserdämmstoffe</t>
    </r>
    <r>
      <rPr>
        <sz val="10"/>
        <rFont val="Trebuchet MS"/>
        <family val="2"/>
      </rPr>
      <t xml:space="preserve">  </t>
    </r>
  </si>
  <si>
    <r>
      <t>&lt;515324 300&gt;</t>
    </r>
    <r>
      <rPr>
        <sz val="10"/>
        <rFont val="Trebuchet MS"/>
        <family val="2"/>
      </rPr>
      <t xml:space="preserve"> </t>
    </r>
  </si>
  <si>
    <r>
      <t>&lt;515324 301&gt;</t>
    </r>
    <r>
      <rPr>
        <sz val="10"/>
        <rFont val="Trebuchet MS"/>
        <family val="2"/>
      </rPr>
      <t xml:space="preserve"> </t>
    </r>
  </si>
  <si>
    <r>
      <t>&lt;515324 302&gt;</t>
    </r>
    <r>
      <rPr>
        <sz val="10"/>
        <rFont val="Trebuchet MS"/>
        <family val="2"/>
      </rPr>
      <t xml:space="preserve"> </t>
    </r>
  </si>
  <si>
    <r>
      <t>&lt;515324 303&gt;</t>
    </r>
    <r>
      <rPr>
        <sz val="10"/>
        <rFont val="Trebuchet MS"/>
        <family val="2"/>
      </rPr>
      <t xml:space="preserve"> </t>
    </r>
  </si>
  <si>
    <r>
      <t>&lt;515324 304&gt;</t>
    </r>
    <r>
      <rPr>
        <sz val="10"/>
        <rFont val="Trebuchet MS"/>
        <family val="2"/>
      </rPr>
      <t xml:space="preserve"> </t>
    </r>
  </si>
  <si>
    <r>
      <t>&lt;515324 305&gt;</t>
    </r>
    <r>
      <rPr>
        <sz val="10"/>
        <rFont val="Trebuchet MS"/>
        <family val="2"/>
      </rPr>
      <t xml:space="preserve"> </t>
    </r>
  </si>
  <si>
    <r>
      <t>&lt;51541 306&gt;</t>
    </r>
    <r>
      <rPr>
        <sz val="10"/>
        <rFont val="Trebuchet MS"/>
        <family val="2"/>
      </rPr>
      <t xml:space="preserve"> </t>
    </r>
  </si>
  <si>
    <r>
      <t>&lt;51541 308&gt;</t>
    </r>
    <r>
      <rPr>
        <sz val="10"/>
        <rFont val="Trebuchet MS"/>
        <family val="2"/>
      </rPr>
      <t xml:space="preserve"> </t>
    </r>
  </si>
  <si>
    <r>
      <t>&lt;516210 349&gt;</t>
    </r>
    <r>
      <rPr>
        <sz val="10"/>
        <rFont val="Trebuchet MS"/>
        <family val="2"/>
      </rPr>
      <t xml:space="preserve"> </t>
    </r>
  </si>
  <si>
    <r>
      <t>&lt;516210 350&gt;</t>
    </r>
    <r>
      <rPr>
        <sz val="10"/>
        <rFont val="Trebuchet MS"/>
        <family val="2"/>
      </rPr>
      <t xml:space="preserve"> </t>
    </r>
  </si>
  <si>
    <r>
      <t>&lt;516210 351&gt;</t>
    </r>
    <r>
      <rPr>
        <sz val="10"/>
        <rFont val="Trebuchet MS"/>
        <family val="2"/>
      </rPr>
      <t xml:space="preserve"> </t>
    </r>
  </si>
  <si>
    <r>
      <t>&lt;516210 352&gt;</t>
    </r>
    <r>
      <rPr>
        <sz val="10"/>
        <rFont val="Trebuchet MS"/>
        <family val="2"/>
      </rPr>
      <t xml:space="preserve"> </t>
    </r>
  </si>
  <si>
    <r>
      <t>&lt;516210 353&gt;</t>
    </r>
    <r>
      <rPr>
        <sz val="10"/>
        <rFont val="Trebuchet MS"/>
        <family val="2"/>
      </rPr>
      <t xml:space="preserve"> </t>
    </r>
  </si>
  <si>
    <r>
      <t>Werte für alle Bundesländer 2000</t>
    </r>
    <r>
      <rPr>
        <sz val="10"/>
        <rFont val="Trebuchet MS"/>
        <family val="2"/>
      </rPr>
      <t xml:space="preserve"> (1990 = 100)</t>
    </r>
  </si>
  <si>
    <r>
      <t>Werte für alle Bundesländer 1999</t>
    </r>
    <r>
      <rPr>
        <sz val="10"/>
        <rFont val="Trebuchet MS"/>
        <family val="2"/>
      </rPr>
      <t xml:space="preserve"> (1990 = 100)</t>
    </r>
  </si>
  <si>
    <r>
      <t>Werte für alle Bundesländer 1998</t>
    </r>
    <r>
      <rPr>
        <sz val="10"/>
        <rFont val="Trebuchet MS"/>
        <family val="2"/>
      </rPr>
      <t xml:space="preserve"> (1990 = 100)</t>
    </r>
  </si>
  <si>
    <r>
      <t>Werte für alle Bundesländer 1997</t>
    </r>
    <r>
      <rPr>
        <sz val="10"/>
        <rFont val="Trebuchet MS"/>
        <family val="2"/>
      </rPr>
      <t xml:space="preserve"> (1990 = 100)</t>
    </r>
  </si>
  <si>
    <r>
      <t>Werte für alle Bundesländer 1996</t>
    </r>
    <r>
      <rPr>
        <sz val="10"/>
        <rFont val="Trebuchet MS"/>
        <family val="2"/>
      </rPr>
      <t xml:space="preserve"> (1990 = 100)</t>
    </r>
  </si>
  <si>
    <r>
      <t>Werte für alle Bundesländer 1995</t>
    </r>
    <r>
      <rPr>
        <sz val="10"/>
        <rFont val="Trebuchet MS"/>
        <family val="2"/>
      </rPr>
      <t xml:space="preserve"> (1990 = 100)</t>
    </r>
  </si>
  <si>
    <r>
      <t>Werte für alle Bundesländer 1994</t>
    </r>
    <r>
      <rPr>
        <sz val="10"/>
        <rFont val="Trebuchet MS"/>
        <family val="2"/>
      </rPr>
      <t xml:space="preserve"> (1990 = 100)</t>
    </r>
  </si>
  <si>
    <t>http://www.statistik.at/web_de/statistiken/preise/verbraucherpreisindex_vpi_hvpi/022832.html</t>
  </si>
  <si>
    <t>Indexwert Durchschnitt 2009</t>
  </si>
  <si>
    <t>* Aufgrund eines Fehlers in der Berechnung wurden die Werte ab Mai 2009 korrigiert; bitte beachten Sie die geänderten Werte!</t>
  </si>
  <si>
    <r>
      <t xml:space="preserve">Aus wissenschaftlich-statistischen Gründen sieht sich </t>
    </r>
    <r>
      <rPr>
        <sz val="10"/>
        <color indexed="8"/>
        <rFont val="Trebuchet MS"/>
        <family val="2"/>
      </rPr>
      <t>STATISTIK AUSTRIA</t>
    </r>
    <r>
      <rPr>
        <sz val="10"/>
        <rFont val="Trebuchet MS"/>
        <family val="2"/>
      </rPr>
      <t xml:space="preserve"> nicht imstande, eine Verkettung von einzelnen - </t>
    </r>
  </si>
  <si>
    <r>
      <t xml:space="preserve">In Abstimmung mit </t>
    </r>
    <r>
      <rPr>
        <sz val="10"/>
        <color indexed="8"/>
        <rFont val="Trebuchet MS"/>
        <family val="2"/>
      </rPr>
      <t>STATISTIK AUSTRIA</t>
    </r>
    <r>
      <rPr>
        <sz val="10"/>
        <rFont val="Trebuchet MS"/>
        <family val="2"/>
      </rPr>
      <t xml:space="preserve"> empfehlen der Fachverband der Bauindustrie und die Bundesinnung der Baugewerbe, </t>
    </r>
  </si>
  <si>
    <r>
      <t>GHPI Bezeichnung 1986</t>
    </r>
    <r>
      <rPr>
        <sz val="10"/>
        <rFont val="Trebuchet MS"/>
        <family val="2"/>
      </rPr>
      <t xml:space="preserve"> </t>
    </r>
  </si>
  <si>
    <r>
      <t>GHPI Bezeichnung 1996</t>
    </r>
    <r>
      <rPr>
        <sz val="10"/>
        <rFont val="Trebuchet MS"/>
        <family val="2"/>
      </rPr>
      <t xml:space="preserve"> </t>
    </r>
  </si>
  <si>
    <r>
      <t>Nr. 1996</t>
    </r>
    <r>
      <rPr>
        <sz val="10"/>
        <rFont val="Trebuchet MS"/>
        <family val="2"/>
      </rPr>
      <t xml:space="preserve"> </t>
    </r>
  </si>
  <si>
    <r>
      <t>Index 1986</t>
    </r>
    <r>
      <rPr>
        <sz val="10"/>
        <rFont val="Trebuchet MS"/>
        <family val="2"/>
      </rPr>
      <t xml:space="preserve"> </t>
    </r>
  </si>
  <si>
    <r>
      <t>*)</t>
    </r>
    <r>
      <rPr>
        <sz val="10"/>
        <rFont val="Trebuchet MS"/>
        <family val="2"/>
      </rPr>
      <t xml:space="preserve"> </t>
    </r>
  </si>
  <si>
    <r>
      <t>51.62.10</t>
    </r>
    <r>
      <rPr>
        <sz val="10"/>
        <rFont val="Trebuchet MS"/>
        <family val="2"/>
      </rPr>
      <t xml:space="preserve"> </t>
    </r>
  </si>
  <si>
    <t>Bauelem. a. Metall u. Installat. bed.</t>
  </si>
  <si>
    <r>
      <t>Basis 2000 = 100</t>
    </r>
    <r>
      <rPr>
        <sz val="10"/>
        <rFont val="Trebuchet MS"/>
        <family val="2"/>
      </rPr>
      <t xml:space="preserve"> </t>
    </r>
  </si>
  <si>
    <r>
      <t>Index</t>
    </r>
    <r>
      <rPr>
        <sz val="10"/>
        <rFont val="Trebuchet MS"/>
        <family val="2"/>
      </rPr>
      <t xml:space="preserve"> </t>
    </r>
  </si>
  <si>
    <r>
      <t xml:space="preserve">Mar </t>
    </r>
    <r>
      <rPr>
        <sz val="10"/>
        <color indexed="8"/>
        <rFont val="Trebuchet MS"/>
        <family val="2"/>
      </rPr>
      <t>04</t>
    </r>
  </si>
  <si>
    <r>
      <t xml:space="preserve">Jan </t>
    </r>
    <r>
      <rPr>
        <sz val="10"/>
        <color indexed="8"/>
        <rFont val="Trebuchet MS"/>
        <family val="2"/>
      </rPr>
      <t>04</t>
    </r>
  </si>
  <si>
    <r>
      <t xml:space="preserve">Mar </t>
    </r>
    <r>
      <rPr>
        <sz val="10"/>
        <color indexed="8"/>
        <rFont val="Trebuchet MS"/>
        <family val="2"/>
      </rPr>
      <t>03</t>
    </r>
  </si>
  <si>
    <r>
      <t xml:space="preserve">Jan </t>
    </r>
    <r>
      <rPr>
        <sz val="10"/>
        <color indexed="8"/>
        <rFont val="Trebuchet MS"/>
        <family val="2"/>
      </rPr>
      <t>03</t>
    </r>
  </si>
  <si>
    <r>
      <t xml:space="preserve">Verkettungsfaktor von Basis 1996 zu Basis 2000 = </t>
    </r>
    <r>
      <rPr>
        <b/>
        <sz val="10"/>
        <rFont val="Trebuchet MS"/>
        <family val="2"/>
      </rPr>
      <t>1,052</t>
    </r>
    <r>
      <rPr>
        <sz val="10"/>
        <rFont val="Trebuchet MS"/>
        <family val="2"/>
      </rPr>
      <t xml:space="preserve"> </t>
    </r>
  </si>
  <si>
    <r>
      <t>Basis 1996 = 100</t>
    </r>
    <r>
      <rPr>
        <sz val="10"/>
        <rFont val="Trebuchet MS"/>
        <family val="2"/>
      </rPr>
      <t xml:space="preserve"> </t>
    </r>
  </si>
  <si>
    <r>
      <t xml:space="preserve">Verkettungsfaktor von Basis 1986 zu Basis 1996 = </t>
    </r>
    <r>
      <rPr>
        <b/>
        <sz val="10"/>
        <rFont val="Trebuchet MS"/>
        <family val="2"/>
      </rPr>
      <t>1,308</t>
    </r>
    <r>
      <rPr>
        <sz val="10"/>
        <rFont val="Trebuchet MS"/>
        <family val="2"/>
      </rPr>
      <t xml:space="preserve"> </t>
    </r>
  </si>
  <si>
    <r>
      <t>Basis 1986 = 100</t>
    </r>
    <r>
      <rPr>
        <sz val="10"/>
        <rFont val="Trebuchet MS"/>
        <family val="2"/>
      </rPr>
      <t xml:space="preserve"> </t>
    </r>
  </si>
  <si>
    <r>
      <t>%</t>
    </r>
    <r>
      <rPr>
        <sz val="10"/>
        <rFont val="Trebuchet MS"/>
        <family val="2"/>
      </rPr>
      <t xml:space="preserve"> </t>
    </r>
  </si>
  <si>
    <r>
      <t xml:space="preserve">Verkettungsfaktor von Basis 1976 zu Basis 1986 = </t>
    </r>
    <r>
      <rPr>
        <b/>
        <sz val="10"/>
        <rFont val="Trebuchet MS"/>
        <family val="2"/>
      </rPr>
      <t>1,555</t>
    </r>
    <r>
      <rPr>
        <sz val="10"/>
        <rFont val="Trebuchet MS"/>
        <family val="2"/>
      </rPr>
      <t xml:space="preserve"> </t>
    </r>
  </si>
  <si>
    <r>
      <t>Basis 1976 = 100</t>
    </r>
    <r>
      <rPr>
        <sz val="10"/>
        <rFont val="Trebuchet MS"/>
        <family val="2"/>
      </rPr>
      <t xml:space="preserve"> </t>
    </r>
  </si>
  <si>
    <t>Zur Weiterberechnung des alten Index wird somit der Verkettungsfaktor mit 1,2637 festgelegt. Der neue TB-Index ist aber wegen der Änderungen im Warenkorb und der Gewichtung nicht mit dem bisherigen Index ALT vergleichbar. (Quelle: Fachverband Stein- und keramische Industrie, steine@wko.at )</t>
  </si>
  <si>
    <t>Jahr 2004:</t>
  </si>
  <si>
    <t>Indexwert Durchschnitt 2004</t>
  </si>
  <si>
    <t>Aktuelle Werte unter:</t>
  </si>
  <si>
    <t>Jan 05</t>
  </si>
  <si>
    <r>
      <t xml:space="preserve">Werte für alle Bundesländer 2004 </t>
    </r>
    <r>
      <rPr>
        <sz val="10"/>
        <color indexed="8"/>
        <rFont val="Trebuchet MS"/>
        <family val="2"/>
      </rPr>
      <t>(2000 = 100)</t>
    </r>
  </si>
  <si>
    <r>
      <t xml:space="preserve">Werte für alle Bundesländer 2005 </t>
    </r>
    <r>
      <rPr>
        <sz val="10"/>
        <color indexed="8"/>
        <rFont val="Trebuchet MS"/>
        <family val="2"/>
      </rPr>
      <t>(2000 = 100)</t>
    </r>
  </si>
  <si>
    <t>Ortbetonkanäle u. Sonderbauwerke</t>
  </si>
  <si>
    <t xml:space="preserve">Jan 98 </t>
  </si>
  <si>
    <t xml:space="preserve">Mar 98  </t>
  </si>
  <si>
    <t xml:space="preserve">Jan 97 </t>
  </si>
  <si>
    <t xml:space="preserve">Mar 97 </t>
  </si>
  <si>
    <t xml:space="preserve">Jan 96 </t>
  </si>
  <si>
    <t xml:space="preserve">Mar 96 </t>
  </si>
  <si>
    <t xml:space="preserve">Jan 95 </t>
  </si>
  <si>
    <t xml:space="preserve">Mar 95 </t>
  </si>
  <si>
    <t>37 1402/5-II/10/04</t>
  </si>
  <si>
    <t>BMF-113001/0002-II/10/2005</t>
  </si>
  <si>
    <t>für eine Preisbasis vor dem 1. Mai 2005</t>
  </si>
  <si>
    <t>per 1. Mai 2004</t>
  </si>
  <si>
    <t>www.preisumrechnung.at</t>
  </si>
  <si>
    <t>Aktuelle Berechnungen unter:</t>
  </si>
  <si>
    <t>107,7 2)</t>
  </si>
  <si>
    <t>105,4 2)</t>
  </si>
  <si>
    <t>108,2 2)</t>
  </si>
  <si>
    <t>105,9 2)</t>
  </si>
  <si>
    <t xml:space="preserve">105,4 2) </t>
  </si>
  <si>
    <t xml:space="preserve">99,7 2) </t>
  </si>
  <si>
    <t>115,5*)</t>
  </si>
  <si>
    <t>159,2*)</t>
  </si>
  <si>
    <t>Jahr 2003:</t>
  </si>
  <si>
    <t>ÖBGL Ausgabe</t>
  </si>
  <si>
    <t>Preisbasis der ÖBGL</t>
  </si>
  <si>
    <t>Indexwert Durchschnitt 2003</t>
  </si>
  <si>
    <t>ÖBGL 1996</t>
  </si>
  <si>
    <t>1995 = 100</t>
  </si>
  <si>
    <t>Jahr 2002:</t>
  </si>
  <si>
    <t>Indexwert Durchschnitt 2002</t>
  </si>
  <si>
    <t>Jahr 2001:</t>
  </si>
  <si>
    <t>Indexwert Durchschnitt 2001</t>
  </si>
  <si>
    <t>ÖBGL 1991</t>
  </si>
  <si>
    <t>1990 = 100</t>
  </si>
  <si>
    <t>Jahr 2000:</t>
  </si>
  <si>
    <t>Indexwert Durchschnitt 2000</t>
  </si>
  <si>
    <t>Jahr 1999:</t>
  </si>
  <si>
    <t>Indexwert Durchschnitt 1999</t>
  </si>
  <si>
    <t>Jahr 1998:</t>
  </si>
  <si>
    <t>Indexwert Durchschnitt 1998</t>
  </si>
  <si>
    <t>Jahr 1997:</t>
  </si>
  <si>
    <t>Indexwert Durchschnitt 1997</t>
  </si>
  <si>
    <t>Jahr 1996:</t>
  </si>
  <si>
    <t>Indexwert Durchschnitt 1996</t>
  </si>
  <si>
    <t>Jahr 1995:</t>
  </si>
  <si>
    <t>wird ab 01.01.2009 nicht mehr publiziert</t>
  </si>
  <si>
    <t>Baukostenveränd. Siedlungswasserbau 2009</t>
  </si>
  <si>
    <t>Indexwert Durchschnitt 1995</t>
  </si>
  <si>
    <t>ÖBGL 1981</t>
  </si>
  <si>
    <t>1980 = 100</t>
  </si>
  <si>
    <t>Umwelt- u Wasserwirtschaftsfond</t>
  </si>
  <si>
    <t>Ab Februar 2000 werden alle Werte nur mehr für gesamte Materialbeistellung durch den Auftragnehmer angegeben.</t>
  </si>
  <si>
    <t>Sonstiges - alle Bundesländer</t>
  </si>
  <si>
    <t>Ab Jänner 2003 wird nur mehr die Indexzahl "Lohn" und "Sonstiges - Gesamt" veröffentlicht! (ÖBZ-Artikel)</t>
  </si>
  <si>
    <t>Erdarbeiten</t>
  </si>
  <si>
    <t>Wasserhaltung</t>
  </si>
  <si>
    <t>Rohrkanäle</t>
  </si>
  <si>
    <t>Wasserleitungen</t>
  </si>
  <si>
    <t>Baugewerbe oder Bauindustrie</t>
  </si>
  <si>
    <t>Maschinelle Einrichtung</t>
  </si>
  <si>
    <t>Baukostenveränderungen für den Umwelt- und Wasserwirtschaftfonds ab Februar 2000</t>
  </si>
  <si>
    <t>Erd-</t>
  </si>
  <si>
    <t>Wasser-</t>
  </si>
  <si>
    <t>Rohrkanäle Beton</t>
  </si>
  <si>
    <t>Baukostenveränderungen für den Umwelt- und Wasserwirtschaftfonds 1993 - Jänner 2000</t>
  </si>
  <si>
    <t>bei gesamter</t>
  </si>
  <si>
    <t>bei</t>
  </si>
  <si>
    <t>bei teil-</t>
  </si>
  <si>
    <t>Materialbeistellung durch Auftragnehmer</t>
  </si>
  <si>
    <t xml:space="preserve">Abgeminderte Werte (AF=0,98 im Sinne der Önorm B 2111) </t>
  </si>
  <si>
    <t>Beton und Stahlbeton</t>
  </si>
  <si>
    <t>Asbestzement</t>
  </si>
  <si>
    <t>Guss und Stahl</t>
  </si>
  <si>
    <t>Kunststoff</t>
  </si>
  <si>
    <t>Steinzeug</t>
  </si>
  <si>
    <t>Stahlbeton</t>
  </si>
  <si>
    <t>Ab Jänner 2003 wird nur mehr die Indexzahl "Lohn" und "Sonstiges - Gesamt" veröffentlicht (Tabelle 1)!(ÖBZ-Artikel)</t>
  </si>
  <si>
    <t>Wasserleitung</t>
  </si>
  <si>
    <t>Ab Jänner 2003 wird nur mehr die Indexzahl "Lohn" und "Sonstiges - Gesamt" veröffentlicht (Tabelle 1)! (ÖBZ-Artikel)</t>
  </si>
  <si>
    <t>Ortsbeton</t>
  </si>
  <si>
    <t>kanäle u.</t>
  </si>
  <si>
    <t>Sonder</t>
  </si>
  <si>
    <t>Bau-</t>
  </si>
  <si>
    <t>gewerbe</t>
  </si>
  <si>
    <t>oder Bau-</t>
  </si>
  <si>
    <t>Maschi-</t>
  </si>
  <si>
    <t>nelle</t>
  </si>
  <si>
    <t>Ein-</t>
  </si>
  <si>
    <t>Wieder-</t>
  </si>
  <si>
    <t>herstellung</t>
  </si>
  <si>
    <t>von Bitumen-</t>
  </si>
  <si>
    <t>Gesamt</t>
  </si>
  <si>
    <t>Jahr 2008:</t>
  </si>
  <si>
    <t>Indexwert Durchschnitt 2008</t>
  </si>
  <si>
    <t>Baukostenveränderungen für den Umwelt- und Wasserwirtschaftfonds 1993-Jänner 2000</t>
  </si>
  <si>
    <t xml:space="preserve">   </t>
  </si>
  <si>
    <t>nelle Ein-</t>
  </si>
  <si>
    <t xml:space="preserve">    </t>
  </si>
  <si>
    <t xml:space="preserve">  </t>
  </si>
  <si>
    <t>Generalunternehmer-Index 2008</t>
  </si>
  <si>
    <t>Baugewerbe und Bauindustrie</t>
  </si>
  <si>
    <t>Baunebengewerbe</t>
  </si>
  <si>
    <t>Umwelt- und Wasserwirtschaftsfond</t>
  </si>
  <si>
    <t>Sonderbauvorhaben</t>
  </si>
  <si>
    <t>Straßenbau</t>
  </si>
  <si>
    <t>Brückenbau</t>
  </si>
  <si>
    <t>Großhandelspreisindizes</t>
  </si>
  <si>
    <t>Verbraucherpreisindex</t>
  </si>
  <si>
    <t>Transportbetonindex</t>
  </si>
  <si>
    <t>Baumaschinen-ÖBGL</t>
  </si>
  <si>
    <t>1996/2000</t>
  </si>
  <si>
    <t>1986/1996</t>
  </si>
  <si>
    <t>Bauindizes:</t>
  </si>
  <si>
    <t>Jan 04</t>
  </si>
  <si>
    <t>Mar 04</t>
  </si>
  <si>
    <t>Jan 03</t>
  </si>
  <si>
    <t>Mar 03</t>
  </si>
  <si>
    <t>Quelle: Statistik Austria</t>
  </si>
  <si>
    <t>Jan 02</t>
  </si>
  <si>
    <t>Mar 02</t>
  </si>
  <si>
    <t>Jan 01</t>
  </si>
  <si>
    <t>Mar 01</t>
  </si>
  <si>
    <t>Jan 00</t>
  </si>
  <si>
    <t>Mar 00</t>
  </si>
  <si>
    <t>Mar 99</t>
  </si>
  <si>
    <t>zurück zur Übersicht</t>
  </si>
  <si>
    <t>LOHN (alle Bundesländer)</t>
  </si>
  <si>
    <r>
      <t>Baumeisterarbeiten</t>
    </r>
    <r>
      <rPr>
        <sz val="10"/>
        <rFont val="Trebuchet MS"/>
        <family val="2"/>
      </rPr>
      <t xml:space="preserve"> </t>
    </r>
  </si>
  <si>
    <r>
      <t>Gesamtbau</t>
    </r>
    <r>
      <rPr>
        <sz val="10"/>
        <rFont val="Trebuchet MS"/>
        <family val="2"/>
      </rPr>
      <t xml:space="preserve"> </t>
    </r>
  </si>
  <si>
    <r>
      <t>Monat</t>
    </r>
    <r>
      <rPr>
        <sz val="10"/>
        <rFont val="Trebuchet MS"/>
        <family val="2"/>
      </rPr>
      <t xml:space="preserve">  </t>
    </r>
  </si>
  <si>
    <r>
      <t>Lohn</t>
    </r>
    <r>
      <rPr>
        <sz val="10"/>
        <rFont val="Trebuchet MS"/>
        <family val="2"/>
      </rPr>
      <t xml:space="preserve"> </t>
    </r>
  </si>
  <si>
    <r>
      <t>Sonst.</t>
    </r>
    <r>
      <rPr>
        <sz val="10"/>
        <rFont val="Trebuchet MS"/>
        <family val="2"/>
      </rPr>
      <t xml:space="preserve"> </t>
    </r>
  </si>
  <si>
    <r>
      <t>insg.</t>
    </r>
    <r>
      <rPr>
        <sz val="10"/>
        <rFont val="Trebuchet MS"/>
        <family val="2"/>
      </rPr>
      <t xml:space="preserve"> </t>
    </r>
  </si>
  <si>
    <r>
      <t>Werte für alle Bundesländer 2003</t>
    </r>
    <r>
      <rPr>
        <sz val="10"/>
        <color indexed="8"/>
        <rFont val="Trebuchet MS"/>
        <family val="2"/>
      </rPr>
      <t xml:space="preserve"> (2000 = 100)</t>
    </r>
  </si>
  <si>
    <r>
      <t>Werte für alle Bundesländer 2002</t>
    </r>
    <r>
      <rPr>
        <sz val="10"/>
        <color indexed="8"/>
        <rFont val="Trebuchet MS"/>
        <family val="2"/>
      </rPr>
      <t xml:space="preserve"> (2000 = 100)</t>
    </r>
  </si>
  <si>
    <r>
      <t>Werte für alle Bundesländer 2001</t>
    </r>
    <r>
      <rPr>
        <sz val="10"/>
        <color indexed="8"/>
        <rFont val="Trebuchet MS"/>
        <family val="2"/>
      </rPr>
      <t xml:space="preserve"> (2000 = 100)</t>
    </r>
  </si>
  <si>
    <r>
      <t>Monat</t>
    </r>
    <r>
      <rPr>
        <sz val="10"/>
        <rFont val="Trebuchet MS"/>
        <family val="2"/>
      </rPr>
      <t xml:space="preserve"> </t>
    </r>
  </si>
  <si>
    <r>
      <t>Jan 99</t>
    </r>
    <r>
      <rPr>
        <sz val="10"/>
        <rFont val="Trebuchet MS"/>
        <family val="2"/>
      </rPr>
      <t xml:space="preserve"> </t>
    </r>
  </si>
  <si>
    <r>
      <t>Jan 98</t>
    </r>
    <r>
      <rPr>
        <sz val="10"/>
        <rFont val="Trebuchet MS"/>
        <family val="2"/>
      </rPr>
      <t xml:space="preserve"> </t>
    </r>
  </si>
  <si>
    <r>
      <t>Mar 98</t>
    </r>
    <r>
      <rPr>
        <sz val="10"/>
        <rFont val="Trebuchet MS"/>
        <family val="2"/>
      </rPr>
      <t xml:space="preserve">  </t>
    </r>
  </si>
  <si>
    <r>
      <t>Jan 97</t>
    </r>
    <r>
      <rPr>
        <sz val="10"/>
        <rFont val="Trebuchet MS"/>
        <family val="2"/>
      </rPr>
      <t xml:space="preserve">  </t>
    </r>
  </si>
  <si>
    <r>
      <t>Mar 97</t>
    </r>
    <r>
      <rPr>
        <sz val="10"/>
        <rFont val="Trebuchet MS"/>
        <family val="2"/>
      </rPr>
      <t xml:space="preserve">  </t>
    </r>
  </si>
  <si>
    <r>
      <t>Apr 97</t>
    </r>
    <r>
      <rPr>
        <sz val="10"/>
        <rFont val="Trebuchet MS"/>
        <family val="2"/>
      </rPr>
      <t xml:space="preserve">  </t>
    </r>
  </si>
  <si>
    <r>
      <t>Jan 96</t>
    </r>
    <r>
      <rPr>
        <sz val="10"/>
        <rFont val="Trebuchet MS"/>
        <family val="2"/>
      </rPr>
      <t xml:space="preserve"> </t>
    </r>
  </si>
  <si>
    <r>
      <t>Mar 96</t>
    </r>
    <r>
      <rPr>
        <sz val="10"/>
        <rFont val="Trebuchet MS"/>
        <family val="2"/>
      </rPr>
      <t xml:space="preserve">  </t>
    </r>
  </si>
  <si>
    <r>
      <t>Mai 96 *)</t>
    </r>
    <r>
      <rPr>
        <sz val="10"/>
        <rFont val="Trebuchet MS"/>
        <family val="2"/>
      </rPr>
      <t xml:space="preserve"> </t>
    </r>
  </si>
  <si>
    <r>
      <t>Jan 95</t>
    </r>
    <r>
      <rPr>
        <sz val="10"/>
        <rFont val="Trebuchet MS"/>
        <family val="2"/>
      </rPr>
      <t xml:space="preserve"> </t>
    </r>
  </si>
  <si>
    <r>
      <t>Mar 95</t>
    </r>
    <r>
      <rPr>
        <sz val="10"/>
        <rFont val="Trebuchet MS"/>
        <family val="2"/>
      </rPr>
      <t xml:space="preserve">  </t>
    </r>
  </si>
  <si>
    <r>
      <t>Apr 95</t>
    </r>
    <r>
      <rPr>
        <sz val="10"/>
        <rFont val="Trebuchet MS"/>
        <family val="2"/>
      </rPr>
      <t xml:space="preserve">  </t>
    </r>
  </si>
  <si>
    <r>
      <t>Mai 95 *)</t>
    </r>
    <r>
      <rPr>
        <sz val="10"/>
        <rFont val="Trebuchet MS"/>
        <family val="2"/>
      </rPr>
      <t xml:space="preserve"> </t>
    </r>
  </si>
  <si>
    <r>
      <t>Jan 94</t>
    </r>
    <r>
      <rPr>
        <sz val="10"/>
        <rFont val="Trebuchet MS"/>
        <family val="2"/>
      </rPr>
      <t xml:space="preserve"> </t>
    </r>
  </si>
  <si>
    <r>
      <t>Mar 94</t>
    </r>
    <r>
      <rPr>
        <sz val="10"/>
        <rFont val="Trebuchet MS"/>
        <family val="2"/>
      </rPr>
      <t xml:space="preserve">  </t>
    </r>
  </si>
  <si>
    <r>
      <t>Sonstiges</t>
    </r>
    <r>
      <rPr>
        <sz val="10"/>
        <rFont val="Trebuchet MS"/>
        <family val="2"/>
      </rPr>
      <t xml:space="preserve"> </t>
    </r>
  </si>
  <si>
    <t>LOHN
 (alle BL)</t>
  </si>
  <si>
    <t>nach B 2111 Ausg. 1981 bzw. 1992</t>
  </si>
  <si>
    <t>ab dem 18.1.88</t>
  </si>
  <si>
    <t>vor dem 18.1.88</t>
  </si>
  <si>
    <t>nach</t>
  </si>
  <si>
    <t>Jan 2000</t>
  </si>
  <si>
    <t>Jan 99</t>
  </si>
  <si>
    <t>Lohn</t>
  </si>
  <si>
    <t>Sonst.</t>
  </si>
  <si>
    <t>Gerüstverleiher</t>
  </si>
  <si>
    <t>Stukkateure u. Gipser</t>
  </si>
  <si>
    <t>Estrichhersteller</t>
  </si>
  <si>
    <t>Terrazzomacher</t>
  </si>
  <si>
    <t>Betonwaren- u. Kunststeinerz.</t>
  </si>
  <si>
    <t>Steinmetzen Naturstein</t>
  </si>
  <si>
    <t>Steinmetzen Agglo-Marmor</t>
  </si>
  <si>
    <t>Pflasterer</t>
  </si>
  <si>
    <t>GHPI 2008</t>
  </si>
  <si>
    <t>Jahr 2007:</t>
  </si>
  <si>
    <t>Indexwert Durchschnitt 2007</t>
  </si>
  <si>
    <t>Hafner, Platten- u. Fliesenleger</t>
  </si>
  <si>
    <t>Zimmerer</t>
  </si>
  <si>
    <t>Spengler</t>
  </si>
  <si>
    <t>Dachdecker</t>
  </si>
  <si>
    <t>Tischler (Gewerbe)</t>
  </si>
  <si>
    <t>Tischler (Industrie)</t>
  </si>
  <si>
    <t>Fußbodenleger (Gewerbe)</t>
  </si>
  <si>
    <t>Fußbodenleger (Industrie)</t>
  </si>
  <si>
    <t>Belagsverleger</t>
  </si>
  <si>
    <t>Schlosser-Beschlag (Gewerbe)</t>
  </si>
  <si>
    <t>Schlosser-Beschlag (Industrie)</t>
  </si>
  <si>
    <t>Schlosser-Kunststoff (Gewerbe)</t>
  </si>
  <si>
    <t>Schlosser-Kunststoff (Industrie)</t>
  </si>
  <si>
    <t>Schlosser-Leichtmetall (Gewerbe)</t>
  </si>
  <si>
    <t>Schlosser-Leichtmetall (Industrie)</t>
  </si>
  <si>
    <t>Schlosser-Konstr. Stahlbau (Gewerbe)</t>
  </si>
  <si>
    <t>Schlosser-Konstr. Stahlbau (Industrie)</t>
  </si>
  <si>
    <t>Glaser (Verglasungen)</t>
  </si>
  <si>
    <t>Glaser (Glasbausteine)</t>
  </si>
  <si>
    <t>Maler (Anstrich Mauerwerk)</t>
  </si>
  <si>
    <t>Tapezierer</t>
  </si>
  <si>
    <t>Anstreicher (sonst. Anstrich)</t>
  </si>
  <si>
    <t>Asphaltierer</t>
  </si>
  <si>
    <t>Schwarzdecker</t>
  </si>
  <si>
    <t>Wärme-, Kälte-, Schallisolation</t>
  </si>
  <si>
    <t>Gas- u. Wasserinstallationsgewerbe</t>
  </si>
  <si>
    <t>Zentralheizungen (Gewerbe)</t>
  </si>
  <si>
    <t>Zentralheizungen (Industrie)</t>
  </si>
  <si>
    <t>Lüftung u. Klima (Gewerbe)</t>
  </si>
  <si>
    <t>Lüftung u. Klima (Industrie)</t>
  </si>
  <si>
    <t>Elektro-Inst. (Gewerbe)</t>
  </si>
  <si>
    <t>Elektro-Inst. (Industrie)</t>
  </si>
  <si>
    <t>Elektro-Blitzsch. (Gewerbe)</t>
  </si>
  <si>
    <t>Elektro-Blitzsch. (Industrie)</t>
  </si>
  <si>
    <t>Aufzüge</t>
  </si>
  <si>
    <t>Garten - u. Grünflächengestaltung</t>
  </si>
  <si>
    <t>n.b.</t>
  </si>
  <si>
    <t>Übersicht</t>
  </si>
  <si>
    <t>Aluminiumwaren</t>
  </si>
  <si>
    <t>Ankerstahl</t>
  </si>
  <si>
    <t>Baustahl,-gitter</t>
  </si>
  <si>
    <t>Bentonit</t>
  </si>
  <si>
    <t>Betonfertigteile</t>
  </si>
  <si>
    <t>Betonrohre</t>
  </si>
  <si>
    <t>Betonzusätze</t>
  </si>
  <si>
    <t>Bit. Dichtungsbahnen</t>
  </si>
  <si>
    <t>Bitumen, -anstriche</t>
  </si>
  <si>
    <t>Bitum. Mischgut</t>
  </si>
  <si>
    <t>Sonderauswertung 2007 (Basis 2000=100)</t>
  </si>
  <si>
    <t>Sonderauswertung 2007 (2000=100)</t>
  </si>
  <si>
    <t>Bohr-Werkzeugstahl</t>
  </si>
  <si>
    <t>Die ÖNORM B2110 idV. 1.5.2000 sieht den Nachweis des Überschreitens des Schwellenwertes von 1% zu den Stichtagen 1.5. und 1.11. vor. Außerdem sind die Preisanteile "Lohn" und "Sonstiges" bei der Preisumrechnung bereits seit der ÖNORM B 2111 : 1993 getrennt zu behandeln. Die neue Musterberechnung für den Generalunternehmer trägt dem ab 1.Mai 2001 Rechnung und setzt unter Berücksichtigung des in der oben angeführten Tabelle ermittelten Stichtages (1.1.2001) mit der neuen Musterberechnung auf.</t>
  </si>
  <si>
    <t>Chemische Produkte</t>
  </si>
  <si>
    <t>Deponiekosten - Baumischabfall</t>
  </si>
  <si>
    <t>Deponiekosten - Bauschutt</t>
  </si>
  <si>
    <t>Diesel, Treibstoffe</t>
  </si>
  <si>
    <t>Draht u. Drahtstifte</t>
  </si>
  <si>
    <t>Edelstahl-formstücke, - Edelstahl-schieber</t>
  </si>
  <si>
    <t>Erdgas</t>
  </si>
  <si>
    <t>Geb. Faserdämmstoffe</t>
  </si>
  <si>
    <t>Faserzementwaren</t>
  </si>
  <si>
    <t>Fertigputzmörtel</t>
  </si>
  <si>
    <t>Flüssiggas</t>
  </si>
  <si>
    <t>Gasbeton</t>
  </si>
  <si>
    <t>Bitte beachten:</t>
  </si>
  <si>
    <t>für eine Preisbasis 1986=100</t>
  </si>
  <si>
    <t>• Die Index-Datei kann zur Bearbeitung in MS Excel heruntergeladen werden.</t>
  </si>
  <si>
    <t>Geotextilien</t>
  </si>
  <si>
    <t>Geräte (A+V+I)</t>
  </si>
  <si>
    <t>Gipskartonplatten</t>
  </si>
  <si>
    <t>Gußeisenwaren, -rohre</t>
  </si>
  <si>
    <t>Hartsplitte</t>
  </si>
  <si>
    <t>BMF-113001 / 0002-II/10/2008</t>
  </si>
  <si>
    <t>Heizöle</t>
  </si>
  <si>
    <t>Hohlblocksteine</t>
  </si>
  <si>
    <t>Holz</t>
  </si>
  <si>
    <t>Holzwolleleichtbauplatten</t>
  </si>
  <si>
    <t>Kalk</t>
  </si>
  <si>
    <t>Kies-Splitt</t>
  </si>
  <si>
    <t>Kunstharz</t>
  </si>
  <si>
    <t>Kunststoffolien</t>
  </si>
  <si>
    <t>Kunststoffrohre</t>
  </si>
  <si>
    <t>Kunststoffwaren</t>
  </si>
  <si>
    <t>Naturstein</t>
  </si>
  <si>
    <t>Polystyrol, Schaumstoffe</t>
  </si>
  <si>
    <t>Sand-Kies</t>
  </si>
  <si>
    <t>Schachtabdeckungen, gußeiserne</t>
  </si>
  <si>
    <t>Stahl-Bleche (Träger)</t>
  </si>
  <si>
    <t>Stahl-Bleche verzinkt</t>
  </si>
  <si>
    <t>Steinzeugwaren</t>
  </si>
  <si>
    <t>Sprengstoffe</t>
  </si>
  <si>
    <t>Strom</t>
  </si>
  <si>
    <t>Transport</t>
  </si>
  <si>
    <t>Transportbeton, Fertig-, Ankermörtel</t>
  </si>
  <si>
    <t>Zement</t>
  </si>
  <si>
    <t>Ziegelwaren</t>
  </si>
  <si>
    <t>Zündmittel</t>
  </si>
  <si>
    <t xml:space="preserve">Bit. Dichtungsbahnen </t>
  </si>
  <si>
    <t xml:space="preserve">Bitumen, -anstriche </t>
  </si>
  <si>
    <t xml:space="preserve">Draht u. Drahtstifte </t>
  </si>
  <si>
    <t xml:space="preserve">Erdgas </t>
  </si>
  <si>
    <t xml:space="preserve">Heizöle </t>
  </si>
  <si>
    <t xml:space="preserve">Kies-Splitt </t>
  </si>
  <si>
    <t xml:space="preserve">Kunststoffolien </t>
  </si>
  <si>
    <t xml:space="preserve">Kunststoffrohre </t>
  </si>
  <si>
    <t xml:space="preserve">Stahl-Bleche verzinkt </t>
  </si>
  <si>
    <t xml:space="preserve">Zement </t>
  </si>
  <si>
    <t xml:space="preserve">Zündmittel </t>
  </si>
  <si>
    <t>Index</t>
  </si>
  <si>
    <t>Jahr</t>
  </si>
  <si>
    <t>Stichtag</t>
  </si>
  <si>
    <t>Anmerkung</t>
  </si>
  <si>
    <t>AF=0,98</t>
  </si>
  <si>
    <t>37 1402/5-II/10/03</t>
  </si>
  <si>
    <t>37 1402/5-II/10/02</t>
  </si>
  <si>
    <t>37 1402/39-II/8/01</t>
  </si>
  <si>
    <t>Erd- und Oberbau-arbeiten</t>
  </si>
  <si>
    <t>1990=100</t>
  </si>
  <si>
    <t>2000=100</t>
  </si>
  <si>
    <t>2005=100</t>
  </si>
  <si>
    <r>
      <t>108,41</t>
    </r>
    <r>
      <rPr>
        <vertAlign val="superscript"/>
        <sz val="9"/>
        <rFont val="Trebuchet MS"/>
        <family val="2"/>
      </rPr>
      <t>1)</t>
    </r>
  </si>
  <si>
    <r>
      <t>110,63</t>
    </r>
    <r>
      <rPr>
        <vertAlign val="superscript"/>
        <sz val="9"/>
        <rFont val="Trebuchet MS"/>
        <family val="2"/>
      </rPr>
      <t>1)</t>
    </r>
  </si>
  <si>
    <r>
      <t>108,82</t>
    </r>
    <r>
      <rPr>
        <vertAlign val="superscript"/>
        <sz val="9"/>
        <rFont val="Trebuchet MS"/>
        <family val="2"/>
      </rPr>
      <t>1)</t>
    </r>
  </si>
  <si>
    <r>
      <t>111,05</t>
    </r>
    <r>
      <rPr>
        <vertAlign val="superscript"/>
        <sz val="9"/>
        <rFont val="Trebuchet MS"/>
        <family val="2"/>
      </rPr>
      <t>1)</t>
    </r>
  </si>
  <si>
    <r>
      <t>108,68</t>
    </r>
    <r>
      <rPr>
        <vertAlign val="superscript"/>
        <sz val="9"/>
        <rFont val="Trebuchet MS"/>
        <family val="2"/>
      </rPr>
      <t>1)</t>
    </r>
  </si>
  <si>
    <r>
      <t>111,40</t>
    </r>
    <r>
      <rPr>
        <vertAlign val="superscript"/>
        <sz val="9"/>
        <rFont val="Trebuchet MS"/>
        <family val="2"/>
      </rPr>
      <t>1)</t>
    </r>
  </si>
  <si>
    <r>
      <t>107,03</t>
    </r>
    <r>
      <rPr>
        <vertAlign val="superscript"/>
        <sz val="9"/>
        <rFont val="Trebuchet MS"/>
        <family val="2"/>
      </rPr>
      <t>1)</t>
    </r>
  </si>
  <si>
    <r>
      <t>108,31</t>
    </r>
    <r>
      <rPr>
        <vertAlign val="superscript"/>
        <sz val="9"/>
        <rFont val="Trebuchet MS"/>
        <family val="2"/>
      </rPr>
      <t>1)</t>
    </r>
  </si>
  <si>
    <r>
      <t>108,55</t>
    </r>
    <r>
      <rPr>
        <vertAlign val="superscript"/>
        <sz val="9"/>
        <rFont val="Trebuchet MS"/>
        <family val="2"/>
      </rPr>
      <t>1)</t>
    </r>
  </si>
  <si>
    <r>
      <t>110,78</t>
    </r>
    <r>
      <rPr>
        <vertAlign val="superscript"/>
        <sz val="9"/>
        <rFont val="Trebuchet MS"/>
        <family val="2"/>
      </rPr>
      <t>1)</t>
    </r>
  </si>
  <si>
    <r>
      <t>111,15</t>
    </r>
    <r>
      <rPr>
        <vertAlign val="superscript"/>
        <sz val="9"/>
        <rFont val="Trebuchet MS"/>
        <family val="2"/>
      </rPr>
      <t>1)</t>
    </r>
  </si>
  <si>
    <r>
      <t>106,16</t>
    </r>
    <r>
      <rPr>
        <vertAlign val="superscript"/>
        <sz val="9"/>
        <rFont val="Trebuchet MS"/>
        <family val="2"/>
      </rPr>
      <t>1)</t>
    </r>
  </si>
  <si>
    <r>
      <t>106,56</t>
    </r>
    <r>
      <rPr>
        <vertAlign val="superscript"/>
        <sz val="9"/>
        <rFont val="Trebuchet MS"/>
        <family val="2"/>
      </rPr>
      <t>1)</t>
    </r>
  </si>
  <si>
    <r>
      <t>105,97</t>
    </r>
    <r>
      <rPr>
        <vertAlign val="superscript"/>
        <sz val="9"/>
        <rFont val="Trebuchet MS"/>
        <family val="2"/>
      </rPr>
      <t>1)</t>
    </r>
  </si>
  <si>
    <r>
      <t>106,40</t>
    </r>
    <r>
      <rPr>
        <vertAlign val="superscript"/>
        <sz val="9"/>
        <rFont val="Trebuchet MS"/>
        <family val="2"/>
      </rPr>
      <t>1)</t>
    </r>
  </si>
  <si>
    <r>
      <t>108,86</t>
    </r>
    <r>
      <rPr>
        <vertAlign val="superscript"/>
        <sz val="9"/>
        <rFont val="Trebuchet MS"/>
        <family val="2"/>
      </rPr>
      <t>1)</t>
    </r>
  </si>
  <si>
    <r>
      <t>103,77</t>
    </r>
    <r>
      <rPr>
        <vertAlign val="superscript"/>
        <sz val="9"/>
        <rFont val="Trebuchet MS"/>
        <family val="2"/>
      </rPr>
      <t>1)</t>
    </r>
  </si>
  <si>
    <r>
      <t>104,16</t>
    </r>
    <r>
      <rPr>
        <vertAlign val="superscript"/>
        <sz val="9"/>
        <rFont val="Trebuchet MS"/>
        <family val="2"/>
      </rPr>
      <t>1)</t>
    </r>
  </si>
  <si>
    <r>
      <t>103,89</t>
    </r>
    <r>
      <rPr>
        <vertAlign val="superscript"/>
        <sz val="9"/>
        <rFont val="Trebuchet MS"/>
        <family val="2"/>
      </rPr>
      <t>1)</t>
    </r>
  </si>
  <si>
    <r>
      <t>104,06</t>
    </r>
    <r>
      <rPr>
        <vertAlign val="superscript"/>
        <sz val="9"/>
        <rFont val="Trebuchet MS"/>
        <family val="2"/>
      </rPr>
      <t>1)</t>
    </r>
  </si>
  <si>
    <r>
      <t>106,11</t>
    </r>
    <r>
      <rPr>
        <vertAlign val="superscript"/>
        <sz val="9"/>
        <rFont val="Trebuchet MS"/>
        <family val="2"/>
      </rPr>
      <t>1)</t>
    </r>
  </si>
  <si>
    <r>
      <t>100,94</t>
    </r>
    <r>
      <rPr>
        <vertAlign val="superscript"/>
        <sz val="9"/>
        <rFont val="Trebuchet MS"/>
        <family val="2"/>
      </rPr>
      <t>1)</t>
    </r>
  </si>
  <si>
    <r>
      <t>101,32</t>
    </r>
    <r>
      <rPr>
        <vertAlign val="superscript"/>
        <sz val="9"/>
        <rFont val="Trebuchet MS"/>
        <family val="2"/>
      </rPr>
      <t>1)</t>
    </r>
  </si>
  <si>
    <r>
      <t>101,13</t>
    </r>
    <r>
      <rPr>
        <vertAlign val="superscript"/>
        <sz val="9"/>
        <rFont val="Trebuchet MS"/>
        <family val="2"/>
      </rPr>
      <t>1)</t>
    </r>
  </si>
  <si>
    <r>
      <t>103,11</t>
    </r>
    <r>
      <rPr>
        <vertAlign val="superscript"/>
        <sz val="9"/>
        <rFont val="Trebuchet MS"/>
        <family val="2"/>
      </rPr>
      <t>1)</t>
    </r>
  </si>
  <si>
    <r>
      <t>103,12</t>
    </r>
    <r>
      <rPr>
        <vertAlign val="superscript"/>
        <sz val="9"/>
        <rFont val="Trebuchet MS"/>
        <family val="2"/>
      </rPr>
      <t>1)</t>
    </r>
  </si>
  <si>
    <r>
      <t>148,05</t>
    </r>
    <r>
      <rPr>
        <vertAlign val="superscript"/>
        <sz val="9"/>
        <rFont val="Trebuchet MS"/>
        <family val="2"/>
      </rPr>
      <t>1)</t>
    </r>
  </si>
  <si>
    <r>
      <t>149,51</t>
    </r>
    <r>
      <rPr>
        <vertAlign val="superscript"/>
        <sz val="9"/>
        <rFont val="Trebuchet MS"/>
        <family val="2"/>
      </rPr>
      <t>1)</t>
    </r>
  </si>
  <si>
    <r>
      <t>149,42</t>
    </r>
    <r>
      <rPr>
        <vertAlign val="superscript"/>
        <sz val="9"/>
        <rFont val="Trebuchet MS"/>
        <family val="2"/>
      </rPr>
      <t>1)</t>
    </r>
  </si>
  <si>
    <r>
      <t>150,88</t>
    </r>
    <r>
      <rPr>
        <vertAlign val="superscript"/>
        <sz val="9"/>
        <rFont val="Trebuchet MS"/>
        <family val="2"/>
      </rPr>
      <t>1)</t>
    </r>
  </si>
  <si>
    <r>
      <t>151,81</t>
    </r>
    <r>
      <rPr>
        <vertAlign val="superscript"/>
        <sz val="9"/>
        <rFont val="Trebuchet MS"/>
        <family val="2"/>
      </rPr>
      <t>1)</t>
    </r>
  </si>
  <si>
    <r>
      <t>147,01</t>
    </r>
    <r>
      <rPr>
        <vertAlign val="superscript"/>
        <sz val="9"/>
        <rFont val="Trebuchet MS"/>
        <family val="2"/>
      </rPr>
      <t>1)</t>
    </r>
  </si>
  <si>
    <r>
      <t>138,96</t>
    </r>
    <r>
      <rPr>
        <vertAlign val="superscript"/>
        <sz val="9"/>
        <rFont val="Trebuchet MS"/>
        <family val="2"/>
      </rPr>
      <t>1)</t>
    </r>
  </si>
  <si>
    <r>
      <t>155,79</t>
    </r>
    <r>
      <rPr>
        <vertAlign val="superscript"/>
        <sz val="9"/>
        <rFont val="Trebuchet MS"/>
        <family val="2"/>
      </rPr>
      <t>1)</t>
    </r>
  </si>
  <si>
    <r>
      <t>141,27</t>
    </r>
    <r>
      <rPr>
        <vertAlign val="superscript"/>
        <sz val="9"/>
        <rFont val="Trebuchet MS"/>
        <family val="2"/>
      </rPr>
      <t>1)</t>
    </r>
  </si>
  <si>
    <r>
      <t>146,05</t>
    </r>
    <r>
      <rPr>
        <vertAlign val="superscript"/>
        <sz val="9"/>
        <rFont val="Trebuchet MS"/>
        <family val="2"/>
      </rPr>
      <t>1)</t>
    </r>
  </si>
  <si>
    <r>
      <t>154,73</t>
    </r>
    <r>
      <rPr>
        <vertAlign val="superscript"/>
        <sz val="9"/>
        <rFont val="Trebuchet MS"/>
        <family val="2"/>
      </rPr>
      <t>1)</t>
    </r>
  </si>
  <si>
    <r>
      <t>157,35</t>
    </r>
    <r>
      <rPr>
        <vertAlign val="superscript"/>
        <sz val="9"/>
        <rFont val="Trebuchet MS"/>
        <family val="2"/>
      </rPr>
      <t>1)</t>
    </r>
  </si>
  <si>
    <t>Stukkateure u. Gipser 1)</t>
  </si>
  <si>
    <t>Pflasterer 1)</t>
  </si>
  <si>
    <t>Hafner, Platten- u. Fliesenleger 1)</t>
  </si>
  <si>
    <t>Fußbodenleger (Gewerbe) 1)</t>
  </si>
  <si>
    <t>Asphaltierer 1)</t>
  </si>
  <si>
    <t>Schwarzdecker 1)</t>
  </si>
  <si>
    <t>37 1402/18-II/8/00</t>
  </si>
  <si>
    <t>37 1402/10-II/8/00</t>
  </si>
  <si>
    <t>-</t>
  </si>
  <si>
    <t>37 1402/13-II/8/99</t>
  </si>
  <si>
    <t>37 1402/20-II/8/98</t>
  </si>
  <si>
    <t>37 1402/6-II/8/97</t>
  </si>
  <si>
    <t>37 1402/29-II/8/96</t>
  </si>
  <si>
    <t>37 1402/19-II/8/95</t>
  </si>
  <si>
    <t>Generalunternehmer-Index 2004</t>
  </si>
  <si>
    <t>Generalunternehmer-Index 2005</t>
  </si>
  <si>
    <t>Generalunternehmer-Index 2006</t>
  </si>
  <si>
    <t>Musterberechnungen der Bundesinnung Bau (bis 1.5.2004)</t>
  </si>
  <si>
    <t>Zentralheizungen (Industrie) 1)</t>
  </si>
  <si>
    <t>Elektro-Inst. (Gewerbe) 1)</t>
  </si>
  <si>
    <t>Elektro-Blitzsch. (Gewerbe) 1)</t>
  </si>
  <si>
    <t>Die Berechnung erfolgt wenn mindestens 95% der Indexwerte aus den einbezogenen Arbeitskategorien bekannt sind.</t>
  </si>
  <si>
    <t>für eine Preisbasis vor dem 1. Mai 2004</t>
  </si>
  <si>
    <t>für eine Preisbasis vor dem 1. Mai 2003</t>
  </si>
  <si>
    <t>für eine Preisbasis vor dem 1. Mai 2002</t>
  </si>
  <si>
    <t>für eine Preisbasis vor dem 1. Mai 2001</t>
  </si>
  <si>
    <t>für eine Preisbasis vor dem 1. Oktober 2000</t>
  </si>
  <si>
    <t xml:space="preserve">für eine Preisbasis vor dem 1. Mai 2000 </t>
  </si>
  <si>
    <t>Ausgabe 1973</t>
  </si>
  <si>
    <t xml:space="preserve">Ausg. 81 bzw. 92 </t>
  </si>
  <si>
    <t xml:space="preserve">für eine Preisbasis ab dem 18. Jänner 1988 </t>
  </si>
  <si>
    <t xml:space="preserve">für eine Preisbasis vor dem 18. Jänner 1988 </t>
  </si>
  <si>
    <t xml:space="preserve">für eine Preisbasis vor dem 1. Juli 1979 </t>
  </si>
  <si>
    <t xml:space="preserve">für eine Preisbasis vor dem 1. Mai 1999 </t>
  </si>
  <si>
    <t xml:space="preserve">für eine Preisbasis vor dem 1. Mai 1998 </t>
  </si>
  <si>
    <t xml:space="preserve">für eine Preisbasis vor dem 1. Mai 1997 </t>
  </si>
  <si>
    <t>per 1. Mai 2003</t>
  </si>
  <si>
    <t>per 1. Mai 2002</t>
  </si>
  <si>
    <t>Generalunternehmerveränderungen</t>
  </si>
  <si>
    <r>
      <t>Jahr</t>
    </r>
    <r>
      <rPr>
        <sz val="10"/>
        <rFont val="Trebuchet MS"/>
        <family val="2"/>
      </rPr>
      <t xml:space="preserve"> </t>
    </r>
  </si>
  <si>
    <r>
      <t>Gesamt</t>
    </r>
    <r>
      <rPr>
        <sz val="10"/>
        <rFont val="Trebuchet MS"/>
        <family val="2"/>
      </rPr>
      <t xml:space="preserve"> </t>
    </r>
  </si>
  <si>
    <r>
      <t>per 1. Mai 2001</t>
    </r>
    <r>
      <rPr>
        <sz val="10"/>
        <rFont val="Trebuchet MS"/>
        <family val="2"/>
      </rPr>
      <t xml:space="preserve"> </t>
    </r>
  </si>
  <si>
    <r>
      <t>per 1. Jänner 2001</t>
    </r>
    <r>
      <rPr>
        <sz val="10"/>
        <rFont val="Trebuchet MS"/>
        <family val="2"/>
      </rPr>
      <t xml:space="preserve"> </t>
    </r>
  </si>
  <si>
    <r>
      <t>per 1. Oktober 1999</t>
    </r>
    <r>
      <rPr>
        <sz val="10"/>
        <rFont val="Trebuchet MS"/>
        <family val="2"/>
      </rPr>
      <t xml:space="preserve"> </t>
    </r>
  </si>
  <si>
    <r>
      <t>per 1. Jänner 1998</t>
    </r>
    <r>
      <rPr>
        <sz val="10"/>
        <rFont val="Trebuchet MS"/>
        <family val="2"/>
      </rPr>
      <t xml:space="preserve"> </t>
    </r>
  </si>
  <si>
    <r>
      <t>per 1. Jänner 1997</t>
    </r>
    <r>
      <rPr>
        <sz val="10"/>
        <rFont val="Trebuchet MS"/>
        <family val="2"/>
      </rPr>
      <t xml:space="preserve"> </t>
    </r>
  </si>
  <si>
    <r>
      <t>per 1. Mai 1995</t>
    </r>
    <r>
      <rPr>
        <sz val="10"/>
        <rFont val="Trebuchet MS"/>
        <family val="2"/>
      </rPr>
      <t xml:space="preserve"> </t>
    </r>
  </si>
  <si>
    <r>
      <t>per 1. Mai 1994</t>
    </r>
    <r>
      <rPr>
        <sz val="10"/>
        <rFont val="Trebuchet MS"/>
        <family val="2"/>
      </rPr>
      <t xml:space="preserve"> </t>
    </r>
  </si>
  <si>
    <r>
      <t>per 1. Mai 1993</t>
    </r>
    <r>
      <rPr>
        <sz val="10"/>
        <rFont val="Trebuchet MS"/>
        <family val="2"/>
      </rPr>
      <t xml:space="preserve"> </t>
    </r>
  </si>
  <si>
    <r>
      <t>per 1. Mai 1992</t>
    </r>
    <r>
      <rPr>
        <sz val="10"/>
        <rFont val="Trebuchet MS"/>
        <family val="2"/>
      </rPr>
      <t xml:space="preserve"> </t>
    </r>
  </si>
  <si>
    <r>
      <t>per 1. Mai 1991</t>
    </r>
    <r>
      <rPr>
        <sz val="10"/>
        <rFont val="Trebuchet MS"/>
        <family val="2"/>
      </rPr>
      <t xml:space="preserve"> </t>
    </r>
  </si>
  <si>
    <r>
      <t>per 1. Mai 1990</t>
    </r>
    <r>
      <rPr>
        <sz val="10"/>
        <rFont val="Trebuchet MS"/>
        <family val="2"/>
      </rPr>
      <t xml:space="preserve"> </t>
    </r>
  </si>
  <si>
    <t>Monat</t>
  </si>
  <si>
    <t>insg.</t>
  </si>
  <si>
    <t>Inländ.</t>
  </si>
  <si>
    <t>D</t>
  </si>
  <si>
    <t>I</t>
  </si>
  <si>
    <t>H</t>
  </si>
  <si>
    <t>103,3 2)</t>
  </si>
  <si>
    <t>102,7 2)</t>
  </si>
  <si>
    <t>103,6 2)</t>
  </si>
  <si>
    <t>102,1 2)</t>
  </si>
  <si>
    <t>101,4 2)</t>
  </si>
  <si>
    <t>102,4 2)</t>
  </si>
  <si>
    <t>102,6 2)</t>
  </si>
  <si>
    <t>Bitumenmesszahlen nach Herkunftsländern</t>
  </si>
  <si>
    <t>Inländisch</t>
  </si>
  <si>
    <t xml:space="preserve">102,9 2) </t>
  </si>
  <si>
    <t xml:space="preserve">101,2 2) </t>
  </si>
  <si>
    <t xml:space="preserve">103,6 2) </t>
  </si>
  <si>
    <t>102,9 2)</t>
  </si>
  <si>
    <t>101,2 2)</t>
  </si>
  <si>
    <t>*) vorläufige Zahlen</t>
  </si>
  <si>
    <t>2) Bitumen: substituierte Zahlen</t>
  </si>
  <si>
    <t>k) korrigierte Zahlen</t>
  </si>
  <si>
    <t>Erd- und Oberbauarb.</t>
  </si>
  <si>
    <t>Entw. und Mauerungsarb.</t>
  </si>
  <si>
    <t>In- u. Ausl.</t>
  </si>
  <si>
    <t>G … Gesamt    S … Sonstiges</t>
  </si>
  <si>
    <t>G</t>
  </si>
  <si>
    <t>S</t>
  </si>
  <si>
    <r>
      <t xml:space="preserve">   </t>
    </r>
    <r>
      <rPr>
        <u/>
        <sz val="10"/>
        <color indexed="12"/>
        <rFont val="Trebuchet MS"/>
        <family val="2"/>
      </rPr>
      <t>2005 (Basis 2005=100)</t>
    </r>
  </si>
  <si>
    <t>Letzte Aktualisierung:</t>
  </si>
  <si>
    <t>Generalunternehmer-Index 2007</t>
  </si>
  <si>
    <t>Subindizes Asphalt- und Deckenarbeiten nach Herkunft des Bitumens</t>
  </si>
  <si>
    <t>In- und Ausländisch</t>
  </si>
  <si>
    <t>102,3 2)</t>
  </si>
  <si>
    <t>99,7 2)</t>
  </si>
  <si>
    <t>100,3 2)</t>
  </si>
  <si>
    <t>101,0 2)</t>
  </si>
  <si>
    <t>101,6 2)</t>
  </si>
  <si>
    <t>103,2 2)</t>
  </si>
  <si>
    <t>100,7 2)</t>
  </si>
  <si>
    <t>104,6 2)</t>
  </si>
  <si>
    <t>98,0 2)</t>
  </si>
  <si>
    <t>99,5 2)</t>
  </si>
  <si>
    <t>94.2</t>
  </si>
  <si>
    <t>97,6 2)</t>
  </si>
  <si>
    <t>95,8 2)</t>
  </si>
  <si>
    <t>98,6 2)</t>
  </si>
  <si>
    <t>97,0 2)</t>
  </si>
  <si>
    <t>100,8*)</t>
  </si>
  <si>
    <t>100,0 2)</t>
  </si>
  <si>
    <t>95,4 2)</t>
  </si>
  <si>
    <t>102,5 2)</t>
  </si>
  <si>
    <t xml:space="preserve">2) Bitumen: substituierte Zahlen </t>
  </si>
  <si>
    <t>Basis 2000 = 100</t>
  </si>
  <si>
    <t>Verkettungsfaktoen für die Basis 1990 = 100:</t>
  </si>
  <si>
    <t>Sonstiges</t>
  </si>
  <si>
    <t>Insgesamt</t>
  </si>
  <si>
    <t>Erd-, Oberbauarbeiten</t>
  </si>
  <si>
    <t>*</t>
  </si>
  <si>
    <t>GHPI 2010</t>
  </si>
  <si>
    <t>Jahr 2009:</t>
  </si>
  <si>
    <r>
      <t xml:space="preserve">Werte für alle Bundesländer 2010 </t>
    </r>
    <r>
      <rPr>
        <sz val="10"/>
        <color indexed="8"/>
        <rFont val="Trebuchet MS"/>
        <family val="2"/>
      </rPr>
      <t>(2005 = 100)</t>
    </r>
  </si>
  <si>
    <t>Baukostenveränd. Siedlungswasserbau 2010</t>
  </si>
  <si>
    <t>Generalunternehmer-Index 2010</t>
  </si>
  <si>
    <t>Entwässerungs- u. Mauerungsarbeiten</t>
  </si>
  <si>
    <t>Asphalt- u. Deckenarbeiten</t>
  </si>
  <si>
    <t>Deutschland</t>
  </si>
  <si>
    <t>Italien</t>
  </si>
  <si>
    <t>Ungarn</t>
  </si>
  <si>
    <t>Vergleichbarkeit mit den bisherigen Bitumenzeitreihen (1990 = 100) durch Verkettungsfaktor nur bedingt möglich (Revision, neue Gewichtung, ohne Jugoslawien)</t>
  </si>
  <si>
    <t>Gesamtbaukosten:</t>
  </si>
  <si>
    <t>Gliederung nach Kostengruppen:</t>
  </si>
  <si>
    <t>Gruppenindex Bitumen:</t>
  </si>
  <si>
    <t>Bitumenmesszahlen nach Herkunftsländern:</t>
  </si>
  <si>
    <t>100,5k)</t>
  </si>
  <si>
    <t>100,8k)</t>
  </si>
  <si>
    <t>101,1 2)</t>
  </si>
  <si>
    <t>103,7 2)</t>
  </si>
  <si>
    <t>101,5 2)</t>
  </si>
  <si>
    <t>104,1 2)</t>
  </si>
  <si>
    <t>104,8 2)</t>
  </si>
  <si>
    <t>111,4 2)</t>
  </si>
  <si>
    <t>YU 1)</t>
  </si>
  <si>
    <t>124,1 2)</t>
  </si>
  <si>
    <t>120,4 2)</t>
  </si>
  <si>
    <t>110,6 2)</t>
  </si>
  <si>
    <t>125,3 2)</t>
  </si>
  <si>
    <t>121,6 2)</t>
  </si>
  <si>
    <t>111,8 2)</t>
  </si>
  <si>
    <t>79,0 2)</t>
  </si>
  <si>
    <t>72,8 2)</t>
  </si>
  <si>
    <t>Generalunternehmer-Index 2009</t>
  </si>
  <si>
    <t>Basis für 1.Tabelle: 1990 = 100</t>
  </si>
  <si>
    <t>Basis für 2.Tabelle: 2000 = 100</t>
  </si>
  <si>
    <t xml:space="preserve">Verkettungsfaktoren für 1990 = 100: </t>
  </si>
  <si>
    <t>1) ehemaliges Jugoslawien</t>
  </si>
  <si>
    <t>Jan 98</t>
  </si>
  <si>
    <t>114,6 2)</t>
  </si>
  <si>
    <t>113,9 2)</t>
  </si>
  <si>
    <t>114,0 2)</t>
  </si>
  <si>
    <t>113,2 2)</t>
  </si>
  <si>
    <t>101,9 2)</t>
  </si>
  <si>
    <t>Mar 98</t>
  </si>
  <si>
    <t>112,6 2)</t>
  </si>
  <si>
    <t>101,8 2)</t>
  </si>
  <si>
    <t>112,0 2)</t>
  </si>
  <si>
    <t>110,3 2)</t>
  </si>
  <si>
    <t>110,5 2)</t>
  </si>
  <si>
    <t>110,0 2)</t>
  </si>
  <si>
    <t>103,9 2)</t>
  </si>
  <si>
    <t>114,8 2)</t>
  </si>
  <si>
    <t>112,1 2)</t>
  </si>
  <si>
    <t>111,2 2)</t>
  </si>
  <si>
    <t>Basis 1990 = 100</t>
  </si>
  <si>
    <t>100,4 3)</t>
  </si>
  <si>
    <t>96,0 3)</t>
  </si>
  <si>
    <t>98,1 3)</t>
  </si>
  <si>
    <t>105,1 3)</t>
  </si>
  <si>
    <t>101,3 3)</t>
  </si>
  <si>
    <t>Mai 96 2)</t>
  </si>
  <si>
    <t xml:space="preserve">3) Bitumen: substituierte Zahlen </t>
  </si>
  <si>
    <t>100,6 3)</t>
  </si>
  <si>
    <t>94,7 3)</t>
  </si>
  <si>
    <t>100,0 3)</t>
  </si>
  <si>
    <t>94,1 3)</t>
  </si>
  <si>
    <t>Mai 95 2)</t>
  </si>
  <si>
    <r>
      <t>*) vorläufige Zahlen</t>
    </r>
    <r>
      <rPr>
        <sz val="10"/>
        <rFont val="Trebuchet MS"/>
        <family val="2"/>
      </rPr>
      <t xml:space="preserve"> </t>
    </r>
  </si>
  <si>
    <r>
      <t>Basis 1990 = 100</t>
    </r>
    <r>
      <rPr>
        <sz val="10"/>
        <rFont val="Trebuchet MS"/>
        <family val="2"/>
      </rPr>
      <t xml:space="preserve"> </t>
    </r>
  </si>
  <si>
    <r>
      <t>1) ehemaliges Jugoslawien</t>
    </r>
    <r>
      <rPr>
        <sz val="10"/>
        <rFont val="Trebuchet MS"/>
        <family val="2"/>
      </rPr>
      <t xml:space="preserve"> </t>
    </r>
  </si>
  <si>
    <r>
      <t>Jan 97</t>
    </r>
    <r>
      <rPr>
        <sz val="10"/>
        <rFont val="Trebuchet MS"/>
        <family val="2"/>
      </rPr>
      <t xml:space="preserve"> </t>
    </r>
  </si>
  <si>
    <r>
      <t>Mar 97</t>
    </r>
    <r>
      <rPr>
        <sz val="10"/>
        <rFont val="Trebuchet MS"/>
        <family val="2"/>
      </rPr>
      <t xml:space="preserve"> </t>
    </r>
  </si>
  <si>
    <r>
      <t>2) Lohn - 1.5.1996: "Die Kollektivvertragslöhne wurden mit 31. Mai 1996 bekannt und rückwirkend ab 1. Mai 1995 festgesetzt.
Bei Verwendung des Indexwertes für die Preisumrechnung ist dies entsprechend zu berücksichtigen."</t>
    </r>
    <r>
      <rPr>
        <sz val="10"/>
        <rFont val="Trebuchet MS"/>
        <family val="2"/>
      </rPr>
      <t xml:space="preserve"> </t>
    </r>
  </si>
  <si>
    <r>
      <t>1)</t>
    </r>
    <r>
      <rPr>
        <sz val="8"/>
        <rFont val="Arial"/>
        <family val="2"/>
      </rPr>
      <t xml:space="preserve"> bis 2005 Ausland: Deutschland, Italien u. Ungarn</t>
    </r>
  </si>
  <si>
    <r>
      <t>2) Lohn - 1.5.1995: "Die Kollektivvertragslöhne wurden mit 23. Mai 1995 bekannt und rückwirkend ab 1. Mai 1995 festgesetzt.
Bei Verwendung des Indexwertes für die Preisumrechnung ist dies entsprechend zu berücksichtigen."</t>
    </r>
    <r>
      <rPr>
        <sz val="10"/>
        <rFont val="Trebuchet MS"/>
        <family val="2"/>
      </rPr>
      <t xml:space="preserve"> </t>
    </r>
  </si>
  <si>
    <r>
      <t>AF=0,94</t>
    </r>
    <r>
      <rPr>
        <sz val="10"/>
        <rFont val="Trebuchet MS"/>
        <family val="2"/>
      </rPr>
      <t xml:space="preserve"> </t>
    </r>
  </si>
  <si>
    <r>
      <t>AF=0,89</t>
    </r>
    <r>
      <rPr>
        <sz val="10"/>
        <rFont val="Trebuchet MS"/>
        <family val="2"/>
      </rPr>
      <t xml:space="preserve"> </t>
    </r>
  </si>
  <si>
    <r>
      <t>-</t>
    </r>
    <r>
      <rPr>
        <sz val="10"/>
        <rFont val="Trebuchet MS"/>
        <family val="2"/>
      </rPr>
      <t xml:space="preserve"> </t>
    </r>
  </si>
  <si>
    <r>
      <t>Wegen des verspäteten Kollektivabschlusses wird darauf hingewiesen, daß vorstehende Empfehlung auch für jene Einzelverträge gilt, denen Anbote zugrundeliegen, deren Abgabenfrist nach dem 30.4.1996 aber vor dem 31.5.1996 endete, sofern nachgewiesen wird, daß die Lohnerhöhung per 1. Mai 1996 bei Erstellung der Angebote nicht berücksichtigt worden ist.</t>
    </r>
    <r>
      <rPr>
        <sz val="10"/>
        <rFont val="Trebuchet MS"/>
        <family val="2"/>
      </rPr>
      <t xml:space="preserve"> </t>
    </r>
  </si>
  <si>
    <r>
      <t>Wegen des verspäteten Kollektivabschlusses wird darauf hingewiesen, daß vorstehende Empfehlung auch für jene Einzelverträge gilt, denen Anbote zugrundeliegen, deren Abgabenfrist nach dem 30.4.1995 aber vor dem 24.5.1995 endete, sofern nachgewiesen wird, daß die Lohnerhöhung per 1. Mai 1995 bei Erstellung der Angebote nicht berücksichtigt worden ist.</t>
    </r>
    <r>
      <rPr>
        <sz val="10"/>
        <rFont val="Trebuchet MS"/>
        <family val="2"/>
      </rPr>
      <t xml:space="preserve"> </t>
    </r>
  </si>
  <si>
    <r>
      <t>37 1402/29-II/8/94</t>
    </r>
    <r>
      <rPr>
        <sz val="10"/>
        <rFont val="Trebuchet MS"/>
        <family val="2"/>
      </rPr>
      <t xml:space="preserve"> </t>
    </r>
  </si>
  <si>
    <r>
      <t>37 1402/15-II/8/93</t>
    </r>
    <r>
      <rPr>
        <sz val="10"/>
        <rFont val="Trebuchet MS"/>
        <family val="2"/>
      </rPr>
      <t xml:space="preserve"> </t>
    </r>
  </si>
  <si>
    <r>
      <t>Sofern Einzelverträge keine Regelung vorsehen, sind für Verträge mit einer Preisbasis zwischen 1. Mai und 19. Mai 1993 die vorstehenden Empfehlungen anwendbar.</t>
    </r>
    <r>
      <rPr>
        <sz val="10"/>
        <rFont val="Trebuchet MS"/>
        <family val="2"/>
      </rPr>
      <t xml:space="preserve"> </t>
    </r>
  </si>
  <si>
    <r>
      <t>37 1402/33-II/8/92</t>
    </r>
    <r>
      <rPr>
        <sz val="10"/>
        <rFont val="Trebuchet MS"/>
        <family val="2"/>
      </rPr>
      <t xml:space="preserve"> </t>
    </r>
  </si>
  <si>
    <r>
      <t>ohne Berücksichtigung der Erhöhung der Erschwerniszulage gemäß KV für Baugewerbe und Bauindustrie § 6 1 c "Arbeiten unter Tag" und der Änderung in § 6 I s "Arbeiten im Gebirge"</t>
    </r>
    <r>
      <rPr>
        <sz val="10"/>
        <rFont val="Trebuchet MS"/>
        <family val="2"/>
      </rPr>
      <t xml:space="preserve"> </t>
    </r>
  </si>
  <si>
    <r>
      <t>37 1402/12-II/8/92</t>
    </r>
    <r>
      <rPr>
        <sz val="10"/>
        <rFont val="Trebuchet MS"/>
        <family val="2"/>
      </rPr>
      <t xml:space="preserve"> </t>
    </r>
  </si>
  <si>
    <r>
      <t>37 1402/18-II/8/91</t>
    </r>
    <r>
      <rPr>
        <sz val="10"/>
        <rFont val="Trebuchet MS"/>
        <family val="2"/>
      </rPr>
      <t xml:space="preserve"> </t>
    </r>
  </si>
  <si>
    <r>
      <t>37 1402/7-II/8/91</t>
    </r>
    <r>
      <rPr>
        <sz val="10"/>
        <rFont val="Trebuchet MS"/>
        <family val="2"/>
      </rPr>
      <t xml:space="preserve"> </t>
    </r>
  </si>
  <si>
    <r>
      <t>37 1402/32-II/8/90</t>
    </r>
    <r>
      <rPr>
        <sz val="10"/>
        <rFont val="Trebuchet MS"/>
        <family val="2"/>
      </rPr>
      <t xml:space="preserve"> </t>
    </r>
  </si>
  <si>
    <t xml:space="preserve">- </t>
  </si>
  <si>
    <r>
      <t>37 1402/24-II/8/90</t>
    </r>
    <r>
      <rPr>
        <sz val="10"/>
        <rFont val="Trebuchet MS"/>
        <family val="2"/>
      </rPr>
      <t xml:space="preserve"> </t>
    </r>
  </si>
  <si>
    <r>
      <t>37 1402/3-II/8/90</t>
    </r>
    <r>
      <rPr>
        <sz val="10"/>
        <rFont val="Trebuchet MS"/>
        <family val="2"/>
      </rPr>
      <t xml:space="preserve"> </t>
    </r>
  </si>
  <si>
    <r>
      <t>38 1402/38-II/8/89</t>
    </r>
    <r>
      <rPr>
        <sz val="10"/>
        <rFont val="Trebuchet MS"/>
        <family val="2"/>
      </rPr>
      <t xml:space="preserve"> </t>
    </r>
  </si>
  <si>
    <r>
      <t>37 1402/24-II/8/89</t>
    </r>
    <r>
      <rPr>
        <sz val="10"/>
        <rFont val="Trebuchet MS"/>
        <family val="2"/>
      </rPr>
      <t xml:space="preserve"> </t>
    </r>
  </si>
  <si>
    <r>
      <t>37 1402/28-II/8/88</t>
    </r>
    <r>
      <rPr>
        <sz val="10"/>
        <rFont val="Trebuchet MS"/>
        <family val="2"/>
      </rPr>
      <t xml:space="preserve"> </t>
    </r>
  </si>
  <si>
    <r>
      <t>Aluminiumwaren</t>
    </r>
    <r>
      <rPr>
        <sz val="10"/>
        <rFont val="Trebuchet MS"/>
        <family val="2"/>
      </rPr>
      <t xml:space="preserve"> </t>
    </r>
  </si>
  <si>
    <r>
      <t>Ankerstahl</t>
    </r>
    <r>
      <rPr>
        <sz val="10"/>
        <rFont val="Trebuchet MS"/>
        <family val="2"/>
      </rPr>
      <t xml:space="preserve"> </t>
    </r>
  </si>
  <si>
    <r>
      <t>Baustahl,-gitter</t>
    </r>
    <r>
      <rPr>
        <sz val="10"/>
        <rFont val="Trebuchet MS"/>
        <family val="2"/>
      </rPr>
      <t xml:space="preserve"> </t>
    </r>
  </si>
  <si>
    <r>
      <t>Bentonit</t>
    </r>
    <r>
      <rPr>
        <sz val="10"/>
        <rFont val="Trebuchet MS"/>
        <family val="2"/>
      </rPr>
      <t xml:space="preserve"> </t>
    </r>
  </si>
  <si>
    <r>
      <t>Betonfertigteile</t>
    </r>
    <r>
      <rPr>
        <sz val="10"/>
        <rFont val="Trebuchet MS"/>
        <family val="2"/>
      </rPr>
      <t xml:space="preserve"> </t>
    </r>
  </si>
  <si>
    <r>
      <t>Betonrohre</t>
    </r>
    <r>
      <rPr>
        <sz val="10"/>
        <rFont val="Trebuchet MS"/>
        <family val="2"/>
      </rPr>
      <t xml:space="preserve"> </t>
    </r>
  </si>
  <si>
    <r>
      <t>Betonzusätze</t>
    </r>
    <r>
      <rPr>
        <sz val="10"/>
        <rFont val="Trebuchet MS"/>
        <family val="2"/>
      </rPr>
      <t xml:space="preserve"> </t>
    </r>
  </si>
  <si>
    <r>
      <t>Bitum. Mischgut</t>
    </r>
    <r>
      <rPr>
        <sz val="10"/>
        <rFont val="Trebuchet MS"/>
        <family val="2"/>
      </rPr>
      <t xml:space="preserve"> </t>
    </r>
  </si>
  <si>
    <r>
      <t>Bohr-Werkzeugstahl</t>
    </r>
    <r>
      <rPr>
        <sz val="10"/>
        <rFont val="Trebuchet MS"/>
        <family val="2"/>
      </rPr>
      <t xml:space="preserve"> </t>
    </r>
  </si>
  <si>
    <r>
      <t>Chemische Produkte</t>
    </r>
    <r>
      <rPr>
        <sz val="10"/>
        <rFont val="Trebuchet MS"/>
        <family val="2"/>
      </rPr>
      <t xml:space="preserve"> </t>
    </r>
  </si>
  <si>
    <r>
      <t>Deponiekosten - Baumischabfall</t>
    </r>
    <r>
      <rPr>
        <sz val="10"/>
        <rFont val="Trebuchet MS"/>
        <family val="2"/>
      </rPr>
      <t xml:space="preserve"> </t>
    </r>
  </si>
  <si>
    <r>
      <t>Deponiekosten - Bauschutt</t>
    </r>
    <r>
      <rPr>
        <sz val="10"/>
        <rFont val="Trebuchet MS"/>
        <family val="2"/>
      </rPr>
      <t xml:space="preserve"> </t>
    </r>
  </si>
  <si>
    <r>
      <t>Diesel, Treibstoffe</t>
    </r>
    <r>
      <rPr>
        <sz val="10"/>
        <rFont val="Trebuchet MS"/>
        <family val="2"/>
      </rPr>
      <t xml:space="preserve"> </t>
    </r>
  </si>
  <si>
    <r>
      <t>Edelstahl-formstücke, - Edelstahl-schieber</t>
    </r>
    <r>
      <rPr>
        <sz val="10"/>
        <rFont val="Trebuchet MS"/>
        <family val="2"/>
      </rPr>
      <t xml:space="preserve"> </t>
    </r>
  </si>
  <si>
    <r>
      <t>Geb. Faserdämmstoffe</t>
    </r>
    <r>
      <rPr>
        <sz val="10"/>
        <rFont val="Trebuchet MS"/>
        <family val="2"/>
      </rPr>
      <t xml:space="preserve"> </t>
    </r>
  </si>
  <si>
    <r>
      <t>Faserzementwaren</t>
    </r>
    <r>
      <rPr>
        <sz val="10"/>
        <rFont val="Trebuchet MS"/>
        <family val="2"/>
      </rPr>
      <t xml:space="preserve"> </t>
    </r>
  </si>
  <si>
    <r>
      <t>Fertigputzmörtel</t>
    </r>
    <r>
      <rPr>
        <sz val="10"/>
        <rFont val="Trebuchet MS"/>
        <family val="2"/>
      </rPr>
      <t xml:space="preserve"> </t>
    </r>
  </si>
  <si>
    <r>
      <t>Flüssiggas</t>
    </r>
    <r>
      <rPr>
        <sz val="10"/>
        <rFont val="Trebuchet MS"/>
        <family val="2"/>
      </rPr>
      <t xml:space="preserve"> </t>
    </r>
  </si>
  <si>
    <r>
      <t>Gasbeton</t>
    </r>
    <r>
      <rPr>
        <sz val="10"/>
        <rFont val="Trebuchet MS"/>
        <family val="2"/>
      </rPr>
      <t xml:space="preserve"> </t>
    </r>
  </si>
  <si>
    <r>
      <t>Geotextilien</t>
    </r>
    <r>
      <rPr>
        <sz val="10"/>
        <rFont val="Trebuchet MS"/>
        <family val="2"/>
      </rPr>
      <t xml:space="preserve"> </t>
    </r>
  </si>
  <si>
    <r>
      <t>Geräte (A+V+I)</t>
    </r>
    <r>
      <rPr>
        <sz val="10"/>
        <rFont val="Trebuchet MS"/>
        <family val="2"/>
      </rPr>
      <t xml:space="preserve"> </t>
    </r>
  </si>
  <si>
    <r>
      <t>Gipskartonplatten</t>
    </r>
    <r>
      <rPr>
        <sz val="10"/>
        <rFont val="Trebuchet MS"/>
        <family val="2"/>
      </rPr>
      <t xml:space="preserve"> </t>
    </r>
  </si>
  <si>
    <r>
      <t>Gußeisenwaren, -rohre</t>
    </r>
    <r>
      <rPr>
        <sz val="10"/>
        <rFont val="Trebuchet MS"/>
        <family val="2"/>
      </rPr>
      <t xml:space="preserve"> </t>
    </r>
  </si>
  <si>
    <r>
      <t>Hartsplitte</t>
    </r>
    <r>
      <rPr>
        <sz val="10"/>
        <rFont val="Trebuchet MS"/>
        <family val="2"/>
      </rPr>
      <t xml:space="preserve"> </t>
    </r>
  </si>
  <si>
    <r>
      <t>Hohlblocksteine</t>
    </r>
    <r>
      <rPr>
        <sz val="10"/>
        <rFont val="Trebuchet MS"/>
        <family val="2"/>
      </rPr>
      <t xml:space="preserve"> </t>
    </r>
  </si>
  <si>
    <r>
      <t>Holz</t>
    </r>
    <r>
      <rPr>
        <sz val="10"/>
        <rFont val="Trebuchet MS"/>
        <family val="2"/>
      </rPr>
      <t xml:space="preserve"> </t>
    </r>
  </si>
  <si>
    <r>
      <t>Kalk</t>
    </r>
    <r>
      <rPr>
        <sz val="10"/>
        <rFont val="Trebuchet MS"/>
        <family val="2"/>
      </rPr>
      <t xml:space="preserve"> </t>
    </r>
  </si>
  <si>
    <t>127.16</t>
  </si>
  <si>
    <t>144.93</t>
  </si>
  <si>
    <t>177.12</t>
  </si>
  <si>
    <r>
      <t>Kunstharz</t>
    </r>
    <r>
      <rPr>
        <sz val="10"/>
        <rFont val="Trebuchet MS"/>
        <family val="2"/>
      </rPr>
      <t xml:space="preserve"> </t>
    </r>
  </si>
  <si>
    <r>
      <t>Kunststoffwaren</t>
    </r>
    <r>
      <rPr>
        <sz val="10"/>
        <rFont val="Trebuchet MS"/>
        <family val="2"/>
      </rPr>
      <t xml:space="preserve"> </t>
    </r>
  </si>
  <si>
    <r>
      <t>Naturstein</t>
    </r>
    <r>
      <rPr>
        <sz val="10"/>
        <rFont val="Trebuchet MS"/>
        <family val="2"/>
      </rPr>
      <t xml:space="preserve"> </t>
    </r>
  </si>
  <si>
    <r>
      <t>Polystyrol, Schaumstoffe</t>
    </r>
    <r>
      <rPr>
        <sz val="10"/>
        <rFont val="Trebuchet MS"/>
        <family val="2"/>
      </rPr>
      <t xml:space="preserve"> </t>
    </r>
  </si>
  <si>
    <r>
      <t>Sand-Kies</t>
    </r>
    <r>
      <rPr>
        <sz val="10"/>
        <rFont val="Trebuchet MS"/>
        <family val="2"/>
      </rPr>
      <t xml:space="preserve"> </t>
    </r>
  </si>
  <si>
    <r>
      <t>Schachtabdeckungen, gußeiserne</t>
    </r>
    <r>
      <rPr>
        <sz val="10"/>
        <rFont val="Trebuchet MS"/>
        <family val="2"/>
      </rPr>
      <t xml:space="preserve"> </t>
    </r>
  </si>
  <si>
    <r>
      <t>Stahl-Bleche (Träger)</t>
    </r>
    <r>
      <rPr>
        <sz val="10"/>
        <rFont val="Trebuchet MS"/>
        <family val="2"/>
      </rPr>
      <t xml:space="preserve"> </t>
    </r>
  </si>
  <si>
    <r>
      <t>Steinzeugwaren</t>
    </r>
    <r>
      <rPr>
        <sz val="10"/>
        <rFont val="Trebuchet MS"/>
        <family val="2"/>
      </rPr>
      <t xml:space="preserve"> </t>
    </r>
  </si>
  <si>
    <r>
      <t>Sprengstoffe</t>
    </r>
    <r>
      <rPr>
        <sz val="10"/>
        <rFont val="Trebuchet MS"/>
        <family val="2"/>
      </rPr>
      <t xml:space="preserve"> </t>
    </r>
  </si>
  <si>
    <r>
      <t>Strom</t>
    </r>
    <r>
      <rPr>
        <sz val="10"/>
        <rFont val="Trebuchet MS"/>
        <family val="2"/>
      </rPr>
      <t xml:space="preserve"> </t>
    </r>
  </si>
  <si>
    <r>
      <t>Transport</t>
    </r>
    <r>
      <rPr>
        <sz val="10"/>
        <rFont val="Trebuchet MS"/>
        <family val="2"/>
      </rPr>
      <t xml:space="preserve"> </t>
    </r>
  </si>
  <si>
    <r>
      <t>Transportbeton, Fertig-, Ankermörtel</t>
    </r>
    <r>
      <rPr>
        <sz val="10"/>
        <rFont val="Trebuchet MS"/>
        <family val="2"/>
      </rPr>
      <t xml:space="preserve"> </t>
    </r>
  </si>
  <si>
    <r>
      <t>Ziegelwaren</t>
    </r>
    <r>
      <rPr>
        <sz val="10"/>
        <rFont val="Trebuchet MS"/>
        <family val="2"/>
      </rPr>
      <t xml:space="preserve"> </t>
    </r>
  </si>
  <si>
    <r>
      <t>Mar 96</t>
    </r>
    <r>
      <rPr>
        <sz val="10"/>
        <rFont val="Trebuchet MS"/>
        <family val="2"/>
      </rPr>
      <t xml:space="preserve"> </t>
    </r>
  </si>
  <si>
    <r>
      <t>mit Abminderungsfaktor</t>
    </r>
    <r>
      <rPr>
        <sz val="10"/>
        <rFont val="Trebuchet MS"/>
        <family val="2"/>
      </rPr>
      <t xml:space="preserve"> </t>
    </r>
  </si>
  <si>
    <r>
      <t>B 2111</t>
    </r>
    <r>
      <rPr>
        <sz val="10"/>
        <rFont val="Trebuchet MS"/>
        <family val="2"/>
      </rPr>
      <t xml:space="preserve"> </t>
    </r>
  </si>
  <si>
    <r>
      <t>Ausg. 1973</t>
    </r>
    <r>
      <rPr>
        <sz val="10"/>
        <rFont val="Trebuchet MS"/>
        <family val="2"/>
      </rPr>
      <t xml:space="preserve"> </t>
    </r>
  </si>
  <si>
    <r>
      <t>AF=0,98</t>
    </r>
    <r>
      <rPr>
        <sz val="10"/>
        <rFont val="Trebuchet MS"/>
        <family val="2"/>
      </rPr>
      <t xml:space="preserve"> </t>
    </r>
  </si>
  <si>
    <r>
      <t>Mar 98</t>
    </r>
    <r>
      <rPr>
        <sz val="10"/>
        <rFont val="Trebuchet MS"/>
        <family val="2"/>
      </rPr>
      <t xml:space="preserve"> </t>
    </r>
  </si>
  <si>
    <r>
      <t>143.06</t>
    </r>
    <r>
      <rPr>
        <sz val="10"/>
        <rFont val="Trebuchet MS"/>
        <family val="2"/>
      </rPr>
      <t xml:space="preserve"> </t>
    </r>
  </si>
  <si>
    <t>Baukostenveränd. Siedlungswasserbau 2006</t>
  </si>
  <si>
    <t>Baukostenveränd. Siedlungswasserbau 2005</t>
  </si>
  <si>
    <t>Baukostenveränd. Siedlungswasserbau 2004</t>
  </si>
  <si>
    <t>Baukostenveränd. Siedlungswasserbau 2003</t>
  </si>
  <si>
    <t>Wiederherstellung von Bitumendecken</t>
  </si>
  <si>
    <t>Verkettungsfaktoren für Baukostenveränderungen</t>
  </si>
  <si>
    <r>
      <t xml:space="preserve">Werte für alle Bundesländer 2009 </t>
    </r>
    <r>
      <rPr>
        <sz val="10"/>
        <color indexed="8"/>
        <rFont val="Trebuchet MS"/>
        <family val="2"/>
      </rPr>
      <t>(2005 = 100)</t>
    </r>
  </si>
  <si>
    <t>für den Siedlungswasserbau, Preisanteil Sonstiges</t>
  </si>
  <si>
    <t xml:space="preserve">Sonstiges - alle Bundesländer 1986 = 100 </t>
  </si>
  <si>
    <t>Sonstig.</t>
  </si>
  <si>
    <r>
      <t>bauwerke</t>
    </r>
    <r>
      <rPr>
        <sz val="9"/>
        <rFont val="Trebuchet MS"/>
        <family val="2"/>
      </rPr>
      <t xml:space="preserve"> </t>
    </r>
  </si>
  <si>
    <r>
      <t>industrie</t>
    </r>
    <r>
      <rPr>
        <sz val="9"/>
        <rFont val="Trebuchet MS"/>
        <family val="2"/>
      </rPr>
      <t xml:space="preserve"> </t>
    </r>
  </si>
  <si>
    <r>
      <t>richtung</t>
    </r>
    <r>
      <rPr>
        <sz val="9"/>
        <rFont val="Trebuchet MS"/>
        <family val="2"/>
      </rPr>
      <t xml:space="preserve"> </t>
    </r>
  </si>
  <si>
    <r>
      <t>decken</t>
    </r>
    <r>
      <rPr>
        <sz val="9"/>
        <rFont val="Trebuchet MS"/>
        <family val="2"/>
      </rPr>
      <t xml:space="preserve"> </t>
    </r>
  </si>
  <si>
    <r>
      <t>Kunststoff</t>
    </r>
    <r>
      <rPr>
        <sz val="9"/>
        <rFont val="Trebuchet MS"/>
        <family val="2"/>
      </rPr>
      <t xml:space="preserve"> </t>
    </r>
  </si>
  <si>
    <r>
      <t>Stahlbeton</t>
    </r>
    <r>
      <rPr>
        <sz val="9"/>
        <rFont val="Trebuchet MS"/>
        <family val="2"/>
      </rPr>
      <t xml:space="preserve"> </t>
    </r>
  </si>
  <si>
    <r>
      <t>gesamter</t>
    </r>
    <r>
      <rPr>
        <sz val="9"/>
        <rFont val="Trebuchet MS"/>
        <family val="2"/>
      </rPr>
      <t xml:space="preserve"> </t>
    </r>
  </si>
  <si>
    <r>
      <t>weiser</t>
    </r>
    <r>
      <rPr>
        <sz val="9"/>
        <rFont val="Trebuchet MS"/>
        <family val="2"/>
      </rPr>
      <t xml:space="preserve"> </t>
    </r>
  </si>
  <si>
    <r>
      <t>oder teilweiser</t>
    </r>
    <r>
      <rPr>
        <sz val="9"/>
        <rFont val="Trebuchet MS"/>
        <family val="2"/>
      </rPr>
      <t xml:space="preserve"> </t>
    </r>
  </si>
  <si>
    <r>
      <t>AF=0,94</t>
    </r>
    <r>
      <rPr>
        <sz val="8"/>
        <rFont val="Trebuchet MS"/>
        <family val="2"/>
      </rPr>
      <t xml:space="preserve"> </t>
    </r>
  </si>
  <si>
    <r>
      <t>AF=0,89</t>
    </r>
    <r>
      <rPr>
        <sz val="8"/>
        <rFont val="Trebuchet MS"/>
        <family val="2"/>
      </rPr>
      <t xml:space="preserve"> </t>
    </r>
  </si>
  <si>
    <t>unabge-mindert</t>
  </si>
  <si>
    <t>Bundesministerium für Finanzen, Geschäftszahl</t>
  </si>
  <si>
    <t>ÖNORM B 2111</t>
  </si>
  <si>
    <t>für eine Preisbasis vor dem 1. Mai 2006</t>
  </si>
  <si>
    <t>Subindizes 1)</t>
  </si>
  <si>
    <t xml:space="preserve">120,6 k) </t>
  </si>
  <si>
    <t>116,9 k)</t>
  </si>
  <si>
    <t xml:space="preserve">144,8 k) </t>
  </si>
  <si>
    <t xml:space="preserve">127,7 k) </t>
  </si>
  <si>
    <t>121,0 k)</t>
  </si>
  <si>
    <t xml:space="preserve">164,2 k) </t>
  </si>
  <si>
    <t>130,1 k)</t>
  </si>
  <si>
    <t>122,9 k)</t>
  </si>
  <si>
    <t xml:space="preserve">165,3 k) </t>
  </si>
  <si>
    <t>BMF-113001 / 0002-II/10/2006</t>
  </si>
  <si>
    <t>1) Kostengruppen:</t>
  </si>
  <si>
    <t>1   Abschreibung, Verzinsung, Reparatur</t>
  </si>
  <si>
    <t>2   Betonfertigteile</t>
  </si>
  <si>
    <t>3   Bitumen und Dichtungsbahnen</t>
  </si>
  <si>
    <t>4   Holz</t>
  </si>
  <si>
    <t>5   Naturwerkstein und Kies</t>
  </si>
  <si>
    <t>6   Schmiermittel, Treibstoff und elektrische Energie</t>
  </si>
  <si>
    <t>7   Zement</t>
  </si>
  <si>
    <t>8   Stahl (Baustahl VI) und Spannstahl</t>
  </si>
  <si>
    <t>9   Lager, Übergangskonstruktion, Geländer, Spundwände und konstruktiver Stahl</t>
  </si>
  <si>
    <t>10 Transport</t>
  </si>
  <si>
    <t>109,9*)</t>
  </si>
  <si>
    <t>103,7)</t>
  </si>
  <si>
    <t>---</t>
  </si>
  <si>
    <t>2 Betonfertigteile</t>
  </si>
  <si>
    <t>3 Bitumen und Dichtungsbahnen</t>
  </si>
  <si>
    <t>4 Holz</t>
  </si>
  <si>
    <t>5 Naturwerkstein und Kies</t>
  </si>
  <si>
    <t>7 Zement</t>
  </si>
  <si>
    <t>8 Stahl (Baustahl VI) und Spannstahl</t>
  </si>
  <si>
    <t>10 Transport neu ab 1/2001</t>
  </si>
  <si>
    <t>118.89</t>
  </si>
  <si>
    <t>118.59</t>
  </si>
  <si>
    <t>119.04</t>
  </si>
  <si>
    <t>120.82</t>
  </si>
  <si>
    <t>117.49</t>
  </si>
  <si>
    <t>115.81</t>
  </si>
  <si>
    <t>118.05</t>
  </si>
  <si>
    <t>115.49</t>
  </si>
  <si>
    <t>122.51</t>
  </si>
  <si>
    <t>118.43</t>
  </si>
  <si>
    <t>118.47</t>
  </si>
  <si>
    <t>118.54</t>
  </si>
  <si>
    <t>123.59</t>
  </si>
  <si>
    <t>115.71</t>
  </si>
  <si>
    <t>124.08</t>
  </si>
  <si>
    <t>130.06</t>
  </si>
  <si>
    <t>123.16</t>
  </si>
  <si>
    <t>119.63</t>
  </si>
  <si>
    <t>100.20</t>
  </si>
  <si>
    <t>100.00</t>
  </si>
  <si>
    <t>118.52</t>
  </si>
  <si>
    <t>120.73</t>
  </si>
  <si>
    <t>196.83</t>
  </si>
  <si>
    <t>129.18</t>
  </si>
  <si>
    <t>120.92</t>
  </si>
  <si>
    <t>103.56</t>
  </si>
  <si>
    <t>116.39</t>
  </si>
  <si>
    <t>133.91</t>
  </si>
  <si>
    <t>154.48</t>
  </si>
  <si>
    <t>181.13</t>
  </si>
  <si>
    <t>158.24</t>
  </si>
  <si>
    <t>120.61</t>
  </si>
  <si>
    <t>118.70</t>
  </si>
  <si>
    <t>113.39</t>
  </si>
  <si>
    <t>117.46</t>
  </si>
  <si>
    <t>126.83</t>
  </si>
  <si>
    <t>126.07</t>
  </si>
  <si>
    <t>150.75</t>
  </si>
  <si>
    <t>139.32</t>
  </si>
  <si>
    <t>142.60</t>
  </si>
  <si>
    <t>125.29</t>
  </si>
  <si>
    <t>136.87</t>
  </si>
  <si>
    <t>117.54</t>
  </si>
  <si>
    <t>GHPI 2007</t>
  </si>
  <si>
    <t xml:space="preserve"> 1 Abschreibung, Verzinsung und Reparatur</t>
  </si>
  <si>
    <t xml:space="preserve"> 2 Betonfertigteile</t>
  </si>
  <si>
    <t xml:space="preserve"> 3 Bitumen und Dichtungsbahnen</t>
  </si>
  <si>
    <t xml:space="preserve"> 4 Holz</t>
  </si>
  <si>
    <t xml:space="preserve"> 5 Naturwerkstein und Kies</t>
  </si>
  <si>
    <t xml:space="preserve"> 6 Schmiermittel, Treibstoff und elektr. Energie</t>
  </si>
  <si>
    <t xml:space="preserve"> 7 Zement</t>
  </si>
  <si>
    <t xml:space="preserve"> 8 Stahl (Baustahl VI) und Spannstahl</t>
  </si>
  <si>
    <t xml:space="preserve"> 9 Lager, Übergangskonstr., Geländer, Spundwände und Konstr. Stahl</t>
  </si>
  <si>
    <t>101,1k)</t>
  </si>
  <si>
    <t>101,3k)</t>
  </si>
  <si>
    <t>101,9k)</t>
  </si>
  <si>
    <t>1 Abschreibung, Verzinsung, Reparatur</t>
  </si>
  <si>
    <t>6 Schmiermittel, Treibstoff und elektrische Energie</t>
  </si>
  <si>
    <t>9 Lager, Übergangskonstruktion, Geländer, Spundwände und Konstruktiver Stahl</t>
  </si>
  <si>
    <t>144,9 2)</t>
  </si>
  <si>
    <t>143,0 2)</t>
  </si>
  <si>
    <t xml:space="preserve">2) Lohn - 1.5.1996: "Die Kollektivvertragslöhne wurden mit 31. Mai 1996 bekannt und rückwirkend ab 1. Mai 1996 festgesetzt. </t>
  </si>
  <si>
    <t xml:space="preserve">Bei Verwendung des Indexwertes für die Preisumrechnung ist dies entsprechend zu berücksichtigen </t>
  </si>
  <si>
    <t xml:space="preserve">2) Lohn - 1.5.1995: "Die Kollektivvertragslöhne wurden mit 23. Mai 1995 bekannt und rückwirkend ab 1. Mai 1995 festgesetzt. </t>
  </si>
  <si>
    <t>Großhandelspreisindex</t>
  </si>
  <si>
    <t>Schaumpolsterbelag</t>
  </si>
  <si>
    <t>&lt;514714 203&gt;</t>
  </si>
  <si>
    <t>Normalbenzin</t>
  </si>
  <si>
    <t>&lt;515112 248&gt;</t>
  </si>
  <si>
    <t>Superbenzin, Eurosuper</t>
  </si>
  <si>
    <t>&lt;515112 249&gt;</t>
  </si>
  <si>
    <t>Superbenzin</t>
  </si>
  <si>
    <t>&lt;515112 250&gt;</t>
  </si>
  <si>
    <t>Gasöl (Diesel)</t>
  </si>
  <si>
    <t>&lt;515112 251&gt;</t>
  </si>
  <si>
    <t>Heizöl, extra leicht</t>
  </si>
  <si>
    <t>&lt;515113 252&gt;</t>
  </si>
  <si>
    <t>Heizöl, leicht</t>
  </si>
  <si>
    <t>&lt;515113 253&gt;</t>
  </si>
  <si>
    <t>Heizöl, schwer</t>
  </si>
  <si>
    <t>&lt;515113 254&gt;</t>
  </si>
  <si>
    <t>&lt;515113 255&gt;</t>
  </si>
  <si>
    <t>Motoröl</t>
  </si>
  <si>
    <t>&lt;515113 256&gt;</t>
  </si>
  <si>
    <t>Grobblech</t>
  </si>
  <si>
    <t>&lt;515221 257&gt;</t>
  </si>
  <si>
    <t>Feinblech</t>
  </si>
  <si>
    <t>&lt;515221 258&gt;</t>
  </si>
  <si>
    <t>Tempcore Tc 55</t>
  </si>
  <si>
    <t>&lt;515221 259&gt;</t>
  </si>
  <si>
    <t>U-Träger</t>
  </si>
  <si>
    <t>&lt;515221 260&gt;</t>
  </si>
  <si>
    <t>Flachstahl</t>
  </si>
  <si>
    <t>&lt;515221 261&gt;</t>
  </si>
  <si>
    <t>Werkzeugstahl</t>
  </si>
  <si>
    <t>&lt;515221 262&gt;</t>
  </si>
  <si>
    <t>verzinktes Eisenblech</t>
  </si>
  <si>
    <t>&lt;515221 263&gt;</t>
  </si>
  <si>
    <t>Rohr</t>
  </si>
  <si>
    <t>&lt;515221 264&gt;</t>
  </si>
  <si>
    <t>Kupferblech</t>
  </si>
  <si>
    <t>&lt;515222 265&gt;</t>
  </si>
  <si>
    <t>Messingblech</t>
  </si>
  <si>
    <t>&lt;515222 266&gt;</t>
  </si>
  <si>
    <t>Cu-Titan-Zinkblech</t>
  </si>
  <si>
    <t xml:space="preserve"> Lohn</t>
  </si>
  <si>
    <t xml:space="preserve"> Sonst.</t>
  </si>
  <si>
    <t xml:space="preserve"> Insgesamt</t>
  </si>
  <si>
    <t>Baukostenindex Brückenbau - Leistungsgruppen</t>
  </si>
  <si>
    <t xml:space="preserve">  1 Projektierung und Bauwerksprüfung (LG01)</t>
  </si>
  <si>
    <t xml:space="preserve">  2 Baustellenbetrieb (LG02)</t>
  </si>
  <si>
    <t>Baustellenbetrieb (LG02)</t>
  </si>
  <si>
    <t xml:space="preserve">  3 Vor- und Abbruchsarbeiten (LG03)</t>
  </si>
  <si>
    <t>Vor- und Abbruchsarbeiten (LG03)</t>
  </si>
  <si>
    <t>Lastkraftwagen, ca. 5000 kg Nutzlast</t>
  </si>
  <si>
    <t>Autoreifen</t>
  </si>
  <si>
    <t>Bremsbelag für Scheibenbremse</t>
  </si>
  <si>
    <t>Kotflügel</t>
  </si>
  <si>
    <t>&lt;50301  010&gt;</t>
  </si>
  <si>
    <t>&lt;50101  002&gt;</t>
  </si>
  <si>
    <t>&lt;50301  011&gt;</t>
  </si>
  <si>
    <t>&lt;50301  012&gt;</t>
  </si>
  <si>
    <t xml:space="preserve">  4 Erd- und Entwässerungsarbeiten (LG04)</t>
  </si>
  <si>
    <t>Erd- und Entwässerungsarbeiten (LG04)</t>
  </si>
  <si>
    <t xml:space="preserve">  5 Gründungsarbeiten (LG05)</t>
  </si>
  <si>
    <t>Gründungsarbeiten (LG05)</t>
  </si>
  <si>
    <t xml:space="preserve">  6 Beton-, Stahlbeton- und Mauerungsarbeiten (LG06)</t>
  </si>
  <si>
    <t>Beton-, Stahlbeton- und Mauerungsarbeiten (LG06)</t>
  </si>
  <si>
    <t xml:space="preserve">  7 Oberflächenschutz und Abdichtung von Beton (LG07)</t>
  </si>
  <si>
    <t>Oberflächenschutz und Abdichtung von Beton (LG07)</t>
  </si>
  <si>
    <t xml:space="preserve">  8 Stahlbau (LG08)</t>
  </si>
  <si>
    <t>Stahlbau (LG08)</t>
  </si>
  <si>
    <t xml:space="preserve">  9 Oberflächenschutz und Abdichtung von Metall (LG09)</t>
  </si>
  <si>
    <t>Oberflächenschutz und Abdichtung von Metall (LG09)</t>
  </si>
  <si>
    <t>10 Brückenausrüstung (LG10)</t>
  </si>
  <si>
    <t>Brückenausrüstung (LG10)</t>
  </si>
  <si>
    <t>11 Straßenoberbau (LG11)</t>
  </si>
  <si>
    <t>Straßenoberbau (LG11)</t>
  </si>
  <si>
    <t>12 Wasserbauarbeiten (LG12)</t>
  </si>
  <si>
    <t>Wasserbauarbeiten (LG12)</t>
  </si>
  <si>
    <t>13 Instandsetzung Beton, Stahlbeton und Mauern (LG13)</t>
  </si>
  <si>
    <t>Instandsetzung Beton, Stahlbeton und Mauern (LG13)</t>
  </si>
  <si>
    <t>14 Instandsetzung an Stahlbauteilen (LG14)</t>
  </si>
  <si>
    <t>Instandsetzung an Stahlbauteilen (LG14)</t>
  </si>
  <si>
    <t>15 Instandsetzung der Brückenausrüstung (LG15)</t>
  </si>
  <si>
    <t>Instandsetzung der Brückenausrüstung (LG15)</t>
  </si>
  <si>
    <t>16 Regieleistungen (LG20)</t>
  </si>
  <si>
    <t>Regieleistungen (LG20)</t>
  </si>
  <si>
    <t xml:space="preserve">  1 Abschreibung, Verzinsung und Reparatur</t>
  </si>
  <si>
    <t xml:space="preserve">  2 Beton</t>
  </si>
  <si>
    <t xml:space="preserve">  3 Bitumen und Dichtungsbahnen</t>
  </si>
  <si>
    <t xml:space="preserve">  4 Holz</t>
  </si>
  <si>
    <t xml:space="preserve">  5 Naturwerksteine und Kies</t>
  </si>
  <si>
    <t xml:space="preserve">  8 Stahl und Spannstahl</t>
  </si>
  <si>
    <t xml:space="preserve">  9 Lager, Übergangskonstruktionen und Geländer</t>
  </si>
  <si>
    <t>Verkettungsfaktoren für die Basis:</t>
  </si>
  <si>
    <t xml:space="preserve">     Lohn</t>
  </si>
  <si>
    <t xml:space="preserve">     Sonstiges</t>
  </si>
  <si>
    <t xml:space="preserve">     Insgesamt</t>
  </si>
  <si>
    <t>Kostengruppe:</t>
  </si>
  <si>
    <t xml:space="preserve">  9 Lager, Übergangskonstrukt., Geländer</t>
  </si>
  <si>
    <t>Quelle: STATISTIK AUSTRIA</t>
  </si>
  <si>
    <t>Der Baukostenindex für den Brückenbau wurde im Jahr 2005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2006 auf der Basis: Jahresdurchschnitt 2005=100 berechnet und publiziert.</t>
  </si>
  <si>
    <t>Verkettungsfaktoren für die Basis 1990 = 100:</t>
  </si>
  <si>
    <t>Basis 2005=100</t>
  </si>
  <si>
    <t>Baukostenindex Brückenbau - Fortführung früherer Kostengruppen mit Basis 2005=100</t>
  </si>
  <si>
    <t>Baukostenindex Brückenbau</t>
  </si>
  <si>
    <t>Baukostenindex Straßenbau - Leistungsgruppen</t>
  </si>
  <si>
    <t xml:space="preserve">  1 Projektierung-Bauwerksprüfung-Bodenerkundung (LG01)</t>
  </si>
  <si>
    <t xml:space="preserve">  2 Baustelleneinrichtung, Gemeinkosten (LG02)</t>
  </si>
  <si>
    <t xml:space="preserve">  3 Abbruch- und Erdarbeiten (LG03)</t>
  </si>
  <si>
    <t xml:space="preserve">  4 Entwässerungsarbeiten (LG04)</t>
  </si>
  <si>
    <t xml:space="preserve">  6 Bohr-, Ankerungs- und Injektionsarbeiten (LG06)</t>
  </si>
  <si>
    <t xml:space="preserve">  7 Beton-, Stahlbeton- und Mauerungsarbeiten (LG10)</t>
  </si>
  <si>
    <r>
      <t xml:space="preserve">      </t>
    </r>
    <r>
      <rPr>
        <u/>
        <sz val="10"/>
        <color indexed="12"/>
        <rFont val="Trebuchet MS"/>
        <family val="2"/>
      </rPr>
      <t xml:space="preserve"> zurück zur Übersicht</t>
    </r>
  </si>
  <si>
    <r>
      <t xml:space="preserve">       </t>
    </r>
    <r>
      <rPr>
        <u/>
        <sz val="10"/>
        <color indexed="12"/>
        <rFont val="Trebuchet MS"/>
        <family val="2"/>
      </rPr>
      <t>zurück zur Übersicht</t>
    </r>
  </si>
  <si>
    <r>
      <t xml:space="preserve">     </t>
    </r>
    <r>
      <rPr>
        <u/>
        <sz val="10"/>
        <color indexed="12"/>
        <rFont val="Trebuchet MS"/>
        <family val="2"/>
      </rPr>
      <t>zurück zur Übersicht</t>
    </r>
  </si>
  <si>
    <r>
      <t xml:space="preserve">         </t>
    </r>
    <r>
      <rPr>
        <u/>
        <sz val="10"/>
        <color indexed="12"/>
        <rFont val="Trebuchet MS"/>
        <family val="2"/>
      </rPr>
      <t>zurück zur Übersicht</t>
    </r>
  </si>
  <si>
    <r>
      <t xml:space="preserve">           </t>
    </r>
    <r>
      <rPr>
        <u/>
        <sz val="10"/>
        <color indexed="12"/>
        <rFont val="Trebuchet MS"/>
        <family val="2"/>
      </rPr>
      <t>zurück zur Übersicht</t>
    </r>
  </si>
  <si>
    <r>
      <t xml:space="preserve"> </t>
    </r>
    <r>
      <rPr>
        <u/>
        <sz val="10"/>
        <color indexed="12"/>
        <rFont val="Trebuchet MS"/>
        <family val="2"/>
      </rPr>
      <t>zurück zur Übersicht</t>
    </r>
  </si>
  <si>
    <t xml:space="preserve">  8 Unterbauplanum und ungebundene Tragschichten (LG15)</t>
  </si>
  <si>
    <t xml:space="preserve">  9 Bituminöse Trag- und Deckschichten (LG16</t>
  </si>
  <si>
    <t>10 Betondecken, zementstabilisierte Tragschichten (LG17)</t>
  </si>
  <si>
    <t>11 Pflasterarbeiten, Randbegrenzungen (LG18)</t>
  </si>
  <si>
    <t>12 Wasserbau, Böschungs- und Sohlsicherung (LG20)</t>
  </si>
  <si>
    <t>13 Nebenarbeiten (LG21)</t>
  </si>
  <si>
    <t>14 Rückhaltesysteme, Straßenausrüstung (LG23)</t>
  </si>
  <si>
    <t>15 Lärmschutzbauten (LG25)</t>
  </si>
  <si>
    <t>16 Landschaftsbau (LG26)</t>
  </si>
  <si>
    <t>17 Transporte, Materialverwertung, Entsorgung (LG98)</t>
  </si>
  <si>
    <t>18 Regiearbeiten (LG99)</t>
  </si>
  <si>
    <t>Bitumen (In- und Ausländisch)</t>
  </si>
  <si>
    <t>Sonstige Länder</t>
  </si>
  <si>
    <t>Bitumen</t>
  </si>
  <si>
    <t xml:space="preserve">          In- und Ausländisch</t>
  </si>
  <si>
    <t>für eine Preisbasis vor dem 1. Mai 2008</t>
  </si>
  <si>
    <t>ACHTUNG: Die Messzahlen der jeweils BEIDEN letzten Monate sind vorläufig</t>
  </si>
  <si>
    <t xml:space="preserve">          Inländisch</t>
  </si>
  <si>
    <t xml:space="preserve">          Ausländisch</t>
  </si>
  <si>
    <t xml:space="preserve">          Deutschland</t>
  </si>
  <si>
    <t xml:space="preserve">          Italien</t>
  </si>
  <si>
    <t xml:space="preserve">          Sonstige Länder</t>
  </si>
  <si>
    <t>Erd- &amp; Oberbauarbeiten</t>
  </si>
  <si>
    <t>Entw. &amp; Mauerungsarbeiten</t>
  </si>
  <si>
    <t>Sonst.Länder</t>
  </si>
  <si>
    <t>Elektro-Inst., Blitzsch. (Gewerbe) 1)</t>
  </si>
  <si>
    <t>Elektro-Inst., Blitzsch. (Industrie)</t>
  </si>
  <si>
    <t xml:space="preserve">     Erd- u. Oberbauarbeiten</t>
  </si>
  <si>
    <t xml:space="preserve">     Entw. u. Mauerungsarbeiten</t>
  </si>
  <si>
    <t xml:space="preserve">    Asphalt- u. Deckenarbeiten</t>
  </si>
  <si>
    <t xml:space="preserve">     Asphalt- u. Deckenarbeiten nach Herkunft des Bitumens</t>
  </si>
  <si>
    <r>
      <t xml:space="preserve">Ausland </t>
    </r>
    <r>
      <rPr>
        <vertAlign val="superscript"/>
        <sz val="8"/>
        <color indexed="8"/>
        <rFont val="Arial"/>
        <family val="2"/>
      </rPr>
      <t>1)</t>
    </r>
  </si>
  <si>
    <r>
      <t>1)</t>
    </r>
    <r>
      <rPr>
        <sz val="8"/>
        <rFont val="Arial"/>
        <family val="2"/>
      </rPr>
      <t xml:space="preserve"> bis 2005 Ausland: Deutschland, Italien u. Ungarn, ab 2006 D, I u. Sonstige Länder (CZ, SK u. H) </t>
    </r>
  </si>
  <si>
    <r>
      <t xml:space="preserve">Ausland </t>
    </r>
    <r>
      <rPr>
        <vertAlign val="superscript"/>
        <sz val="9"/>
        <color indexed="8"/>
        <rFont val="Arial"/>
        <family val="2"/>
      </rPr>
      <t>1)</t>
    </r>
  </si>
  <si>
    <t>Baukostenveränd. Siedlungswasserbau 2007</t>
  </si>
  <si>
    <t>Der Baukostenindex für den Straßenbau wurde im Jahr 2005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2006 auf der Basis: Jahresdurchschnitt 2005=100 berechnet und publiziert.</t>
  </si>
  <si>
    <t>für eine Preisbasis vor dem 1. Mai 2007</t>
  </si>
  <si>
    <t>BMF-113001 / 0003-II/10/2007</t>
  </si>
  <si>
    <r>
      <t>Ausg. 81, 92, 2000 bzw. 2007</t>
    </r>
    <r>
      <rPr>
        <sz val="10"/>
        <rFont val="Trebuchet MS"/>
        <family val="2"/>
      </rPr>
      <t xml:space="preserve"> </t>
    </r>
  </si>
  <si>
    <t>Bituminöses Mischgut</t>
  </si>
  <si>
    <t>Kunststofffolien</t>
  </si>
  <si>
    <t>Gusseisenwaren, -rohre</t>
  </si>
  <si>
    <t>Schachtabdeckungen, gusseiserne</t>
  </si>
  <si>
    <t>GHPI 2011</t>
  </si>
  <si>
    <t>Verkettungen siehe Tabelle Verknüpfung 2005/2010</t>
  </si>
  <si>
    <t>Tapeten, Fußbodenbeläge</t>
  </si>
  <si>
    <t>Sanitärkeramik</t>
  </si>
  <si>
    <t>Bergw.-, Bau- und Baustoffmaschinen</t>
  </si>
  <si>
    <t>Gummi u. Kunststoffe in Primärformen</t>
  </si>
  <si>
    <t>Technische Chemikalien</t>
  </si>
  <si>
    <t>Möbel, Teppiche, Lampen u. Leuchten</t>
  </si>
  <si>
    <t>45.1</t>
  </si>
  <si>
    <t>45.1 - 010</t>
  </si>
  <si>
    <t>Lastkraftwagen, ab 5000 kg Nutzlast</t>
  </si>
  <si>
    <t>45.31.1 - 011</t>
  </si>
  <si>
    <t>45.31.1 - 012</t>
  </si>
  <si>
    <t>45.31.1 - 013</t>
  </si>
  <si>
    <t>45.31.1</t>
  </si>
  <si>
    <t>46.63.10</t>
  </si>
  <si>
    <t>46.71.12</t>
  </si>
  <si>
    <t>46.71.13</t>
  </si>
  <si>
    <t>46.72.13</t>
  </si>
  <si>
    <t>46.72.14</t>
  </si>
  <si>
    <t>Rohholz und Holzhalbwaren</t>
  </si>
  <si>
    <t>46.73.11/12</t>
  </si>
  <si>
    <t>46.73.13</t>
  </si>
  <si>
    <t>46.73.14</t>
  </si>
  <si>
    <t>46.73.15</t>
  </si>
  <si>
    <t>46.73.16</t>
  </si>
  <si>
    <t>46.13.17/18</t>
  </si>
  <si>
    <t>46.74.1</t>
  </si>
  <si>
    <t>46.47.1</t>
  </si>
  <si>
    <t>46.71.11</t>
  </si>
  <si>
    <t>46.75.12</t>
  </si>
  <si>
    <t>46.76.13</t>
  </si>
  <si>
    <t>46.66.10</t>
  </si>
  <si>
    <t>Basis Jahresdurchschnitt 2010=100 publiziert. (Achtung: Neue Gliederung und ÖCPA Warengruppen sowie entfallende Waren: Normalbenzin, Türblatt, Fenster)</t>
  </si>
  <si>
    <t xml:space="preserve">Die Indexreihe des Großhandelspreisindex mit der Basis 2005=100 endete mit Dezember 2010. Beginnend mit Jänner 2011 wird der Großhandelspreisindex mit </t>
  </si>
  <si>
    <t>Verkettungen:</t>
  </si>
  <si>
    <t>2005/2010</t>
  </si>
  <si>
    <r>
      <t xml:space="preserve">Werte für alle Bundesländer 2011 </t>
    </r>
    <r>
      <rPr>
        <sz val="10"/>
        <color indexed="8"/>
        <rFont val="Trebuchet MS"/>
        <family val="2"/>
      </rPr>
      <t>(2010 = 100)</t>
    </r>
  </si>
  <si>
    <t>Der Baukostenindex für den Wohnhaus- und Siedlungsbau wurde im Jahr 2010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2011 auf der Basis: Jahresdurchschnitt 2010=100 berechnet und publiziert.</t>
  </si>
  <si>
    <t>Link:  Baukostenindex Wohnhaus- und Siedlungsbau: Warenkorb 2010=100</t>
  </si>
  <si>
    <t>2005 = 100</t>
  </si>
  <si>
    <t>46.74.1 - 347</t>
  </si>
  <si>
    <t>46.74.1 - 349</t>
  </si>
  <si>
    <t>46.13.17/18-346</t>
  </si>
  <si>
    <t>46.71.12 - 278</t>
  </si>
  <si>
    <t>46.71.12 - 279</t>
  </si>
  <si>
    <t>46.71.12 - 280</t>
  </si>
  <si>
    <t>GHPI Bezeichnung 2010</t>
  </si>
  <si>
    <t>Nr. 2010</t>
  </si>
  <si>
    <t>Ø 2010 mit 2005=100</t>
  </si>
  <si>
    <t>Index 2010=100</t>
  </si>
  <si>
    <t>neu</t>
  </si>
  <si>
    <t>In Abstimmung mit STATISTIK AUSTRIA empfehlen der Fachverband der Bauindustrie und die Bundesinnung der Baugewerbe, eine Verknüpfung der Messzahlen aus dem Großhandelspreisindex 2010 mit denen auf Basis 2005 gemäß der nachfolgenden Tabelle durchzuführen.</t>
  </si>
  <si>
    <t>2010=100</t>
  </si>
  <si>
    <t>Basis 2010=100</t>
  </si>
  <si>
    <t>46.62.10-257</t>
  </si>
  <si>
    <t>46.63.10-258</t>
  </si>
  <si>
    <t>46.63.10-259</t>
  </si>
  <si>
    <t>46.63.10-260</t>
  </si>
  <si>
    <t>46.63.10-261</t>
  </si>
  <si>
    <t>46.71.13-281</t>
  </si>
  <si>
    <t>46.71.13-282</t>
  </si>
  <si>
    <t>46.71.13-283</t>
  </si>
  <si>
    <t>46.71.13-284</t>
  </si>
  <si>
    <t>46.71.13-285</t>
  </si>
  <si>
    <t>46.72.13-286</t>
  </si>
  <si>
    <t>46.72.13-287</t>
  </si>
  <si>
    <t>46.72.13-288</t>
  </si>
  <si>
    <t>46.72.13-289</t>
  </si>
  <si>
    <t>46.72.13-290</t>
  </si>
  <si>
    <t>46.72.13-291</t>
  </si>
  <si>
    <t>46.72.13-292</t>
  </si>
  <si>
    <t>46.72.13-293</t>
  </si>
  <si>
    <t>46.72.13-296</t>
  </si>
  <si>
    <t>46.72.13-297</t>
  </si>
  <si>
    <t>46.72.13-298</t>
  </si>
  <si>
    <t>46.72.13-299</t>
  </si>
  <si>
    <t>46.72.13-302</t>
  </si>
  <si>
    <t>46.72.13-303</t>
  </si>
  <si>
    <t>Tempcore TC 55</t>
  </si>
  <si>
    <t>Verzinktes Eisenblech</t>
  </si>
  <si>
    <t>Profil, schwer</t>
  </si>
  <si>
    <t>Profil, mittel</t>
  </si>
  <si>
    <t>Profil, klein</t>
  </si>
  <si>
    <t>Grobblech, 30 mm</t>
  </si>
  <si>
    <t>Grobblech, 10 mm</t>
  </si>
  <si>
    <t>46.72.14-304</t>
  </si>
  <si>
    <t>46.72.14-305</t>
  </si>
  <si>
    <t>46.72.14-306</t>
  </si>
  <si>
    <t>46.72.14-307</t>
  </si>
  <si>
    <t>46.72.14-308</t>
  </si>
  <si>
    <t>Cu-Titan Zinkblech</t>
  </si>
  <si>
    <t>46.73.11/12-310</t>
  </si>
  <si>
    <t>46.73.11/12-311</t>
  </si>
  <si>
    <t>46.73.11/12-312</t>
  </si>
  <si>
    <t>46.73.11/12-313</t>
  </si>
  <si>
    <t>46.73.11/12-314</t>
  </si>
  <si>
    <t>MDF - Mitteldichte Faserplatte</t>
  </si>
  <si>
    <t>46.73.16-324</t>
  </si>
  <si>
    <t>46.73.16-325</t>
  </si>
  <si>
    <t>46.73.16-326</t>
  </si>
  <si>
    <t>46.73.16-327</t>
  </si>
  <si>
    <t>46.73.16-328</t>
  </si>
  <si>
    <t>46.73.16-329</t>
  </si>
  <si>
    <t>46.73.16-330</t>
  </si>
  <si>
    <t>46.73.16-331</t>
  </si>
  <si>
    <t>46.73.16-332</t>
  </si>
  <si>
    <t>46.73.16-333</t>
  </si>
  <si>
    <t>46.73.16-334</t>
  </si>
  <si>
    <t>46.73.16-335</t>
  </si>
  <si>
    <t>46.73.16-337</t>
  </si>
  <si>
    <t>46.73.16-338</t>
  </si>
  <si>
    <t>46.73.16-340</t>
  </si>
  <si>
    <t>46.73.16-341</t>
  </si>
  <si>
    <t>46.73.16-342</t>
  </si>
  <si>
    <t>46.73.16-343</t>
  </si>
  <si>
    <t>Gebundene Faserdämmstoffe</t>
  </si>
  <si>
    <t>Faserzement - Wellplatte</t>
  </si>
  <si>
    <t>PVC-Kanalrohr, Durchmesser 150 mm</t>
  </si>
  <si>
    <t>PVC-Kanalrohr, Durchmesser 100 mm</t>
  </si>
  <si>
    <t>Ab Jänner 2011 werden die Baukostenveränderungen des BMWFJ mit der neuen Basis Dezember 2010=100 veröffentlicht.</t>
  </si>
  <si>
    <t>Zur Preisumrechnung laufender Projekte, deren Preisbasis vor dem 1. Jänner 2011 liegt, können die neuen Indexwerte</t>
  </si>
  <si>
    <t>der Basis Dezember 2010=100 mit jenen der Basis Jänner 2000=100 über folgende Verkettungsfaktoren verknüpft werden</t>
  </si>
  <si>
    <t>Verkettung</t>
  </si>
  <si>
    <t>zu 2000=100</t>
  </si>
  <si>
    <t>Artikel: Baukostenindex aktuell (DI Peter Scherer)</t>
  </si>
  <si>
    <t>Nähere Informationen zur Indexumstellung finden Sie auch unter:</t>
  </si>
  <si>
    <t>Baukostenveränd. Siedlungswasserbau 2011</t>
  </si>
  <si>
    <t>Holzbau (Zimmerer) Gewerbe</t>
  </si>
  <si>
    <t>wird ab 01.01.2011 nicht mehr publiziert</t>
  </si>
  <si>
    <t>Belagsverleger (Bodenleger)</t>
  </si>
  <si>
    <t>Fußbodenleger-Parkett (Gewerbe) 1)</t>
  </si>
  <si>
    <t>Bauwerksabdichter (Schwarzdeck.) 1)</t>
  </si>
  <si>
    <t>Im Zuge der Umstellung wurde die Publikation einzelner Arbeitskategorien beendet. Ist für ein laufendes Projekt eine dieser Kategorien</t>
  </si>
  <si>
    <t>als Preisumrechunugsgrundlage vereinbart ist, tritt eine andere, sachlich zutreffende Kategorie an deren Stelle. Die Verkettung erfolgt</t>
  </si>
  <si>
    <t>mit dem Verkettungsfaktor der wegfallenden Kategorie.</t>
  </si>
  <si>
    <t>Ab Jänner 2011 werden die Baukostenveränderungen des BMWFJ mit der neuen Basis Dezember 2010=100 veröffentlicht. Zur Preisum-</t>
  </si>
  <si>
    <t>rechnung laufender Projekte, deren Preisbasis vor dem 1. Jänner 2011 liegt, können die neuen Indexwerte der Basis Dezember 2010=100</t>
  </si>
  <si>
    <t>mit jenen der Basis Jänner 2000=100 über Verkettungsfaktoren (siehe Link) verknüpft werden.</t>
  </si>
  <si>
    <t>Verkettung zur Basis 2000=100</t>
  </si>
  <si>
    <t>ACHTUNG: Die als Übergangsregelung für laufende Verträge, mit Preisgleitungsvereinbarungen nach Kostengruppen (Erd- und Oberbauarbeiten, Entwässerungs- und Mauerungsarbeiten, Asphalt- und Deckenarbeiten) publizierte Sonderauswertung, ist, wie angekündigt Ende 2010 ausgelaufen.</t>
  </si>
  <si>
    <t>Baukostenindex Straßenbau / Brückenbau</t>
  </si>
  <si>
    <t>LG01.</t>
  </si>
  <si>
    <t>Projektierung und Bauwerksprüfung</t>
  </si>
  <si>
    <t>LG02.</t>
  </si>
  <si>
    <t>Baustellengemeinkosten</t>
  </si>
  <si>
    <t>LG03.</t>
  </si>
  <si>
    <t>Vor-, Abtrags- und Erdarbeiten</t>
  </si>
  <si>
    <t>LG04.</t>
  </si>
  <si>
    <t>LG05.</t>
  </si>
  <si>
    <t>Gründungsarbeiten</t>
  </si>
  <si>
    <t>LG06.</t>
  </si>
  <si>
    <t>Betonarbeiten</t>
  </si>
  <si>
    <t>LG07.</t>
  </si>
  <si>
    <t>LG08.</t>
  </si>
  <si>
    <t>Stahlbau</t>
  </si>
  <si>
    <t>LG09.</t>
  </si>
  <si>
    <t>Oberflächenschutz von Metall</t>
  </si>
  <si>
    <t>LG10.</t>
  </si>
  <si>
    <t>Brückenausrüstung</t>
  </si>
  <si>
    <t>LG12.</t>
  </si>
  <si>
    <t>LG13.</t>
  </si>
  <si>
    <t>LG15.</t>
  </si>
  <si>
    <t>LG16.</t>
  </si>
  <si>
    <t>Bituminöse Trag- und Deckschichten</t>
  </si>
  <si>
    <t>LG17.</t>
  </si>
  <si>
    <t>LG18.</t>
  </si>
  <si>
    <t>Pflasterarbeiten, Randbegrenzungen</t>
  </si>
  <si>
    <t>LG20.</t>
  </si>
  <si>
    <t>Lärmschutzbauten</t>
  </si>
  <si>
    <t>LG21.</t>
  </si>
  <si>
    <t>Sondergründungen</t>
  </si>
  <si>
    <t>LG22.</t>
  </si>
  <si>
    <t>LG23.</t>
  </si>
  <si>
    <t>Straßenausrüstung</t>
  </si>
  <si>
    <t>LG25.</t>
  </si>
  <si>
    <t>Materialverwertung</t>
  </si>
  <si>
    <t>LG26.</t>
  </si>
  <si>
    <t>Untergrunderkundungen</t>
  </si>
  <si>
    <t>LG27.</t>
  </si>
  <si>
    <t>Landschaftsbau</t>
  </si>
  <si>
    <t>LG28.</t>
  </si>
  <si>
    <t>Kabelarbeiten</t>
  </si>
  <si>
    <t>LG29.</t>
  </si>
  <si>
    <t>LG90.</t>
  </si>
  <si>
    <t>Prüfungen</t>
  </si>
  <si>
    <t>LG98.</t>
  </si>
  <si>
    <t>Regiearbeiten</t>
  </si>
  <si>
    <t>Betonarbeiten - Straße</t>
  </si>
  <si>
    <t>Betonarbeiten - Brücke</t>
  </si>
  <si>
    <t>Straßenausrüstung - Brücke</t>
  </si>
  <si>
    <t>Straßenausrüstung - Straße</t>
  </si>
  <si>
    <t xml:space="preserve">  LG06_1.</t>
  </si>
  <si>
    <t xml:space="preserve">  LG06_2.</t>
  </si>
  <si>
    <t xml:space="preserve">  Betonarbeiten - Beton</t>
  </si>
  <si>
    <t xml:space="preserve">  Betonarbeiten - Bewehrung</t>
  </si>
  <si>
    <r>
      <t xml:space="preserve">  LG06_3</t>
    </r>
    <r>
      <rPr>
        <sz val="5"/>
        <color indexed="8"/>
        <rFont val="Arial"/>
        <family val="2"/>
      </rPr>
      <t>-</t>
    </r>
    <r>
      <rPr>
        <sz val="8"/>
        <color indexed="8"/>
        <rFont val="Arial"/>
        <family val="2"/>
      </rPr>
      <t>7.</t>
    </r>
  </si>
  <si>
    <r>
      <t xml:space="preserve">  LG23_1</t>
    </r>
    <r>
      <rPr>
        <sz val="5"/>
        <color indexed="8"/>
        <rFont val="Arial"/>
        <family val="2"/>
      </rPr>
      <t>-</t>
    </r>
    <r>
      <rPr>
        <sz val="8"/>
        <color indexed="8"/>
        <rFont val="Arial"/>
        <family val="2"/>
      </rPr>
      <t>2.</t>
    </r>
  </si>
  <si>
    <r>
      <t xml:space="preserve">  LG23_3</t>
    </r>
    <r>
      <rPr>
        <sz val="5"/>
        <color indexed="8"/>
        <rFont val="Arial"/>
        <family val="2"/>
      </rPr>
      <t>-</t>
    </r>
    <r>
      <rPr>
        <sz val="8"/>
        <color indexed="8"/>
        <rFont val="Arial"/>
        <family val="2"/>
      </rPr>
      <t>4.</t>
    </r>
  </si>
  <si>
    <r>
      <t xml:space="preserve">  LG23_5</t>
    </r>
    <r>
      <rPr>
        <sz val="5"/>
        <color indexed="8"/>
        <rFont val="Arial"/>
        <family val="2"/>
      </rPr>
      <t>-</t>
    </r>
    <r>
      <rPr>
        <sz val="8"/>
        <color indexed="8"/>
        <rFont val="Arial"/>
        <family val="2"/>
      </rPr>
      <t>7.</t>
    </r>
  </si>
  <si>
    <t xml:space="preserve">  Straßenausrüstung - RHS aus Stahl</t>
  </si>
  <si>
    <t xml:space="preserve">  Straßenausrüstung - RHS aus Beton</t>
  </si>
  <si>
    <t xml:space="preserve">  Straßenausrüstung - Diverses</t>
  </si>
  <si>
    <t xml:space="preserve">  Betonarbeiten - Schalung u. Div.</t>
  </si>
  <si>
    <t xml:space="preserve"> Lohn (Straßenbau / Brückenbau)</t>
  </si>
  <si>
    <t xml:space="preserve"> Sonstiges Straßenbau</t>
  </si>
  <si>
    <t xml:space="preserve"> Sonstiges Brückenbau</t>
  </si>
  <si>
    <t xml:space="preserve"> Insgesamt Brückenbau</t>
  </si>
  <si>
    <t xml:space="preserve"> Insgesamt Straßenbau</t>
  </si>
  <si>
    <t>Entwässerungs- und Kabelgrabarb.</t>
  </si>
  <si>
    <t>Oberflächensch. u. Abdicht. v. Beton</t>
  </si>
  <si>
    <t>Steinsatz, Bösch.-, Ufer- u. Sohlsich.</t>
  </si>
  <si>
    <t>Instands. Beton, Stahlbeton u. Mauern</t>
  </si>
  <si>
    <t>Unterbauplanum u. ungeb. Tragsch.</t>
  </si>
  <si>
    <t>Betondecken, zement-stabil. Tragsch.</t>
  </si>
  <si>
    <t>Bohr-, Ankerungs- u. Injektionsarb.</t>
  </si>
  <si>
    <r>
      <t>1)</t>
    </r>
    <r>
      <rPr>
        <sz val="8"/>
        <rFont val="Arial"/>
        <family val="2"/>
      </rPr>
      <t xml:space="preserve"> bis 2010 Ausland: Deutschland, Italien u. Sonstige Länder (CZ, SK u. H), ab 2011 D, I, CZ, H, PL, SK</t>
    </r>
  </si>
  <si>
    <t>Amphibien- u. Wildschutzeinr., Zäune</t>
  </si>
  <si>
    <t>SB … Straßenbau    BB … Brückenbau</t>
  </si>
  <si>
    <t>BB</t>
  </si>
  <si>
    <t>SB</t>
  </si>
  <si>
    <r>
      <t xml:space="preserve">Baukostenindex Straßenbau / Brückenbau - Leistungsgruppen </t>
    </r>
    <r>
      <rPr>
        <b/>
        <sz val="10"/>
        <color indexed="10"/>
        <rFont val="Arial"/>
        <family val="2"/>
      </rPr>
      <t>GESAMT</t>
    </r>
  </si>
  <si>
    <r>
      <t xml:space="preserve">Baukostenindex Straßenbau / Brückenbau - Leistungsgruppen </t>
    </r>
    <r>
      <rPr>
        <b/>
        <sz val="10"/>
        <color indexed="10"/>
        <rFont val="Arial"/>
        <family val="2"/>
      </rPr>
      <t>SONSTIGES</t>
    </r>
  </si>
  <si>
    <t>Straßenbau / Brückenbau</t>
  </si>
  <si>
    <t xml:space="preserve"> Lohn   Straßenbau / Brückenbau</t>
  </si>
  <si>
    <t xml:space="preserve"> Sonstiges   Straßenbau</t>
  </si>
  <si>
    <t xml:space="preserve"> Sonstiges   Brückenbau</t>
  </si>
  <si>
    <t xml:space="preserve"> Insgesamt   Straßenbau</t>
  </si>
  <si>
    <t xml:space="preserve"> Insgesamt   Brückenbau</t>
  </si>
  <si>
    <t>In nachstehender Tabelle sind die Leistungsgruppen-Subindizes GESAMT (Lohn UND Sonstiges) jeweils nach Straßen- und Brückenbau getrennt gelistet</t>
  </si>
  <si>
    <t>Der Baukostenindex für den Straßen- und Brückenbau wurde im Jahr 2010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2011 auf der Basis: Jahresdurchschnitt 2010=100 berechnet und publiziert.</t>
  </si>
  <si>
    <t xml:space="preserve">     Lohn Straßenbau/Brückenbau</t>
  </si>
  <si>
    <t xml:space="preserve">     Sonstiges Straßenbau</t>
  </si>
  <si>
    <t xml:space="preserve">     Insgesamt Straßenbau</t>
  </si>
  <si>
    <t xml:space="preserve">     Insgesamt Brückenbau</t>
  </si>
  <si>
    <t xml:space="preserve">     Sonstiges Brückenbau</t>
  </si>
  <si>
    <t>Der Baukostenindex Straßen- und Brückenbau ist in 27 Subindizes gegliedert. Diese sind im Anteil Sonstiges inhaltlich für Straßen- und Brückenbau jeweils ident (Ausnahmen LG06, LG23)</t>
  </si>
  <si>
    <t>Straßenbau und Brückenbau unterscheiden sich nur durch jeweils unterschiedliche Gewichtungen der Subindizes sowie das jeweilige Verhältnis von Lohn zu Sonstiges.</t>
  </si>
  <si>
    <r>
      <t xml:space="preserve">Verkettungsfaktor von Basis 2005 zu Basis 2010 = </t>
    </r>
    <r>
      <rPr>
        <b/>
        <sz val="10"/>
        <rFont val="Trebuchet MS"/>
        <family val="2"/>
      </rPr>
      <t>1,095</t>
    </r>
  </si>
  <si>
    <r>
      <t>Basis 2010 = 100</t>
    </r>
    <r>
      <rPr>
        <sz val="10"/>
        <rFont val="Trebuchet MS"/>
        <family val="2"/>
      </rPr>
      <t xml:space="preserve"> </t>
    </r>
  </si>
  <si>
    <t>Holzbau Industrie (vorm. Tischler-Ind.)</t>
  </si>
  <si>
    <t>wird ab 01.01.2011 nicht mehr publiziert  --&gt; Glaser (Verglasungen)</t>
  </si>
  <si>
    <t>wird ab 01.01.2011 nicht mehr publiziert  --&gt; Maler (Anstrich Mauerwerk)</t>
  </si>
  <si>
    <t>Ab Jänner 2011 werden die Baukostenveränderungen des BMWFJ mit der neuen Basis Dezember 2010=100 veröffentlicht. Zur Preisumrechnung laufender Projekte,</t>
  </si>
  <si>
    <t>deren Preisbasis vor dem 1. Jänner 2011 liegt, können die neuen Indexwerte der Basis Dezember 2010=100 mit jenen der Basis Jänner 1994=100 über folgende Verkettungsfaktoren</t>
  </si>
  <si>
    <t>(siehe Link) verknüpft werden</t>
  </si>
  <si>
    <t>Stoff     Jänner 1994=100</t>
  </si>
  <si>
    <t>Stoff     Dezember 2010=100</t>
  </si>
  <si>
    <t>Jahr 2010:</t>
  </si>
  <si>
    <t>Indexwert Durchschnitt 2010</t>
  </si>
  <si>
    <t xml:space="preserve">Im Baukostenindex für den Straßen- und Brückenbau wurde die neue Standardisierte Leistungsbeschreibung Verkehrswegebau LB-VI 01 aus 2008 zugrundegelegt. Dies bedeutet idente Leistungsgruppen für den Straßen- und Brückenbau. Dadurch sind die Indexwerte der einzelnen Leistungsgruppen - Anteil "Sonstiges" bei beiden Tiefbausparten gleich. Zusätzlich wurden die Leistungsgruppen "06 Betonarbeiten" und "23 Straßenausrüstung" weiter unterteilt.   </t>
  </si>
  <si>
    <t>Alle Verkettungsfaktoren</t>
  </si>
  <si>
    <t>BMWFJ-36.067/0010-III/3/2011</t>
  </si>
  <si>
    <t>Generalunternehmer-Index 2011</t>
  </si>
  <si>
    <t>Basis: Jan. 2000=100</t>
  </si>
  <si>
    <t>Basis: Dez. 2010=100</t>
  </si>
  <si>
    <t>zu Jan. 2000=100</t>
  </si>
  <si>
    <t>(Dezemberwert korrigiert am 10.01.2012)</t>
  </si>
  <si>
    <t>ÖBGL 2008</t>
  </si>
  <si>
    <t>2008 = 100</t>
  </si>
  <si>
    <t>Jahr 2011:</t>
  </si>
  <si>
    <t>Indexwert Durchschnitt 2011</t>
  </si>
  <si>
    <t>GHPI 2012</t>
  </si>
  <si>
    <r>
      <t xml:space="preserve">Werte für alle Bundesländer 2012 </t>
    </r>
    <r>
      <rPr>
        <sz val="10"/>
        <color indexed="8"/>
        <rFont val="Trebuchet MS"/>
        <family val="2"/>
      </rPr>
      <t>(2010 = 100)</t>
    </r>
  </si>
  <si>
    <t>Baukostenveränd. Siedlungswasserbau 2012</t>
  </si>
  <si>
    <t>Generalunternehmer-Index 2012</t>
  </si>
  <si>
    <t xml:space="preserve">Die Gewichtung des Warenkorbs und die Subindizes des TB-Index wurden überarbeitet und auf eine neue Basis (2011=100) gestellt. </t>
  </si>
  <si>
    <t>Verkettung zu 12/2003=100</t>
  </si>
  <si>
    <t>2011=100</t>
  </si>
  <si>
    <t>12/2003=100</t>
  </si>
  <si>
    <t>12/1993=100</t>
  </si>
  <si>
    <t>Sonstiges Dez 11 korrigiert am 7.5.2012</t>
  </si>
  <si>
    <t>Sonstiges Jan 12 korrigiert am 7.5.2012</t>
  </si>
  <si>
    <t>für eine Preisbasis vor dem 1. Mai 2012</t>
  </si>
  <si>
    <t>BMWFJ-36.067/0005-III/3/2012</t>
  </si>
  <si>
    <t>ACHTUNG: Die, mit 1. Juni 2012 in Kraft getretene Erhöhung der Wiener Dienstgeberabgabe (U-Bahn-Steuer, von 0,72€ auf 2,00€ je Arbeitswoche)</t>
  </si>
  <si>
    <t>ist in der Indexberechnung nicht repräsentiert. Eine Berücksichtigung der damit verbundenen Kostenänderungen, für in Wien beschäftigte Dienstnehmer,</t>
  </si>
  <si>
    <t>ist gegebenenfalls gesondert zu vereinbaren.</t>
  </si>
  <si>
    <t>ACHTUNG: Die, mit 1. Juni 2012 in Kraft getretene Erhöhung der Wiener Dienstgeberabgabe (U-Bahn-Steuer, von 0,72€ auf 2,00€ je Arbeitswoche) ist in der Indexberechnung nicht repräsentiert.</t>
  </si>
  <si>
    <t>Eine Berücksichtigung der damit verbundenen Kostenänderungen, für in Wien beschäftigte Dienstnehmer, ist gegebenenfalls gesondert zu vereinbaren.</t>
  </si>
  <si>
    <t>Sonstiges März, April 12 korrigiert am 1.7.2012</t>
  </si>
  <si>
    <t>Bauwerksabdichter (Bauwerke)</t>
  </si>
  <si>
    <t>NEU seit Juli 2012</t>
  </si>
  <si>
    <t>Jahr 2012:</t>
  </si>
  <si>
    <t>GHPI 2013</t>
  </si>
  <si>
    <r>
      <t xml:space="preserve">Werte für alle Bundesländer 2013 </t>
    </r>
    <r>
      <rPr>
        <sz val="10"/>
        <color indexed="8"/>
        <rFont val="Trebuchet MS"/>
        <family val="2"/>
      </rPr>
      <t>(2010 = 100)</t>
    </r>
  </si>
  <si>
    <t>Fußbodenleger-Parkett (Gewerbe)</t>
  </si>
  <si>
    <t>Bauwerksabdichter (Schwarzdeck.)</t>
  </si>
  <si>
    <t>Elektro-Inst., Blitzsch. (Gewerbe)</t>
  </si>
  <si>
    <t>Baukostenveränd. Siedlungswasserbau 2013</t>
  </si>
  <si>
    <t>Generalunternehmer-Index 2013</t>
  </si>
  <si>
    <t>BMWFJ-36.067/0006-III/3/2013</t>
  </si>
  <si>
    <t>für eine Preisbasis vor dem 1. Mai 2013</t>
  </si>
  <si>
    <t>GHPI 2014</t>
  </si>
  <si>
    <r>
      <t xml:space="preserve">Werte für alle Bundesländer 2014 </t>
    </r>
    <r>
      <rPr>
        <sz val="10"/>
        <color indexed="8"/>
        <rFont val="Trebuchet MS"/>
        <family val="2"/>
      </rPr>
      <t>(2010 = 100)</t>
    </r>
  </si>
  <si>
    <t>Baukostenveränd. Siedlungswasserbau 2014</t>
  </si>
  <si>
    <t>Generalunternehmer-Index 2014</t>
  </si>
  <si>
    <t>Jahr 2013:</t>
  </si>
  <si>
    <t>Indexwert Durchschnitt 2012</t>
  </si>
  <si>
    <t>Indexwert Durchschnitt 2013</t>
  </si>
  <si>
    <r>
      <t>für eine Preisbasis vor dem 1. Mai 2011</t>
    </r>
    <r>
      <rPr>
        <sz val="8"/>
        <color indexed="8"/>
        <rFont val="Trebuchet MS"/>
        <family val="2"/>
      </rPr>
      <t xml:space="preserve">                                                       Ab 2011 erfolgt die Preisempfehlung durch das BMWFJ</t>
    </r>
  </si>
  <si>
    <t>109.99</t>
  </si>
  <si>
    <t>BMWFW-36.067/0011-II/3/2014</t>
  </si>
  <si>
    <t>Baupreisempfehlungen am Lohnsektor: BM-F, BMWFW</t>
  </si>
  <si>
    <t>Quelle: BMF / BMWFW</t>
  </si>
  <si>
    <t>GHPI 2015</t>
  </si>
  <si>
    <r>
      <t xml:space="preserve">Werte für alle Bundesländer 2015 </t>
    </r>
    <r>
      <rPr>
        <sz val="10"/>
        <color indexed="8"/>
        <rFont val="Trebuchet MS"/>
        <family val="2"/>
      </rPr>
      <t>(2010 = 100)</t>
    </r>
  </si>
  <si>
    <t>Jahr 2014:</t>
  </si>
  <si>
    <t>Indexwert Durchschnitt 2014</t>
  </si>
  <si>
    <t>Baukostenveränd. Siedlungswasserbau 2015</t>
  </si>
  <si>
    <t>Generalunternehmer-Index 2015</t>
  </si>
  <si>
    <t>für eine Preisbasis vor dem 1. Mai 2015</t>
  </si>
  <si>
    <t>BMWFW-36.067/0007-II/3/2015</t>
  </si>
  <si>
    <r>
      <t>für eine Preisbasis vor dem 1. Mai 2014</t>
    </r>
    <r>
      <rPr>
        <sz val="8"/>
        <rFont val="Trebuchet MS"/>
        <family val="2"/>
      </rPr>
      <t xml:space="preserve"> (Korrektur 18.12.2014)</t>
    </r>
  </si>
  <si>
    <t>GHPI 2016</t>
  </si>
  <si>
    <t xml:space="preserve">Die Indexreihe des Großhandelspreisindex mit der Basis 2010=100 endete mit Dezember 2015. Beginnend mit Jänner 2016 wird der Großhandelspreisindex mit </t>
  </si>
  <si>
    <t>Verkettungen siehe Tabelle Verknüpfung 2010/2015</t>
  </si>
  <si>
    <t>Der Index der Großhandelspreise wird seit dem Jahr 2000 in 5-jährigen Abständen einer Revision unterzogen, um den zwischenzeitlich eingetretenen Änderungen im Warensortiment Rechnung zu tragen sowie aktuelle Gewichte der Berechnung zu Grunde zu legen. Der Index der Großhandelspreise wird nach der erfolgten Revision ab Jänner 2011 auf der Basis: Jahresdurchschnitt 2010=100 berechnet und publiziert.</t>
  </si>
  <si>
    <t>Ø 2015 mit 2010=100</t>
  </si>
  <si>
    <t>Index 2015=100</t>
  </si>
  <si>
    <t>GHPI Bezeichnung 2015</t>
  </si>
  <si>
    <t>2010/2015</t>
  </si>
  <si>
    <t>Basis Jahresdurchschnitt 2015=100 publiziert. ACHTUNG: Aufgrund der Überarbeitung des Warenkorbs, hat sich die Nummerierung der meisten Positionen geändert.</t>
  </si>
  <si>
    <t>45.31.1 - 014</t>
  </si>
  <si>
    <t>45.31.1 - 015</t>
  </si>
  <si>
    <t>46.62.10-255</t>
  </si>
  <si>
    <t>46.62.10-256</t>
  </si>
  <si>
    <t>46.62.10-258</t>
  </si>
  <si>
    <t>46.62.10-259</t>
  </si>
  <si>
    <t>46.71.12 - 276</t>
  </si>
  <si>
    <t>46.71.12 - 277</t>
  </si>
  <si>
    <t xml:space="preserve">Superbenzin, Eurosuper, 95 ROZ  </t>
  </si>
  <si>
    <t>46.71.13-279</t>
  </si>
  <si>
    <t>46.71.13-280</t>
  </si>
  <si>
    <t>46.72.13-283</t>
  </si>
  <si>
    <t>46.72.13-284</t>
  </si>
  <si>
    <t>46.72.13-285</t>
  </si>
  <si>
    <t>46.72.13-294</t>
  </si>
  <si>
    <t>46.72.13-295</t>
  </si>
  <si>
    <t>46.72.13-300</t>
  </si>
  <si>
    <t>46.72.14-301</t>
  </si>
  <si>
    <t>46.72.14-302</t>
  </si>
  <si>
    <t>46.72.14-303</t>
  </si>
  <si>
    <t>46.73.11/12-307</t>
  </si>
  <si>
    <t>46.73.11/12-308</t>
  </si>
  <si>
    <t>46.73.11/12-309</t>
  </si>
  <si>
    <t>Faserplatte</t>
  </si>
  <si>
    <t>Gipskartonplatte</t>
  </si>
  <si>
    <t>Die Positionen Heizöl-schwer, Steinzeugrohr, Wandfliese und Gebundene Faserdämmstoffe werden ab 1. Jänner 2016 nicht mehr publiziert. Neu: Gipskartonplatte</t>
  </si>
  <si>
    <t>Polystyrol - Schaumstoffplatte</t>
  </si>
  <si>
    <t>46.13.17/18-345</t>
  </si>
  <si>
    <t>46.74.1 - 346</t>
  </si>
  <si>
    <t>46.74.1 - 348</t>
  </si>
  <si>
    <t>Nr. 2015</t>
  </si>
  <si>
    <r>
      <t xml:space="preserve">Werte für alle Bundesländer 2016 </t>
    </r>
    <r>
      <rPr>
        <sz val="10"/>
        <color indexed="8"/>
        <rFont val="Trebuchet MS"/>
        <family val="2"/>
      </rPr>
      <t>(2015 = 100)</t>
    </r>
  </si>
  <si>
    <t>Der Baukostenindex für den Wohnhaus- und Siedlungsbau wurde im Jahr 2015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2016 auf der Basis: Jahresdurchschnitt 2015=100 berechnet und publiziert.</t>
  </si>
  <si>
    <t>2010 = 100</t>
  </si>
  <si>
    <t>Basis 2015=100</t>
  </si>
  <si>
    <t>2015=100</t>
  </si>
  <si>
    <t>Der Index der Großhandelspreise wird in 5-jährigen Abständen einer Revision unterzogen, um Änderungen im Warensortiment Rechnung zu tragen sowie aktuelle Gewichte der Berechnung zu Grunde zu legen. Ab Jänner 2016 wird der GHPI, nach erfolgter Revision, auf der Basis: Jahresdurchschnitt 2015=100 berechnet und publiziert. ACHTUNG: Aufgrund der Überarbeitung des Warenkorbs, hat sich die Nummerierung der meisten Positionen geändert. Die Positionen Heizöl-schwer, Steinzeugrohr, Wandfliese und Gebundene Faserdämmstoffe werden ab 1. Jänner 2016 nicht mehr publiziert. Neu: Gipskartonplatte</t>
  </si>
  <si>
    <r>
      <t>Basis 2015 = 100</t>
    </r>
    <r>
      <rPr>
        <sz val="10"/>
        <rFont val="Trebuchet MS"/>
        <family val="2"/>
      </rPr>
      <t xml:space="preserve"> </t>
    </r>
  </si>
  <si>
    <r>
      <t xml:space="preserve">Verkettungsfaktor von Basis 2010 zu Basis 2015 = </t>
    </r>
    <r>
      <rPr>
        <b/>
        <sz val="10"/>
        <rFont val="Trebuchet MS"/>
        <family val="2"/>
      </rPr>
      <t>1,107</t>
    </r>
  </si>
  <si>
    <t>Gräben für Rohrleitungen und Kabel</t>
  </si>
  <si>
    <t>LG11.</t>
  </si>
  <si>
    <t>LG19.</t>
  </si>
  <si>
    <t>LG31_SB.</t>
  </si>
  <si>
    <t>LG31_BB.</t>
  </si>
  <si>
    <r>
      <t>LG08</t>
    </r>
    <r>
      <rPr>
        <sz val="7"/>
        <color indexed="8"/>
        <rFont val="Arial"/>
        <family val="2"/>
      </rPr>
      <t>/</t>
    </r>
    <r>
      <rPr>
        <sz val="8"/>
        <color indexed="8"/>
        <rFont val="Arial"/>
        <family val="2"/>
      </rPr>
      <t>10</t>
    </r>
    <r>
      <rPr>
        <sz val="7"/>
        <color indexed="8"/>
        <rFont val="Arial"/>
        <family val="2"/>
      </rPr>
      <t>/</t>
    </r>
    <r>
      <rPr>
        <sz val="8"/>
        <color indexed="8"/>
        <rFont val="Arial"/>
        <family val="2"/>
      </rPr>
      <t>12.</t>
    </r>
  </si>
  <si>
    <t>Rohrleitungen, Rinnen, Abwasserentsorgung u.druckl. Entw.sy</t>
  </si>
  <si>
    <t>Schächte und Abdeckungen</t>
  </si>
  <si>
    <t>Spezialtiefbau</t>
  </si>
  <si>
    <t>Wasserhaltung und Wasserumleitung</t>
  </si>
  <si>
    <t>Bohr-, Ankerungs- und Injektionsarbeiten</t>
  </si>
  <si>
    <t>Unterbauplanum, ungebund. Tragschicht.</t>
  </si>
  <si>
    <t>Betondecken, zementstabil. Tragschichten</t>
  </si>
  <si>
    <t>Beton-, Stahlbeton-, Mauerungsarb. Straßenbau</t>
  </si>
  <si>
    <t>Beton-, Stahlbeton-, Mauerungsarb. Brückenbau</t>
  </si>
  <si>
    <t>LG32.</t>
  </si>
  <si>
    <t>LG35.</t>
  </si>
  <si>
    <t>LG36.</t>
  </si>
  <si>
    <t>Oberflächenschutz u. Abdichtung v. Beton</t>
  </si>
  <si>
    <t>LG41.</t>
  </si>
  <si>
    <t>LG42.</t>
  </si>
  <si>
    <t>LG43.</t>
  </si>
  <si>
    <t>Straßenausrüstung, Rückhaltesysteme</t>
  </si>
  <si>
    <t xml:space="preserve">  Beton und Stahlbeton</t>
  </si>
  <si>
    <t xml:space="preserve">  Schalung + Sonstiges</t>
  </si>
  <si>
    <t xml:space="preserve">  entspricht LG04 aus Basis 2010=100</t>
  </si>
  <si>
    <t xml:space="preserve">  Straßenausrüstung, Rückhaltesysteme</t>
  </si>
  <si>
    <t>Verkehrszeichen</t>
  </si>
  <si>
    <t>LG45.</t>
  </si>
  <si>
    <t>Amphibien- u. Wildschutzeinricht., Zäune</t>
  </si>
  <si>
    <t>Instandsetzungsarbeiten Bauwerke</t>
  </si>
  <si>
    <t>Böschungs-, Ufer- und Sohlsicherung. Steinmauern</t>
  </si>
  <si>
    <t xml:space="preserve">  Fahrzeugrückhaltesyst. Stahlleitschienen</t>
  </si>
  <si>
    <t xml:space="preserve">  Fzg.rückh.syst. Betonfertigt. u. Ortbeton</t>
  </si>
  <si>
    <t>LG46.</t>
  </si>
  <si>
    <t>LG47.</t>
  </si>
  <si>
    <t>LG51.</t>
  </si>
  <si>
    <t>LG53.</t>
  </si>
  <si>
    <t>LG58.</t>
  </si>
  <si>
    <t>LG08/10/12.</t>
  </si>
  <si>
    <t>LG31.</t>
  </si>
  <si>
    <t xml:space="preserve">  LG43_1.</t>
  </si>
  <si>
    <t xml:space="preserve">  LG43_2-3.</t>
  </si>
  <si>
    <t xml:space="preserve">  LG31_1.</t>
  </si>
  <si>
    <t xml:space="preserve">  LG31_2.</t>
  </si>
  <si>
    <t xml:space="preserve">  LG31_3-7.</t>
  </si>
  <si>
    <r>
      <t xml:space="preserve">  LG31_3</t>
    </r>
    <r>
      <rPr>
        <sz val="5"/>
        <color indexed="8"/>
        <rFont val="Arial"/>
        <family val="2"/>
      </rPr>
      <t>-</t>
    </r>
    <r>
      <rPr>
        <sz val="8"/>
        <color indexed="8"/>
        <rFont val="Arial"/>
        <family val="2"/>
      </rPr>
      <t>7.</t>
    </r>
  </si>
  <si>
    <t>Böschungs-, Ufer- u. Sohlsichrg., Steinmauern</t>
  </si>
  <si>
    <t>Beton-, Stahlbeton-, Mauerungsarbeiten</t>
  </si>
  <si>
    <t xml:space="preserve">  Bewehrung</t>
  </si>
  <si>
    <t>Straßenausrüst., Rückhaltesyst. Straße</t>
  </si>
  <si>
    <t>Straßenausrüst., Rückhaltesyst. Brücke</t>
  </si>
  <si>
    <t>Der Baukostenindex für den Straßen- und Brückenbau wurde im Jahr 2015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2016 auf der Basis: Jahresdurchschnitt 2015=100 berechnet und publiziert.</t>
  </si>
  <si>
    <t xml:space="preserve">Im Baukostenindex für den Straßen- und Brückenbau wurde die neue Standardisierte Leistungsbeschreibung Verkehrswegebau LB-VI 04 aus 2015 zugrundegelegt. Dies bedeutet idente Leistungsgruppen für den Straßen- und Brückenbau. Dadurch sind die Indexwerte der meisten Leistungsgruppen - Anteil "Sonstiges" bei beiden Tiefbausparten gleich. Zusätzlich wurden, entsprechend auch der Basis 2010=100 die Leistungsgruppen "31 Beton-, Stahlbeton und Mauerungsarbeiten" sowie "43 Straßenausrüstung, Rückhaltesysteme" weiter unterteilt.   </t>
  </si>
  <si>
    <t>Der Baukostenindex Straßen- und Brückenbau ist in 31 Subindizes gegliedert. Diese sind im Anteil Sonstiges inhaltlich für Straßen- und Brückenbau jeweils ident (Ausnahmen LG31, LG43)</t>
  </si>
  <si>
    <t>Link:  Baukostenindex Straßenbau: Warenkorb 2015=100</t>
  </si>
  <si>
    <t>Link:  Baukostenindex Brückenbau: Warenkorb 2015=100</t>
  </si>
  <si>
    <t>Link:  Forschungsbericht Baukostenindex Straßen- und Brückenbau 2015:</t>
  </si>
  <si>
    <t xml:space="preserve"> Verkettungsfaktoren nach Leistungsgruppen</t>
  </si>
  <si>
    <t>Ab Jänner 2016 werden die Baukostenveränderungen des BMWFW mit der neuen Basis Dezember 2015=100 veröffentlicht.</t>
  </si>
  <si>
    <t>Zur Preisumrechnung laufender Projekte, deren Preisbasis vor dem 1. Jänner 2016 liegt, können die neuen Indexwerte</t>
  </si>
  <si>
    <t>zu 2010=100</t>
  </si>
  <si>
    <t>Ab Jänner 2016 werden die Baukostenveränderungen des BMWFW mit der neuen Basis Dezember 2015=100 veröffentlicht. Zur Preisum-</t>
  </si>
  <si>
    <t>rechnung laufender Projekte, deren Preisbasis vor dem 1. Jänner 2016 liegt, können die neuen Indexwerte der Basis Dezember 2015=100</t>
  </si>
  <si>
    <t>Verkettung zur Basis 2010=100</t>
  </si>
  <si>
    <t>Baukostenveränd. Siedlungswasserbau 2016</t>
  </si>
  <si>
    <t>Lohnempfehlungen BMF, BMWFW</t>
  </si>
  <si>
    <t>Stoff     Dezember 2015=100</t>
  </si>
  <si>
    <t>Ab Jänner 2016 werden die Baukostenveränderungen des BMWFW mit der neuen Basis Dezember 2015=100 veröffentlicht. Zur Preisumrechnung laufender Projekte,</t>
  </si>
  <si>
    <t>Jahr 2015:</t>
  </si>
  <si>
    <t>ÖBGL 2015</t>
  </si>
  <si>
    <t>Indexwert Durchschnitt 2015</t>
  </si>
  <si>
    <t>2014 = 100</t>
  </si>
  <si>
    <t>Aufgrund der inhaltlichen Vereinheitlichung des Datenbestandes zwischen ÖBGL und Deutscher BGL,</t>
  </si>
  <si>
    <t xml:space="preserve">Maschinen in der Bauwirtschaft“ des Statistischen Bundesamtes Wiesbaden herangezogen. </t>
  </si>
  <si>
    <t xml:space="preserve">wird für die Ausgabe 2015 zur Umrechnung der Neuwerte der „Erzeugerpreisindex für </t>
  </si>
  <si>
    <t>Artikel: Baukostenindex aktuell 2016 (DI Peter Scherer)</t>
  </si>
  <si>
    <r>
      <t xml:space="preserve">  LG43_4</t>
    </r>
    <r>
      <rPr>
        <sz val="5"/>
        <color indexed="8"/>
        <rFont val="Arial"/>
        <family val="2"/>
      </rPr>
      <t>-</t>
    </r>
    <r>
      <rPr>
        <sz val="8"/>
        <color indexed="8"/>
        <rFont val="Arial"/>
        <family val="2"/>
      </rPr>
      <t>12.</t>
    </r>
  </si>
  <si>
    <t xml:space="preserve">  LG43_4-12.</t>
  </si>
  <si>
    <t>BMWFW-36.067/0005-II/3/2016</t>
  </si>
  <si>
    <t>für eine Preisbasis vor dem 1. Mai 2016</t>
  </si>
  <si>
    <t>99.75</t>
  </si>
  <si>
    <t>100.86</t>
  </si>
  <si>
    <t>der Basis Dezember 2015=100 mit jenen der Basis Dezember 2010=100 über folgende Verkettungsfaktoren verknüpft werden</t>
  </si>
  <si>
    <t>mit jenen der Basis Dezember 2010=100 über Verkettungsfaktoren (siehe Link) verknüpft werden.</t>
  </si>
  <si>
    <t>deren Preisbasis vor dem 1. Jänner 2016 liegt, können die neuen Indexwerte der Basis Dezember 2015=100 mit jenen der Basis Dezember 2010=100 über folgende Verkettungsfaktoren</t>
  </si>
  <si>
    <t>103.14</t>
  </si>
  <si>
    <t>103.04</t>
  </si>
  <si>
    <t>103.09</t>
  </si>
  <si>
    <t>102.92</t>
  </si>
  <si>
    <t>ACHTUNG: Indexwerte "Sonstiges" April/2016-Juli/2016 korrigiert</t>
  </si>
  <si>
    <t>Generalunternehmer-Index 2016</t>
  </si>
  <si>
    <t>Basis: Dez. 2015=100</t>
  </si>
  <si>
    <t>zu Dez 2010=100</t>
  </si>
  <si>
    <t>Werte seitens BMWFW korrigiert am 27. Dezember 2016</t>
  </si>
  <si>
    <t>Jahr 2016:</t>
  </si>
  <si>
    <t>Indexwert Durchschnitt 2016</t>
  </si>
  <si>
    <t>GHPI 2017</t>
  </si>
  <si>
    <r>
      <t xml:space="preserve">Werte für alle Bundesländer 2017 </t>
    </r>
    <r>
      <rPr>
        <sz val="10"/>
        <color indexed="8"/>
        <rFont val="Trebuchet MS"/>
        <family val="2"/>
      </rPr>
      <t>(2015 = 100)</t>
    </r>
  </si>
  <si>
    <t>Baukostenindex Straßenbau / Brückenbau /Siedlungswasserbau</t>
  </si>
  <si>
    <r>
      <t xml:space="preserve">Baukostenindex Straßenbau / Brückenbau / Siedlungswasserbau - Leistungsgruppen </t>
    </r>
    <r>
      <rPr>
        <b/>
        <sz val="10"/>
        <color indexed="10"/>
        <rFont val="Arial"/>
        <family val="2"/>
      </rPr>
      <t>SONSTIGES</t>
    </r>
  </si>
  <si>
    <t xml:space="preserve"> Sonstiges   Siedlungswasserbau</t>
  </si>
  <si>
    <t xml:space="preserve"> Insgesamt   Siedlungswasserbau</t>
  </si>
  <si>
    <r>
      <t xml:space="preserve">Baukostenindex Siedlungswasserbau - Leistungsgruppen </t>
    </r>
    <r>
      <rPr>
        <b/>
        <sz val="10"/>
        <color indexed="10"/>
        <rFont val="Arial"/>
        <family val="2"/>
      </rPr>
      <t>GESAMT</t>
    </r>
  </si>
  <si>
    <t>LG14.</t>
  </si>
  <si>
    <t>Rohrleitungen, Wasserversorg., Druckleit.</t>
  </si>
  <si>
    <t>Brunnenbau Wasserversorgung</t>
  </si>
  <si>
    <t xml:space="preserve">Unterird. Wiederherstellung Rohrleitungen </t>
  </si>
  <si>
    <t>Unterirdische Neuverlegung Rohrleitungen</t>
  </si>
  <si>
    <t>Der Baukostenindex Straßen-, Brücken- und Siedlungswasserbau ist in 31 Subindizes gegliedert. Diese sind im Anteil Sonstiges inhaltlich für Straßen- und Brückenbau jeweils ident</t>
  </si>
  <si>
    <t>In nachstehender Tabelle sind die Leistungsgruppen-Subindizes GESAMT (Lohn UND Sonstiges) jeweils nach Straßen- und Brückenbau getrennt gelistet.</t>
  </si>
  <si>
    <t>(Ausnahmen LG31, LG43), Die Spartenindizes unterscheiden sich nur durch jeweils unterschiedliche Gewichtungen der Subindizes sowie das jeweilige Verhältnis von Lohn zu Sonstiges.</t>
  </si>
  <si>
    <t>Darunter die GESAMT-Werte für den Siedlungswasserbau</t>
  </si>
  <si>
    <t>LG31_SW.</t>
  </si>
  <si>
    <t>Beton-, Stahlbeton-, Mauerungsarb. Si-Wa-Bau</t>
  </si>
  <si>
    <t>Straßenbau / Brückenbau / Siedlungswasserbau</t>
  </si>
  <si>
    <r>
      <t xml:space="preserve"> </t>
    </r>
    <r>
      <rPr>
        <b/>
        <sz val="9"/>
        <color indexed="8"/>
        <rFont val="Arial"/>
        <family val="2"/>
      </rPr>
      <t>Lohn</t>
    </r>
    <r>
      <rPr>
        <b/>
        <sz val="8.5"/>
        <color indexed="8"/>
        <rFont val="Arial"/>
        <family val="2"/>
      </rPr>
      <t xml:space="preserve">  </t>
    </r>
    <r>
      <rPr>
        <b/>
        <sz val="9"/>
        <color indexed="8"/>
        <rFont val="Arial"/>
        <family val="2"/>
      </rPr>
      <t>Straßen-, Brücken- Siedlungswasserbau</t>
    </r>
  </si>
  <si>
    <t>Baukostenveränd. Siedlungswasserbau 2017</t>
  </si>
  <si>
    <t>Generalunternehmer-Index 2017</t>
  </si>
  <si>
    <t>06.06.2017: Werte seitens BMWFW korrigiert</t>
  </si>
  <si>
    <t>Werte seitens BMWFW korrigiert am 12. Juli 2017</t>
  </si>
  <si>
    <t>für eine Preisbasis vor dem 1. Mai 2017</t>
  </si>
  <si>
    <t>GHPI 2018</t>
  </si>
  <si>
    <t>Jahr 2017:</t>
  </si>
  <si>
    <t>Indexwert Durchschnitt 2017</t>
  </si>
  <si>
    <r>
      <t xml:space="preserve">Werte für alle Bundesländer 2018 </t>
    </r>
    <r>
      <rPr>
        <sz val="10"/>
        <color indexed="8"/>
        <rFont val="Trebuchet MS"/>
        <family val="2"/>
      </rPr>
      <t>(2015 = 100)</t>
    </r>
  </si>
  <si>
    <t>Maler (Bodenmarkierung)</t>
  </si>
  <si>
    <t>NEU ab Jänner 2018</t>
  </si>
  <si>
    <t>Quelle: BMDW</t>
  </si>
  <si>
    <t>Quelle: BMDW, Österr. Bauzeitung</t>
  </si>
  <si>
    <t>Baukostenveränd. Siedlungswasserbau 2018</t>
  </si>
  <si>
    <t>Generalunternehmer-Index 2018</t>
  </si>
  <si>
    <t>Werte seitens BMWFW korrigiert am 17. April 2018</t>
  </si>
  <si>
    <t>für eine Preisbasis vor dem 1. Mai 2018</t>
  </si>
  <si>
    <t>BMDW-36.067/0002-II/6/2018</t>
  </si>
  <si>
    <t>BMF, BMDW Geschäftszahl</t>
  </si>
  <si>
    <t>Werte seitens BMDW korrigiert am 04. Mai 2018</t>
  </si>
  <si>
    <t>Haftungsausschluss:</t>
  </si>
  <si>
    <t xml:space="preserve">Die in dieser Datei enthaltenen Daten sind sorgfältig recherchiert oder von dritter Seite übernommen. Für die Richtigkeit bzw. Aktualität der veröffentlichten Werte und Angaben werden weder Gewährleistung noch Haftung übernommen. </t>
  </si>
  <si>
    <t>Wert Sonstiges seitens BMDW korrigiert am 16. August 2018</t>
  </si>
  <si>
    <t>Jahr 2018:</t>
  </si>
  <si>
    <t>Indexwert Durchschnitt 2018</t>
  </si>
  <si>
    <t>GHPI 2019</t>
  </si>
  <si>
    <r>
      <t xml:space="preserve">Werte für alle Bundesländer 2019 </t>
    </r>
    <r>
      <rPr>
        <sz val="10"/>
        <color indexed="8"/>
        <rFont val="Trebuchet MS"/>
        <family val="2"/>
      </rPr>
      <t>(2015 = 100)</t>
    </r>
  </si>
  <si>
    <t>2018=100</t>
  </si>
  <si>
    <t xml:space="preserve">Die Gewichtung des Warenkorbs und die Subindizes des TB-Index wurden überarbeitet und auf eine neue Basis (Dezember 2018=100) gestellt. </t>
  </si>
  <si>
    <t>Verkettung zu 12/2011=100</t>
  </si>
  <si>
    <t>Baukostenveränd. Siedlungswasserbau 2019</t>
  </si>
  <si>
    <t>Beton-, Stahlbeton-, Mauerungsarb. SW-Bau</t>
  </si>
  <si>
    <t>Generalunternehmer-Index 2019</t>
  </si>
  <si>
    <r>
      <rPr>
        <b/>
        <u/>
        <sz val="10"/>
        <rFont val="Trebuchet MS"/>
        <family val="2"/>
      </rPr>
      <t>Bitte um Beachtung</t>
    </r>
    <r>
      <rPr>
        <sz val="10"/>
        <rFont val="Trebuchet MS"/>
        <family val="2"/>
      </rPr>
      <t xml:space="preserve">: In den Arbeitskategorien </t>
    </r>
    <r>
      <rPr>
        <b/>
        <sz val="10"/>
        <rFont val="Trebuchet MS"/>
        <family val="2"/>
      </rPr>
      <t>Asphaltierer, Bauwerksabdichter (Schwarzdeck.), Bauwerksabdichter (Bauwerke)</t>
    </r>
  </si>
  <si>
    <r>
      <t xml:space="preserve">weicht der </t>
    </r>
    <r>
      <rPr>
        <b/>
        <sz val="10"/>
        <rFont val="Trebuchet MS"/>
        <family val="2"/>
      </rPr>
      <t>Lohnanteil</t>
    </r>
    <r>
      <rPr>
        <sz val="10"/>
        <rFont val="Trebuchet MS"/>
        <family val="2"/>
      </rPr>
      <t xml:space="preserve"> in </t>
    </r>
    <r>
      <rPr>
        <b/>
        <sz val="10"/>
        <rFont val="Trebuchet MS"/>
        <family val="2"/>
      </rPr>
      <t>Wien</t>
    </r>
    <r>
      <rPr>
        <sz val="10"/>
        <rFont val="Trebuchet MS"/>
        <family val="2"/>
      </rPr>
      <t xml:space="preserve"> geringfügig von den hier dargestellten Werten (Bundesländer außer Wien) ab</t>
    </r>
  </si>
  <si>
    <r>
      <t xml:space="preserve">Aktuelle Werte für alle Bundesländer können unter </t>
    </r>
    <r>
      <rPr>
        <b/>
        <sz val="10"/>
        <rFont val="Trebuchet MS"/>
        <family val="2"/>
      </rPr>
      <t>www.preisumrechnung.at</t>
    </r>
    <r>
      <rPr>
        <sz val="10"/>
        <rFont val="Trebuchet MS"/>
        <family val="2"/>
      </rPr>
      <t xml:space="preserve"> (Indexansichten) abgerufen werden.</t>
    </r>
  </si>
  <si>
    <t>Werte seitens BMDW korrigiert am 17. April 2018 bzw. 9. Mai 2018</t>
  </si>
  <si>
    <t>Werte seitens BMDW korrigiert am 6. Mai 2019</t>
  </si>
  <si>
    <t>für eine Preisbasis vor dem 1. Mai 2019</t>
  </si>
  <si>
    <t>BMDW-36.067/0004-V/1/2019</t>
  </si>
  <si>
    <t>Jahr 2019:</t>
  </si>
  <si>
    <t>Indexwert Durchschnitt 2019</t>
  </si>
  <si>
    <t>GHPI 2020</t>
  </si>
  <si>
    <r>
      <t xml:space="preserve">Werte für alle Bundesländer 2020 </t>
    </r>
    <r>
      <rPr>
        <sz val="10"/>
        <color indexed="8"/>
        <rFont val="Trebuchet MS"/>
        <family val="2"/>
      </rPr>
      <t>(2015 = 100)</t>
    </r>
  </si>
  <si>
    <t>Baukostenveränd. Siedlungswasserbau 2020</t>
  </si>
  <si>
    <t>Werte seitens BMDW korrigiert am 17. April, 9. Mai und 16. August 2018</t>
  </si>
  <si>
    <t>für eine Preisbasis vor dem 1. Mai 2020</t>
  </si>
  <si>
    <t>BMDW-2020-0.343.349</t>
  </si>
  <si>
    <t>Werte seitens BMDW korrigiert am 27. Juli 2020</t>
  </si>
  <si>
    <t>Wert seitens BMDW korrigiert am 1. Oktober 2020</t>
  </si>
  <si>
    <t>• Achtung: Der Druck-Button des Browsers startet möglicherweise einen Ausdruck der gesamten Arbeitsmappe.</t>
  </si>
  <si>
    <t>Artikel: Musterberechnung-Generalunternehmer 2001</t>
  </si>
  <si>
    <t>Tabelle: Generalunternehmer: Musterberechnung per 1.5.2001</t>
  </si>
  <si>
    <t>Ab Februar 2000 gelten für die Baukostenveränderungen neue Bestimmungen. Näheres dazu ist im Artikel aus der Österreichischen Bauzeitung Nr.13/2000 von Herrn Dipl.-Ing. Car nachzulesen.</t>
  </si>
  <si>
    <t>Baukostenindex Straßen- und Brückenbau: Warenkorb 2010=100</t>
  </si>
  <si>
    <r>
      <rPr>
        <sz val="8"/>
        <color indexed="12"/>
        <rFont val="Arial"/>
        <family val="2"/>
      </rPr>
      <t xml:space="preserve">     </t>
    </r>
    <r>
      <rPr>
        <u/>
        <sz val="8"/>
        <color indexed="12"/>
        <rFont val="Arial"/>
        <family val="2"/>
      </rPr>
      <t>Verkettungsfaktoren nach Leistungsgruppen</t>
    </r>
  </si>
  <si>
    <t>Forschungsbericht Baukostenindex Straßen- und Brückenbau 2010:</t>
  </si>
  <si>
    <r>
      <t xml:space="preserve">ACHTUNG: Die Berechnung der Indexwerte erfolgt in Anlehnung an die Struktur der LB-VB01 in </t>
    </r>
    <r>
      <rPr>
        <b/>
        <sz val="8"/>
        <rFont val="Arial"/>
        <family val="2"/>
      </rPr>
      <t>18 Leistungsgruppen-Subindizes (Tabelle: Sonstiges und Gesamtwert, Lohn für alle LG gleich)</t>
    </r>
    <r>
      <rPr>
        <sz val="8"/>
        <rFont val="Arial"/>
        <family val="2"/>
      </rPr>
      <t xml:space="preserve"> anstelle der Untergliederung des Anteils Sonstiges in bisher drei Kostengruppen. Als Übergangsregelung für laufende Verträge, mit Preisgleitungsvereinbarungen nach Kostengruppen (Erd- und Oberbauarbeiten, Entwässerungs- und Mauerungsarbeiten, Asphalt- und Deckenarbeiten) werden diese auf Basis eines Zuordnungsmodells aus den neuen Subindizes gewichtet noch voraussichtlich bis 2010 publiziert.</t>
    </r>
  </si>
  <si>
    <t>Warenkorb 2005=100</t>
  </si>
  <si>
    <r>
      <t>ACHTUNG:</t>
    </r>
    <r>
      <rPr>
        <sz val="8"/>
        <rFont val="Arial"/>
        <family val="2"/>
      </rPr>
      <t xml:space="preserve"> Die Berechnung der Indexwerte erfolgt in Anlehnung an die Struktur der LB-VB01 in </t>
    </r>
    <r>
      <rPr>
        <b/>
        <sz val="8"/>
        <rFont val="Arial"/>
        <family val="2"/>
      </rPr>
      <t>18 Leistungsgruppen-Subindizes (Tabelle: Sonstiges und Gesamtwert, Lohn für alle LG gleich)</t>
    </r>
    <r>
      <rPr>
        <sz val="8"/>
        <rFont val="Arial"/>
        <family val="2"/>
      </rPr>
      <t xml:space="preserve"> anstelle der Untergliederung des Anteils Sonstiges in bisher drei Kostengruppen. Als Übergangsregelung für laufende Verträge, mit Preisgleitungsvereinbarungen nach Kostengruppen (Erd- und Oberbauarbeiten, Entwässerungs- und Mauerungsarbeiten, Asphalt- und Deckenarbeiten) werden diese auf Basis eines Zuordnungsmodells aus den neuen Subindizes gewichtet noch voraussichtlich bis 2010 publiziert.</t>
    </r>
  </si>
  <si>
    <r>
      <t>ACHTUNG:</t>
    </r>
    <r>
      <rPr>
        <sz val="8"/>
        <rFont val="Arial"/>
        <family val="2"/>
      </rPr>
      <t xml:space="preserve"> Die Berechnung der Indexwerte erfolgt in Anlehnung an die Struktur der LB-Brückenbau in </t>
    </r>
    <r>
      <rPr>
        <b/>
        <sz val="8"/>
        <rFont val="Arial"/>
        <family val="2"/>
      </rPr>
      <t xml:space="preserve">16 Leistungsgruppen-Subindizes (Tabelle: Sonstiges und Gesamtwert, Lohn für alle LG gleich) </t>
    </r>
    <r>
      <rPr>
        <sz val="8"/>
        <rFont val="Arial"/>
        <family val="2"/>
      </rPr>
      <t>anstelle der Untergliederung des Anteils Sonstiges in bisher zehn Subindizes. Als Übergangsregelung für laufende Verträge, mit Preisgleitungsvereinbarungen nach einzelnen Subindizes werden diese auf Basis eines Zuordnungsmodells aus den neuen Subindizes gewichtet noch voraussichtlich bis 2010 publiziert. Die Kostengruppen 6 Schmiermittel, 7 Zement und 10 Transport werden nicht mehr weitergeführt. Für eine allfällige Wertsicherung können diese durch folgende Pegelstoffe substituiert werden: Gruppe 6: Großhandelspreisindex "Gasöl, Diesel" (ÖCPA: 51.51.12-258); Gruppe 7: Großhandelspreisindex "Portlandzement" (ÖCPA: 51.53.24-306); Gruppe 10: Transportkostenindex (Fachverband Güterbeförderung)</t>
    </r>
  </si>
  <si>
    <r>
      <t>ACHTUNG:</t>
    </r>
    <r>
      <rPr>
        <sz val="8"/>
        <rFont val="Arial"/>
        <family val="2"/>
      </rPr>
      <t xml:space="preserve"> Die Berechnung der Indexwerte erfolgt in Anlehnung an die Struktur der LB-Brückenbau in </t>
    </r>
    <r>
      <rPr>
        <b/>
        <sz val="8"/>
        <rFont val="Arial"/>
        <family val="2"/>
      </rPr>
      <t xml:space="preserve">16 Leistungsgruppen-Subindizes (Lohn+Sonstiges gemeinsam gewichtet) </t>
    </r>
    <r>
      <rPr>
        <sz val="8"/>
        <rFont val="Arial"/>
        <family val="2"/>
      </rPr>
      <t>anstelle der Untergliederung des Anteils Sonstiges in bisher zehn Subindizes. Als Übergangsregelung für laufende Verträge, mit Preisgleitungsvereinbarungen nach einzelnen Subindizes werden diese auf Basis eines Zuordnungsmodells aus den neuen Subindizes gewichtet noch voraussichtlich bis 2010 publiziert. Die Kostengruppen 6 Schmiermittel, 7 Zement und 10 Transport werden nicht mehr weitergeführt. Für eine allfällige Wertsicherung können diese durch folgende Pegelstoffe substituiert werden: Gruppe 6: Großhandelspreisindex "Gasöl, Diesel" (ÖCPA: 51.51.12-258); Gruppe 7: Großhandelspreisindex "Portlandzement" (ÖCPA: 51.53.24-306); Gruppe 10: Transportkostenindex (Fachverband Güterbeförderung)</t>
    </r>
  </si>
  <si>
    <t>Werte seitens BMDW korrigiert am 5. Jänner 2021</t>
  </si>
  <si>
    <t>Jahr 2020:</t>
  </si>
  <si>
    <t>BGL 2020</t>
  </si>
  <si>
    <t>2020 = 100</t>
  </si>
  <si>
    <t>Indexwert Durchschnitt 2020</t>
  </si>
  <si>
    <t>(Ö)BGL Ausgabe</t>
  </si>
  <si>
    <t>Preisbasis (Ö)BGL</t>
  </si>
  <si>
    <t>Mit der Baugeräteliste 2020 (BGL 2020) ist erstmals eine einheitliche Ausgabe</t>
  </si>
  <si>
    <t>für Österreich und Deutschland erschienen.</t>
  </si>
  <si>
    <t>Die nachfolgenden Indexwerte sind - entsprechend Punkt 5.2 der</t>
  </si>
  <si>
    <t>Basisinformationen zur Baugeräteliste - für die Umrechnung vom aktuellen Neuwert</t>
  </si>
  <si>
    <t>auf den Neuwert der Preisbasis der jeweiligen (Ö)BGL heranzuziehen.</t>
  </si>
  <si>
    <t>In Abstimmung mit STATISTIK AUSTRIA empfehlen der Fachverband der Bauindustrie und die Bundesinnung Bau, eine Verknüpfung der Messzahlen aus dem Großhandelspreisindex 2015 mit denen auf Basis 2010 gemäß der nachfolgenden Tabelle durchzuführen.</t>
  </si>
  <si>
    <t>GHPI 2021</t>
  </si>
  <si>
    <t xml:space="preserve">Die Indexreihe des Großhandelspreisindex mit der Basis 2015=100 endete mit Dezember 2020. Beginnend mit Jänner 2021 wird der Großhandelspreisindex mit </t>
  </si>
  <si>
    <t>Basis Jahresdurchschnitt 2020=100 publiziert. ACHTUNG: Aufgrund der Überarbeitung des Warenkorbs, haben sich die Bezeichnungen einiger Positionen geändert.</t>
  </si>
  <si>
    <t>45.1 - 012</t>
  </si>
  <si>
    <t>Die Stahlposition 293 "Tempcore TC 55" hat nun die Bezeichnung "Betonstahl in Stäben"; Anstelle 256 "Laderaupe" wird nun 439 "Kompaktlader" veröffentlicht.</t>
  </si>
  <si>
    <t>Sonst. Büromasch. und  -einrichtungen</t>
  </si>
  <si>
    <t>Betonstahl in Stäben (TC 55)</t>
  </si>
  <si>
    <t>Nicht-Eisen-Metalle</t>
  </si>
  <si>
    <t>Bitumenbahn</t>
  </si>
  <si>
    <t>Bauelem. a. Metall u. Installationsbed. F. Gas, Wasser u. Heizung</t>
  </si>
  <si>
    <t>Der Index der Großhandelspreise wird in 5-jährigen Abständen einer Revision unterzogen, um Änderungen im Warensortiment Rechnung zu tragen sowie aktuelle Gewichte der Berechnung zu Grunde zu legen. Ab Jänner 2021 wird der GHPI, nach erfolgter Revision, auf der Basis: Jahresdurchschnitt 2020=100 berechnet und publiziert. ACHTUNG: Aufgrund der Überarbeitung des Warenkorbs, haben sich die Bezeichnungen einiger Positionen geändert.</t>
  </si>
  <si>
    <t>In Abstimmung mit STATISTIK AUSTRIA empfehlen der Fachverband der Bauindustrie und die Bundesinnung Bau, eine Verknüpfung der Messzahlen aus dem Großhandelspreisindex 2020 mit denen auf Basis 2015 gemäß der nachfolgenden Tabelle durchzuführen.</t>
  </si>
  <si>
    <t>GHPI Bezeichnung 2020</t>
  </si>
  <si>
    <t>Ø 2020 mit 2015=100</t>
  </si>
  <si>
    <t>Index 2020=100</t>
  </si>
  <si>
    <t>2015/2020</t>
  </si>
  <si>
    <r>
      <t xml:space="preserve">Werte für alle Bundesländer 2021 </t>
    </r>
    <r>
      <rPr>
        <sz val="10"/>
        <color indexed="8"/>
        <rFont val="Trebuchet MS"/>
        <family val="2"/>
      </rPr>
      <t>(2020 = 100)</t>
    </r>
  </si>
  <si>
    <t>Der Baukostenindex für den Wohnhaus- und Siedlungsbau wurde im Jahr 2020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2021 auf der Basis: Jahresdurchschnitt 2020=100 berechnet und publiziert.</t>
  </si>
  <si>
    <t>2015 = 100</t>
  </si>
  <si>
    <t>Artikel: Baukostenindex aktuell 2021 (DI Peter Scherer)</t>
  </si>
  <si>
    <t>2020=100</t>
  </si>
  <si>
    <t>Basis 2020=100</t>
  </si>
  <si>
    <t>Der Baukostenindex für den Straßen- und Brückenbau wurde im Jahr 2020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2021 auf der Basis: Jahresdurchschnitt 2020=100 berechnet und publiziert.</t>
  </si>
  <si>
    <t>Der Baukostenindex Straßen-, Brücken- und Siedlungswasserbau ist in 36 Subindizes gegliedert. Diese sind im Anteil Sonstiges inhaltlich für Straßen- und Brückenbau jeweils ident</t>
  </si>
  <si>
    <t>Bitumen:</t>
  </si>
  <si>
    <t>Link:  Forschungsbericht Baukostenindex Straßen- und Brückenbau 2020:</t>
  </si>
  <si>
    <t>Link:  Baukostenindex Straßenbau: Warenkorb 2020=100</t>
  </si>
  <si>
    <t>Link:  Baukostenindex Brückenbau: Warenkorb 2020=100</t>
  </si>
  <si>
    <t>Im Baukostenindex für den Straßen-, Brücken- und Siedlungswasserbau wurde die neue Standardisierte Leistungsbeschreibung Verkehrswegebau LB-VI 05 aus 2018 zugrundegelegt. Dies bedeutet idente Leistungsgruppen für die Bausparten. Dadurch sind die Indexwerte der meisten Leistungsgruppen - Anteil "Sonstiges" bei beiden Tiefbausparten gleich.</t>
  </si>
  <si>
    <t>Straßen-, Brücken-, Siedlungswasserb.</t>
  </si>
  <si>
    <r>
      <t>Basis 2020 = 100</t>
    </r>
    <r>
      <rPr>
        <sz val="10"/>
        <rFont val="Trebuchet MS"/>
        <family val="2"/>
      </rPr>
      <t xml:space="preserve"> </t>
    </r>
  </si>
  <si>
    <r>
      <t xml:space="preserve">Verkettungsfaktor von Basis 2015 zu Basis 2020 = </t>
    </r>
    <r>
      <rPr>
        <b/>
        <sz val="10"/>
        <rFont val="Trebuchet MS"/>
        <family val="2"/>
      </rPr>
      <t>1,082</t>
    </r>
  </si>
  <si>
    <t>Zur Preisumrechnung laufender Projekte, deren Preisbasis vor dem 1. Jänner 2021 liegt, können die neuen Indexwerte</t>
  </si>
  <si>
    <t>der Basis Dezember 2020=100 mit jenen der Basis Dezember 2015=100 über folgende Verkettungsfaktoren verknüpft werden</t>
  </si>
  <si>
    <t>zu 2015=100</t>
  </si>
  <si>
    <t>Ab Jänner 2021 werden die Baukostenveränderungen des BMDW mit der neuen Basis Dezember 2020=100 veröffentlicht. Zur Preisum-</t>
  </si>
  <si>
    <t>rechnung laufender Projekte, deren Preisbasis vor dem 1. Jänner 2021 liegt, können die neuen Indexwerte der Basis Dezember 2020=100</t>
  </si>
  <si>
    <t>mit jenen der Basis Dezember 2015=100 über Verkettungsfaktoren (siehe Link) verknüpft werden.</t>
  </si>
  <si>
    <t>Ab Jänner 2021 werden die Baukostenveränderungen des BMDW mit der neuen Basis Dezember 2020=100 veröffentlicht.</t>
  </si>
  <si>
    <t>Verkettung zur Basis 2015=100</t>
  </si>
  <si>
    <t>Baukostenveränd. Siedlungswasserbau 2021</t>
  </si>
  <si>
    <t>Ab Jänner 2021 werden die Baukostenveränderungen des BMDW mit der neuen Basis Dezember 2020=100 veröffentlicht. Zur Preisumrechnung laufender Projekte,</t>
  </si>
  <si>
    <t>deren Preisbasis vor dem 1. Jänner 2021 liegt, können die neuen Indexwerte der Basis Dezember 2020=100 mit jenen der Basis Dezember 2015=100 über folgende Verkettungsfaktoren</t>
  </si>
  <si>
    <t>(siehe Link) verknüpft werden.</t>
  </si>
  <si>
    <t>Stoff     Dezember 2020=100</t>
  </si>
  <si>
    <t xml:space="preserve">     Lohn Straßenbau/Brückenbau/Siedlungswasserbau</t>
  </si>
  <si>
    <t xml:space="preserve">     Insgesamt Siedlungswasserbau</t>
  </si>
  <si>
    <t xml:space="preserve">     Sonstiges Siedlungswasserbau</t>
  </si>
  <si>
    <t>Wert wurde aufgrund einer Änderung im GHPI nachträglich angepasst (April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</si>
</sst>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 #,##0.00_-;\-&quot;€&quot;\ * #,##0.00_-;_-&quot;€&quot;\ * &quot;-&quot;??_-;_-@_-"/>
    <numFmt numFmtId="164" formatCode="0.0"/>
    <numFmt numFmtId="165" formatCode="0.000"/>
    <numFmt numFmtId="166" formatCode="0.0&quot;  &quot;"/>
    <numFmt numFmtId="167" formatCode="0.000%"/>
    <numFmt numFmtId="168" formatCode="0.0%"/>
    <numFmt numFmtId="169" formatCode="dd/mm/yyyy;@"/>
    <numFmt numFmtId="170" formatCode="mmmm\ yyyy"/>
    <numFmt numFmtId="171" formatCode="0.0000"/>
    <numFmt numFmtId="172" formatCode="###0.00;###0.00"/>
    <numFmt numFmtId="173" formatCode="0.0000000"/>
  </numFmts>
  <fonts count="77" x14ac:knownFonts="1">
    <font>
      <sz val="10"/>
      <name val="Arial"/>
    </font>
    <font>
      <sz val="11"/>
      <color theme="1"/>
      <name val="Calibri"/>
      <family val="2"/>
      <scheme val="minor"/>
    </font>
    <font>
      <sz val="10"/>
      <name val="Arial"/>
      <family val="2"/>
    </font>
    <font>
      <b/>
      <sz val="14"/>
      <name val="Trebuchet MS"/>
      <family val="2"/>
    </font>
    <font>
      <u/>
      <sz val="10"/>
      <color indexed="12"/>
      <name val="Arial"/>
      <family val="2"/>
    </font>
    <font>
      <sz val="10"/>
      <name val="Trebuchet MS"/>
      <family val="2"/>
    </font>
    <font>
      <u/>
      <sz val="10"/>
      <color indexed="12"/>
      <name val="Trebuchet MS"/>
      <family val="2"/>
    </font>
    <font>
      <sz val="8"/>
      <name val="Trebuchet MS"/>
      <family val="2"/>
    </font>
    <font>
      <b/>
      <sz val="10"/>
      <color indexed="8"/>
      <name val="Trebuchet MS"/>
      <family val="2"/>
    </font>
    <font>
      <sz val="10"/>
      <color indexed="8"/>
      <name val="Trebuchet MS"/>
      <family val="2"/>
    </font>
    <font>
      <b/>
      <sz val="10"/>
      <name val="Trebuchet MS"/>
      <family val="2"/>
    </font>
    <font>
      <i/>
      <sz val="10"/>
      <name val="Trebuchet MS"/>
      <family val="2"/>
    </font>
    <font>
      <b/>
      <sz val="12"/>
      <name val="Trebuchet MS"/>
      <family val="2"/>
    </font>
    <font>
      <sz val="7.5"/>
      <color indexed="8"/>
      <name val="Trebuchet MS"/>
      <family val="2"/>
    </font>
    <font>
      <sz val="7.5"/>
      <name val="Trebuchet MS"/>
      <family val="2"/>
    </font>
    <font>
      <sz val="10"/>
      <name val="Arial"/>
      <family val="2"/>
    </font>
    <font>
      <b/>
      <sz val="10"/>
      <name val="Arial"/>
      <family val="2"/>
    </font>
    <font>
      <sz val="8"/>
      <name val="Arial"/>
      <family val="2"/>
    </font>
    <font>
      <b/>
      <sz val="7.5"/>
      <color indexed="8"/>
      <name val="Arial"/>
      <family val="2"/>
    </font>
    <font>
      <sz val="7.5"/>
      <name val="Arial"/>
      <family val="2"/>
    </font>
    <font>
      <sz val="9"/>
      <name val="Arial"/>
      <family val="2"/>
    </font>
    <font>
      <b/>
      <sz val="9"/>
      <color indexed="8"/>
      <name val="Arial"/>
      <family val="2"/>
    </font>
    <font>
      <sz val="9"/>
      <color indexed="8"/>
      <name val="Arial"/>
      <family val="2"/>
    </font>
    <font>
      <sz val="8"/>
      <name val="Arial"/>
      <family val="2"/>
    </font>
    <font>
      <sz val="8"/>
      <color indexed="8"/>
      <name val="Arial"/>
      <family val="2"/>
    </font>
    <font>
      <sz val="7.5"/>
      <color indexed="8"/>
      <name val="Arial"/>
      <family val="2"/>
    </font>
    <font>
      <vertAlign val="superscript"/>
      <sz val="8"/>
      <name val="Arial"/>
      <family val="2"/>
    </font>
    <font>
      <b/>
      <sz val="8"/>
      <name val="Arial"/>
      <family val="2"/>
    </font>
    <font>
      <b/>
      <i/>
      <sz val="8"/>
      <name val="Arial"/>
      <family val="2"/>
    </font>
    <font>
      <vertAlign val="superscript"/>
      <sz val="8"/>
      <color indexed="8"/>
      <name val="Arial"/>
      <family val="2"/>
    </font>
    <font>
      <vertAlign val="superscript"/>
      <sz val="9"/>
      <color indexed="8"/>
      <name val="Arial"/>
      <family val="2"/>
    </font>
    <font>
      <i/>
      <sz val="8"/>
      <name val="Arial"/>
      <family val="2"/>
    </font>
    <font>
      <sz val="9"/>
      <color indexed="8"/>
      <name val="Trebuchet MS"/>
      <family val="2"/>
    </font>
    <font>
      <sz val="8"/>
      <color indexed="8"/>
      <name val="Trebuchet MS"/>
      <family val="2"/>
    </font>
    <font>
      <sz val="9"/>
      <name val="Arial"/>
      <family val="2"/>
    </font>
    <font>
      <sz val="7"/>
      <name val="Trebuchet MS"/>
      <family val="2"/>
    </font>
    <font>
      <sz val="7"/>
      <color indexed="8"/>
      <name val="Trebuchet MS"/>
      <family val="2"/>
    </font>
    <font>
      <vertAlign val="superscript"/>
      <sz val="8"/>
      <name val="Trebuchet MS"/>
      <family val="2"/>
    </font>
    <font>
      <u/>
      <sz val="8"/>
      <color indexed="12"/>
      <name val="Arial"/>
      <family val="2"/>
    </font>
    <font>
      <b/>
      <sz val="9"/>
      <color indexed="8"/>
      <name val="Trebuchet MS"/>
      <family val="2"/>
    </font>
    <font>
      <b/>
      <sz val="9"/>
      <name val="Trebuchet MS"/>
      <family val="2"/>
    </font>
    <font>
      <sz val="9"/>
      <name val="Trebuchet MS"/>
      <family val="2"/>
    </font>
    <font>
      <b/>
      <sz val="8"/>
      <color indexed="8"/>
      <name val="Trebuchet MS"/>
      <family val="2"/>
    </font>
    <font>
      <u/>
      <sz val="8"/>
      <color indexed="12"/>
      <name val="Trebuchet MS"/>
      <family val="2"/>
    </font>
    <font>
      <vertAlign val="superscript"/>
      <sz val="9"/>
      <name val="Trebuchet MS"/>
      <family val="2"/>
    </font>
    <font>
      <sz val="10"/>
      <color indexed="12"/>
      <name val="Trebuchet MS"/>
      <family val="2"/>
    </font>
    <font>
      <sz val="7"/>
      <name val="Verdana"/>
      <family val="2"/>
    </font>
    <font>
      <sz val="8"/>
      <color indexed="10"/>
      <name val="Arial"/>
      <family val="2"/>
    </font>
    <font>
      <sz val="5"/>
      <color indexed="8"/>
      <name val="Arial"/>
      <family val="2"/>
    </font>
    <font>
      <b/>
      <sz val="10"/>
      <color indexed="10"/>
      <name val="Arial"/>
      <family val="2"/>
    </font>
    <font>
      <sz val="8"/>
      <color indexed="12"/>
      <name val="Arial"/>
      <family val="2"/>
    </font>
    <font>
      <i/>
      <sz val="8"/>
      <name val="Trebuchet MS"/>
      <family val="2"/>
    </font>
    <font>
      <i/>
      <sz val="9"/>
      <name val="Trebuchet MS"/>
      <family val="2"/>
    </font>
    <font>
      <sz val="10"/>
      <name val="Times New Roman"/>
      <family val="1"/>
      <charset val="204"/>
    </font>
    <font>
      <sz val="10"/>
      <color indexed="8"/>
      <name val="Arial"/>
      <family val="2"/>
    </font>
    <font>
      <sz val="6.5"/>
      <color indexed="8"/>
      <name val="Trebuchet MS"/>
      <family val="2"/>
    </font>
    <font>
      <sz val="7"/>
      <color indexed="8"/>
      <name val="Arial"/>
      <family val="2"/>
    </font>
    <font>
      <b/>
      <sz val="8.5"/>
      <color indexed="8"/>
      <name val="Arial"/>
      <family val="2"/>
    </font>
    <font>
      <b/>
      <sz val="14"/>
      <name val="Trebuchet MS"/>
      <family val="2"/>
    </font>
    <font>
      <sz val="10"/>
      <name val="Trebuchet MS"/>
      <family val="2"/>
    </font>
    <font>
      <sz val="10"/>
      <color indexed="12"/>
      <name val="Trebuchet MS"/>
      <family val="2"/>
    </font>
    <font>
      <u/>
      <sz val="10"/>
      <color indexed="12"/>
      <name val="Trebuchet MS"/>
      <family val="2"/>
    </font>
    <font>
      <b/>
      <sz val="10"/>
      <name val="Trebuchet MS"/>
      <family val="2"/>
    </font>
    <font>
      <u/>
      <sz val="10"/>
      <color indexed="60"/>
      <name val="Trebuchet MS"/>
      <family val="2"/>
    </font>
    <font>
      <u/>
      <sz val="8"/>
      <name val="Trebuchet MS"/>
      <family val="2"/>
    </font>
    <font>
      <b/>
      <u/>
      <sz val="10"/>
      <name val="Trebuchet MS"/>
      <family val="2"/>
    </font>
    <font>
      <sz val="11"/>
      <color theme="1"/>
      <name val="Calibri"/>
      <family val="2"/>
      <scheme val="minor"/>
    </font>
    <font>
      <sz val="10"/>
      <color rgb="FF000000"/>
      <name val="Times New Roman"/>
      <family val="1"/>
    </font>
    <font>
      <sz val="10"/>
      <color rgb="FFFF0000"/>
      <name val="Trebuchet MS"/>
      <family val="2"/>
    </font>
    <font>
      <sz val="10"/>
      <color theme="1"/>
      <name val="Trebuchet MS"/>
      <family val="2"/>
    </font>
    <font>
      <sz val="8"/>
      <color theme="1"/>
      <name val="Arial"/>
      <family val="2"/>
    </font>
    <font>
      <sz val="9"/>
      <color rgb="FF0070C0"/>
      <name val="Trebuchet MS"/>
      <family val="2"/>
    </font>
    <font>
      <sz val="10"/>
      <color rgb="FF0070C0"/>
      <name val="Trebuchet MS"/>
      <family val="2"/>
    </font>
    <font>
      <sz val="9"/>
      <color theme="1"/>
      <name val="Trebuchet MS"/>
      <family val="2"/>
    </font>
    <font>
      <b/>
      <sz val="14"/>
      <color rgb="FF990000"/>
      <name val="Trebuchet MS"/>
      <family val="2"/>
    </font>
    <font>
      <sz val="11"/>
      <name val="Calibri"/>
      <family val="2"/>
      <scheme val="minor"/>
    </font>
    <font>
      <b/>
      <sz val="11"/>
      <name val="Calibri"/>
      <family val="2"/>
      <scheme val="minor"/>
    </font>
  </fonts>
  <fills count="5">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FFFFFF"/>
        <bgColor indexed="64"/>
      </patternFill>
    </fill>
  </fills>
  <borders count="97">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style="thin">
        <color indexed="8"/>
      </right>
      <top style="thin">
        <color indexed="64"/>
      </top>
      <bottom style="medium">
        <color indexed="64"/>
      </bottom>
      <diagonal/>
    </border>
    <border>
      <left/>
      <right/>
      <top style="thin">
        <color indexed="8"/>
      </top>
      <bottom style="thin">
        <color indexed="8"/>
      </bottom>
      <diagonal/>
    </border>
    <border>
      <left/>
      <right/>
      <top/>
      <bottom style="thin">
        <color indexed="8"/>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style="thin">
        <color indexed="8"/>
      </top>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8"/>
      </left>
      <right/>
      <top style="thin">
        <color indexed="8"/>
      </top>
      <bottom style="thin">
        <color indexed="64"/>
      </bottom>
      <diagonal/>
    </border>
    <border>
      <left style="thin">
        <color indexed="64"/>
      </left>
      <right/>
      <top/>
      <bottom/>
      <diagonal/>
    </border>
    <border>
      <left/>
      <right/>
      <top style="hair">
        <color indexed="64"/>
      </top>
      <bottom/>
      <diagonal/>
    </border>
    <border>
      <left/>
      <right/>
      <top style="hair">
        <color indexed="64"/>
      </top>
      <bottom style="medium">
        <color indexed="64"/>
      </bottom>
      <diagonal/>
    </border>
    <border>
      <left style="medium">
        <color indexed="64"/>
      </left>
      <right/>
      <top style="medium">
        <color indexed="64"/>
      </top>
      <bottom/>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thin">
        <color indexed="8"/>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style="medium">
        <color indexed="64"/>
      </bottom>
      <diagonal/>
    </border>
    <border>
      <left/>
      <right style="medium">
        <color indexed="64"/>
      </right>
      <top style="hair">
        <color indexed="64"/>
      </top>
      <bottom/>
      <diagonal/>
    </border>
    <border>
      <left/>
      <right style="medium">
        <color indexed="64"/>
      </right>
      <top/>
      <bottom style="medium">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bottom/>
      <diagonal/>
    </border>
    <border>
      <left/>
      <right/>
      <top/>
      <bottom style="hair">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style="thin">
        <color indexed="8"/>
      </right>
      <top style="thin">
        <color indexed="64"/>
      </top>
      <bottom style="thin">
        <color indexed="64"/>
      </bottom>
      <diagonal/>
    </border>
  </borders>
  <cellStyleXfs count="6">
    <xf numFmtId="0" fontId="0" fillId="0" borderId="0"/>
    <xf numFmtId="44" fontId="2" fillId="0" borderId="0" applyFont="0" applyFill="0" applyBorder="0" applyAlignment="0" applyProtection="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66" fillId="0" borderId="0"/>
    <xf numFmtId="0" fontId="67" fillId="0" borderId="0"/>
  </cellStyleXfs>
  <cellXfs count="782">
    <xf numFmtId="0" fontId="0" fillId="0" borderId="0" xfId="0"/>
    <xf numFmtId="0" fontId="3" fillId="0" borderId="0" xfId="0" applyFont="1"/>
    <xf numFmtId="0" fontId="5" fillId="0" borderId="0" xfId="0" applyFont="1"/>
    <xf numFmtId="0" fontId="6" fillId="0" borderId="0" xfId="2" applyFont="1" applyAlignment="1" applyProtection="1"/>
    <xf numFmtId="0" fontId="6" fillId="0" borderId="0" xfId="2" applyFont="1" applyAlignment="1" applyProtection="1">
      <alignment wrapText="1"/>
    </xf>
    <xf numFmtId="0" fontId="7" fillId="0" borderId="0" xfId="0" applyFont="1"/>
    <xf numFmtId="0" fontId="5" fillId="0" borderId="1" xfId="0" applyFont="1" applyBorder="1" applyAlignment="1">
      <alignment horizontal="center" wrapText="1"/>
    </xf>
    <xf numFmtId="0" fontId="10" fillId="0" borderId="1" xfId="0" applyFont="1" applyBorder="1" applyAlignment="1">
      <alignment horizontal="center" wrapText="1"/>
    </xf>
    <xf numFmtId="0" fontId="8" fillId="0" borderId="1" xfId="0" applyFont="1" applyBorder="1" applyAlignment="1">
      <alignment horizontal="center" wrapText="1"/>
    </xf>
    <xf numFmtId="0" fontId="9" fillId="0" borderId="1" xfId="0" applyFont="1" applyBorder="1" applyAlignment="1">
      <alignment horizontal="center" wrapText="1"/>
    </xf>
    <xf numFmtId="164" fontId="9" fillId="0" borderId="1" xfId="0" applyNumberFormat="1" applyFont="1" applyBorder="1" applyAlignment="1">
      <alignment horizontal="center" wrapText="1"/>
    </xf>
    <xf numFmtId="17" fontId="9" fillId="0" borderId="1" xfId="0" applyNumberFormat="1" applyFont="1" applyBorder="1" applyAlignment="1">
      <alignment horizontal="center" wrapText="1"/>
    </xf>
    <xf numFmtId="17" fontId="9" fillId="0" borderId="0" xfId="0" applyNumberFormat="1" applyFont="1" applyAlignment="1">
      <alignment horizontal="center" wrapText="1"/>
    </xf>
    <xf numFmtId="0" fontId="5" fillId="0" borderId="0" xfId="0" applyFont="1" applyAlignment="1">
      <alignment wrapText="1"/>
    </xf>
    <xf numFmtId="0" fontId="8" fillId="0" borderId="1" xfId="0" applyFont="1" applyBorder="1" applyAlignment="1">
      <alignment horizontal="center" vertical="center" wrapText="1"/>
    </xf>
    <xf numFmtId="0" fontId="10" fillId="0" borderId="0" xfId="0" applyFont="1"/>
    <xf numFmtId="0" fontId="10" fillId="0" borderId="0" xfId="0" applyFont="1" applyAlignment="1">
      <alignment horizontal="center" vertical="center"/>
    </xf>
    <xf numFmtId="2" fontId="5" fillId="0" borderId="1" xfId="0" applyNumberFormat="1" applyFont="1" applyBorder="1" applyAlignment="1">
      <alignment horizontal="center" wrapText="1"/>
    </xf>
    <xf numFmtId="2" fontId="9" fillId="0" borderId="1" xfId="0" applyNumberFormat="1" applyFont="1" applyBorder="1" applyAlignment="1">
      <alignment horizontal="center" wrapText="1"/>
    </xf>
    <xf numFmtId="10" fontId="9" fillId="0" borderId="1" xfId="0" applyNumberFormat="1" applyFont="1" applyBorder="1" applyAlignment="1">
      <alignment horizontal="center" wrapText="1"/>
    </xf>
    <xf numFmtId="0" fontId="5" fillId="0" borderId="0" xfId="0" applyFont="1" applyAlignment="1">
      <alignment horizontal="center"/>
    </xf>
    <xf numFmtId="0" fontId="8" fillId="0" borderId="2" xfId="0" applyFont="1" applyBorder="1" applyAlignment="1">
      <alignment horizontal="center" wrapText="1"/>
    </xf>
    <xf numFmtId="0" fontId="8" fillId="0" borderId="3" xfId="0" applyFont="1" applyBorder="1" applyAlignment="1">
      <alignment horizontal="center" wrapText="1"/>
    </xf>
    <xf numFmtId="0" fontId="5" fillId="0" borderId="1" xfId="0" applyFont="1" applyBorder="1" applyAlignment="1">
      <alignment wrapText="1"/>
    </xf>
    <xf numFmtId="0" fontId="9" fillId="0" borderId="0" xfId="0" applyFont="1"/>
    <xf numFmtId="0" fontId="5" fillId="0" borderId="0" xfId="0" applyFont="1" applyAlignment="1">
      <alignment horizontal="center" wrapText="1"/>
    </xf>
    <xf numFmtId="0" fontId="11" fillId="0" borderId="0" xfId="0" applyFont="1" applyAlignment="1">
      <alignment horizontal="left"/>
    </xf>
    <xf numFmtId="0" fontId="11" fillId="0" borderId="0" xfId="0" applyFont="1"/>
    <xf numFmtId="0" fontId="11" fillId="0" borderId="0" xfId="0" applyFont="1" applyAlignment="1">
      <alignment wrapText="1"/>
    </xf>
    <xf numFmtId="0" fontId="5" fillId="0" borderId="0" xfId="0" applyFont="1" applyAlignment="1">
      <alignment horizontal="left"/>
    </xf>
    <xf numFmtId="0" fontId="10" fillId="0" borderId="2" xfId="0" applyFont="1" applyBorder="1" applyAlignment="1">
      <alignment horizontal="center" wrapText="1"/>
    </xf>
    <xf numFmtId="0" fontId="10" fillId="0" borderId="4" xfId="0" applyFont="1" applyBorder="1" applyAlignment="1">
      <alignment horizontal="center" wrapText="1"/>
    </xf>
    <xf numFmtId="14" fontId="5" fillId="0" borderId="2" xfId="0" applyNumberFormat="1" applyFont="1" applyBorder="1" applyAlignment="1">
      <alignment wrapText="1"/>
    </xf>
    <xf numFmtId="10" fontId="5" fillId="0" borderId="2" xfId="0" applyNumberFormat="1" applyFont="1" applyBorder="1" applyAlignment="1">
      <alignment wrapText="1"/>
    </xf>
    <xf numFmtId="0" fontId="5" fillId="0" borderId="2" xfId="0" applyFont="1" applyBorder="1" applyAlignment="1">
      <alignment wrapText="1"/>
    </xf>
    <xf numFmtId="14" fontId="5" fillId="0" borderId="5" xfId="0" applyNumberFormat="1" applyFont="1" applyBorder="1" applyAlignment="1">
      <alignment wrapText="1"/>
    </xf>
    <xf numFmtId="10" fontId="5" fillId="0" borderId="5" xfId="0" applyNumberFormat="1" applyFont="1" applyBorder="1" applyAlignment="1">
      <alignment wrapText="1"/>
    </xf>
    <xf numFmtId="0" fontId="5" fillId="0" borderId="6" xfId="0" applyFont="1" applyBorder="1"/>
    <xf numFmtId="0" fontId="5" fillId="0" borderId="7" xfId="0" applyFont="1" applyBorder="1" applyAlignment="1">
      <alignment horizontal="center" wrapText="1"/>
    </xf>
    <xf numFmtId="0" fontId="9" fillId="0" borderId="2" xfId="0" applyFont="1" applyBorder="1" applyAlignment="1">
      <alignment wrapText="1"/>
    </xf>
    <xf numFmtId="0" fontId="9" fillId="0" borderId="8" xfId="0" applyFont="1" applyBorder="1" applyAlignment="1">
      <alignment horizontal="center" wrapText="1"/>
    </xf>
    <xf numFmtId="0" fontId="9" fillId="0" borderId="1" xfId="0" applyFont="1" applyBorder="1" applyAlignment="1">
      <alignment wrapText="1"/>
    </xf>
    <xf numFmtId="0" fontId="9" fillId="0" borderId="2" xfId="0" applyFont="1" applyBorder="1" applyAlignment="1">
      <alignment horizontal="center" wrapText="1"/>
    </xf>
    <xf numFmtId="14" fontId="5" fillId="0" borderId="6" xfId="0" applyNumberFormat="1" applyFont="1" applyBorder="1" applyAlignment="1">
      <alignment wrapText="1"/>
    </xf>
    <xf numFmtId="10" fontId="5" fillId="0" borderId="9" xfId="0" applyNumberFormat="1" applyFont="1" applyBorder="1" applyAlignment="1">
      <alignment wrapText="1"/>
    </xf>
    <xf numFmtId="0" fontId="9" fillId="0" borderId="5" xfId="0" applyFont="1" applyBorder="1" applyAlignment="1">
      <alignment horizontal="center" wrapText="1"/>
    </xf>
    <xf numFmtId="0" fontId="9" fillId="0" borderId="5" xfId="0" applyFont="1" applyBorder="1" applyAlignment="1">
      <alignment wrapText="1"/>
    </xf>
    <xf numFmtId="0" fontId="8" fillId="0" borderId="1" xfId="0" applyFont="1" applyBorder="1" applyAlignment="1">
      <alignment horizontal="left" wrapText="1"/>
    </xf>
    <xf numFmtId="0" fontId="9" fillId="0" borderId="1" xfId="0" applyFont="1" applyBorder="1" applyAlignment="1">
      <alignment horizontal="left" wrapText="1"/>
    </xf>
    <xf numFmtId="0" fontId="9" fillId="0" borderId="2" xfId="0" applyFont="1" applyBorder="1" applyAlignment="1">
      <alignment horizontal="left" wrapText="1"/>
    </xf>
    <xf numFmtId="0" fontId="5" fillId="0" borderId="0" xfId="0" applyFont="1" applyAlignment="1">
      <alignment horizontal="left" indent="1"/>
    </xf>
    <xf numFmtId="0" fontId="12" fillId="0" borderId="0" xfId="0" applyFont="1"/>
    <xf numFmtId="0" fontId="6" fillId="0" borderId="0" xfId="2" applyFont="1" applyAlignment="1" applyProtection="1">
      <alignment horizontal="left"/>
    </xf>
    <xf numFmtId="17" fontId="9" fillId="0" borderId="1" xfId="0" applyNumberFormat="1" applyFont="1" applyBorder="1" applyAlignment="1">
      <alignment horizontal="left" wrapText="1"/>
    </xf>
    <xf numFmtId="0" fontId="5" fillId="0" borderId="3" xfId="0" applyFont="1" applyBorder="1" applyAlignment="1">
      <alignment horizontal="center" wrapText="1"/>
    </xf>
    <xf numFmtId="0" fontId="10" fillId="0" borderId="0" xfId="0" applyFont="1" applyAlignment="1">
      <alignment horizontal="left"/>
    </xf>
    <xf numFmtId="17" fontId="5" fillId="0" borderId="1" xfId="0" applyNumberFormat="1" applyFont="1" applyBorder="1" applyAlignment="1">
      <alignment horizontal="center" wrapText="1"/>
    </xf>
    <xf numFmtId="0" fontId="8" fillId="0" borderId="4" xfId="0" applyFont="1" applyBorder="1" applyAlignment="1">
      <alignment horizontal="center" wrapText="1"/>
    </xf>
    <xf numFmtId="0" fontId="5" fillId="0" borderId="4" xfId="0" applyFont="1" applyBorder="1" applyAlignment="1">
      <alignment horizontal="center" wrapText="1"/>
    </xf>
    <xf numFmtId="164" fontId="9" fillId="0" borderId="1" xfId="0" applyNumberFormat="1" applyFont="1" applyBorder="1" applyAlignment="1">
      <alignment horizontal="center" vertical="top" wrapText="1"/>
    </xf>
    <xf numFmtId="164" fontId="5" fillId="0" borderId="1" xfId="0" applyNumberFormat="1" applyFont="1" applyBorder="1" applyAlignment="1">
      <alignment horizontal="center" wrapText="1"/>
    </xf>
    <xf numFmtId="17" fontId="5" fillId="0" borderId="2" xfId="0" applyNumberFormat="1" applyFont="1" applyBorder="1" applyAlignment="1">
      <alignment horizontal="center" wrapText="1"/>
    </xf>
    <xf numFmtId="0" fontId="5" fillId="0" borderId="10" xfId="0" applyFont="1" applyBorder="1" applyAlignment="1">
      <alignment horizontal="center" wrapText="1"/>
    </xf>
    <xf numFmtId="0" fontId="9" fillId="0" borderId="10" xfId="0" applyFont="1" applyBorder="1" applyAlignment="1">
      <alignment horizontal="center" wrapText="1"/>
    </xf>
    <xf numFmtId="17" fontId="5" fillId="0" borderId="3" xfId="0" applyNumberFormat="1" applyFont="1" applyBorder="1" applyAlignment="1">
      <alignment horizontal="center" wrapText="1"/>
    </xf>
    <xf numFmtId="0" fontId="9" fillId="0" borderId="3" xfId="0" applyFont="1" applyBorder="1" applyAlignment="1">
      <alignment horizontal="center" wrapText="1"/>
    </xf>
    <xf numFmtId="17" fontId="9" fillId="0" borderId="2" xfId="0" applyNumberFormat="1" applyFont="1" applyBorder="1" applyAlignment="1">
      <alignment horizontal="center" wrapText="1"/>
    </xf>
    <xf numFmtId="164" fontId="9" fillId="0" borderId="2" xfId="0" applyNumberFormat="1" applyFont="1" applyBorder="1" applyAlignment="1">
      <alignment horizontal="center" wrapText="1"/>
    </xf>
    <xf numFmtId="164" fontId="9" fillId="0" borderId="10" xfId="0" applyNumberFormat="1" applyFont="1" applyBorder="1" applyAlignment="1">
      <alignment horizontal="center" wrapText="1"/>
    </xf>
    <xf numFmtId="164" fontId="9" fillId="0" borderId="3" xfId="0" applyNumberFormat="1" applyFont="1" applyBorder="1" applyAlignment="1">
      <alignment horizontal="center" wrapText="1"/>
    </xf>
    <xf numFmtId="17" fontId="5" fillId="0" borderId="10" xfId="0" applyNumberFormat="1" applyFont="1" applyBorder="1" applyAlignment="1">
      <alignment horizontal="center" wrapText="1"/>
    </xf>
    <xf numFmtId="0" fontId="5" fillId="0" borderId="11" xfId="0" applyFont="1" applyBorder="1" applyAlignment="1">
      <alignment wrapText="1"/>
    </xf>
    <xf numFmtId="0" fontId="5" fillId="0" borderId="0" xfId="0" applyFont="1" applyAlignment="1">
      <alignment vertical="center"/>
    </xf>
    <xf numFmtId="0" fontId="8" fillId="0" borderId="6" xfId="0" applyFont="1" applyBorder="1" applyAlignment="1">
      <alignment horizontal="center" wrapText="1"/>
    </xf>
    <xf numFmtId="0" fontId="9" fillId="0" borderId="6" xfId="0" applyFont="1" applyBorder="1" applyAlignment="1">
      <alignment horizontal="center" wrapText="1"/>
    </xf>
    <xf numFmtId="10" fontId="9" fillId="0" borderId="6" xfId="0" applyNumberFormat="1" applyFont="1" applyBorder="1" applyAlignment="1">
      <alignment horizontal="center" wrapText="1"/>
    </xf>
    <xf numFmtId="0" fontId="5" fillId="0" borderId="6" xfId="0" applyFont="1" applyBorder="1" applyAlignment="1">
      <alignment horizontal="center" wrapText="1"/>
    </xf>
    <xf numFmtId="0" fontId="5" fillId="0" borderId="12" xfId="0" applyFont="1" applyBorder="1" applyAlignment="1">
      <alignment wrapText="1"/>
    </xf>
    <xf numFmtId="2" fontId="5" fillId="0" borderId="11" xfId="0" applyNumberFormat="1" applyFont="1" applyBorder="1" applyAlignment="1">
      <alignment wrapText="1"/>
    </xf>
    <xf numFmtId="2" fontId="9" fillId="0" borderId="6" xfId="0" applyNumberFormat="1" applyFont="1" applyBorder="1" applyAlignment="1">
      <alignment horizontal="center" wrapText="1"/>
    </xf>
    <xf numFmtId="15" fontId="9" fillId="0" borderId="0" xfId="0" applyNumberFormat="1" applyFont="1" applyAlignment="1">
      <alignment horizontal="center" wrapText="1"/>
    </xf>
    <xf numFmtId="2" fontId="9" fillId="0" borderId="0" xfId="0" applyNumberFormat="1" applyFont="1" applyAlignment="1">
      <alignment horizontal="center" wrapText="1"/>
    </xf>
    <xf numFmtId="10" fontId="9" fillId="0" borderId="0" xfId="0" applyNumberFormat="1" applyFont="1" applyAlignment="1">
      <alignment horizontal="center" wrapText="1"/>
    </xf>
    <xf numFmtId="0" fontId="3" fillId="0" borderId="0" xfId="0" applyFont="1" applyAlignment="1">
      <alignment horizontal="left"/>
    </xf>
    <xf numFmtId="0" fontId="7" fillId="0" borderId="0" xfId="0" applyFont="1" applyAlignment="1">
      <alignment horizontal="left"/>
    </xf>
    <xf numFmtId="0" fontId="4" fillId="0" borderId="0" xfId="2" applyAlignment="1" applyProtection="1">
      <alignment horizontal="center"/>
    </xf>
    <xf numFmtId="0" fontId="8" fillId="0" borderId="10" xfId="0" applyFont="1" applyBorder="1" applyAlignment="1">
      <alignment horizontal="center" wrapText="1"/>
    </xf>
    <xf numFmtId="0" fontId="10" fillId="0" borderId="10" xfId="0" applyFont="1" applyBorder="1" applyAlignment="1">
      <alignment horizontal="center" wrapText="1"/>
    </xf>
    <xf numFmtId="164" fontId="9" fillId="0" borderId="0" xfId="0" applyNumberFormat="1" applyFont="1" applyAlignment="1">
      <alignment horizontal="center" wrapText="1"/>
    </xf>
    <xf numFmtId="17" fontId="5" fillId="0" borderId="0" xfId="0" applyNumberFormat="1" applyFont="1" applyAlignment="1">
      <alignment horizontal="center" wrapText="1"/>
    </xf>
    <xf numFmtId="0" fontId="0" fillId="0" borderId="0" xfId="0" applyAlignment="1">
      <alignment horizontal="center" wrapText="1"/>
    </xf>
    <xf numFmtId="0" fontId="15" fillId="0" borderId="0" xfId="0" applyFont="1" applyAlignment="1">
      <alignment horizontal="center" wrapText="1"/>
    </xf>
    <xf numFmtId="0" fontId="16" fillId="0" borderId="0" xfId="0" applyFont="1"/>
    <xf numFmtId="0" fontId="15" fillId="0" borderId="6" xfId="0" applyFont="1" applyBorder="1" applyAlignment="1">
      <alignment horizontal="center" wrapText="1"/>
    </xf>
    <xf numFmtId="0" fontId="9" fillId="0" borderId="0" xfId="0" applyFont="1" applyAlignment="1">
      <alignment horizontal="left" wrapText="1"/>
    </xf>
    <xf numFmtId="0" fontId="7" fillId="0" borderId="0" xfId="0" applyFont="1" applyAlignment="1">
      <alignment horizontal="right" vertical="top"/>
    </xf>
    <xf numFmtId="0" fontId="15" fillId="0" borderId="0" xfId="0" applyFont="1" applyAlignment="1">
      <alignment horizontal="center" vertical="center"/>
    </xf>
    <xf numFmtId="17" fontId="21" fillId="0" borderId="13" xfId="0" applyNumberFormat="1" applyFont="1" applyBorder="1" applyAlignment="1">
      <alignment horizontal="center" vertical="center" wrapText="1"/>
    </xf>
    <xf numFmtId="17" fontId="21" fillId="0" borderId="14" xfId="0" applyNumberFormat="1" applyFont="1" applyBorder="1" applyAlignment="1">
      <alignment horizontal="center" vertical="center" wrapText="1"/>
    </xf>
    <xf numFmtId="17" fontId="21" fillId="0" borderId="15" xfId="0" applyNumberFormat="1" applyFont="1" applyBorder="1" applyAlignment="1">
      <alignment horizontal="center" vertical="center" wrapText="1"/>
    </xf>
    <xf numFmtId="166" fontId="22" fillId="0" borderId="16" xfId="0" applyNumberFormat="1" applyFont="1" applyBorder="1" applyAlignment="1">
      <alignment horizontal="right" vertical="center"/>
    </xf>
    <xf numFmtId="166" fontId="22" fillId="0" borderId="17" xfId="0" applyNumberFormat="1" applyFont="1" applyBorder="1" applyAlignment="1">
      <alignment horizontal="right" vertical="center"/>
    </xf>
    <xf numFmtId="166" fontId="22" fillId="0" borderId="18" xfId="0" applyNumberFormat="1" applyFont="1" applyBorder="1" applyAlignment="1">
      <alignment horizontal="right" vertical="center"/>
    </xf>
    <xf numFmtId="166" fontId="22" fillId="0" borderId="19" xfId="0" applyNumberFormat="1" applyFont="1" applyBorder="1" applyAlignment="1">
      <alignment horizontal="right" vertical="center"/>
    </xf>
    <xf numFmtId="166" fontId="22" fillId="0" borderId="20" xfId="0" applyNumberFormat="1" applyFont="1" applyBorder="1" applyAlignment="1">
      <alignment horizontal="right" vertical="center"/>
    </xf>
    <xf numFmtId="166" fontId="22" fillId="0" borderId="21" xfId="0" applyNumberFormat="1" applyFont="1" applyBorder="1" applyAlignment="1">
      <alignment horizontal="right" vertical="center"/>
    </xf>
    <xf numFmtId="166" fontId="22" fillId="0" borderId="22" xfId="0" applyNumberFormat="1" applyFont="1" applyBorder="1" applyAlignment="1">
      <alignment horizontal="right" vertical="center"/>
    </xf>
    <xf numFmtId="166" fontId="22" fillId="0" borderId="23" xfId="0" applyNumberFormat="1" applyFont="1" applyBorder="1" applyAlignment="1">
      <alignment horizontal="right" vertical="center"/>
    </xf>
    <xf numFmtId="166" fontId="22" fillId="0" borderId="24" xfId="0" applyNumberFormat="1" applyFont="1" applyBorder="1" applyAlignment="1">
      <alignment horizontal="right" vertical="center"/>
    </xf>
    <xf numFmtId="166" fontId="20" fillId="0" borderId="17" xfId="0" applyNumberFormat="1" applyFont="1" applyBorder="1" applyAlignment="1">
      <alignment horizontal="right" vertical="center"/>
    </xf>
    <xf numFmtId="166" fontId="20" fillId="0" borderId="18" xfId="0" applyNumberFormat="1" applyFont="1" applyBorder="1" applyAlignment="1">
      <alignment horizontal="right" vertical="center"/>
    </xf>
    <xf numFmtId="166" fontId="20" fillId="0" borderId="20" xfId="0" applyNumberFormat="1" applyFont="1" applyBorder="1" applyAlignment="1">
      <alignment horizontal="right" vertical="center"/>
    </xf>
    <xf numFmtId="166" fontId="20" fillId="0" borderId="21" xfId="0" applyNumberFormat="1" applyFont="1" applyBorder="1" applyAlignment="1">
      <alignment horizontal="right" vertical="center"/>
    </xf>
    <xf numFmtId="166" fontId="20" fillId="0" borderId="23" xfId="0" applyNumberFormat="1" applyFont="1" applyBorder="1" applyAlignment="1">
      <alignment horizontal="right" vertical="center"/>
    </xf>
    <xf numFmtId="166" fontId="20" fillId="0" borderId="24" xfId="0" applyNumberFormat="1" applyFont="1" applyBorder="1" applyAlignment="1">
      <alignment horizontal="right" vertical="center"/>
    </xf>
    <xf numFmtId="0" fontId="25" fillId="0" borderId="0" xfId="0" applyFont="1" applyAlignment="1">
      <alignment vertical="center"/>
    </xf>
    <xf numFmtId="0" fontId="15" fillId="0" borderId="0" xfId="0" applyFont="1" applyAlignment="1">
      <alignment vertical="center"/>
    </xf>
    <xf numFmtId="17" fontId="18" fillId="0" borderId="0" xfId="0" applyNumberFormat="1" applyFont="1" applyAlignment="1">
      <alignment horizontal="left" vertical="center"/>
    </xf>
    <xf numFmtId="0" fontId="19" fillId="0" borderId="0" xfId="0" applyFont="1" applyAlignment="1">
      <alignment vertical="center"/>
    </xf>
    <xf numFmtId="0" fontId="20" fillId="0" borderId="0" xfId="0" applyFont="1" applyAlignment="1">
      <alignment vertical="center"/>
    </xf>
    <xf numFmtId="17" fontId="21" fillId="0" borderId="0" xfId="0" applyNumberFormat="1" applyFont="1" applyAlignment="1">
      <alignment horizontal="left" vertical="center"/>
    </xf>
    <xf numFmtId="0" fontId="23" fillId="0" borderId="0" xfId="0" applyFont="1" applyAlignment="1">
      <alignment vertical="center"/>
    </xf>
    <xf numFmtId="0" fontId="26" fillId="0" borderId="0" xfId="0" applyFont="1" applyAlignment="1">
      <alignment vertical="center"/>
    </xf>
    <xf numFmtId="17" fontId="21" fillId="0" borderId="13" xfId="0" applyNumberFormat="1" applyFont="1" applyBorder="1" applyAlignment="1">
      <alignment horizontal="left" vertical="center"/>
    </xf>
    <xf numFmtId="17" fontId="21" fillId="0" borderId="14" xfId="0" applyNumberFormat="1" applyFont="1" applyBorder="1" applyAlignment="1">
      <alignment horizontal="left" vertical="center"/>
    </xf>
    <xf numFmtId="17" fontId="21" fillId="0" borderId="15" xfId="0" applyNumberFormat="1" applyFont="1" applyBorder="1" applyAlignment="1">
      <alignment horizontal="left" vertical="center"/>
    </xf>
    <xf numFmtId="0" fontId="19" fillId="0" borderId="0" xfId="0" applyFont="1" applyAlignment="1">
      <alignment horizontal="center"/>
    </xf>
    <xf numFmtId="166" fontId="22" fillId="0" borderId="16" xfId="0" applyNumberFormat="1" applyFont="1" applyBorder="1" applyAlignment="1">
      <alignment horizontal="center" vertical="center"/>
    </xf>
    <xf numFmtId="166" fontId="22" fillId="0" borderId="17" xfId="0" applyNumberFormat="1" applyFont="1" applyBorder="1" applyAlignment="1">
      <alignment horizontal="center" vertical="center"/>
    </xf>
    <xf numFmtId="166" fontId="22" fillId="0" borderId="25" xfId="0" applyNumberFormat="1" applyFont="1" applyBorder="1" applyAlignment="1">
      <alignment horizontal="center" vertical="center"/>
    </xf>
    <xf numFmtId="166" fontId="22" fillId="0" borderId="26" xfId="0" applyNumberFormat="1" applyFont="1" applyBorder="1" applyAlignment="1">
      <alignment horizontal="center" vertical="center"/>
    </xf>
    <xf numFmtId="166" fontId="22" fillId="0" borderId="19" xfId="0" applyNumberFormat="1" applyFont="1" applyBorder="1" applyAlignment="1">
      <alignment horizontal="center" vertical="center"/>
    </xf>
    <xf numFmtId="166" fontId="22" fillId="0" borderId="20" xfId="0" applyNumberFormat="1" applyFont="1" applyBorder="1" applyAlignment="1">
      <alignment horizontal="center" vertical="center"/>
    </xf>
    <xf numFmtId="166" fontId="22" fillId="0" borderId="21" xfId="0" applyNumberFormat="1" applyFont="1" applyBorder="1" applyAlignment="1">
      <alignment horizontal="center" vertical="center"/>
    </xf>
    <xf numFmtId="166" fontId="22" fillId="0" borderId="22" xfId="0" applyNumberFormat="1" applyFont="1" applyBorder="1" applyAlignment="1">
      <alignment horizontal="center" vertical="center"/>
    </xf>
    <xf numFmtId="166" fontId="22" fillId="0" borderId="23" xfId="0" applyNumberFormat="1" applyFont="1" applyBorder="1" applyAlignment="1">
      <alignment horizontal="center" vertical="center"/>
    </xf>
    <xf numFmtId="166" fontId="22" fillId="0" borderId="24" xfId="0" applyNumberFormat="1" applyFont="1" applyBorder="1" applyAlignment="1">
      <alignment horizontal="center" vertical="center"/>
    </xf>
    <xf numFmtId="17" fontId="21" fillId="0" borderId="27" xfId="0" applyNumberFormat="1" applyFont="1" applyBorder="1" applyAlignment="1">
      <alignment horizontal="center" vertical="center" wrapText="1"/>
    </xf>
    <xf numFmtId="17" fontId="21" fillId="0" borderId="28" xfId="0" applyNumberFormat="1" applyFont="1" applyBorder="1" applyAlignment="1">
      <alignment horizontal="center" vertical="center" wrapText="1"/>
    </xf>
    <xf numFmtId="17" fontId="21" fillId="0" borderId="29" xfId="0" applyNumberFormat="1" applyFont="1" applyBorder="1" applyAlignment="1">
      <alignment horizontal="center" vertical="center" wrapText="1"/>
    </xf>
    <xf numFmtId="166" fontId="22" fillId="0" borderId="30" xfId="0" applyNumberFormat="1" applyFont="1" applyBorder="1" applyAlignment="1">
      <alignment horizontal="center" vertical="center"/>
    </xf>
    <xf numFmtId="166" fontId="22" fillId="0" borderId="18" xfId="0" applyNumberFormat="1" applyFont="1" applyBorder="1" applyAlignment="1">
      <alignment horizontal="center" vertical="center"/>
    </xf>
    <xf numFmtId="164" fontId="9" fillId="0" borderId="1" xfId="0" applyNumberFormat="1" applyFont="1" applyBorder="1" applyAlignment="1">
      <alignment horizontal="center" vertical="center" wrapText="1"/>
    </xf>
    <xf numFmtId="0" fontId="5" fillId="0" borderId="1" xfId="0" applyFont="1" applyBorder="1" applyAlignment="1">
      <alignment vertical="center" wrapText="1"/>
    </xf>
    <xf numFmtId="17" fontId="8"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0" fontId="13" fillId="0" borderId="1" xfId="0" applyFont="1" applyBorder="1" applyAlignment="1">
      <alignment horizontal="center" vertical="center" wrapText="1"/>
    </xf>
    <xf numFmtId="164" fontId="5" fillId="0" borderId="1" xfId="0" applyNumberFormat="1" applyFont="1" applyBorder="1" applyAlignment="1">
      <alignment horizontal="center" vertical="center" wrapText="1"/>
    </xf>
    <xf numFmtId="0" fontId="5" fillId="0" borderId="0" xfId="0" applyFont="1" applyAlignment="1">
      <alignment horizontal="left" vertical="center"/>
    </xf>
    <xf numFmtId="0" fontId="9" fillId="0" borderId="0" xfId="0" applyFont="1" applyAlignment="1">
      <alignment vertical="center"/>
    </xf>
    <xf numFmtId="0" fontId="9" fillId="0" borderId="0" xfId="0" applyFont="1" applyAlignment="1">
      <alignment vertical="center" wrapText="1"/>
    </xf>
    <xf numFmtId="0" fontId="6" fillId="0" borderId="0" xfId="2" applyFont="1" applyAlignment="1" applyProtection="1">
      <alignment vertical="center"/>
    </xf>
    <xf numFmtId="164" fontId="5" fillId="0" borderId="12" xfId="0" applyNumberFormat="1" applyFont="1" applyBorder="1" applyAlignment="1">
      <alignment vertical="center"/>
    </xf>
    <xf numFmtId="164" fontId="5" fillId="0" borderId="31" xfId="0" applyNumberFormat="1" applyFont="1" applyBorder="1" applyAlignment="1">
      <alignment vertical="center"/>
    </xf>
    <xf numFmtId="164" fontId="5" fillId="0" borderId="0" xfId="0" applyNumberFormat="1" applyFont="1" applyAlignment="1">
      <alignment vertical="center"/>
    </xf>
    <xf numFmtId="0" fontId="5" fillId="0" borderId="0" xfId="0" applyFont="1" applyAlignment="1">
      <alignment horizontal="center" vertical="center"/>
    </xf>
    <xf numFmtId="0" fontId="9" fillId="0" borderId="1" xfId="0" applyFont="1" applyBorder="1" applyAlignment="1">
      <alignment vertical="center" wrapText="1"/>
    </xf>
    <xf numFmtId="0" fontId="8" fillId="0" borderId="1" xfId="0" applyFont="1" applyBorder="1" applyAlignment="1">
      <alignment vertical="center" wrapText="1"/>
    </xf>
    <xf numFmtId="2" fontId="9"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xf>
    <xf numFmtId="0" fontId="9" fillId="0" borderId="32" xfId="0" applyFont="1" applyBorder="1" applyAlignment="1">
      <alignment vertical="center" wrapText="1"/>
    </xf>
    <xf numFmtId="0" fontId="5" fillId="0" borderId="32" xfId="0" applyFont="1" applyBorder="1" applyAlignment="1">
      <alignment vertical="center" wrapText="1"/>
    </xf>
    <xf numFmtId="0" fontId="9" fillId="0" borderId="33" xfId="0" applyFont="1" applyBorder="1" applyAlignment="1">
      <alignment vertical="center" wrapText="1"/>
    </xf>
    <xf numFmtId="0" fontId="36" fillId="0" borderId="1" xfId="0" applyFont="1" applyBorder="1" applyAlignment="1">
      <alignment horizontal="center" vertical="center" wrapText="1"/>
    </xf>
    <xf numFmtId="2" fontId="9" fillId="0" borderId="1" xfId="0" applyNumberFormat="1" applyFont="1" applyBorder="1" applyAlignment="1">
      <alignment horizontal="right" vertical="center" wrapText="1"/>
    </xf>
    <xf numFmtId="165" fontId="5" fillId="0" borderId="1" xfId="0" applyNumberFormat="1" applyFont="1" applyBorder="1" applyAlignment="1">
      <alignment horizontal="right" vertical="center" wrapText="1"/>
    </xf>
    <xf numFmtId="2" fontId="5" fillId="0" borderId="1" xfId="0" applyNumberFormat="1" applyFont="1" applyBorder="1" applyAlignment="1">
      <alignment horizontal="right" vertical="center" wrapText="1"/>
    </xf>
    <xf numFmtId="0" fontId="9" fillId="0" borderId="34" xfId="0" applyFont="1" applyBorder="1" applyAlignment="1">
      <alignment vertical="center" wrapText="1"/>
    </xf>
    <xf numFmtId="0" fontId="8" fillId="0" borderId="6" xfId="0" applyFont="1" applyBorder="1" applyAlignment="1">
      <alignment vertical="center" wrapText="1"/>
    </xf>
    <xf numFmtId="0" fontId="8" fillId="0" borderId="6" xfId="0" applyFont="1" applyBorder="1" applyAlignment="1">
      <alignment horizontal="center" vertical="center" wrapText="1"/>
    </xf>
    <xf numFmtId="2" fontId="9" fillId="0" borderId="31" xfId="0" applyNumberFormat="1" applyFont="1" applyBorder="1" applyAlignment="1">
      <alignment horizontal="right" vertical="center" wrapText="1"/>
    </xf>
    <xf numFmtId="2" fontId="9" fillId="0" borderId="3" xfId="0" applyNumberFormat="1" applyFont="1" applyBorder="1" applyAlignment="1">
      <alignment horizontal="right" vertical="center" wrapText="1"/>
    </xf>
    <xf numFmtId="2" fontId="9" fillId="0" borderId="8" xfId="0" applyNumberFormat="1" applyFont="1" applyBorder="1" applyAlignment="1">
      <alignment horizontal="right" vertical="center" wrapText="1"/>
    </xf>
    <xf numFmtId="2" fontId="5" fillId="0" borderId="2" xfId="0" applyNumberFormat="1" applyFont="1" applyBorder="1" applyAlignment="1">
      <alignment horizontal="right" vertical="center" wrapText="1"/>
    </xf>
    <xf numFmtId="2" fontId="9" fillId="0" borderId="2" xfId="0" applyNumberFormat="1" applyFont="1" applyBorder="1" applyAlignment="1">
      <alignment horizontal="right" vertical="center" wrapText="1"/>
    </xf>
    <xf numFmtId="165" fontId="9" fillId="0" borderId="3" xfId="0" applyNumberFormat="1" applyFont="1" applyBorder="1" applyAlignment="1">
      <alignment horizontal="right" vertical="center" wrapText="1"/>
    </xf>
    <xf numFmtId="165" fontId="9" fillId="0" borderId="1" xfId="0" applyNumberFormat="1" applyFont="1" applyBorder="1" applyAlignment="1">
      <alignment horizontal="right" vertical="center" wrapText="1"/>
    </xf>
    <xf numFmtId="165" fontId="5" fillId="0" borderId="2" xfId="0" applyNumberFormat="1" applyFont="1" applyBorder="1" applyAlignment="1">
      <alignment horizontal="right" vertical="center" wrapText="1"/>
    </xf>
    <xf numFmtId="165" fontId="9" fillId="0" borderId="2" xfId="0" applyNumberFormat="1" applyFont="1" applyBorder="1" applyAlignment="1">
      <alignment horizontal="right" vertical="center" wrapText="1"/>
    </xf>
    <xf numFmtId="0" fontId="10" fillId="0" borderId="1" xfId="0" applyFont="1" applyBorder="1" applyAlignment="1">
      <alignment horizontal="center" vertical="center" wrapText="1"/>
    </xf>
    <xf numFmtId="0" fontId="33" fillId="0" borderId="0" xfId="0" applyFont="1"/>
    <xf numFmtId="0" fontId="38" fillId="0" borderId="0" xfId="2" applyFont="1" applyAlignment="1" applyProtection="1"/>
    <xf numFmtId="17" fontId="9" fillId="0" borderId="0" xfId="0" applyNumberFormat="1" applyFont="1" applyAlignment="1">
      <alignment horizontal="left" wrapText="1"/>
    </xf>
    <xf numFmtId="2" fontId="5" fillId="0" borderId="0" xfId="0" applyNumberFormat="1" applyFont="1" applyAlignment="1">
      <alignment horizontal="center" wrapText="1"/>
    </xf>
    <xf numFmtId="0" fontId="9" fillId="0" borderId="0" xfId="0" applyFont="1" applyAlignment="1">
      <alignment horizontal="center" wrapText="1"/>
    </xf>
    <xf numFmtId="17" fontId="9" fillId="0" borderId="2" xfId="0" applyNumberFormat="1" applyFont="1" applyBorder="1" applyAlignment="1">
      <alignment horizontal="left" wrapText="1"/>
    </xf>
    <xf numFmtId="17" fontId="9" fillId="0" borderId="6" xfId="0" applyNumberFormat="1" applyFont="1" applyBorder="1" applyAlignment="1">
      <alignment horizontal="left" wrapText="1"/>
    </xf>
    <xf numFmtId="0" fontId="39" fillId="0" borderId="2" xfId="0" applyFont="1" applyBorder="1" applyAlignment="1">
      <alignment horizontal="center" wrapText="1"/>
    </xf>
    <xf numFmtId="0" fontId="40" fillId="0" borderId="2" xfId="0" applyFont="1" applyBorder="1" applyAlignment="1">
      <alignment horizontal="center" wrapText="1"/>
    </xf>
    <xf numFmtId="0" fontId="39" fillId="0" borderId="4" xfId="0" applyFont="1" applyBorder="1" applyAlignment="1">
      <alignment horizontal="center" wrapText="1"/>
    </xf>
    <xf numFmtId="0" fontId="40" fillId="0" borderId="4" xfId="0" applyFont="1" applyBorder="1" applyAlignment="1">
      <alignment horizontal="center" wrapText="1"/>
    </xf>
    <xf numFmtId="0" fontId="41" fillId="0" borderId="4" xfId="0" applyFont="1" applyBorder="1" applyAlignment="1">
      <alignment horizontal="center" wrapText="1"/>
    </xf>
    <xf numFmtId="0" fontId="39" fillId="0" borderId="3" xfId="0" applyFont="1" applyBorder="1" applyAlignment="1">
      <alignment horizontal="center" wrapText="1"/>
    </xf>
    <xf numFmtId="0" fontId="41" fillId="0" borderId="3" xfId="0" applyFont="1" applyBorder="1" applyAlignment="1">
      <alignment horizontal="center" wrapText="1"/>
    </xf>
    <xf numFmtId="0" fontId="42" fillId="0" borderId="2" xfId="0" applyFont="1" applyBorder="1" applyAlignment="1">
      <alignment horizontal="center" wrapText="1"/>
    </xf>
    <xf numFmtId="0" fontId="7" fillId="0" borderId="4" xfId="0" applyFont="1" applyBorder="1" applyAlignment="1">
      <alignment horizontal="center" wrapText="1"/>
    </xf>
    <xf numFmtId="2" fontId="5" fillId="0" borderId="31" xfId="0" applyNumberFormat="1" applyFont="1" applyBorder="1"/>
    <xf numFmtId="2" fontId="9" fillId="0" borderId="2" xfId="0" applyNumberFormat="1" applyFont="1" applyBorder="1" applyAlignment="1">
      <alignment horizontal="center" wrapText="1"/>
    </xf>
    <xf numFmtId="0" fontId="42" fillId="0" borderId="33" xfId="0" applyFont="1" applyBorder="1" applyAlignment="1">
      <alignment horizontal="center" wrapText="1"/>
    </xf>
    <xf numFmtId="0" fontId="7" fillId="0" borderId="6" xfId="0" applyFont="1" applyBorder="1"/>
    <xf numFmtId="0" fontId="42" fillId="0" borderId="35" xfId="0" applyFont="1" applyBorder="1" applyAlignment="1">
      <alignment horizontal="center" wrapText="1"/>
    </xf>
    <xf numFmtId="0" fontId="7" fillId="0" borderId="2" xfId="0" applyFont="1" applyBorder="1" applyAlignment="1">
      <alignment horizontal="center" wrapText="1"/>
    </xf>
    <xf numFmtId="0" fontId="37" fillId="0" borderId="0" xfId="0" applyFont="1" applyAlignment="1">
      <alignment horizontal="left" wrapText="1"/>
    </xf>
    <xf numFmtId="0" fontId="7" fillId="0" borderId="0" xfId="0" applyFont="1" applyAlignment="1">
      <alignment horizontal="left" wrapText="1"/>
    </xf>
    <xf numFmtId="0" fontId="41" fillId="0" borderId="1" xfId="0" applyFont="1" applyBorder="1" applyAlignment="1">
      <alignment horizontal="center" wrapText="1"/>
    </xf>
    <xf numFmtId="2" fontId="41" fillId="0" borderId="1" xfId="0" applyNumberFormat="1" applyFont="1" applyBorder="1" applyAlignment="1">
      <alignment horizontal="right" wrapText="1"/>
    </xf>
    <xf numFmtId="0" fontId="41" fillId="0" borderId="0" xfId="0" applyFont="1"/>
    <xf numFmtId="0" fontId="41" fillId="0" borderId="1" xfId="0" applyFont="1" applyBorder="1" applyAlignment="1">
      <alignment horizontal="left"/>
    </xf>
    <xf numFmtId="0" fontId="41" fillId="0" borderId="0" xfId="0" applyFont="1" applyAlignment="1">
      <alignment horizontal="right" vertical="top"/>
    </xf>
    <xf numFmtId="0" fontId="41" fillId="0" borderId="0" xfId="0" applyFont="1" applyAlignment="1">
      <alignment horizontal="left"/>
    </xf>
    <xf numFmtId="2" fontId="41" fillId="0" borderId="0" xfId="0" applyNumberFormat="1" applyFont="1" applyAlignment="1">
      <alignment horizontal="right" wrapText="1"/>
    </xf>
    <xf numFmtId="0" fontId="21" fillId="0" borderId="36" xfId="0" applyFont="1" applyBorder="1" applyAlignment="1">
      <alignment horizontal="left" vertical="center" wrapText="1"/>
    </xf>
    <xf numFmtId="0" fontId="21" fillId="0" borderId="37" xfId="0" applyFont="1" applyBorder="1" applyAlignment="1">
      <alignment horizontal="left" vertical="center" wrapText="1"/>
    </xf>
    <xf numFmtId="0" fontId="23" fillId="0" borderId="0" xfId="0" applyFont="1" applyAlignment="1">
      <alignment horizontal="right" vertical="center"/>
    </xf>
    <xf numFmtId="0" fontId="4" fillId="0" borderId="0" xfId="2" applyAlignment="1" applyProtection="1">
      <alignment horizontal="left"/>
    </xf>
    <xf numFmtId="2" fontId="22" fillId="0" borderId="17" xfId="0" applyNumberFormat="1" applyFont="1" applyBorder="1" applyAlignment="1">
      <alignment horizontal="right" vertical="center"/>
    </xf>
    <xf numFmtId="2" fontId="22" fillId="0" borderId="18" xfId="0" applyNumberFormat="1" applyFont="1" applyBorder="1" applyAlignment="1">
      <alignment horizontal="right" vertical="center"/>
    </xf>
    <xf numFmtId="2" fontId="22" fillId="0" borderId="23" xfId="0" applyNumberFormat="1" applyFont="1" applyBorder="1" applyAlignment="1">
      <alignment horizontal="right" vertical="center"/>
    </xf>
    <xf numFmtId="2" fontId="22" fillId="0" borderId="24" xfId="0" applyNumberFormat="1" applyFont="1" applyBorder="1" applyAlignment="1">
      <alignment horizontal="right" vertical="center"/>
    </xf>
    <xf numFmtId="0" fontId="45" fillId="0" borderId="0" xfId="2" applyFont="1" applyAlignment="1" applyProtection="1">
      <alignment wrapText="1"/>
    </xf>
    <xf numFmtId="0" fontId="5" fillId="0" borderId="0" xfId="0" applyFont="1" applyAlignment="1">
      <alignment horizontal="right"/>
    </xf>
    <xf numFmtId="0" fontId="6" fillId="0" borderId="0" xfId="2" applyFont="1" applyAlignment="1" applyProtection="1">
      <alignment horizontal="right"/>
    </xf>
    <xf numFmtId="168" fontId="9" fillId="0" borderId="3" xfId="0" applyNumberFormat="1" applyFont="1" applyBorder="1" applyAlignment="1">
      <alignment horizontal="center" wrapText="1"/>
    </xf>
    <xf numFmtId="168" fontId="9" fillId="0" borderId="1" xfId="0" applyNumberFormat="1" applyFont="1" applyBorder="1" applyAlignment="1">
      <alignment horizontal="center" wrapText="1"/>
    </xf>
    <xf numFmtId="168" fontId="9" fillId="0" borderId="2" xfId="0" applyNumberFormat="1" applyFont="1" applyBorder="1" applyAlignment="1">
      <alignment horizontal="center" wrapText="1"/>
    </xf>
    <xf numFmtId="168" fontId="9" fillId="0" borderId="10" xfId="0" applyNumberFormat="1" applyFont="1" applyBorder="1" applyAlignment="1">
      <alignment horizontal="center" wrapText="1"/>
    </xf>
    <xf numFmtId="168" fontId="5" fillId="0" borderId="3" xfId="0" applyNumberFormat="1" applyFont="1" applyBorder="1" applyAlignment="1">
      <alignment horizontal="center" wrapText="1"/>
    </xf>
    <xf numFmtId="168" fontId="5" fillId="0" borderId="1" xfId="0" applyNumberFormat="1" applyFont="1" applyBorder="1" applyAlignment="1">
      <alignment horizontal="center" wrapText="1"/>
    </xf>
    <xf numFmtId="0" fontId="9" fillId="0" borderId="1" xfId="0" applyFont="1" applyBorder="1" applyAlignment="1">
      <alignment horizontal="left" vertical="center"/>
    </xf>
    <xf numFmtId="0" fontId="6" fillId="0" borderId="0" xfId="2" applyFont="1" applyAlignment="1" applyProtection="1">
      <alignment horizontal="center"/>
    </xf>
    <xf numFmtId="0" fontId="11" fillId="0" borderId="0" xfId="0" applyFont="1" applyAlignment="1">
      <alignment horizontal="left" vertical="top"/>
    </xf>
    <xf numFmtId="166" fontId="24" fillId="0" borderId="16" xfId="0" applyNumberFormat="1" applyFont="1" applyBorder="1" applyAlignment="1">
      <alignment horizontal="center" vertical="center"/>
    </xf>
    <xf numFmtId="166" fontId="24" fillId="0" borderId="16" xfId="0" applyNumberFormat="1" applyFont="1" applyBorder="1" applyAlignment="1">
      <alignment horizontal="right" vertical="center"/>
    </xf>
    <xf numFmtId="166" fontId="24" fillId="0" borderId="17" xfId="0" applyNumberFormat="1" applyFont="1" applyBorder="1" applyAlignment="1">
      <alignment horizontal="right" vertical="center"/>
    </xf>
    <xf numFmtId="166" fontId="24" fillId="2" borderId="30" xfId="0" applyNumberFormat="1" applyFont="1" applyFill="1" applyBorder="1" applyAlignment="1">
      <alignment horizontal="center" vertical="center"/>
    </xf>
    <xf numFmtId="166" fontId="24" fillId="2" borderId="30" xfId="0" applyNumberFormat="1" applyFont="1" applyFill="1" applyBorder="1" applyAlignment="1">
      <alignment horizontal="right" vertical="center"/>
    </xf>
    <xf numFmtId="166" fontId="24" fillId="2" borderId="25" xfId="0" applyNumberFormat="1" applyFont="1" applyFill="1" applyBorder="1" applyAlignment="1">
      <alignment horizontal="right" vertical="center"/>
    </xf>
    <xf numFmtId="166" fontId="24" fillId="0" borderId="19" xfId="0" applyNumberFormat="1" applyFont="1" applyBorder="1" applyAlignment="1">
      <alignment horizontal="center" vertical="center"/>
    </xf>
    <xf numFmtId="166" fontId="24" fillId="0" borderId="19" xfId="0" applyNumberFormat="1" applyFont="1" applyBorder="1" applyAlignment="1">
      <alignment horizontal="right" vertical="center"/>
    </xf>
    <xf numFmtId="166" fontId="24" fillId="0" borderId="20" xfId="0" applyNumberFormat="1" applyFont="1" applyBorder="1" applyAlignment="1">
      <alignment horizontal="right" vertical="center"/>
    </xf>
    <xf numFmtId="166" fontId="24" fillId="2" borderId="19" xfId="0" applyNumberFormat="1" applyFont="1" applyFill="1" applyBorder="1" applyAlignment="1">
      <alignment horizontal="center" vertical="center"/>
    </xf>
    <xf numFmtId="166" fontId="24" fillId="2" borderId="19" xfId="0" applyNumberFormat="1" applyFont="1" applyFill="1" applyBorder="1" applyAlignment="1">
      <alignment horizontal="right" vertical="center"/>
    </xf>
    <xf numFmtId="166" fontId="24" fillId="2" borderId="20" xfId="0" applyNumberFormat="1" applyFont="1" applyFill="1" applyBorder="1" applyAlignment="1">
      <alignment horizontal="right" vertical="center"/>
    </xf>
    <xf numFmtId="166" fontId="24" fillId="2" borderId="38" xfId="0" applyNumberFormat="1" applyFont="1" applyFill="1" applyBorder="1" applyAlignment="1">
      <alignment horizontal="right" vertical="center"/>
    </xf>
    <xf numFmtId="166" fontId="24" fillId="2" borderId="39" xfId="0" applyNumberFormat="1" applyFont="1" applyFill="1" applyBorder="1" applyAlignment="1">
      <alignment horizontal="right" vertical="center"/>
    </xf>
    <xf numFmtId="166" fontId="24" fillId="0" borderId="38" xfId="0" applyNumberFormat="1" applyFont="1" applyBorder="1" applyAlignment="1">
      <alignment horizontal="center" vertical="center"/>
    </xf>
    <xf numFmtId="166" fontId="24" fillId="0" borderId="38" xfId="0" applyNumberFormat="1" applyFont="1" applyBorder="1" applyAlignment="1">
      <alignment horizontal="right" vertical="center"/>
    </xf>
    <xf numFmtId="166" fontId="24" fillId="0" borderId="39" xfId="0" applyNumberFormat="1" applyFont="1" applyBorder="1" applyAlignment="1">
      <alignment horizontal="right" vertical="center"/>
    </xf>
    <xf numFmtId="166" fontId="24" fillId="2" borderId="22" xfId="0" applyNumberFormat="1" applyFont="1" applyFill="1" applyBorder="1" applyAlignment="1">
      <alignment horizontal="center" vertical="center"/>
    </xf>
    <xf numFmtId="166" fontId="24" fillId="2" borderId="22" xfId="0" applyNumberFormat="1" applyFont="1" applyFill="1" applyBorder="1" applyAlignment="1">
      <alignment horizontal="right" vertical="center"/>
    </xf>
    <xf numFmtId="166" fontId="24" fillId="2" borderId="23" xfId="0" applyNumberFormat="1" applyFont="1" applyFill="1" applyBorder="1" applyAlignment="1">
      <alignment horizontal="right" vertical="center"/>
    </xf>
    <xf numFmtId="166" fontId="23" fillId="0" borderId="17" xfId="0" applyNumberFormat="1" applyFont="1" applyBorder="1" applyAlignment="1">
      <alignment horizontal="right" vertical="center"/>
    </xf>
    <xf numFmtId="166" fontId="23" fillId="0" borderId="18" xfId="0" applyNumberFormat="1" applyFont="1" applyBorder="1" applyAlignment="1">
      <alignment horizontal="right" vertical="center"/>
    </xf>
    <xf numFmtId="166" fontId="23" fillId="2" borderId="25" xfId="0" applyNumberFormat="1" applyFont="1" applyFill="1" applyBorder="1" applyAlignment="1">
      <alignment horizontal="right" vertical="center"/>
    </xf>
    <xf numFmtId="166" fontId="23" fillId="2" borderId="26" xfId="0" applyNumberFormat="1" applyFont="1" applyFill="1" applyBorder="1" applyAlignment="1">
      <alignment horizontal="right" vertical="center"/>
    </xf>
    <xf numFmtId="166" fontId="23" fillId="0" borderId="20" xfId="0" applyNumberFormat="1" applyFont="1" applyBorder="1" applyAlignment="1">
      <alignment horizontal="right" vertical="center"/>
    </xf>
    <xf numFmtId="166" fontId="23" fillId="0" borderId="21" xfId="0" applyNumberFormat="1" applyFont="1" applyBorder="1" applyAlignment="1">
      <alignment horizontal="right" vertical="center"/>
    </xf>
    <xf numFmtId="166" fontId="23" fillId="2" borderId="20" xfId="0" applyNumberFormat="1" applyFont="1" applyFill="1" applyBorder="1" applyAlignment="1">
      <alignment horizontal="right" vertical="center"/>
    </xf>
    <xf numFmtId="166" fontId="23" fillId="2" borderId="21" xfId="0" applyNumberFormat="1" applyFont="1" applyFill="1" applyBorder="1" applyAlignment="1">
      <alignment horizontal="right" vertical="center"/>
    </xf>
    <xf numFmtId="166" fontId="23" fillId="2" borderId="39" xfId="0" applyNumberFormat="1" applyFont="1" applyFill="1" applyBorder="1" applyAlignment="1">
      <alignment horizontal="right" vertical="center"/>
    </xf>
    <xf numFmtId="166" fontId="23" fillId="2" borderId="40" xfId="0" applyNumberFormat="1" applyFont="1" applyFill="1" applyBorder="1" applyAlignment="1">
      <alignment horizontal="right" vertical="center"/>
    </xf>
    <xf numFmtId="166" fontId="23" fillId="0" borderId="39" xfId="0" applyNumberFormat="1" applyFont="1" applyBorder="1" applyAlignment="1">
      <alignment horizontal="right" vertical="center"/>
    </xf>
    <xf numFmtId="166" fontId="23" fillId="0" borderId="40" xfId="0" applyNumberFormat="1" applyFont="1" applyBorder="1" applyAlignment="1">
      <alignment horizontal="right" vertical="center"/>
    </xf>
    <xf numFmtId="166" fontId="23" fillId="2" borderId="23" xfId="0" applyNumberFormat="1" applyFont="1" applyFill="1" applyBorder="1" applyAlignment="1">
      <alignment horizontal="right" vertical="center"/>
    </xf>
    <xf numFmtId="166" fontId="23" fillId="2" borderId="24" xfId="0" applyNumberFormat="1" applyFont="1" applyFill="1" applyBorder="1" applyAlignment="1">
      <alignment horizontal="right" vertical="center"/>
    </xf>
    <xf numFmtId="2" fontId="22" fillId="0" borderId="16" xfId="0" quotePrefix="1" applyNumberFormat="1" applyFont="1" applyBorder="1" applyAlignment="1">
      <alignment horizontal="center" vertical="center"/>
    </xf>
    <xf numFmtId="2" fontId="22" fillId="0" borderId="17" xfId="0" applyNumberFormat="1" applyFont="1" applyBorder="1" applyAlignment="1">
      <alignment horizontal="center" vertical="center"/>
    </xf>
    <xf numFmtId="2" fontId="22" fillId="0" borderId="22" xfId="0" applyNumberFormat="1" applyFont="1" applyBorder="1" applyAlignment="1">
      <alignment horizontal="center" vertical="center"/>
    </xf>
    <xf numFmtId="2" fontId="22" fillId="0" borderId="23" xfId="0" applyNumberFormat="1" applyFont="1" applyBorder="1" applyAlignment="1">
      <alignment horizontal="center" vertical="center"/>
    </xf>
    <xf numFmtId="2" fontId="22" fillId="0" borderId="16" xfId="0" applyNumberFormat="1" applyFont="1" applyBorder="1" applyAlignment="1">
      <alignment horizontal="right" vertical="center"/>
    </xf>
    <xf numFmtId="2" fontId="22" fillId="0" borderId="22" xfId="0" applyNumberFormat="1" applyFont="1" applyBorder="1" applyAlignment="1">
      <alignment horizontal="right" vertical="center"/>
    </xf>
    <xf numFmtId="167" fontId="5" fillId="0" borderId="33" xfId="0" applyNumberFormat="1" applyFont="1" applyBorder="1" applyAlignment="1">
      <alignment wrapText="1"/>
    </xf>
    <xf numFmtId="10" fontId="5" fillId="0" borderId="33" xfId="0" applyNumberFormat="1" applyFont="1" applyBorder="1" applyAlignment="1">
      <alignment wrapText="1"/>
    </xf>
    <xf numFmtId="10" fontId="5" fillId="0" borderId="41" xfId="0" applyNumberFormat="1" applyFont="1" applyBorder="1" applyAlignment="1">
      <alignment wrapText="1"/>
    </xf>
    <xf numFmtId="0" fontId="5" fillId="0" borderId="7" xfId="0" applyFont="1" applyBorder="1" applyAlignment="1">
      <alignment wrapText="1"/>
    </xf>
    <xf numFmtId="0" fontId="5" fillId="0" borderId="9" xfId="0" applyFont="1" applyBorder="1" applyAlignment="1">
      <alignment wrapText="1"/>
    </xf>
    <xf numFmtId="0" fontId="7" fillId="0" borderId="6" xfId="0" applyFont="1" applyBorder="1" applyAlignment="1">
      <alignment horizontal="center" wrapText="1"/>
    </xf>
    <xf numFmtId="0" fontId="6" fillId="0" borderId="0" xfId="2" applyFont="1" applyAlignment="1" applyProtection="1">
      <alignment horizontal="left" indent="1"/>
    </xf>
    <xf numFmtId="0" fontId="46" fillId="0" borderId="0" xfId="0" applyFont="1"/>
    <xf numFmtId="0" fontId="46" fillId="0" borderId="0" xfId="0" applyFont="1" applyAlignment="1">
      <alignment horizontal="right"/>
    </xf>
    <xf numFmtId="170" fontId="9" fillId="0" borderId="6" xfId="0" applyNumberFormat="1" applyFont="1" applyBorder="1" applyAlignment="1">
      <alignment horizontal="center" wrapText="1"/>
    </xf>
    <xf numFmtId="0" fontId="5" fillId="0" borderId="42" xfId="0" applyFont="1" applyBorder="1" applyAlignment="1">
      <alignment vertical="top" wrapText="1"/>
    </xf>
    <xf numFmtId="0" fontId="5" fillId="0" borderId="0" xfId="0" applyFont="1" applyAlignment="1">
      <alignment vertical="top" wrapText="1"/>
    </xf>
    <xf numFmtId="0" fontId="5" fillId="0" borderId="0" xfId="0" applyFont="1" applyAlignment="1">
      <alignment horizontal="right" indent="1"/>
    </xf>
    <xf numFmtId="0" fontId="47" fillId="0" borderId="0" xfId="0" applyFont="1" applyAlignment="1">
      <alignment vertical="center"/>
    </xf>
    <xf numFmtId="165" fontId="15" fillId="0" borderId="6" xfId="0" applyNumberFormat="1" applyFont="1" applyBorder="1" applyAlignment="1">
      <alignment horizontal="center" wrapText="1"/>
    </xf>
    <xf numFmtId="0" fontId="17" fillId="0" borderId="0" xfId="0" applyFont="1"/>
    <xf numFmtId="2" fontId="5" fillId="0" borderId="0" xfId="0" applyNumberFormat="1" applyFont="1" applyAlignment="1">
      <alignment vertical="center"/>
    </xf>
    <xf numFmtId="171" fontId="5" fillId="0" borderId="1" xfId="0" applyNumberFormat="1" applyFont="1" applyBorder="1" applyAlignment="1">
      <alignment horizontal="center" wrapText="1"/>
    </xf>
    <xf numFmtId="2" fontId="10" fillId="0" borderId="1" xfId="0" applyNumberFormat="1" applyFont="1" applyBorder="1" applyAlignment="1">
      <alignment horizontal="center" wrapText="1"/>
    </xf>
    <xf numFmtId="17" fontId="9" fillId="0" borderId="3" xfId="0" applyNumberFormat="1" applyFont="1" applyBorder="1" applyAlignment="1">
      <alignment horizontal="center" wrapText="1"/>
    </xf>
    <xf numFmtId="165" fontId="23" fillId="0" borderId="0" xfId="0" applyNumberFormat="1" applyFont="1" applyAlignment="1">
      <alignment horizontal="center" vertical="center" wrapText="1"/>
    </xf>
    <xf numFmtId="0" fontId="23" fillId="0" borderId="0" xfId="0" applyFont="1" applyAlignment="1">
      <alignment horizontal="left" vertical="center"/>
    </xf>
    <xf numFmtId="0" fontId="43" fillId="0" borderId="0" xfId="2" applyFont="1" applyAlignment="1" applyProtection="1"/>
    <xf numFmtId="0" fontId="43" fillId="0" borderId="0" xfId="2" applyFont="1" applyAlignment="1" applyProtection="1">
      <alignment horizontal="right"/>
    </xf>
    <xf numFmtId="166" fontId="24" fillId="0" borderId="22" xfId="0" applyNumberFormat="1" applyFont="1" applyBorder="1" applyAlignment="1">
      <alignment horizontal="right" vertical="center"/>
    </xf>
    <xf numFmtId="166" fontId="24" fillId="0" borderId="23" xfId="0" applyNumberFormat="1" applyFont="1" applyBorder="1" applyAlignment="1">
      <alignment horizontal="right" vertical="center"/>
    </xf>
    <xf numFmtId="166" fontId="23" fillId="0" borderId="23" xfId="0" applyNumberFormat="1" applyFont="1" applyBorder="1" applyAlignment="1">
      <alignment horizontal="right" vertical="center"/>
    </xf>
    <xf numFmtId="166" fontId="23" fillId="0" borderId="24" xfId="0" applyNumberFormat="1" applyFont="1" applyBorder="1" applyAlignment="1">
      <alignment horizontal="right" vertical="center"/>
    </xf>
    <xf numFmtId="0" fontId="24" fillId="0" borderId="43" xfId="0" applyFont="1" applyBorder="1" applyAlignment="1">
      <alignment horizontal="center" vertical="center"/>
    </xf>
    <xf numFmtId="0" fontId="24" fillId="3" borderId="44" xfId="0" applyFont="1" applyFill="1" applyBorder="1" applyAlignment="1">
      <alignment horizontal="center" vertical="center"/>
    </xf>
    <xf numFmtId="166" fontId="24" fillId="3" borderId="22" xfId="0" applyNumberFormat="1" applyFont="1" applyFill="1" applyBorder="1" applyAlignment="1">
      <alignment horizontal="right" vertical="center"/>
    </xf>
    <xf numFmtId="166" fontId="24" fillId="3" borderId="23" xfId="0" applyNumberFormat="1" applyFont="1" applyFill="1" applyBorder="1" applyAlignment="1">
      <alignment horizontal="right" vertical="center"/>
    </xf>
    <xf numFmtId="166" fontId="23" fillId="3" borderId="23" xfId="0" applyNumberFormat="1" applyFont="1" applyFill="1" applyBorder="1" applyAlignment="1">
      <alignment horizontal="right" vertical="center"/>
    </xf>
    <xf numFmtId="166" fontId="23" fillId="3" borderId="24" xfId="0" applyNumberFormat="1" applyFont="1" applyFill="1" applyBorder="1" applyAlignment="1">
      <alignment horizontal="right" vertical="center"/>
    </xf>
    <xf numFmtId="0" fontId="15" fillId="0" borderId="0" xfId="0" applyFont="1" applyAlignment="1">
      <alignment horizontal="left" vertical="center"/>
    </xf>
    <xf numFmtId="0" fontId="24" fillId="0" borderId="45" xfId="0" applyFont="1" applyBorder="1" applyAlignment="1">
      <alignment horizontal="left" vertical="center"/>
    </xf>
    <xf numFmtId="0" fontId="24" fillId="0" borderId="46" xfId="0" applyFont="1" applyBorder="1" applyAlignment="1">
      <alignment horizontal="left" vertical="center"/>
    </xf>
    <xf numFmtId="0" fontId="24" fillId="0" borderId="47" xfId="0" applyFont="1" applyBorder="1" applyAlignment="1">
      <alignment horizontal="left" vertical="center"/>
    </xf>
    <xf numFmtId="0" fontId="17" fillId="0" borderId="0" xfId="0" applyFont="1" applyAlignment="1">
      <alignment horizontal="right" vertical="center"/>
    </xf>
    <xf numFmtId="0" fontId="24" fillId="0" borderId="0" xfId="0" applyFont="1" applyAlignment="1">
      <alignment vertical="center"/>
    </xf>
    <xf numFmtId="0" fontId="27" fillId="0" borderId="0" xfId="0" applyFont="1" applyAlignment="1">
      <alignment vertical="center"/>
    </xf>
    <xf numFmtId="165" fontId="23" fillId="0" borderId="0" xfId="0" applyNumberFormat="1" applyFont="1" applyAlignment="1">
      <alignment vertical="center" wrapText="1"/>
    </xf>
    <xf numFmtId="0" fontId="68" fillId="0" borderId="0" xfId="0" applyFont="1"/>
    <xf numFmtId="2" fontId="41" fillId="0" borderId="1" xfId="0" applyNumberFormat="1" applyFont="1" applyBorder="1" applyAlignment="1">
      <alignment horizontal="right" vertical="center" wrapText="1"/>
    </xf>
    <xf numFmtId="0" fontId="41" fillId="0" borderId="1" xfId="0" applyFont="1" applyBorder="1" applyAlignment="1">
      <alignment horizontal="center" vertical="center" wrapText="1"/>
    </xf>
    <xf numFmtId="0" fontId="41" fillId="0" borderId="1" xfId="0" applyFont="1" applyBorder="1" applyAlignment="1">
      <alignment horizontal="left" vertical="center"/>
    </xf>
    <xf numFmtId="166" fontId="22" fillId="0" borderId="30" xfId="0" applyNumberFormat="1" applyFont="1" applyBorder="1" applyAlignment="1">
      <alignment horizontal="right" vertical="center"/>
    </xf>
    <xf numFmtId="166" fontId="22" fillId="0" borderId="25" xfId="0" applyNumberFormat="1" applyFont="1" applyBorder="1" applyAlignment="1">
      <alignment horizontal="right" vertical="center"/>
    </xf>
    <xf numFmtId="166" fontId="22" fillId="0" borderId="26" xfId="0" applyNumberFormat="1" applyFont="1" applyBorder="1" applyAlignment="1">
      <alignment horizontal="right" vertical="center"/>
    </xf>
    <xf numFmtId="166" fontId="22" fillId="0" borderId="48" xfId="0" applyNumberFormat="1" applyFont="1" applyBorder="1" applyAlignment="1">
      <alignment horizontal="right" vertical="center"/>
    </xf>
    <xf numFmtId="166" fontId="22" fillId="0" borderId="49" xfId="0" applyNumberFormat="1" applyFont="1" applyBorder="1" applyAlignment="1">
      <alignment horizontal="right" vertical="center"/>
    </xf>
    <xf numFmtId="166" fontId="22" fillId="0" borderId="50" xfId="0" applyNumberFormat="1" applyFont="1" applyBorder="1" applyAlignment="1">
      <alignment horizontal="right" vertical="center"/>
    </xf>
    <xf numFmtId="166" fontId="22" fillId="0" borderId="51" xfId="0" applyNumberFormat="1" applyFont="1" applyBorder="1" applyAlignment="1">
      <alignment horizontal="right" vertical="center"/>
    </xf>
    <xf numFmtId="166" fontId="22" fillId="0" borderId="52" xfId="0" applyNumberFormat="1" applyFont="1" applyBorder="1" applyAlignment="1">
      <alignment horizontal="right" vertical="center"/>
    </xf>
    <xf numFmtId="166" fontId="22" fillId="0" borderId="53" xfId="0" applyNumberFormat="1" applyFont="1" applyBorder="1" applyAlignment="1">
      <alignment horizontal="right" vertical="center"/>
    </xf>
    <xf numFmtId="2" fontId="40" fillId="0" borderId="1" xfId="0" applyNumberFormat="1" applyFont="1" applyBorder="1" applyAlignment="1">
      <alignment horizontal="center" wrapText="1"/>
    </xf>
    <xf numFmtId="17" fontId="9" fillId="0" borderId="2" xfId="0" applyNumberFormat="1" applyFont="1" applyBorder="1" applyAlignment="1">
      <alignment horizontal="center" vertical="top" wrapText="1"/>
    </xf>
    <xf numFmtId="17" fontId="9" fillId="0" borderId="3" xfId="0" applyNumberFormat="1" applyFont="1" applyBorder="1" applyAlignment="1">
      <alignment horizontal="center" vertical="top" wrapText="1"/>
    </xf>
    <xf numFmtId="164" fontId="68" fillId="0" borderId="1" xfId="0" applyNumberFormat="1" applyFont="1" applyBorder="1" applyAlignment="1">
      <alignment horizontal="center" vertical="center" wrapText="1"/>
    </xf>
    <xf numFmtId="2" fontId="5" fillId="0" borderId="0" xfId="0" applyNumberFormat="1" applyFont="1" applyAlignment="1">
      <alignment horizontal="center" vertical="center"/>
    </xf>
    <xf numFmtId="0" fontId="6" fillId="0" borderId="0" xfId="2" applyFont="1" applyAlignment="1" applyProtection="1">
      <alignment horizontal="right" indent="1"/>
    </xf>
    <xf numFmtId="2" fontId="10" fillId="0" borderId="0" xfId="0" applyNumberFormat="1" applyFont="1" applyAlignment="1">
      <alignment horizontal="center" wrapText="1"/>
    </xf>
    <xf numFmtId="171" fontId="5" fillId="0" borderId="0" xfId="0" applyNumberFormat="1" applyFont="1" applyAlignment="1">
      <alignment horizontal="center" wrapText="1"/>
    </xf>
    <xf numFmtId="170" fontId="9" fillId="0" borderId="0" xfId="0" applyNumberFormat="1" applyFont="1" applyAlignment="1">
      <alignment horizontal="center" wrapText="1"/>
    </xf>
    <xf numFmtId="170" fontId="9" fillId="0" borderId="0" xfId="0" applyNumberFormat="1" applyFont="1" applyAlignment="1">
      <alignment horizontal="left"/>
    </xf>
    <xf numFmtId="165" fontId="9" fillId="0" borderId="1" xfId="0" applyNumberFormat="1" applyFont="1" applyBorder="1" applyAlignment="1">
      <alignment horizontal="center" wrapText="1"/>
    </xf>
    <xf numFmtId="0" fontId="8" fillId="0" borderId="0" xfId="0" applyFont="1" applyAlignment="1">
      <alignment horizontal="center" wrapText="1"/>
    </xf>
    <xf numFmtId="0" fontId="41" fillId="0" borderId="0" xfId="0" applyFont="1" applyAlignment="1">
      <alignment horizontal="center" vertical="center"/>
    </xf>
    <xf numFmtId="167" fontId="5" fillId="0" borderId="2" xfId="0" applyNumberFormat="1" applyFont="1" applyBorder="1" applyAlignment="1">
      <alignment wrapText="1"/>
    </xf>
    <xf numFmtId="0" fontId="38" fillId="0" borderId="6" xfId="2" applyFont="1" applyBorder="1" applyAlignment="1" applyProtection="1">
      <alignment horizontal="center" wrapText="1"/>
    </xf>
    <xf numFmtId="0" fontId="51" fillId="0" borderId="0" xfId="0" applyFont="1"/>
    <xf numFmtId="0" fontId="52" fillId="0" borderId="0" xfId="0" applyFont="1"/>
    <xf numFmtId="0" fontId="53" fillId="0" borderId="0" xfId="4" applyFont="1" applyAlignment="1">
      <alignment vertical="top"/>
    </xf>
    <xf numFmtId="0" fontId="66" fillId="0" borderId="0" xfId="4"/>
    <xf numFmtId="172" fontId="54" fillId="4" borderId="0" xfId="4" applyNumberFormat="1" applyFont="1" applyFill="1" applyAlignment="1">
      <alignment horizontal="left" vertical="top"/>
    </xf>
    <xf numFmtId="0" fontId="10" fillId="0" borderId="0" xfId="0" applyFont="1" applyAlignment="1">
      <alignment horizontal="left" indent="1"/>
    </xf>
    <xf numFmtId="172" fontId="54" fillId="4" borderId="0" xfId="4" applyNumberFormat="1" applyFont="1" applyFill="1" applyAlignment="1">
      <alignment horizontal="left" vertical="center"/>
    </xf>
    <xf numFmtId="172" fontId="54" fillId="4" borderId="0" xfId="4" applyNumberFormat="1" applyFont="1" applyFill="1" applyAlignment="1">
      <alignment horizontal="left" vertical="top"/>
    </xf>
    <xf numFmtId="172" fontId="54" fillId="4" borderId="0" xfId="4" applyNumberFormat="1" applyFont="1" applyFill="1" applyAlignment="1">
      <alignment horizontal="left" vertical="top"/>
    </xf>
    <xf numFmtId="172" fontId="54" fillId="4" borderId="0" xfId="4" applyNumberFormat="1" applyFont="1" applyFill="1" applyAlignment="1">
      <alignment horizontal="left" vertical="center"/>
    </xf>
    <xf numFmtId="172" fontId="54" fillId="4" borderId="0" xfId="4" applyNumberFormat="1" applyFont="1" applyFill="1" applyAlignment="1">
      <alignment horizontal="left" vertical="top"/>
    </xf>
    <xf numFmtId="172" fontId="54" fillId="4" borderId="0" xfId="4" applyNumberFormat="1" applyFont="1" applyFill="1" applyAlignment="1">
      <alignment horizontal="left" vertical="center"/>
    </xf>
    <xf numFmtId="0" fontId="66" fillId="0" borderId="0" xfId="4"/>
    <xf numFmtId="0" fontId="66" fillId="0" borderId="0" xfId="4"/>
    <xf numFmtId="0" fontId="66" fillId="0" borderId="0" xfId="4"/>
    <xf numFmtId="0" fontId="66" fillId="0" borderId="0" xfId="4"/>
    <xf numFmtId="0" fontId="66" fillId="0" borderId="0" xfId="4"/>
    <xf numFmtId="0" fontId="66" fillId="0" borderId="0" xfId="4"/>
    <xf numFmtId="0" fontId="66" fillId="0" borderId="0" xfId="4"/>
    <xf numFmtId="0" fontId="66" fillId="0" borderId="0" xfId="4"/>
    <xf numFmtId="0" fontId="66" fillId="0" borderId="0" xfId="4"/>
    <xf numFmtId="0" fontId="66" fillId="0" borderId="0" xfId="4"/>
    <xf numFmtId="0" fontId="66" fillId="0" borderId="0" xfId="4"/>
    <xf numFmtId="0" fontId="66" fillId="0" borderId="0" xfId="4"/>
    <xf numFmtId="0" fontId="69" fillId="0" borderId="0" xfId="4" applyFont="1"/>
    <xf numFmtId="0" fontId="7" fillId="0" borderId="0" xfId="0" applyFont="1" applyAlignment="1">
      <alignment vertical="center"/>
    </xf>
    <xf numFmtId="0" fontId="38" fillId="0" borderId="0" xfId="2" applyFont="1" applyAlignment="1" applyProtection="1">
      <alignment horizontal="right" vertical="center"/>
    </xf>
    <xf numFmtId="10" fontId="5" fillId="0" borderId="0" xfId="3" applyNumberFormat="1" applyFont="1"/>
    <xf numFmtId="166" fontId="17" fillId="0" borderId="21" xfId="0" applyNumberFormat="1" applyFont="1" applyBorder="1" applyAlignment="1">
      <alignment horizontal="right" vertical="center"/>
    </xf>
    <xf numFmtId="0" fontId="66" fillId="0" borderId="0" xfId="4"/>
    <xf numFmtId="0" fontId="69" fillId="0" borderId="7" xfId="0" applyFont="1" applyBorder="1" applyAlignment="1">
      <alignment wrapText="1"/>
    </xf>
    <xf numFmtId="0" fontId="5" fillId="0" borderId="54" xfId="0" applyFont="1" applyBorder="1" applyAlignment="1">
      <alignment horizontal="left" wrapText="1"/>
    </xf>
    <xf numFmtId="17" fontId="8" fillId="0" borderId="1" xfId="0" applyNumberFormat="1" applyFont="1" applyBorder="1" applyAlignment="1">
      <alignment horizontal="right" wrapText="1"/>
    </xf>
    <xf numFmtId="2" fontId="9" fillId="0" borderId="1" xfId="0" applyNumberFormat="1" applyFont="1" applyBorder="1" applyAlignment="1">
      <alignment horizontal="right" wrapText="1"/>
    </xf>
    <xf numFmtId="2" fontId="9" fillId="0" borderId="1" xfId="0" applyNumberFormat="1" applyFont="1" applyBorder="1" applyAlignment="1">
      <alignment horizontal="right"/>
    </xf>
    <xf numFmtId="0" fontId="7" fillId="0" borderId="0" xfId="0" applyFont="1" applyAlignment="1">
      <alignment horizontal="right"/>
    </xf>
    <xf numFmtId="0" fontId="8" fillId="0" borderId="1" xfId="0" applyFont="1" applyBorder="1" applyAlignment="1">
      <alignment horizontal="right" wrapText="1"/>
    </xf>
    <xf numFmtId="2" fontId="9" fillId="0" borderId="0" xfId="0" applyNumberFormat="1" applyFont="1" applyAlignment="1">
      <alignment horizontal="right" wrapText="1"/>
    </xf>
    <xf numFmtId="0" fontId="5" fillId="0" borderId="6" xfId="0" applyFont="1" applyBorder="1" applyAlignment="1">
      <alignment horizontal="left" wrapText="1"/>
    </xf>
    <xf numFmtId="14" fontId="5" fillId="0" borderId="4" xfId="0" applyNumberFormat="1" applyFont="1" applyBorder="1" applyAlignment="1">
      <alignment horizontal="right" wrapText="1"/>
    </xf>
    <xf numFmtId="14" fontId="10" fillId="0" borderId="6" xfId="0" applyNumberFormat="1" applyFont="1" applyBorder="1" applyAlignment="1">
      <alignment horizontal="right" wrapText="1"/>
    </xf>
    <xf numFmtId="167" fontId="9" fillId="0" borderId="4" xfId="3" applyNumberFormat="1" applyFont="1" applyBorder="1" applyAlignment="1">
      <alignment horizontal="right" wrapText="1"/>
    </xf>
    <xf numFmtId="10" fontId="9" fillId="0" borderId="4" xfId="3" applyNumberFormat="1" applyFont="1" applyBorder="1" applyAlignment="1">
      <alignment horizontal="right" wrapText="1"/>
    </xf>
    <xf numFmtId="0" fontId="55" fillId="0" borderId="1" xfId="0" applyFont="1" applyBorder="1" applyAlignment="1">
      <alignment horizontal="center" vertical="center" wrapText="1"/>
    </xf>
    <xf numFmtId="164" fontId="0" fillId="0" borderId="0" xfId="0" applyNumberFormat="1"/>
    <xf numFmtId="166" fontId="15" fillId="0" borderId="0" xfId="0" applyNumberFormat="1" applyFont="1" applyAlignment="1">
      <alignment horizontal="center" vertical="center"/>
    </xf>
    <xf numFmtId="165" fontId="5" fillId="0" borderId="0" xfId="0" applyNumberFormat="1" applyFont="1" applyAlignment="1">
      <alignment vertical="center"/>
    </xf>
    <xf numFmtId="164" fontId="5" fillId="0" borderId="0" xfId="0" applyNumberFormat="1" applyFont="1"/>
    <xf numFmtId="0" fontId="5" fillId="0" borderId="1" xfId="0" applyFont="1" applyBorder="1" applyAlignment="1">
      <alignment horizontal="center" vertical="center" wrapText="1"/>
    </xf>
    <xf numFmtId="0" fontId="70" fillId="0" borderId="46" xfId="0" applyFont="1" applyBorder="1" applyAlignment="1">
      <alignment horizontal="left" vertical="center"/>
    </xf>
    <xf numFmtId="0" fontId="70" fillId="0" borderId="47" xfId="0" applyFont="1" applyBorder="1" applyAlignment="1">
      <alignment horizontal="left" vertical="center"/>
    </xf>
    <xf numFmtId="0" fontId="7" fillId="0" borderId="0" xfId="0" applyFont="1" applyAlignment="1">
      <alignment horizontal="left" vertical="center"/>
    </xf>
    <xf numFmtId="173" fontId="5" fillId="0" borderId="0" xfId="0" applyNumberFormat="1" applyFont="1" applyAlignment="1">
      <alignment vertical="center"/>
    </xf>
    <xf numFmtId="165" fontId="5" fillId="0" borderId="0" xfId="0" applyNumberFormat="1" applyFont="1"/>
    <xf numFmtId="14" fontId="5" fillId="0" borderId="6" xfId="0" applyNumberFormat="1" applyFont="1" applyBorder="1" applyAlignment="1">
      <alignment horizontal="right" wrapText="1"/>
    </xf>
    <xf numFmtId="167" fontId="9" fillId="0" borderId="6" xfId="3" applyNumberFormat="1" applyFont="1" applyBorder="1" applyAlignment="1">
      <alignment horizontal="right" wrapText="1"/>
    </xf>
    <xf numFmtId="10" fontId="9" fillId="0" borderId="6" xfId="3" applyNumberFormat="1" applyFont="1" applyBorder="1" applyAlignment="1">
      <alignment horizontal="right" wrapText="1"/>
    </xf>
    <xf numFmtId="2" fontId="71" fillId="0" borderId="1" xfId="0" applyNumberFormat="1" applyFont="1" applyBorder="1" applyAlignment="1">
      <alignment horizontal="right" vertical="center" wrapText="1"/>
    </xf>
    <xf numFmtId="0" fontId="72" fillId="0" borderId="0" xfId="0" applyFont="1" applyAlignment="1">
      <alignment horizontal="left" indent="1"/>
    </xf>
    <xf numFmtId="165" fontId="15" fillId="0" borderId="0" xfId="0" applyNumberFormat="1" applyFont="1" applyAlignment="1">
      <alignment horizontal="center" wrapText="1"/>
    </xf>
    <xf numFmtId="0" fontId="17" fillId="0" borderId="0" xfId="0" applyFont="1" applyAlignment="1">
      <alignment wrapText="1"/>
    </xf>
    <xf numFmtId="166" fontId="22" fillId="0" borderId="58" xfId="0" applyNumberFormat="1" applyFont="1" applyBorder="1" applyAlignment="1">
      <alignment horizontal="right" vertical="center"/>
    </xf>
    <xf numFmtId="166" fontId="22" fillId="0" borderId="59" xfId="0" applyNumberFormat="1" applyFont="1" applyBorder="1" applyAlignment="1">
      <alignment horizontal="right" vertical="center"/>
    </xf>
    <xf numFmtId="166" fontId="22" fillId="0" borderId="60" xfId="0" applyNumberFormat="1" applyFont="1" applyBorder="1" applyAlignment="1">
      <alignment horizontal="right" vertical="center"/>
    </xf>
    <xf numFmtId="0" fontId="70" fillId="0" borderId="0" xfId="0" applyFont="1" applyAlignment="1">
      <alignment horizontal="left" vertical="center"/>
    </xf>
    <xf numFmtId="166" fontId="24" fillId="0" borderId="0" xfId="0" applyNumberFormat="1" applyFont="1" applyAlignment="1">
      <alignment horizontal="right" vertical="center"/>
    </xf>
    <xf numFmtId="2" fontId="72" fillId="0" borderId="1" xfId="0" applyNumberFormat="1" applyFont="1" applyBorder="1" applyAlignment="1">
      <alignment horizontal="right" wrapText="1"/>
    </xf>
    <xf numFmtId="0" fontId="72" fillId="0" borderId="0" xfId="0" applyFont="1"/>
    <xf numFmtId="2" fontId="73" fillId="0" borderId="1" xfId="0" applyNumberFormat="1" applyFont="1" applyBorder="1" applyAlignment="1">
      <alignment horizontal="right" vertical="center" wrapText="1"/>
    </xf>
    <xf numFmtId="0" fontId="74" fillId="2" borderId="0" xfId="0" applyFont="1" applyFill="1"/>
    <xf numFmtId="0" fontId="58" fillId="2" borderId="0" xfId="0" applyFont="1" applyFill="1"/>
    <xf numFmtId="0" fontId="59" fillId="2" borderId="0" xfId="0" applyFont="1" applyFill="1"/>
    <xf numFmtId="0" fontId="59" fillId="3" borderId="0" xfId="0" applyFont="1" applyFill="1"/>
    <xf numFmtId="0" fontId="59" fillId="0" borderId="0" xfId="0" applyFont="1"/>
    <xf numFmtId="0" fontId="58" fillId="0" borderId="0" xfId="0" applyFont="1"/>
    <xf numFmtId="0" fontId="62" fillId="0" borderId="61" xfId="0" applyFont="1" applyBorder="1"/>
    <xf numFmtId="0" fontId="62" fillId="0" borderId="62" xfId="0" applyFont="1" applyBorder="1"/>
    <xf numFmtId="0" fontId="59" fillId="0" borderId="62" xfId="0" applyFont="1" applyBorder="1"/>
    <xf numFmtId="0" fontId="62" fillId="0" borderId="63" xfId="0" applyFont="1" applyBorder="1"/>
    <xf numFmtId="0" fontId="62" fillId="0" borderId="0" xfId="0" applyFont="1"/>
    <xf numFmtId="0" fontId="61" fillId="0" borderId="63" xfId="2" applyFont="1" applyBorder="1" applyAlignment="1" applyProtection="1"/>
    <xf numFmtId="0" fontId="61" fillId="0" borderId="0" xfId="2" applyFont="1" applyAlignment="1" applyProtection="1"/>
    <xf numFmtId="0" fontId="59" fillId="0" borderId="0" xfId="0" applyFont="1" applyAlignment="1">
      <alignment vertical="center"/>
    </xf>
    <xf numFmtId="2" fontId="69" fillId="0" borderId="1" xfId="0" applyNumberFormat="1" applyFont="1" applyBorder="1" applyAlignment="1">
      <alignment horizontal="right" wrapText="1"/>
    </xf>
    <xf numFmtId="10" fontId="8" fillId="0" borderId="6" xfId="3" applyNumberFormat="1" applyFont="1" applyBorder="1" applyAlignment="1">
      <alignment horizontal="right" wrapText="1"/>
    </xf>
    <xf numFmtId="0" fontId="64" fillId="0" borderId="0" xfId="0" applyFont="1"/>
    <xf numFmtId="0" fontId="46" fillId="4" borderId="0" xfId="0" applyFont="1" applyFill="1" applyAlignment="1">
      <alignment horizontal="right" vertical="center" wrapText="1"/>
    </xf>
    <xf numFmtId="0" fontId="46" fillId="4" borderId="0" xfId="0" applyFont="1" applyFill="1" applyAlignment="1">
      <alignment vertical="center" wrapText="1"/>
    </xf>
    <xf numFmtId="0" fontId="41" fillId="0" borderId="0" xfId="0" applyFont="1" applyAlignment="1">
      <alignment horizontal="right"/>
    </xf>
    <xf numFmtId="0" fontId="46" fillId="4" borderId="0" xfId="0" applyFont="1" applyFill="1" applyAlignment="1">
      <alignment vertical="center" wrapText="1"/>
    </xf>
    <xf numFmtId="2" fontId="72" fillId="0" borderId="1" xfId="0" applyNumberFormat="1" applyFont="1" applyBorder="1" applyAlignment="1">
      <alignment horizontal="center" wrapText="1"/>
    </xf>
    <xf numFmtId="2" fontId="69" fillId="0" borderId="1" xfId="0" applyNumberFormat="1" applyFont="1" applyBorder="1" applyAlignment="1">
      <alignment horizontal="center" wrapText="1"/>
    </xf>
    <xf numFmtId="0" fontId="38" fillId="0" borderId="0" xfId="2" applyFont="1" applyAlignment="1" applyProtection="1"/>
    <xf numFmtId="0" fontId="7" fillId="0" borderId="0" xfId="0" applyFont="1"/>
    <xf numFmtId="0" fontId="70" fillId="0" borderId="56" xfId="0" applyFont="1" applyBorder="1" applyAlignment="1">
      <alignment horizontal="left" vertical="center"/>
    </xf>
    <xf numFmtId="0" fontId="70" fillId="0" borderId="57" xfId="0" applyFont="1" applyBorder="1" applyAlignment="1">
      <alignment horizontal="left" vertical="center"/>
    </xf>
    <xf numFmtId="0" fontId="17" fillId="0" borderId="0" xfId="0" applyFont="1" applyAlignment="1">
      <alignment horizontal="left" vertical="center"/>
    </xf>
    <xf numFmtId="0" fontId="17" fillId="0" borderId="0" xfId="0" applyFont="1"/>
    <xf numFmtId="4" fontId="0" fillId="0" borderId="0" xfId="0" applyNumberFormat="1"/>
    <xf numFmtId="2" fontId="5" fillId="0" borderId="0" xfId="0" applyNumberFormat="1" applyFont="1"/>
    <xf numFmtId="0" fontId="19" fillId="0" borderId="0" xfId="0" applyFont="1" applyAlignment="1">
      <alignment horizontal="center" vertical="center"/>
    </xf>
    <xf numFmtId="0" fontId="38" fillId="0" borderId="0" xfId="2" applyFont="1" applyAlignment="1" applyProtection="1">
      <alignment horizontal="left" vertical="center"/>
    </xf>
    <xf numFmtId="0" fontId="38" fillId="0" borderId="0" xfId="2" applyFont="1" applyAlignment="1" applyProtection="1">
      <alignment vertical="center"/>
    </xf>
    <xf numFmtId="0" fontId="17" fillId="0" borderId="0" xfId="0" applyFont="1" applyAlignment="1">
      <alignment vertical="center"/>
    </xf>
    <xf numFmtId="166" fontId="17" fillId="0" borderId="17" xfId="0" applyNumberFormat="1" applyFont="1" applyBorder="1" applyAlignment="1">
      <alignment horizontal="right" vertical="center"/>
    </xf>
    <xf numFmtId="166" fontId="17" fillId="0" borderId="18" xfId="0" applyNumberFormat="1" applyFont="1" applyBorder="1" applyAlignment="1">
      <alignment horizontal="right" vertical="center"/>
    </xf>
    <xf numFmtId="166" fontId="17" fillId="0" borderId="20" xfId="0" applyNumberFormat="1" applyFont="1" applyBorder="1" applyAlignment="1">
      <alignment horizontal="right" vertical="center"/>
    </xf>
    <xf numFmtId="166" fontId="17" fillId="0" borderId="23" xfId="0" applyNumberFormat="1" applyFont="1" applyBorder="1" applyAlignment="1">
      <alignment horizontal="right" vertical="center"/>
    </xf>
    <xf numFmtId="166" fontId="17" fillId="0" borderId="24" xfId="0" applyNumberFormat="1" applyFont="1" applyBorder="1" applyAlignment="1">
      <alignment horizontal="right" vertical="center"/>
    </xf>
    <xf numFmtId="166" fontId="17" fillId="2" borderId="25" xfId="0" applyNumberFormat="1" applyFont="1" applyFill="1" applyBorder="1" applyAlignment="1">
      <alignment horizontal="right" vertical="center"/>
    </xf>
    <xf numFmtId="166" fontId="17" fillId="2" borderId="26" xfId="0" applyNumberFormat="1" applyFont="1" applyFill="1" applyBorder="1" applyAlignment="1">
      <alignment horizontal="right" vertical="center"/>
    </xf>
    <xf numFmtId="166" fontId="17" fillId="2" borderId="20" xfId="0" applyNumberFormat="1" applyFont="1" applyFill="1" applyBorder="1" applyAlignment="1">
      <alignment horizontal="right" vertical="center"/>
    </xf>
    <xf numFmtId="166" fontId="17" fillId="2" borderId="21" xfId="0" applyNumberFormat="1" applyFont="1" applyFill="1" applyBorder="1" applyAlignment="1">
      <alignment horizontal="right" vertical="center"/>
    </xf>
    <xf numFmtId="166" fontId="17" fillId="3" borderId="23" xfId="0" applyNumberFormat="1" applyFont="1" applyFill="1" applyBorder="1" applyAlignment="1">
      <alignment horizontal="right" vertical="center"/>
    </xf>
    <xf numFmtId="166" fontId="17" fillId="3" borderId="24" xfId="0" applyNumberFormat="1" applyFont="1" applyFill="1" applyBorder="1" applyAlignment="1">
      <alignment horizontal="right" vertical="center"/>
    </xf>
    <xf numFmtId="166" fontId="17" fillId="0" borderId="0" xfId="0" applyNumberFormat="1" applyFont="1" applyAlignment="1">
      <alignment horizontal="right" vertical="center"/>
    </xf>
    <xf numFmtId="0" fontId="15" fillId="0" borderId="0" xfId="0" applyFont="1" applyAlignment="1">
      <alignment vertical="center" wrapText="1"/>
    </xf>
    <xf numFmtId="0" fontId="15" fillId="0" borderId="0" xfId="0" applyFont="1"/>
    <xf numFmtId="0" fontId="6" fillId="0" borderId="0" xfId="2" applyFont="1" applyAlignment="1" applyProtection="1"/>
    <xf numFmtId="0" fontId="6" fillId="0" borderId="0" xfId="2" applyFont="1" applyAlignment="1" applyProtection="1">
      <alignment horizontal="right"/>
    </xf>
    <xf numFmtId="0" fontId="6" fillId="0" borderId="0" xfId="2" applyFont="1" applyAlignment="1" applyProtection="1">
      <alignment horizontal="center"/>
    </xf>
    <xf numFmtId="0" fontId="38" fillId="0" borderId="0" xfId="2" applyFont="1" applyAlignment="1" applyProtection="1"/>
    <xf numFmtId="0" fontId="15" fillId="0" borderId="0" xfId="0" applyFont="1" applyAlignment="1">
      <alignment horizontal="center" wrapText="1"/>
    </xf>
    <xf numFmtId="0" fontId="15" fillId="0" borderId="6" xfId="0" applyFont="1" applyBorder="1" applyAlignment="1">
      <alignment horizontal="center" wrapText="1"/>
    </xf>
    <xf numFmtId="0" fontId="43" fillId="0" borderId="0" xfId="2" applyFont="1" applyAlignment="1" applyProtection="1"/>
    <xf numFmtId="0" fontId="7" fillId="0" borderId="0" xfId="0" applyFont="1"/>
    <xf numFmtId="0" fontId="70" fillId="0" borderId="56" xfId="0" applyFont="1" applyBorder="1" applyAlignment="1">
      <alignment horizontal="left" vertical="center"/>
    </xf>
    <xf numFmtId="0" fontId="70" fillId="0" borderId="57" xfId="0" applyFont="1" applyBorder="1" applyAlignment="1">
      <alignment horizontal="left" vertical="center"/>
    </xf>
    <xf numFmtId="0" fontId="17" fillId="0" borderId="0" xfId="0" applyFont="1" applyAlignment="1">
      <alignment horizontal="left" vertical="center"/>
    </xf>
    <xf numFmtId="0" fontId="38" fillId="0" borderId="0" xfId="2" applyFont="1" applyAlignment="1" applyProtection="1">
      <alignment vertical="center"/>
    </xf>
    <xf numFmtId="0" fontId="6" fillId="0" borderId="0" xfId="2" applyFont="1" applyAlignment="1" applyProtection="1"/>
    <xf numFmtId="0" fontId="6" fillId="0" borderId="0" xfId="2" applyFont="1" applyAlignment="1" applyProtection="1">
      <alignment horizontal="right"/>
    </xf>
    <xf numFmtId="0" fontId="5" fillId="0" borderId="0" xfId="0" applyFont="1" applyAlignment="1">
      <alignment wrapText="1"/>
    </xf>
    <xf numFmtId="0" fontId="17" fillId="0" borderId="0" xfId="0" applyFont="1"/>
    <xf numFmtId="0" fontId="1" fillId="0" borderId="0" xfId="0" applyFont="1"/>
    <xf numFmtId="164" fontId="75" fillId="0" borderId="0" xfId="0" applyNumberFormat="1" applyFont="1"/>
    <xf numFmtId="0" fontId="75" fillId="0" borderId="0" xfId="0" applyFont="1"/>
    <xf numFmtId="0" fontId="76" fillId="0" borderId="0" xfId="0" applyFont="1"/>
    <xf numFmtId="0" fontId="0" fillId="0" borderId="0" xfId="0" applyFill="1"/>
    <xf numFmtId="0" fontId="2" fillId="0" borderId="0" xfId="0" applyFont="1" applyAlignment="1">
      <alignment horizontal="center" wrapText="1"/>
    </xf>
    <xf numFmtId="164" fontId="0" fillId="0" borderId="0" xfId="0" applyNumberFormat="1" applyAlignment="1">
      <alignment horizontal="right"/>
    </xf>
    <xf numFmtId="0" fontId="28" fillId="0" borderId="0" xfId="0" applyFont="1" applyAlignment="1">
      <alignment vertical="center" wrapText="1"/>
    </xf>
    <xf numFmtId="0" fontId="8" fillId="0" borderId="0" xfId="0" applyFont="1" applyAlignment="1">
      <alignment horizontal="center" wrapText="1"/>
    </xf>
    <xf numFmtId="0" fontId="5" fillId="0" borderId="0" xfId="0" applyFont="1" applyAlignment="1">
      <alignment wrapText="1"/>
    </xf>
    <xf numFmtId="165" fontId="15" fillId="0" borderId="0" xfId="0" applyNumberFormat="1" applyFont="1" applyAlignment="1">
      <alignment vertical="center"/>
    </xf>
    <xf numFmtId="0" fontId="2" fillId="0" borderId="0" xfId="0" applyFont="1" applyAlignment="1">
      <alignment vertical="center"/>
    </xf>
    <xf numFmtId="165" fontId="2" fillId="0" borderId="0" xfId="0" applyNumberFormat="1" applyFont="1" applyAlignment="1">
      <alignment vertical="center"/>
    </xf>
    <xf numFmtId="0" fontId="15" fillId="0" borderId="0" xfId="0" applyFont="1" applyFill="1" applyAlignment="1">
      <alignment vertical="center"/>
    </xf>
    <xf numFmtId="0" fontId="27" fillId="0" borderId="0" xfId="0" applyFont="1" applyFill="1" applyAlignment="1">
      <alignment horizontal="right" vertical="center"/>
    </xf>
    <xf numFmtId="0" fontId="27" fillId="0" borderId="0" xfId="0" applyFont="1" applyFill="1" applyAlignment="1">
      <alignment horizontal="left" vertical="center"/>
    </xf>
    <xf numFmtId="0" fontId="17" fillId="0" borderId="0" xfId="0" applyFont="1" applyFill="1" applyAlignment="1">
      <alignment horizontal="right" vertical="center"/>
    </xf>
    <xf numFmtId="0" fontId="6" fillId="0" borderId="63" xfId="2" applyFont="1" applyBorder="1" applyAlignment="1" applyProtection="1"/>
    <xf numFmtId="0" fontId="7" fillId="0" borderId="0" xfId="0" applyFont="1" applyAlignment="1">
      <alignment horizontal="left" wrapText="1"/>
    </xf>
    <xf numFmtId="0" fontId="43" fillId="0" borderId="0" xfId="2" applyFont="1" applyAlignment="1" applyProtection="1"/>
    <xf numFmtId="0" fontId="7" fillId="0" borderId="0" xfId="0" applyFont="1" applyAlignment="1">
      <alignment horizontal="left" vertical="center"/>
    </xf>
    <xf numFmtId="0" fontId="7" fillId="0" borderId="0" xfId="0" applyFont="1"/>
    <xf numFmtId="0" fontId="43" fillId="0" borderId="0" xfId="2" applyFont="1" applyAlignment="1" applyProtection="1">
      <alignment horizontal="right"/>
    </xf>
    <xf numFmtId="0" fontId="6" fillId="0" borderId="0" xfId="2" applyFont="1" applyAlignment="1" applyProtection="1"/>
    <xf numFmtId="0" fontId="43" fillId="0" borderId="0" xfId="2" applyFont="1" applyAlignment="1" applyProtection="1"/>
    <xf numFmtId="0" fontId="6" fillId="0" borderId="0" xfId="2" applyFont="1" applyAlignment="1" applyProtection="1">
      <alignment wrapText="1"/>
    </xf>
    <xf numFmtId="0" fontId="43" fillId="0" borderId="0" xfId="2" applyFont="1" applyAlignment="1" applyProtection="1">
      <alignment horizontal="right"/>
    </xf>
    <xf numFmtId="0" fontId="7" fillId="0" borderId="0" xfId="0" applyFont="1"/>
    <xf numFmtId="0" fontId="6" fillId="0" borderId="0" xfId="2" applyFont="1" applyAlignment="1" applyProtection="1">
      <alignment horizontal="right"/>
    </xf>
    <xf numFmtId="171" fontId="69" fillId="0" borderId="1" xfId="0" applyNumberFormat="1" applyFont="1" applyBorder="1" applyAlignment="1">
      <alignment horizontal="center" wrapText="1"/>
    </xf>
    <xf numFmtId="0" fontId="4" fillId="0" borderId="0" xfId="2" applyFill="1" applyAlignment="1" applyProtection="1"/>
    <xf numFmtId="166" fontId="15" fillId="0" borderId="0" xfId="0" applyNumberFormat="1" applyFont="1" applyAlignment="1">
      <alignment horizontal="left" vertical="center"/>
    </xf>
    <xf numFmtId="165" fontId="17" fillId="0" borderId="0" xfId="0" applyNumberFormat="1" applyFont="1"/>
    <xf numFmtId="164" fontId="15" fillId="0" borderId="0" xfId="0" applyNumberFormat="1" applyFont="1" applyAlignment="1">
      <alignment horizontal="left" vertical="center"/>
    </xf>
    <xf numFmtId="10" fontId="15" fillId="0" borderId="0" xfId="3" applyNumberFormat="1" applyFont="1" applyAlignment="1">
      <alignment horizontal="left" vertical="center"/>
    </xf>
    <xf numFmtId="166" fontId="24" fillId="0" borderId="0" xfId="0" applyNumberFormat="1" applyFont="1" applyBorder="1" applyAlignment="1">
      <alignment horizontal="right" vertical="center"/>
    </xf>
    <xf numFmtId="166" fontId="15" fillId="0" borderId="0" xfId="0" applyNumberFormat="1" applyFont="1" applyAlignment="1">
      <alignment vertical="center"/>
    </xf>
    <xf numFmtId="171" fontId="15" fillId="0" borderId="0" xfId="0" applyNumberFormat="1" applyFont="1" applyAlignment="1">
      <alignment vertical="center"/>
    </xf>
    <xf numFmtId="0" fontId="61" fillId="0" borderId="0" xfId="2" applyFont="1" applyAlignment="1" applyProtection="1">
      <alignment horizontal="right"/>
    </xf>
    <xf numFmtId="0" fontId="7" fillId="0" borderId="0" xfId="0" applyFont="1" applyAlignment="1">
      <alignment horizontal="left" wrapText="1"/>
    </xf>
    <xf numFmtId="0" fontId="6" fillId="0" borderId="0" xfId="2" applyFont="1" applyAlignment="1" applyProtection="1">
      <alignment horizontal="center"/>
    </xf>
    <xf numFmtId="0" fontId="63" fillId="0" borderId="0" xfId="0" applyFont="1"/>
    <xf numFmtId="169" fontId="60" fillId="0" borderId="0" xfId="2" applyNumberFormat="1" applyFont="1" applyAlignment="1" applyProtection="1">
      <alignment horizontal="left"/>
    </xf>
    <xf numFmtId="0" fontId="43" fillId="0" borderId="62" xfId="2" applyFont="1" applyBorder="1" applyAlignment="1" applyProtection="1">
      <alignment horizontal="left"/>
    </xf>
    <xf numFmtId="0" fontId="8" fillId="0" borderId="32"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8" xfId="0" applyFont="1" applyBorder="1" applyAlignment="1">
      <alignment horizontal="center" vertical="center" wrapText="1"/>
    </xf>
    <xf numFmtId="0" fontId="38" fillId="0" borderId="0" xfId="2" applyFont="1" applyAlignment="1" applyProtection="1"/>
    <xf numFmtId="0" fontId="15" fillId="0" borderId="0" xfId="0" applyFont="1" applyAlignment="1">
      <alignment horizontal="center" wrapText="1"/>
    </xf>
    <xf numFmtId="0" fontId="45" fillId="0" borderId="0" xfId="2" applyFont="1" applyAlignment="1" applyProtection="1">
      <alignment horizontal="right" wrapText="1"/>
    </xf>
    <xf numFmtId="0" fontId="6" fillId="0" borderId="0" xfId="2" applyFont="1" applyAlignment="1" applyProtection="1">
      <alignment horizontal="right" wrapText="1"/>
    </xf>
    <xf numFmtId="0" fontId="8" fillId="0" borderId="32" xfId="0" applyFont="1" applyBorder="1" applyAlignment="1">
      <alignment horizontal="center" wrapText="1"/>
    </xf>
    <xf numFmtId="0" fontId="8" fillId="0" borderId="11" xfId="0" applyFont="1" applyBorder="1" applyAlignment="1">
      <alignment horizontal="center" wrapText="1"/>
    </xf>
    <xf numFmtId="0" fontId="8" fillId="0" borderId="8" xfId="0" applyFont="1" applyBorder="1" applyAlignment="1">
      <alignment horizontal="center" wrapText="1"/>
    </xf>
    <xf numFmtId="0" fontId="15" fillId="0" borderId="6" xfId="0" applyFont="1" applyBorder="1" applyAlignment="1">
      <alignment horizontal="center" wrapText="1"/>
    </xf>
    <xf numFmtId="0" fontId="23" fillId="0" borderId="0" xfId="0" applyFont="1" applyAlignment="1">
      <alignment wrapText="1"/>
    </xf>
    <xf numFmtId="0" fontId="43" fillId="0" borderId="0" xfId="2" applyFont="1" applyAlignment="1" applyProtection="1"/>
    <xf numFmtId="0" fontId="17" fillId="0" borderId="0" xfId="0" applyFont="1" applyAlignment="1">
      <alignment wrapText="1"/>
    </xf>
    <xf numFmtId="0" fontId="38" fillId="0" borderId="0" xfId="2" applyFont="1" applyAlignment="1" applyProtection="1">
      <alignment horizontal="left"/>
    </xf>
    <xf numFmtId="0" fontId="15" fillId="0" borderId="64" xfId="0" applyFont="1" applyBorder="1" applyAlignment="1">
      <alignment horizontal="center" wrapText="1"/>
    </xf>
    <xf numFmtId="0" fontId="15" fillId="0" borderId="65" xfId="0" applyFont="1" applyBorder="1" applyAlignment="1">
      <alignment horizontal="center" wrapText="1"/>
    </xf>
    <xf numFmtId="0" fontId="15" fillId="0" borderId="66" xfId="0" applyFont="1" applyBorder="1" applyAlignment="1">
      <alignment horizontal="center" wrapText="1"/>
    </xf>
    <xf numFmtId="0" fontId="43" fillId="0" borderId="0" xfId="2" applyFont="1" applyAlignment="1" applyProtection="1">
      <alignment horizontal="left"/>
    </xf>
    <xf numFmtId="0" fontId="8" fillId="0" borderId="34" xfId="0" applyFont="1" applyBorder="1" applyAlignment="1">
      <alignment horizontal="center" wrapText="1"/>
    </xf>
    <xf numFmtId="0" fontId="8" fillId="0" borderId="31" xfId="0" applyFont="1" applyBorder="1" applyAlignment="1">
      <alignment horizontal="center" wrapText="1"/>
    </xf>
    <xf numFmtId="0" fontId="5" fillId="0" borderId="2" xfId="0" applyFont="1" applyBorder="1" applyAlignment="1">
      <alignment wrapText="1"/>
    </xf>
    <xf numFmtId="0" fontId="5" fillId="0" borderId="4" xfId="0" applyFont="1" applyBorder="1" applyAlignment="1">
      <alignment wrapText="1"/>
    </xf>
    <xf numFmtId="0" fontId="5" fillId="0" borderId="3" xfId="0" applyFont="1" applyBorder="1" applyAlignment="1">
      <alignment wrapText="1"/>
    </xf>
    <xf numFmtId="0" fontId="8" fillId="0" borderId="2" xfId="0" applyFont="1" applyBorder="1" applyAlignment="1">
      <alignment horizontal="center" wrapText="1"/>
    </xf>
    <xf numFmtId="0" fontId="8" fillId="0" borderId="3" xfId="0" applyFont="1" applyBorder="1" applyAlignment="1">
      <alignment horizontal="center" wrapText="1"/>
    </xf>
    <xf numFmtId="0" fontId="8" fillId="0" borderId="33" xfId="0" applyFont="1" applyBorder="1" applyAlignment="1">
      <alignment horizontal="center" wrapText="1"/>
    </xf>
    <xf numFmtId="0" fontId="8" fillId="0" borderId="7" xfId="0" applyFont="1" applyBorder="1" applyAlignment="1">
      <alignment horizontal="center" wrapText="1"/>
    </xf>
    <xf numFmtId="0" fontId="8" fillId="0" borderId="35" xfId="0" applyFont="1" applyBorder="1" applyAlignment="1">
      <alignment horizontal="center" wrapText="1"/>
    </xf>
    <xf numFmtId="0" fontId="8" fillId="0" borderId="67" xfId="0" applyFont="1" applyBorder="1" applyAlignment="1">
      <alignment horizontal="center" wrapText="1"/>
    </xf>
    <xf numFmtId="0" fontId="8" fillId="0" borderId="0" xfId="0" applyFont="1" applyAlignment="1">
      <alignment horizontal="center" wrapText="1"/>
    </xf>
    <xf numFmtId="0" fontId="8" fillId="0" borderId="54" xfId="0" applyFont="1" applyBorder="1" applyAlignment="1">
      <alignment horizontal="center" wrapText="1"/>
    </xf>
    <xf numFmtId="0" fontId="8" fillId="0" borderId="12" xfId="0" applyFont="1" applyBorder="1" applyAlignment="1">
      <alignment horizont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43" fillId="0" borderId="0" xfId="2" applyFont="1" applyAlignment="1" applyProtection="1">
      <alignment horizontal="left" wrapText="1"/>
    </xf>
    <xf numFmtId="0" fontId="6" fillId="0" borderId="0" xfId="2" applyFont="1" applyAlignment="1" applyProtection="1">
      <alignment wrapText="1"/>
    </xf>
    <xf numFmtId="0" fontId="7" fillId="0" borderId="0" xfId="0" applyFont="1" applyAlignment="1">
      <alignment vertical="center"/>
    </xf>
    <xf numFmtId="0" fontId="43" fillId="0" borderId="0" xfId="2" applyFont="1" applyAlignment="1" applyProtection="1">
      <alignment horizontal="right"/>
    </xf>
    <xf numFmtId="0" fontId="7" fillId="0" borderId="0" xfId="0" applyFont="1" applyAlignment="1">
      <alignment horizontal="left" vertical="center"/>
    </xf>
    <xf numFmtId="0" fontId="7" fillId="0" borderId="0" xfId="0" applyFont="1"/>
    <xf numFmtId="0" fontId="38" fillId="0" borderId="0" xfId="2" applyFont="1" applyAlignment="1" applyProtection="1">
      <alignment horizontal="right"/>
    </xf>
    <xf numFmtId="0" fontId="41" fillId="0" borderId="2" xfId="0" applyFont="1" applyBorder="1" applyAlignment="1">
      <alignment horizontal="center" vertical="center"/>
    </xf>
    <xf numFmtId="0" fontId="41" fillId="0" borderId="3" xfId="0" applyFont="1" applyBorder="1" applyAlignment="1">
      <alignment horizontal="center" vertical="center"/>
    </xf>
    <xf numFmtId="17" fontId="40" fillId="0" borderId="32" xfId="0" applyNumberFormat="1" applyFont="1" applyBorder="1" applyAlignment="1">
      <alignment horizontal="center" vertical="center" wrapText="1"/>
    </xf>
    <xf numFmtId="17" fontId="40" fillId="0" borderId="8" xfId="0" applyNumberFormat="1" applyFont="1" applyBorder="1" applyAlignment="1">
      <alignment horizontal="center" vertical="center" wrapText="1"/>
    </xf>
    <xf numFmtId="0" fontId="38" fillId="0" borderId="0" xfId="2" applyFont="1" applyAlignment="1" applyProtection="1">
      <alignment horizontal="right" vertical="center"/>
    </xf>
    <xf numFmtId="0" fontId="68" fillId="0" borderId="12" xfId="0" applyFont="1" applyBorder="1" applyAlignment="1">
      <alignment horizontal="center" wrapText="1"/>
    </xf>
    <xf numFmtId="0" fontId="41" fillId="0" borderId="2" xfId="0" applyFont="1" applyBorder="1" applyAlignment="1">
      <alignment horizontal="left" vertical="center"/>
    </xf>
    <xf numFmtId="0" fontId="41" fillId="0" borderId="3" xfId="0" applyFont="1" applyBorder="1" applyAlignment="1">
      <alignment horizontal="left" vertical="center"/>
    </xf>
    <xf numFmtId="0" fontId="41" fillId="0" borderId="2" xfId="0" applyFont="1" applyBorder="1" applyAlignment="1">
      <alignment horizontal="center"/>
    </xf>
    <xf numFmtId="0" fontId="41" fillId="0" borderId="3" xfId="0" applyFont="1" applyBorder="1" applyAlignment="1">
      <alignment horizontal="center"/>
    </xf>
    <xf numFmtId="2" fontId="41" fillId="0" borderId="32" xfId="0" applyNumberFormat="1" applyFont="1" applyBorder="1" applyAlignment="1">
      <alignment horizontal="center" vertical="center" wrapText="1"/>
    </xf>
    <xf numFmtId="2" fontId="41" fillId="0" borderId="11" xfId="0" applyNumberFormat="1" applyFont="1" applyBorder="1" applyAlignment="1">
      <alignment horizontal="center" vertical="center" wrapText="1"/>
    </xf>
    <xf numFmtId="2" fontId="41" fillId="0" borderId="8" xfId="0" applyNumberFormat="1" applyFont="1" applyBorder="1" applyAlignment="1">
      <alignment horizontal="center" vertical="center" wrapText="1"/>
    </xf>
    <xf numFmtId="0" fontId="41" fillId="0" borderId="2" xfId="0" applyFont="1" applyBorder="1" applyAlignment="1">
      <alignment horizontal="left"/>
    </xf>
    <xf numFmtId="0" fontId="41" fillId="0" borderId="3" xfId="0" applyFont="1" applyBorder="1" applyAlignment="1">
      <alignment horizontal="left"/>
    </xf>
    <xf numFmtId="0" fontId="43" fillId="0" borderId="0" xfId="2" applyFont="1" applyAlignment="1" applyProtection="1">
      <alignment horizontal="right" vertical="center"/>
    </xf>
    <xf numFmtId="17" fontId="40" fillId="0" borderId="32" xfId="0" applyNumberFormat="1" applyFont="1" applyBorder="1" applyAlignment="1">
      <alignment horizontal="center" wrapText="1"/>
    </xf>
    <xf numFmtId="17" fontId="40" fillId="0" borderId="8" xfId="0" applyNumberFormat="1" applyFont="1" applyBorder="1" applyAlignment="1">
      <alignment horizontal="center" wrapText="1"/>
    </xf>
    <xf numFmtId="2" fontId="41" fillId="0" borderId="32" xfId="0" applyNumberFormat="1" applyFont="1" applyBorder="1" applyAlignment="1">
      <alignment horizontal="center" wrapText="1"/>
    </xf>
    <xf numFmtId="2" fontId="41" fillId="0" borderId="11" xfId="0" applyNumberFormat="1" applyFont="1" applyBorder="1" applyAlignment="1">
      <alignment horizontal="center" wrapText="1"/>
    </xf>
    <xf numFmtId="2" fontId="41" fillId="0" borderId="8" xfId="0" applyNumberFormat="1" applyFont="1" applyBorder="1" applyAlignment="1">
      <alignment horizontal="center" wrapText="1"/>
    </xf>
    <xf numFmtId="0" fontId="40" fillId="0" borderId="32" xfId="0" applyFont="1" applyBorder="1" applyAlignment="1">
      <alignment horizontal="center" wrapText="1"/>
    </xf>
    <xf numFmtId="0" fontId="40" fillId="0" borderId="8" xfId="0" applyFont="1" applyBorder="1" applyAlignment="1">
      <alignment horizont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39" fillId="0" borderId="33" xfId="0" applyFont="1" applyBorder="1" applyAlignment="1">
      <alignment horizontal="center" wrapText="1"/>
    </xf>
    <xf numFmtId="0" fontId="39" fillId="0" borderId="35" xfId="0" applyFont="1" applyBorder="1" applyAlignment="1">
      <alignment horizontal="center" wrapText="1"/>
    </xf>
    <xf numFmtId="0" fontId="39" fillId="0" borderId="7" xfId="0" applyFont="1" applyBorder="1" applyAlignment="1">
      <alignment horizontal="center" wrapText="1"/>
    </xf>
    <xf numFmtId="0" fontId="39" fillId="0" borderId="34" xfId="0" applyFont="1" applyBorder="1" applyAlignment="1">
      <alignment horizontal="center" wrapText="1"/>
    </xf>
    <xf numFmtId="0" fontId="39" fillId="0" borderId="12" xfId="0" applyFont="1" applyBorder="1" applyAlignment="1">
      <alignment horizontal="center" wrapText="1"/>
    </xf>
    <xf numFmtId="0" fontId="39" fillId="0" borderId="31" xfId="0" applyFont="1" applyBorder="1" applyAlignment="1">
      <alignment horizontal="center" wrapText="1"/>
    </xf>
    <xf numFmtId="0" fontId="5" fillId="0" borderId="4" xfId="0" applyFont="1" applyBorder="1" applyAlignment="1">
      <alignment horizontal="center" wrapText="1"/>
    </xf>
    <xf numFmtId="0" fontId="41" fillId="0" borderId="34" xfId="0" applyFont="1" applyBorder="1" applyAlignment="1">
      <alignment horizontal="center" wrapText="1"/>
    </xf>
    <xf numFmtId="0" fontId="41" fillId="0" borderId="31" xfId="0" applyFont="1" applyBorder="1" applyAlignment="1">
      <alignment horizontal="center" wrapText="1"/>
    </xf>
    <xf numFmtId="0" fontId="41" fillId="0" borderId="67" xfId="0" applyFont="1" applyBorder="1" applyAlignment="1">
      <alignment horizontal="center" wrapText="1"/>
    </xf>
    <xf numFmtId="0" fontId="41" fillId="0" borderId="54" xfId="0" applyFont="1" applyBorder="1" applyAlignment="1">
      <alignment horizontal="center" wrapText="1"/>
    </xf>
    <xf numFmtId="0" fontId="39" fillId="0" borderId="32" xfId="0" applyFont="1" applyBorder="1" applyAlignment="1">
      <alignment horizontal="center" wrapText="1"/>
    </xf>
    <xf numFmtId="0" fontId="39" fillId="0" borderId="8" xfId="0" applyFont="1" applyBorder="1" applyAlignment="1">
      <alignment horizontal="center" wrapText="1"/>
    </xf>
    <xf numFmtId="0" fontId="5" fillId="0" borderId="32" xfId="0" applyFont="1" applyBorder="1" applyAlignment="1">
      <alignment horizontal="center" wrapText="1"/>
    </xf>
    <xf numFmtId="0" fontId="5" fillId="0" borderId="11" xfId="0" applyFont="1" applyBorder="1" applyAlignment="1">
      <alignment horizontal="center" wrapText="1"/>
    </xf>
    <xf numFmtId="0" fontId="5" fillId="0" borderId="8" xfId="0" applyFont="1" applyBorder="1" applyAlignment="1">
      <alignment horizontal="center" wrapText="1"/>
    </xf>
    <xf numFmtId="0" fontId="39" fillId="0" borderId="67" xfId="0" applyFont="1" applyBorder="1" applyAlignment="1">
      <alignment horizontal="center" wrapText="1"/>
    </xf>
    <xf numFmtId="0" fontId="39" fillId="0" borderId="54" xfId="0" applyFont="1" applyBorder="1" applyAlignment="1">
      <alignment horizontal="center" wrapText="1"/>
    </xf>
    <xf numFmtId="0" fontId="8" fillId="0" borderId="4" xfId="0" applyFont="1" applyBorder="1" applyAlignment="1">
      <alignment horizontal="center" wrapText="1"/>
    </xf>
    <xf numFmtId="0" fontId="5" fillId="0" borderId="64" xfId="0" applyFont="1" applyBorder="1" applyAlignment="1">
      <alignment wrapText="1"/>
    </xf>
    <xf numFmtId="0" fontId="5" fillId="0" borderId="66" xfId="0" applyFont="1" applyBorder="1" applyAlignment="1">
      <alignment wrapText="1"/>
    </xf>
    <xf numFmtId="0" fontId="10" fillId="0" borderId="2" xfId="0" applyFont="1" applyBorder="1" applyAlignment="1">
      <alignment horizontal="center" wrapText="1"/>
    </xf>
    <xf numFmtId="0" fontId="10" fillId="0" borderId="4" xfId="0" applyFont="1" applyBorder="1" applyAlignment="1">
      <alignment horizontal="center" wrapText="1"/>
    </xf>
    <xf numFmtId="0" fontId="10" fillId="0" borderId="3" xfId="0" applyFont="1" applyBorder="1" applyAlignment="1">
      <alignment horizontal="center" wrapText="1"/>
    </xf>
    <xf numFmtId="0" fontId="10" fillId="0" borderId="7" xfId="0" applyFont="1" applyBorder="1" applyAlignment="1">
      <alignment horizontal="center" wrapText="1"/>
    </xf>
    <xf numFmtId="0" fontId="10" fillId="0" borderId="54" xfId="0" applyFont="1" applyBorder="1" applyAlignment="1">
      <alignment horizontal="center" wrapText="1"/>
    </xf>
    <xf numFmtId="0" fontId="10" fillId="0" borderId="31" xfId="0" applyFont="1" applyBorder="1" applyAlignment="1">
      <alignment horizontal="center" wrapText="1"/>
    </xf>
    <xf numFmtId="0" fontId="10" fillId="0" borderId="68"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55" xfId="0" applyFont="1" applyBorder="1" applyAlignment="1">
      <alignment horizontal="center" vertical="center" wrapText="1"/>
    </xf>
    <xf numFmtId="0" fontId="10" fillId="0" borderId="6" xfId="0" applyFont="1" applyBorder="1" applyAlignment="1">
      <alignment horizontal="center" vertical="center" wrapText="1"/>
    </xf>
    <xf numFmtId="0" fontId="46" fillId="4" borderId="0" xfId="0" applyFont="1" applyFill="1" applyAlignment="1">
      <alignment vertical="center" wrapText="1"/>
    </xf>
    <xf numFmtId="0" fontId="16" fillId="0" borderId="70" xfId="0" applyFont="1" applyBorder="1" applyAlignment="1">
      <alignment horizontal="center" vertical="center"/>
    </xf>
    <xf numFmtId="0" fontId="16" fillId="0" borderId="71" xfId="0" applyFont="1" applyBorder="1" applyAlignment="1">
      <alignment horizontal="center" vertical="center"/>
    </xf>
    <xf numFmtId="0" fontId="16" fillId="0" borderId="72" xfId="0" applyFont="1" applyBorder="1" applyAlignment="1">
      <alignment horizontal="center" vertical="center"/>
    </xf>
    <xf numFmtId="0" fontId="5" fillId="0" borderId="0" xfId="0" applyFont="1" applyAlignment="1">
      <alignment horizontal="left" vertical="top" wrapText="1"/>
    </xf>
    <xf numFmtId="0" fontId="45" fillId="0" borderId="0" xfId="2" applyFont="1" applyAlignment="1" applyProtection="1">
      <alignment wrapText="1"/>
    </xf>
    <xf numFmtId="165" fontId="17" fillId="0" borderId="0" xfId="0" applyNumberFormat="1" applyFont="1" applyFill="1" applyAlignment="1">
      <alignment horizontal="center" vertical="center" wrapText="1"/>
    </xf>
    <xf numFmtId="0" fontId="38" fillId="0" borderId="0" xfId="2" applyFont="1" applyFill="1" applyAlignment="1" applyProtection="1">
      <alignment horizontal="left"/>
    </xf>
    <xf numFmtId="0" fontId="38" fillId="0" borderId="0" xfId="2" applyFont="1" applyFill="1" applyAlignment="1" applyProtection="1">
      <alignment horizontal="right" vertical="center"/>
    </xf>
    <xf numFmtId="0" fontId="16" fillId="0" borderId="45" xfId="0" applyFont="1" applyBorder="1" applyAlignment="1">
      <alignment horizontal="center" vertical="center"/>
    </xf>
    <xf numFmtId="0" fontId="16" fillId="0" borderId="74" xfId="0" applyFont="1" applyBorder="1" applyAlignment="1">
      <alignment horizontal="center" vertical="center"/>
    </xf>
    <xf numFmtId="0" fontId="16" fillId="0" borderId="75" xfId="0" applyFont="1" applyBorder="1" applyAlignment="1">
      <alignment horizontal="center" vertical="center"/>
    </xf>
    <xf numFmtId="0" fontId="24" fillId="0" borderId="77" xfId="0" applyFont="1" applyBorder="1" applyAlignment="1">
      <alignment horizontal="left" vertical="center"/>
    </xf>
    <xf numFmtId="0" fontId="24" fillId="0" borderId="78" xfId="0" applyFont="1" applyBorder="1" applyAlignment="1">
      <alignment horizontal="left" vertical="center"/>
    </xf>
    <xf numFmtId="0" fontId="27" fillId="0" borderId="0" xfId="0" applyFont="1" applyFill="1" applyAlignment="1">
      <alignment horizontal="center" vertical="center" wrapText="1"/>
    </xf>
    <xf numFmtId="0" fontId="24" fillId="0" borderId="56" xfId="0" applyFont="1" applyBorder="1" applyAlignment="1">
      <alignment horizontal="left" vertical="center"/>
    </xf>
    <xf numFmtId="0" fontId="24" fillId="0" borderId="57" xfId="0" applyFont="1" applyBorder="1" applyAlignment="1">
      <alignment horizontal="left" vertical="center"/>
    </xf>
    <xf numFmtId="0" fontId="70" fillId="0" borderId="56" xfId="0" applyFont="1" applyBorder="1" applyAlignment="1">
      <alignment horizontal="left" vertical="center"/>
    </xf>
    <xf numFmtId="0" fontId="70" fillId="0" borderId="57" xfId="0" applyFont="1" applyBorder="1" applyAlignment="1">
      <alignment horizontal="left" vertical="center"/>
    </xf>
    <xf numFmtId="0" fontId="21" fillId="0" borderId="83" xfId="0" applyFont="1" applyBorder="1" applyAlignment="1">
      <alignment horizontal="left" vertical="center" wrapText="1"/>
    </xf>
    <xf numFmtId="0" fontId="21" fillId="0" borderId="86" xfId="0" applyFont="1" applyBorder="1" applyAlignment="1">
      <alignment horizontal="left" vertical="center" wrapText="1"/>
    </xf>
    <xf numFmtId="0" fontId="21" fillId="0" borderId="84" xfId="0" applyFont="1" applyBorder="1" applyAlignment="1">
      <alignment horizontal="left" vertical="center" wrapText="1"/>
    </xf>
    <xf numFmtId="0" fontId="21" fillId="0" borderId="80" xfId="0" applyFont="1" applyBorder="1" applyAlignment="1">
      <alignment horizontal="left" vertical="center" wrapText="1"/>
    </xf>
    <xf numFmtId="0" fontId="21" fillId="0" borderId="87" xfId="0" applyFont="1" applyBorder="1" applyAlignment="1">
      <alignment horizontal="left" vertical="center" wrapText="1"/>
    </xf>
    <xf numFmtId="0" fontId="21" fillId="0" borderId="82" xfId="0" applyFont="1" applyBorder="1" applyAlignment="1">
      <alignment horizontal="left" vertical="center" wrapText="1"/>
    </xf>
    <xf numFmtId="0" fontId="17" fillId="0" borderId="0" xfId="0" applyFont="1" applyAlignment="1">
      <alignment horizontal="left" vertical="center"/>
    </xf>
    <xf numFmtId="0" fontId="24" fillId="0" borderId="46" xfId="0" applyFont="1" applyBorder="1" applyAlignment="1">
      <alignment vertical="center"/>
    </xf>
    <xf numFmtId="0" fontId="24" fillId="0" borderId="83" xfId="0" applyFont="1" applyBorder="1" applyAlignment="1">
      <alignment vertical="center"/>
    </xf>
    <xf numFmtId="0" fontId="24" fillId="0" borderId="81" xfId="0" applyFont="1" applyBorder="1" applyAlignment="1">
      <alignment horizontal="left" vertical="center"/>
    </xf>
    <xf numFmtId="0" fontId="24" fillId="0" borderId="84" xfId="0" applyFont="1" applyBorder="1" applyAlignment="1">
      <alignment horizontal="left" vertical="center"/>
    </xf>
    <xf numFmtId="0" fontId="24" fillId="0" borderId="45" xfId="0" applyFont="1" applyBorder="1" applyAlignment="1">
      <alignment vertical="center"/>
    </xf>
    <xf numFmtId="0" fontId="24" fillId="0" borderId="75" xfId="0" applyFont="1" applyBorder="1" applyAlignment="1">
      <alignment vertical="center"/>
    </xf>
    <xf numFmtId="0" fontId="24" fillId="0" borderId="84" xfId="0" applyFont="1" applyBorder="1" applyAlignment="1">
      <alignment vertical="center"/>
    </xf>
    <xf numFmtId="0" fontId="70" fillId="0" borderId="44" xfId="0" applyFont="1" applyBorder="1" applyAlignment="1">
      <alignment horizontal="left" vertical="center"/>
    </xf>
    <xf numFmtId="0" fontId="70" fillId="0" borderId="73" xfId="0" applyFont="1" applyBorder="1" applyAlignment="1">
      <alignment horizontal="left" vertical="center"/>
    </xf>
    <xf numFmtId="0" fontId="17" fillId="0" borderId="85"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center" vertical="center"/>
    </xf>
    <xf numFmtId="0" fontId="57" fillId="0" borderId="88" xfId="0" applyFont="1" applyBorder="1" applyAlignment="1">
      <alignment horizontal="left" vertical="center" wrapText="1"/>
    </xf>
    <xf numFmtId="0" fontId="57" fillId="0" borderId="89" xfId="0" applyFont="1" applyBorder="1" applyAlignment="1">
      <alignment horizontal="left" vertical="center" wrapText="1"/>
    </xf>
    <xf numFmtId="0" fontId="57" fillId="0" borderId="90" xfId="0" applyFont="1" applyBorder="1" applyAlignment="1">
      <alignment horizontal="left" vertical="center" wrapText="1"/>
    </xf>
    <xf numFmtId="0" fontId="21" fillId="0" borderId="91" xfId="0" applyFont="1" applyBorder="1" applyAlignment="1">
      <alignment horizontal="left" vertical="center" wrapText="1"/>
    </xf>
    <xf numFmtId="0" fontId="21" fillId="0" borderId="92" xfId="0" applyFont="1" applyBorder="1" applyAlignment="1">
      <alignment horizontal="left" vertical="center" wrapText="1"/>
    </xf>
    <xf numFmtId="0" fontId="21" fillId="0" borderId="93" xfId="0" applyFont="1" applyBorder="1" applyAlignment="1">
      <alignment horizontal="left" vertical="center" wrapText="1"/>
    </xf>
    <xf numFmtId="0" fontId="17" fillId="0" borderId="0" xfId="0" applyFont="1" applyAlignment="1">
      <alignment horizontal="right" vertical="center" wrapText="1"/>
    </xf>
    <xf numFmtId="165" fontId="17" fillId="0" borderId="0" xfId="0" applyNumberFormat="1" applyFont="1" applyAlignment="1">
      <alignment horizontal="center" vertical="center" wrapText="1"/>
    </xf>
    <xf numFmtId="0" fontId="38" fillId="0" borderId="0" xfId="2" applyFont="1" applyFill="1" applyAlignment="1" applyProtection="1"/>
    <xf numFmtId="0" fontId="24" fillId="0" borderId="80" xfId="0" applyFont="1" applyBorder="1" applyAlignment="1">
      <alignment vertical="center"/>
    </xf>
    <xf numFmtId="0" fontId="24" fillId="0" borderId="81" xfId="0" applyFont="1" applyBorder="1" applyAlignment="1">
      <alignment vertical="center"/>
    </xf>
    <xf numFmtId="0" fontId="24" fillId="0" borderId="82" xfId="0" applyFont="1" applyBorder="1" applyAlignment="1">
      <alignment vertical="center"/>
    </xf>
    <xf numFmtId="0" fontId="17" fillId="0" borderId="0" xfId="0" applyFont="1" applyAlignment="1">
      <alignment horizontal="left" wrapText="1"/>
    </xf>
    <xf numFmtId="0" fontId="27" fillId="0" borderId="0" xfId="0" applyFont="1" applyAlignment="1">
      <alignment horizontal="right" vertical="center" wrapText="1"/>
    </xf>
    <xf numFmtId="0" fontId="24" fillId="0" borderId="47" xfId="0" applyFont="1" applyBorder="1" applyAlignment="1">
      <alignment horizontal="center" vertical="center" wrapText="1"/>
    </xf>
    <xf numFmtId="0" fontId="24" fillId="0" borderId="44" xfId="0" applyFont="1" applyBorder="1" applyAlignment="1">
      <alignment horizontal="center" vertical="center" wrapText="1"/>
    </xf>
    <xf numFmtId="0" fontId="24" fillId="0" borderId="73" xfId="0" applyFont="1" applyBorder="1" applyAlignment="1">
      <alignment horizontal="center" vertical="center" wrapText="1"/>
    </xf>
    <xf numFmtId="0" fontId="27" fillId="0" borderId="0" xfId="0" applyFont="1" applyFill="1" applyAlignment="1">
      <alignment horizontal="center" vertical="center"/>
    </xf>
    <xf numFmtId="0" fontId="24" fillId="0" borderId="76"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79"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57" xfId="0" applyFont="1" applyBorder="1" applyAlignment="1">
      <alignment horizontal="center" vertical="center" wrapText="1"/>
    </xf>
    <xf numFmtId="0" fontId="17" fillId="0" borderId="0" xfId="0" applyFont="1" applyAlignment="1">
      <alignment horizontal="left" vertical="center" wrapText="1"/>
    </xf>
    <xf numFmtId="0" fontId="27" fillId="0" borderId="0" xfId="0" applyFont="1" applyAlignment="1">
      <alignment horizontal="left" vertical="center" wrapText="1"/>
    </xf>
    <xf numFmtId="0" fontId="38" fillId="0" borderId="0" xfId="2" applyFont="1" applyAlignment="1" applyProtection="1">
      <alignment horizontal="left" vertical="center" indent="1"/>
    </xf>
    <xf numFmtId="0" fontId="28" fillId="0" borderId="0" xfId="0" applyFont="1" applyAlignment="1">
      <alignment horizontal="left" vertical="center" wrapText="1"/>
    </xf>
    <xf numFmtId="0" fontId="38" fillId="0" borderId="0" xfId="2" applyFont="1" applyAlignment="1" applyProtection="1">
      <alignment vertical="center"/>
    </xf>
    <xf numFmtId="0" fontId="21" fillId="0" borderId="47" xfId="0" applyFont="1" applyBorder="1" applyAlignment="1">
      <alignment horizontal="left" vertical="center" wrapText="1"/>
    </xf>
    <xf numFmtId="0" fontId="21" fillId="0" borderId="44" xfId="0" applyFont="1" applyBorder="1" applyAlignment="1">
      <alignment horizontal="left" vertical="center" wrapText="1"/>
    </xf>
    <xf numFmtId="0" fontId="21" fillId="0" borderId="73" xfId="0" applyFont="1" applyBorder="1" applyAlignment="1">
      <alignment horizontal="left" vertical="center" wrapText="1"/>
    </xf>
    <xf numFmtId="0" fontId="21" fillId="0" borderId="88" xfId="0" applyFont="1" applyBorder="1" applyAlignment="1">
      <alignment horizontal="left" vertical="center" wrapText="1"/>
    </xf>
    <xf numFmtId="0" fontId="21" fillId="0" borderId="89" xfId="0" applyFont="1" applyBorder="1" applyAlignment="1">
      <alignment horizontal="left" vertical="center" wrapText="1"/>
    </xf>
    <xf numFmtId="0" fontId="21" fillId="0" borderId="90" xfId="0" applyFont="1" applyBorder="1" applyAlignment="1">
      <alignment horizontal="left" vertical="center" wrapText="1"/>
    </xf>
    <xf numFmtId="0" fontId="23" fillId="0" borderId="0" xfId="0" applyFont="1" applyAlignment="1">
      <alignment horizontal="left" vertical="center" wrapText="1"/>
    </xf>
    <xf numFmtId="165" fontId="23" fillId="0" borderId="0" xfId="0" applyNumberFormat="1" applyFont="1" applyAlignment="1">
      <alignment horizontal="center" vertical="center" wrapText="1"/>
    </xf>
    <xf numFmtId="0" fontId="38" fillId="0" borderId="0" xfId="2" applyFont="1" applyAlignment="1" applyProtection="1">
      <alignment horizontal="left" vertical="top" indent="1"/>
    </xf>
    <xf numFmtId="0" fontId="24" fillId="0" borderId="44" xfId="0" applyFont="1" applyBorder="1" applyAlignment="1">
      <alignment horizontal="left" vertical="center"/>
    </xf>
    <xf numFmtId="0" fontId="24" fillId="0" borderId="73" xfId="0" applyFont="1" applyBorder="1" applyAlignment="1">
      <alignment horizontal="left" vertical="center"/>
    </xf>
    <xf numFmtId="0" fontId="23" fillId="0" borderId="0" xfId="0" applyFont="1" applyAlignment="1">
      <alignment horizontal="left" vertical="center"/>
    </xf>
    <xf numFmtId="0" fontId="23" fillId="0" borderId="85" xfId="0" applyFont="1" applyBorder="1" applyAlignment="1">
      <alignment horizontal="left" vertical="center"/>
    </xf>
    <xf numFmtId="0" fontId="21" fillId="0" borderId="79" xfId="0" applyFont="1" applyBorder="1" applyAlignment="1">
      <alignment horizontal="left" vertical="center" wrapText="1"/>
    </xf>
    <xf numFmtId="0" fontId="21" fillId="0" borderId="56" xfId="0" applyFont="1" applyBorder="1" applyAlignment="1">
      <alignment horizontal="left" vertical="center" wrapText="1"/>
    </xf>
    <xf numFmtId="0" fontId="21" fillId="0" borderId="57" xfId="0" applyFont="1" applyBorder="1" applyAlignment="1">
      <alignment horizontal="left" vertical="center" wrapText="1"/>
    </xf>
    <xf numFmtId="0" fontId="21" fillId="0" borderId="76" xfId="0" applyFont="1" applyBorder="1" applyAlignment="1">
      <alignment horizontal="left" vertical="center" wrapText="1"/>
    </xf>
    <xf numFmtId="0" fontId="21" fillId="0" borderId="77" xfId="0" applyFont="1" applyBorder="1" applyAlignment="1">
      <alignment horizontal="left" vertical="center" wrapText="1"/>
    </xf>
    <xf numFmtId="0" fontId="21" fillId="0" borderId="78" xfId="0" applyFont="1" applyBorder="1" applyAlignment="1">
      <alignment horizontal="left" vertical="center" wrapText="1"/>
    </xf>
    <xf numFmtId="0" fontId="23" fillId="0" borderId="0" xfId="0" quotePrefix="1" applyFont="1" applyAlignment="1">
      <alignment horizontal="center" vertical="center" wrapText="1"/>
    </xf>
    <xf numFmtId="0" fontId="23" fillId="0" borderId="0" xfId="0" applyFont="1" applyAlignment="1">
      <alignment horizontal="center" vertical="center" wrapText="1"/>
    </xf>
    <xf numFmtId="0" fontId="22" fillId="0" borderId="79" xfId="0" applyFont="1" applyBorder="1" applyAlignment="1">
      <alignment horizontal="center" vertical="center" wrapText="1"/>
    </xf>
    <xf numFmtId="0" fontId="22" fillId="0" borderId="56" xfId="0" applyFont="1" applyBorder="1" applyAlignment="1">
      <alignment horizontal="center" vertical="center" wrapText="1"/>
    </xf>
    <xf numFmtId="0" fontId="22" fillId="0" borderId="57" xfId="0" applyFont="1" applyBorder="1" applyAlignment="1">
      <alignment horizontal="center" vertical="center" wrapText="1"/>
    </xf>
    <xf numFmtId="0" fontId="24" fillId="0" borderId="30" xfId="0" applyFont="1" applyBorder="1" applyAlignment="1">
      <alignment horizontal="center" vertical="center" textRotation="90" wrapText="1"/>
    </xf>
    <xf numFmtId="0" fontId="24" fillId="0" borderId="19" xfId="0" applyFont="1" applyBorder="1" applyAlignment="1">
      <alignment horizontal="center" vertical="center" textRotation="90" wrapText="1"/>
    </xf>
    <xf numFmtId="0" fontId="24" fillId="0" borderId="22" xfId="0" applyFont="1" applyBorder="1" applyAlignment="1">
      <alignment horizontal="center" vertical="center" textRotation="90" wrapText="1"/>
    </xf>
    <xf numFmtId="0" fontId="22" fillId="0" borderId="94" xfId="0" applyFont="1" applyBorder="1" applyAlignment="1">
      <alignment horizontal="center" vertical="center" wrapText="1"/>
    </xf>
    <xf numFmtId="0" fontId="22" fillId="0" borderId="95" xfId="0" applyFont="1" applyBorder="1" applyAlignment="1">
      <alignment horizontal="center" vertical="center" wrapText="1"/>
    </xf>
    <xf numFmtId="0" fontId="22" fillId="0" borderId="73"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77" xfId="0" applyFont="1" applyBorder="1" applyAlignment="1">
      <alignment horizontal="center" vertical="center" wrapText="1"/>
    </xf>
    <xf numFmtId="0" fontId="22" fillId="0" borderId="78" xfId="0" applyFont="1" applyBorder="1" applyAlignment="1">
      <alignment horizontal="center" vertical="center" wrapText="1"/>
    </xf>
    <xf numFmtId="0" fontId="17" fillId="0" borderId="0" xfId="0" applyFont="1" applyAlignment="1">
      <alignment vertical="top" wrapText="1"/>
    </xf>
    <xf numFmtId="0" fontId="23" fillId="0" borderId="0" xfId="0" quotePrefix="1" applyFont="1" applyAlignment="1">
      <alignment horizontal="center" vertical="center"/>
    </xf>
    <xf numFmtId="0" fontId="23" fillId="0" borderId="0" xfId="0" applyFont="1" applyAlignment="1">
      <alignment horizontal="center" vertical="center"/>
    </xf>
    <xf numFmtId="0" fontId="31" fillId="0" borderId="0" xfId="0" applyFont="1" applyAlignment="1">
      <alignment horizontal="left" vertical="center" wrapText="1"/>
    </xf>
    <xf numFmtId="0" fontId="45" fillId="0" borderId="0" xfId="2" applyFont="1" applyAlignment="1" applyProtection="1"/>
    <xf numFmtId="0" fontId="6" fillId="0" borderId="0" xfId="2" applyFont="1" applyAlignment="1" applyProtection="1"/>
    <xf numFmtId="0" fontId="27" fillId="0" borderId="0" xfId="0" applyFont="1" applyAlignment="1">
      <alignment wrapText="1"/>
    </xf>
    <xf numFmtId="0" fontId="24" fillId="0" borderId="79" xfId="0" applyFont="1" applyBorder="1" applyAlignment="1">
      <alignment vertical="center"/>
    </xf>
    <xf numFmtId="0" fontId="24" fillId="0" borderId="56" xfId="0" applyFont="1" applyBorder="1" applyAlignment="1">
      <alignment vertical="center"/>
    </xf>
    <xf numFmtId="0" fontId="24" fillId="0" borderId="57" xfId="0" applyFont="1" applyBorder="1" applyAlignment="1">
      <alignment vertical="center"/>
    </xf>
    <xf numFmtId="0" fontId="24" fillId="0" borderId="47" xfId="0" applyFont="1" applyBorder="1" applyAlignment="1">
      <alignment vertical="center"/>
    </xf>
    <xf numFmtId="0" fontId="24" fillId="0" borderId="44" xfId="0" applyFont="1" applyBorder="1" applyAlignment="1">
      <alignment vertical="center"/>
    </xf>
    <xf numFmtId="0" fontId="24" fillId="0" borderId="73" xfId="0" applyFont="1" applyBorder="1" applyAlignment="1">
      <alignment vertical="center"/>
    </xf>
    <xf numFmtId="0" fontId="24" fillId="0" borderId="76" xfId="0" applyFont="1" applyBorder="1" applyAlignment="1">
      <alignment vertical="center"/>
    </xf>
    <xf numFmtId="0" fontId="24" fillId="0" borderId="77" xfId="0" applyFont="1" applyBorder="1" applyAlignment="1">
      <alignment vertical="center"/>
    </xf>
    <xf numFmtId="0" fontId="24" fillId="0" borderId="78" xfId="0" applyFont="1" applyBorder="1" applyAlignment="1">
      <alignment vertical="center"/>
    </xf>
    <xf numFmtId="0" fontId="6" fillId="0" borderId="0" xfId="2" applyFont="1" applyAlignment="1" applyProtection="1">
      <alignment horizontal="left" indent="1"/>
    </xf>
    <xf numFmtId="0" fontId="6" fillId="0" borderId="0" xfId="2" applyFont="1" applyAlignment="1" applyProtection="1">
      <alignment horizontal="left" wrapText="1"/>
    </xf>
    <xf numFmtId="0" fontId="8" fillId="0" borderId="64" xfId="0" applyFont="1" applyBorder="1" applyAlignment="1">
      <alignment horizontal="center" wrapText="1"/>
    </xf>
    <xf numFmtId="0" fontId="8" fillId="0" borderId="65" xfId="0" applyFont="1" applyBorder="1" applyAlignment="1">
      <alignment horizontal="center" wrapText="1"/>
    </xf>
    <xf numFmtId="0" fontId="8" fillId="0" borderId="66" xfId="0" applyFont="1" applyBorder="1" applyAlignment="1">
      <alignment horizontal="center" wrapText="1"/>
    </xf>
    <xf numFmtId="0" fontId="9" fillId="0" borderId="0" xfId="0" applyFont="1" applyAlignment="1">
      <alignment horizontal="left" wrapText="1"/>
    </xf>
    <xf numFmtId="0" fontId="9" fillId="0" borderId="0" xfId="0" applyFont="1" applyAlignment="1">
      <alignment horizontal="left"/>
    </xf>
    <xf numFmtId="0" fontId="5" fillId="0" borderId="0" xfId="0" applyFont="1" applyAlignment="1">
      <alignment wrapText="1"/>
    </xf>
    <xf numFmtId="0" fontId="5" fillId="0" borderId="0" xfId="0" applyFont="1" applyAlignment="1">
      <alignment horizontal="left" wrapText="1"/>
    </xf>
    <xf numFmtId="0" fontId="11" fillId="0" borderId="0" xfId="0" applyFont="1" applyAlignment="1">
      <alignment horizontal="left" wrapText="1"/>
    </xf>
    <xf numFmtId="0" fontId="6" fillId="0" borderId="0" xfId="2" applyFont="1" applyAlignment="1" applyProtection="1">
      <alignment horizontal="left" indent="2"/>
    </xf>
    <xf numFmtId="0" fontId="45" fillId="0" borderId="0" xfId="2" applyFont="1" applyAlignment="1" applyProtection="1">
      <alignment horizontal="right" indent="1"/>
    </xf>
    <xf numFmtId="0" fontId="6" fillId="0" borderId="0" xfId="2" applyFont="1" applyAlignment="1" applyProtection="1">
      <alignment horizontal="right"/>
    </xf>
    <xf numFmtId="0" fontId="9" fillId="0" borderId="0" xfId="0" applyFont="1" applyAlignment="1">
      <alignment horizontal="left"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6" fillId="0" borderId="0" xfId="2" applyFont="1" applyAlignment="1" applyProtection="1">
      <alignment horizontal="left" vertical="center"/>
    </xf>
    <xf numFmtId="0" fontId="9" fillId="0" borderId="6" xfId="0" applyFont="1" applyBorder="1" applyAlignment="1">
      <alignment horizontal="left" vertical="center" wrapText="1"/>
    </xf>
    <xf numFmtId="0" fontId="8" fillId="0" borderId="6" xfId="0" applyFont="1" applyBorder="1" applyAlignment="1">
      <alignment horizontal="center"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33" fillId="0" borderId="3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8" xfId="0" applyFont="1" applyBorder="1" applyAlignment="1">
      <alignment horizontal="center" vertical="center" wrapText="1"/>
    </xf>
    <xf numFmtId="0" fontId="13" fillId="0" borderId="6" xfId="0" applyFont="1" applyBorder="1" applyAlignment="1">
      <alignment horizontal="center" vertical="center" wrapText="1"/>
    </xf>
    <xf numFmtId="164" fontId="32" fillId="0" borderId="32" xfId="0" applyNumberFormat="1" applyFont="1" applyBorder="1" applyAlignment="1">
      <alignment horizontal="center" vertical="center" wrapText="1"/>
    </xf>
    <xf numFmtId="0" fontId="34"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8" xfId="0" applyBorder="1" applyAlignment="1">
      <alignment horizontal="center" vertical="center" wrapText="1"/>
    </xf>
    <xf numFmtId="0" fontId="9" fillId="0" borderId="55" xfId="0" applyFont="1" applyBorder="1" applyAlignment="1">
      <alignment horizontal="left" vertical="center" wrapText="1"/>
    </xf>
    <xf numFmtId="164" fontId="32" fillId="0" borderId="11" xfId="0" applyNumberFormat="1" applyFont="1" applyBorder="1" applyAlignment="1">
      <alignment horizontal="center" vertical="center" wrapText="1"/>
    </xf>
    <xf numFmtId="164" fontId="32" fillId="0" borderId="8" xfId="0" applyNumberFormat="1" applyFont="1" applyBorder="1" applyAlignment="1">
      <alignment horizontal="center" vertical="center" wrapText="1"/>
    </xf>
    <xf numFmtId="0" fontId="17" fillId="0" borderId="0" xfId="0" applyFont="1"/>
    <xf numFmtId="170" fontId="9" fillId="0" borderId="0" xfId="0" applyNumberFormat="1" applyFont="1" applyAlignment="1">
      <alignment horizontal="left" wrapText="1"/>
    </xf>
    <xf numFmtId="170" fontId="9" fillId="0" borderId="64" xfId="0" applyNumberFormat="1" applyFont="1" applyBorder="1" applyAlignment="1">
      <alignment horizontal="left"/>
    </xf>
    <xf numFmtId="170" fontId="9" fillId="0" borderId="96" xfId="0" applyNumberFormat="1" applyFont="1" applyBorder="1" applyAlignment="1">
      <alignment horizontal="left"/>
    </xf>
    <xf numFmtId="0" fontId="5" fillId="0" borderId="42" xfId="0" applyFont="1" applyBorder="1" applyAlignment="1">
      <alignment horizontal="left" vertical="top" wrapText="1" indent="1"/>
    </xf>
    <xf numFmtId="0" fontId="5" fillId="0" borderId="0" xfId="0" applyFont="1" applyAlignment="1">
      <alignment horizontal="left" vertical="top" wrapText="1" indent="1"/>
    </xf>
    <xf numFmtId="0" fontId="9" fillId="0" borderId="32" xfId="0" applyFont="1" applyBorder="1" applyAlignment="1">
      <alignment wrapText="1"/>
    </xf>
    <xf numFmtId="0" fontId="9" fillId="0" borderId="11" xfId="0" applyFont="1" applyBorder="1" applyAlignment="1">
      <alignment wrapText="1"/>
    </xf>
    <xf numFmtId="0" fontId="9" fillId="0" borderId="8" xfId="0" applyFont="1" applyBorder="1" applyAlignment="1">
      <alignment wrapText="1"/>
    </xf>
    <xf numFmtId="0" fontId="5" fillId="0" borderId="6" xfId="0" applyFont="1" applyBorder="1" applyAlignment="1">
      <alignment horizontal="left" wrapText="1"/>
    </xf>
    <xf numFmtId="0" fontId="5" fillId="0" borderId="32" xfId="0" applyFont="1" applyBorder="1" applyAlignment="1">
      <alignment horizontal="left" wrapText="1"/>
    </xf>
    <xf numFmtId="0" fontId="5" fillId="0" borderId="11" xfId="0" applyFont="1" applyBorder="1" applyAlignment="1">
      <alignment horizontal="left" wrapText="1"/>
    </xf>
    <xf numFmtId="0" fontId="5" fillId="0" borderId="8" xfId="0" applyFont="1" applyBorder="1" applyAlignment="1">
      <alignment horizontal="left" wrapText="1"/>
    </xf>
    <xf numFmtId="0" fontId="6" fillId="0" borderId="0" xfId="2" applyFont="1" applyAlignment="1" applyProtection="1">
      <alignment horizontal="center" wrapText="1"/>
    </xf>
    <xf numFmtId="2" fontId="72" fillId="0" borderId="0" xfId="0" applyNumberFormat="1" applyFont="1" applyAlignment="1">
      <alignment horizontal="left" indent="1"/>
    </xf>
  </cellXfs>
  <cellStyles count="6">
    <cellStyle name="Euro" xfId="1" xr:uid="{00000000-0005-0000-0000-000000000000}"/>
    <cellStyle name="Link" xfId="2" builtinId="8"/>
    <cellStyle name="Prozent" xfId="3" builtinId="5"/>
    <cellStyle name="Standard" xfId="0" builtinId="0"/>
    <cellStyle name="Standard 2" xfId="4" xr:uid="{00000000-0005-0000-0000-000004000000}"/>
    <cellStyle name="Standard 2 2" xfId="5"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18</xdr:col>
      <xdr:colOff>19050</xdr:colOff>
      <xdr:row>1</xdr:row>
      <xdr:rowOff>0</xdr:rowOff>
    </xdr:from>
    <xdr:to>
      <xdr:col>22</xdr:col>
      <xdr:colOff>304800</xdr:colOff>
      <xdr:row>3</xdr:row>
      <xdr:rowOff>133350</xdr:rowOff>
    </xdr:to>
    <xdr:pic>
      <xdr:nvPicPr>
        <xdr:cNvPr id="21533" name="Picture 6" descr="GF_BAU_oe4">
          <a:extLst>
            <a:ext uri="{FF2B5EF4-FFF2-40B4-BE49-F238E27FC236}">
              <a16:creationId xmlns:a16="http://schemas.microsoft.com/office/drawing/2014/main" id="{00000000-0008-0000-0000-00001D5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0"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400050</xdr:colOff>
      <xdr:row>0</xdr:row>
      <xdr:rowOff>190500</xdr:rowOff>
    </xdr:from>
    <xdr:to>
      <xdr:col>15</xdr:col>
      <xdr:colOff>419100</xdr:colOff>
      <xdr:row>3</xdr:row>
      <xdr:rowOff>38100</xdr:rowOff>
    </xdr:to>
    <xdr:pic>
      <xdr:nvPicPr>
        <xdr:cNvPr id="20838" name="Picture 5" descr="GF_BAU_oe4">
          <a:extLst>
            <a:ext uri="{FF2B5EF4-FFF2-40B4-BE49-F238E27FC236}">
              <a16:creationId xmlns:a16="http://schemas.microsoft.com/office/drawing/2014/main" id="{00000000-0008-0000-0800-0000665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400050</xdr:colOff>
      <xdr:row>0</xdr:row>
      <xdr:rowOff>190500</xdr:rowOff>
    </xdr:from>
    <xdr:to>
      <xdr:col>15</xdr:col>
      <xdr:colOff>419100</xdr:colOff>
      <xdr:row>3</xdr:row>
      <xdr:rowOff>38100</xdr:rowOff>
    </xdr:to>
    <xdr:pic>
      <xdr:nvPicPr>
        <xdr:cNvPr id="19299" name="Picture 5" descr="GF_BAU_oe4">
          <a:extLst>
            <a:ext uri="{FF2B5EF4-FFF2-40B4-BE49-F238E27FC236}">
              <a16:creationId xmlns:a16="http://schemas.microsoft.com/office/drawing/2014/main" id="{00000000-0008-0000-0900-0000634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400050</xdr:colOff>
      <xdr:row>0</xdr:row>
      <xdr:rowOff>190500</xdr:rowOff>
    </xdr:from>
    <xdr:to>
      <xdr:col>15</xdr:col>
      <xdr:colOff>419100</xdr:colOff>
      <xdr:row>3</xdr:row>
      <xdr:rowOff>38100</xdr:rowOff>
    </xdr:to>
    <xdr:pic>
      <xdr:nvPicPr>
        <xdr:cNvPr id="27675" name="Picture 5" descr="GF_BAU_oe4">
          <a:extLst>
            <a:ext uri="{FF2B5EF4-FFF2-40B4-BE49-F238E27FC236}">
              <a16:creationId xmlns:a16="http://schemas.microsoft.com/office/drawing/2014/main" id="{00000000-0008-0000-0A00-00001B6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438150</xdr:colOff>
      <xdr:row>0</xdr:row>
      <xdr:rowOff>190500</xdr:rowOff>
    </xdr:from>
    <xdr:to>
      <xdr:col>15</xdr:col>
      <xdr:colOff>457200</xdr:colOff>
      <xdr:row>3</xdr:row>
      <xdr:rowOff>38100</xdr:rowOff>
    </xdr:to>
    <xdr:pic>
      <xdr:nvPicPr>
        <xdr:cNvPr id="31770" name="Picture 4" descr="GF_BAU_oe4">
          <a:extLst>
            <a:ext uri="{FF2B5EF4-FFF2-40B4-BE49-F238E27FC236}">
              <a16:creationId xmlns:a16="http://schemas.microsoft.com/office/drawing/2014/main" id="{00000000-0008-0000-0B00-00001A7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38100</xdr:colOff>
      <xdr:row>0</xdr:row>
      <xdr:rowOff>180975</xdr:rowOff>
    </xdr:from>
    <xdr:to>
      <xdr:col>12</xdr:col>
      <xdr:colOff>342900</xdr:colOff>
      <xdr:row>3</xdr:row>
      <xdr:rowOff>28575</xdr:rowOff>
    </xdr:to>
    <xdr:pic>
      <xdr:nvPicPr>
        <xdr:cNvPr id="32794" name="Picture 4" descr="GF_BAU_oe4">
          <a:extLst>
            <a:ext uri="{FF2B5EF4-FFF2-40B4-BE49-F238E27FC236}">
              <a16:creationId xmlns:a16="http://schemas.microsoft.com/office/drawing/2014/main" id="{00000000-0008-0000-0C00-00001A8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3700" y="18097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38100</xdr:colOff>
      <xdr:row>0</xdr:row>
      <xdr:rowOff>152400</xdr:rowOff>
    </xdr:from>
    <xdr:to>
      <xdr:col>13</xdr:col>
      <xdr:colOff>495300</xdr:colOff>
      <xdr:row>3</xdr:row>
      <xdr:rowOff>0</xdr:rowOff>
    </xdr:to>
    <xdr:pic>
      <xdr:nvPicPr>
        <xdr:cNvPr id="33818" name="Picture 4" descr="GF_BAU_oe4">
          <a:extLst>
            <a:ext uri="{FF2B5EF4-FFF2-40B4-BE49-F238E27FC236}">
              <a16:creationId xmlns:a16="http://schemas.microsoft.com/office/drawing/2014/main" id="{00000000-0008-0000-0D00-00001A8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29375" y="1524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266700</xdr:colOff>
      <xdr:row>0</xdr:row>
      <xdr:rowOff>219075</xdr:rowOff>
    </xdr:from>
    <xdr:to>
      <xdr:col>13</xdr:col>
      <xdr:colOff>400050</xdr:colOff>
      <xdr:row>3</xdr:row>
      <xdr:rowOff>66675</xdr:rowOff>
    </xdr:to>
    <xdr:pic>
      <xdr:nvPicPr>
        <xdr:cNvPr id="23581" name="Picture 6" descr="GF_BAU_oe4">
          <a:extLst>
            <a:ext uri="{FF2B5EF4-FFF2-40B4-BE49-F238E27FC236}">
              <a16:creationId xmlns:a16="http://schemas.microsoft.com/office/drawing/2014/main" id="{00000000-0008-0000-0E00-00001D5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00900" y="21907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9525</xdr:colOff>
      <xdr:row>0</xdr:row>
      <xdr:rowOff>228600</xdr:rowOff>
    </xdr:from>
    <xdr:to>
      <xdr:col>7</xdr:col>
      <xdr:colOff>733425</xdr:colOff>
      <xdr:row>3</xdr:row>
      <xdr:rowOff>76200</xdr:rowOff>
    </xdr:to>
    <xdr:pic>
      <xdr:nvPicPr>
        <xdr:cNvPr id="34842" name="Picture 4" descr="GF_BAU_oe4">
          <a:extLst>
            <a:ext uri="{FF2B5EF4-FFF2-40B4-BE49-F238E27FC236}">
              <a16:creationId xmlns:a16="http://schemas.microsoft.com/office/drawing/2014/main" id="{00000000-0008-0000-0F00-00001A8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0075" y="2286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476250</xdr:colOff>
      <xdr:row>0</xdr:row>
      <xdr:rowOff>238125</xdr:rowOff>
    </xdr:from>
    <xdr:to>
      <xdr:col>6</xdr:col>
      <xdr:colOff>571500</xdr:colOff>
      <xdr:row>3</xdr:row>
      <xdr:rowOff>85725</xdr:rowOff>
    </xdr:to>
    <xdr:pic>
      <xdr:nvPicPr>
        <xdr:cNvPr id="20123" name="Picture 6" descr="GF_BAU_oe4">
          <a:extLst>
            <a:ext uri="{FF2B5EF4-FFF2-40B4-BE49-F238E27FC236}">
              <a16:creationId xmlns:a16="http://schemas.microsoft.com/office/drawing/2014/main" id="{00000000-0008-0000-1000-00009B4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3812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866775</xdr:colOff>
      <xdr:row>0</xdr:row>
      <xdr:rowOff>238125</xdr:rowOff>
    </xdr:from>
    <xdr:to>
      <xdr:col>4</xdr:col>
      <xdr:colOff>657225</xdr:colOff>
      <xdr:row>3</xdr:row>
      <xdr:rowOff>85725</xdr:rowOff>
    </xdr:to>
    <xdr:pic>
      <xdr:nvPicPr>
        <xdr:cNvPr id="35866" name="Picture 4" descr="GF_BAU_oe4">
          <a:extLst>
            <a:ext uri="{FF2B5EF4-FFF2-40B4-BE49-F238E27FC236}">
              <a16:creationId xmlns:a16="http://schemas.microsoft.com/office/drawing/2014/main" id="{00000000-0008-0000-1100-00001A8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29075" y="23812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381000</xdr:colOff>
      <xdr:row>0</xdr:row>
      <xdr:rowOff>190500</xdr:rowOff>
    </xdr:from>
    <xdr:to>
      <xdr:col>11</xdr:col>
      <xdr:colOff>476250</xdr:colOff>
      <xdr:row>3</xdr:row>
      <xdr:rowOff>38100</xdr:rowOff>
    </xdr:to>
    <xdr:pic>
      <xdr:nvPicPr>
        <xdr:cNvPr id="26651" name="Picture 5" descr="GF_BAU_oe4">
          <a:extLst>
            <a:ext uri="{FF2B5EF4-FFF2-40B4-BE49-F238E27FC236}">
              <a16:creationId xmlns:a16="http://schemas.microsoft.com/office/drawing/2014/main" id="{00000000-0008-0000-0100-00001B6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19900"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533400</xdr:colOff>
      <xdr:row>0</xdr:row>
      <xdr:rowOff>190500</xdr:rowOff>
    </xdr:from>
    <xdr:to>
      <xdr:col>10</xdr:col>
      <xdr:colOff>628650</xdr:colOff>
      <xdr:row>3</xdr:row>
      <xdr:rowOff>38100</xdr:rowOff>
    </xdr:to>
    <xdr:pic>
      <xdr:nvPicPr>
        <xdr:cNvPr id="22557" name="Picture 4" descr="GF_BAU_oe4">
          <a:extLst>
            <a:ext uri="{FF2B5EF4-FFF2-40B4-BE49-F238E27FC236}">
              <a16:creationId xmlns:a16="http://schemas.microsoft.com/office/drawing/2014/main" id="{00000000-0008-0000-0200-00001D5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9400"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228600</xdr:colOff>
      <xdr:row>0</xdr:row>
      <xdr:rowOff>228600</xdr:rowOff>
    </xdr:from>
    <xdr:to>
      <xdr:col>12</xdr:col>
      <xdr:colOff>323850</xdr:colOff>
      <xdr:row>3</xdr:row>
      <xdr:rowOff>66675</xdr:rowOff>
    </xdr:to>
    <xdr:pic>
      <xdr:nvPicPr>
        <xdr:cNvPr id="24604" name="Picture 6" descr="GF_BAU_oe4">
          <a:extLst>
            <a:ext uri="{FF2B5EF4-FFF2-40B4-BE49-F238E27FC236}">
              <a16:creationId xmlns:a16="http://schemas.microsoft.com/office/drawing/2014/main" id="{00000000-0008-0000-0300-00001C6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05375" y="2286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257175</xdr:colOff>
      <xdr:row>0</xdr:row>
      <xdr:rowOff>219075</xdr:rowOff>
    </xdr:from>
    <xdr:to>
      <xdr:col>9</xdr:col>
      <xdr:colOff>352425</xdr:colOff>
      <xdr:row>3</xdr:row>
      <xdr:rowOff>76200</xdr:rowOff>
    </xdr:to>
    <xdr:pic>
      <xdr:nvPicPr>
        <xdr:cNvPr id="28698" name="Picture 4" descr="GF_BAU_oe4">
          <a:extLst>
            <a:ext uri="{FF2B5EF4-FFF2-40B4-BE49-F238E27FC236}">
              <a16:creationId xmlns:a16="http://schemas.microsoft.com/office/drawing/2014/main" id="{00000000-0008-0000-0400-00001A7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21907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390525</xdr:colOff>
      <xdr:row>0</xdr:row>
      <xdr:rowOff>200025</xdr:rowOff>
    </xdr:from>
    <xdr:to>
      <xdr:col>12</xdr:col>
      <xdr:colOff>466725</xdr:colOff>
      <xdr:row>3</xdr:row>
      <xdr:rowOff>47625</xdr:rowOff>
    </xdr:to>
    <xdr:pic>
      <xdr:nvPicPr>
        <xdr:cNvPr id="29722" name="Picture 4" descr="GF_BAU_oe4">
          <a:extLst>
            <a:ext uri="{FF2B5EF4-FFF2-40B4-BE49-F238E27FC236}">
              <a16:creationId xmlns:a16="http://schemas.microsoft.com/office/drawing/2014/main" id="{00000000-0008-0000-0500-00001A7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1350" y="20002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2114550</xdr:colOff>
      <xdr:row>0</xdr:row>
      <xdr:rowOff>228600</xdr:rowOff>
    </xdr:from>
    <xdr:to>
      <xdr:col>6</xdr:col>
      <xdr:colOff>3733800</xdr:colOff>
      <xdr:row>3</xdr:row>
      <xdr:rowOff>76200</xdr:rowOff>
    </xdr:to>
    <xdr:pic>
      <xdr:nvPicPr>
        <xdr:cNvPr id="25628" name="Picture 6" descr="GF_BAU_oe4">
          <a:extLst>
            <a:ext uri="{FF2B5EF4-FFF2-40B4-BE49-F238E27FC236}">
              <a16:creationId xmlns:a16="http://schemas.microsoft.com/office/drawing/2014/main" id="{00000000-0008-0000-0600-00001C6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2300" y="2286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533400</xdr:colOff>
      <xdr:row>0</xdr:row>
      <xdr:rowOff>228600</xdr:rowOff>
    </xdr:from>
    <xdr:to>
      <xdr:col>12</xdr:col>
      <xdr:colOff>438150</xdr:colOff>
      <xdr:row>3</xdr:row>
      <xdr:rowOff>76200</xdr:rowOff>
    </xdr:to>
    <xdr:pic>
      <xdr:nvPicPr>
        <xdr:cNvPr id="30746" name="Picture 4" descr="GF_BAU_oe4">
          <a:extLst>
            <a:ext uri="{FF2B5EF4-FFF2-40B4-BE49-F238E27FC236}">
              <a16:creationId xmlns:a16="http://schemas.microsoft.com/office/drawing/2014/main" id="{00000000-0008-0000-0700-00001A7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7475" y="2286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400050</xdr:colOff>
      <xdr:row>0</xdr:row>
      <xdr:rowOff>190500</xdr:rowOff>
    </xdr:from>
    <xdr:to>
      <xdr:col>15</xdr:col>
      <xdr:colOff>419100</xdr:colOff>
      <xdr:row>3</xdr:row>
      <xdr:rowOff>38100</xdr:rowOff>
    </xdr:to>
    <xdr:pic>
      <xdr:nvPicPr>
        <xdr:cNvPr id="2" name="Picture 5" descr="GF_BAU_oe4">
          <a:extLst>
            <a:ext uri="{FF2B5EF4-FFF2-40B4-BE49-F238E27FC236}">
              <a16:creationId xmlns:a16="http://schemas.microsoft.com/office/drawing/2014/main" id="{E1861363-6BDF-414B-BE9C-010C1C647B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bauakademie.at/baudaten/BAUINDEX_2000.zip" TargetMode="External"/><Relationship Id="rId2" Type="http://schemas.openxmlformats.org/officeDocument/2006/relationships/hyperlink" Target="file:///C:\Dokumente%20und%20Einstellungen\Scherer.BIBAU\Lokale%20Einstellungen\Temp\BAUINDEX_2000.zip" TargetMode="External"/><Relationship Id="rId1" Type="http://schemas.openxmlformats.org/officeDocument/2006/relationships/hyperlink" Target="http://www.preisumrechnung.at/"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statistik.at/wcm/idc/idcplg?IdcService=GET_PDF_FILE&amp;RevisionSelectionMethod=LatestReleased&amp;dDocName=107044" TargetMode="External"/><Relationship Id="rId13" Type="http://schemas.openxmlformats.org/officeDocument/2006/relationships/hyperlink" Target="https://bauakademie.at/baudaten/download/BKI-STAT_Verkettungsfaktoren_2015.pdf" TargetMode="External"/><Relationship Id="rId3" Type="http://schemas.openxmlformats.org/officeDocument/2006/relationships/hyperlink" Target="http://www.bausoftwaremesse.at/download/Baukostenindex%20aktuell_110215_PS-420.pdf" TargetMode="External"/><Relationship Id="rId7" Type="http://schemas.openxmlformats.org/officeDocument/2006/relationships/hyperlink" Target="http://www.statistik.at/web_de/static/baukostenindex_warenkorb_wohnhaus-_und_siedlungsbau_basis_2010100_022833.pdf" TargetMode="External"/><Relationship Id="rId12" Type="http://schemas.openxmlformats.org/officeDocument/2006/relationships/hyperlink" Target="https://bauakademie.at/baudaten/download/BKI-STAT_Verkettungsfaktoren_2015.pdf" TargetMode="External"/><Relationship Id="rId2" Type="http://schemas.openxmlformats.org/officeDocument/2006/relationships/hyperlink" Target="http://www.statistik.at/wcm/idc/idcplg?IdcService=GET_PDF_FILE&amp;RevisionSelectionMethod=LatestReleased&amp;dDocName=107045" TargetMode="External"/><Relationship Id="rId16" Type="http://schemas.openxmlformats.org/officeDocument/2006/relationships/drawing" Target="../drawings/drawing10.xml"/><Relationship Id="rId1" Type="http://schemas.openxmlformats.org/officeDocument/2006/relationships/hyperlink" Target="http://www.statistik.at/web_de/static/baukostenindex_warenkorb_wohnhaus-_und_siedlungsbau_basis_2010100_022833.pdf" TargetMode="External"/><Relationship Id="rId6" Type="http://schemas.openxmlformats.org/officeDocument/2006/relationships/hyperlink" Target="https://www.bauakademie.at/baudaten/Download/Kropik_Forschungsbericht_BKI-Stra&#223;en-Br&#252;ckenbau.pdf" TargetMode="External"/><Relationship Id="rId11" Type="http://schemas.openxmlformats.org/officeDocument/2006/relationships/hyperlink" Target="https://bauakademie.at/baudaten/download/BKI-STAT_Verkettungsfaktoren_2015.pdf" TargetMode="External"/><Relationship Id="rId5" Type="http://schemas.openxmlformats.org/officeDocument/2006/relationships/hyperlink" Target="http://www.bausoftwaremesse.at/baudaten/Download/BKI-STAT_Verkettungsfaktoren_2015.pdf" TargetMode="External"/><Relationship Id="rId15" Type="http://schemas.openxmlformats.org/officeDocument/2006/relationships/printerSettings" Target="../printerSettings/printerSettings10.bin"/><Relationship Id="rId10" Type="http://schemas.openxmlformats.org/officeDocument/2006/relationships/hyperlink" Target="https://www.bauakademie.at/baudaten/Download/BKI-STAT_Verkettungsfaktoren_2015.pdf" TargetMode="External"/><Relationship Id="rId4" Type="http://schemas.openxmlformats.org/officeDocument/2006/relationships/hyperlink" Target="http://www.bausoftwaremesse.at/baudaten/Download/Baukostenindex-aktuell_110215_PS-420.pdf" TargetMode="External"/><Relationship Id="rId9" Type="http://schemas.openxmlformats.org/officeDocument/2006/relationships/hyperlink" Target="https://www.bauakademie.at/baudaten/Download/Baukostenindex-aktuell_160401_PS-420.pdf" TargetMode="External"/><Relationship Id="rId14" Type="http://schemas.openxmlformats.org/officeDocument/2006/relationships/hyperlink" Target="https://www.bauakademie.at/baudaten/Download/BKI-STAT_Verkettungsfaktoren_2015.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statistik.at/web_de/static/baukostenindex_warenkorb_strassenbau-_und_brueckenbau_basisjahr_2010_022834.pdf" TargetMode="External"/><Relationship Id="rId18" Type="http://schemas.openxmlformats.org/officeDocument/2006/relationships/hyperlink" Target="http://www.statistik.at/web_de/static/baukostenindex_warenkorb_strassenbau-_und_brueckenbau_basisjahr_2010_022834.pdf" TargetMode="External"/><Relationship Id="rId26" Type="http://schemas.openxmlformats.org/officeDocument/2006/relationships/hyperlink" Target="https://www.bauakademie.at/baudaten/Download/BKI-STAT_Verkettungsfaktoren.pdf" TargetMode="External"/><Relationship Id="rId3" Type="http://schemas.openxmlformats.org/officeDocument/2006/relationships/hyperlink" Target="http://www.bausoftwaremesse.at/download/Baukostenindex%20aktuell_110215_PS-420.pdf" TargetMode="External"/><Relationship Id="rId21" Type="http://schemas.openxmlformats.org/officeDocument/2006/relationships/hyperlink" Target="https://www.bauakademie.at/baudaten/Download/BKI-STAT_Verkettungsfaktoren.pdf" TargetMode="External"/><Relationship Id="rId7" Type="http://schemas.openxmlformats.org/officeDocument/2006/relationships/hyperlink" Target="http://www.statistik.at/web_de/static/baukostenindex_warenkorb_strassenbau-_und_brueckenbau_basisjahr_2010_022834.pdf" TargetMode="External"/><Relationship Id="rId12" Type="http://schemas.openxmlformats.org/officeDocument/2006/relationships/hyperlink" Target="http://www.statistik.at/web_de/static/baukostenindex_warenkorb_wohnhaus-_und_siedlungsbau_basis_2010100_022833.pdf" TargetMode="External"/><Relationship Id="rId17" Type="http://schemas.openxmlformats.org/officeDocument/2006/relationships/hyperlink" Target="http://www.statistik.at/web_de/static/baukostenindex_warenkorb_wohnhaus-_und_siedlungsbau_basis_2010100_022833.pdf" TargetMode="External"/><Relationship Id="rId25" Type="http://schemas.openxmlformats.org/officeDocument/2006/relationships/hyperlink" Target="http://www.bausoftwaremesse.at/baudaten/Download/Baukostenindex-aktuell_110215_PS-420.pdf" TargetMode="External"/><Relationship Id="rId33" Type="http://schemas.openxmlformats.org/officeDocument/2006/relationships/drawing" Target="../drawings/drawing11.xml"/><Relationship Id="rId2" Type="http://schemas.openxmlformats.org/officeDocument/2006/relationships/hyperlink" Target="http://www.statistik.at/web_de/static/baukostenindex_warenkorb_strassenbau-_und_brueckenbau_basisjahr_2010_022834.pdf" TargetMode="External"/><Relationship Id="rId16" Type="http://schemas.openxmlformats.org/officeDocument/2006/relationships/hyperlink" Target="https://www.bauakademie.at/baudaten/Download/BKI-STAT_Verkettungsfaktoren.pdf" TargetMode="External"/><Relationship Id="rId20" Type="http://schemas.openxmlformats.org/officeDocument/2006/relationships/hyperlink" Target="http://www.bausoftwaremesse.at/baudaten/Download/Baukostenindex-aktuell_110215_PS-420.pdf" TargetMode="External"/><Relationship Id="rId29" Type="http://schemas.openxmlformats.org/officeDocument/2006/relationships/hyperlink" Target="https://www.bauakademie.at/baudaten/Download/Baukostenindex-aktuell_110215_PS-420.pdf" TargetMode="External"/><Relationship Id="rId1" Type="http://schemas.openxmlformats.org/officeDocument/2006/relationships/hyperlink" Target="http://www.statistik.at/web_de/static/baukostenindex_warenkorb_wohnhaus-_und_siedlungsbau_basis_2010100_022833.pdf" TargetMode="External"/><Relationship Id="rId6" Type="http://schemas.openxmlformats.org/officeDocument/2006/relationships/hyperlink" Target="http://www.statistik.at/web_de/static/baukostenindex_warenkorb_wohnhaus-_und_siedlungsbau_basis_2010100_022833.pdf" TargetMode="External"/><Relationship Id="rId11" Type="http://schemas.openxmlformats.org/officeDocument/2006/relationships/hyperlink" Target="https://www.bauakademie.at/baudaten/Download/BKI_SB_BB_Forschungsbericht-Ribitsch_100430.pdf" TargetMode="External"/><Relationship Id="rId24" Type="http://schemas.openxmlformats.org/officeDocument/2006/relationships/hyperlink" Target="http://www.bausoftwaremesse.at/download/Baukostenindex%20aktuell_110215_PS-420.pdf" TargetMode="External"/><Relationship Id="rId32" Type="http://schemas.openxmlformats.org/officeDocument/2006/relationships/printerSettings" Target="../printerSettings/printerSettings11.bin"/><Relationship Id="rId5" Type="http://schemas.openxmlformats.org/officeDocument/2006/relationships/hyperlink" Target="https://www.bauakademie.at/baudaten/Download/Baukostenindex-aktuell_110215_PS-420.pdf" TargetMode="External"/><Relationship Id="rId15" Type="http://schemas.openxmlformats.org/officeDocument/2006/relationships/hyperlink" Target="http://www.bausoftwaremesse.at/baudaten/Download/Baukostenindex-aktuell_110215_PS-420.pdf" TargetMode="External"/><Relationship Id="rId23" Type="http://schemas.openxmlformats.org/officeDocument/2006/relationships/hyperlink" Target="http://www.statistik.at/web_de/static/baukostenindex_warenkorb_strassenbau-_und_brueckenbau_basisjahr_2010_022834.pdf" TargetMode="External"/><Relationship Id="rId28" Type="http://schemas.openxmlformats.org/officeDocument/2006/relationships/hyperlink" Target="https://www.bauakademie.at/baudaten/Download/Baukostenindex-aktuell_110215_PS-420.pdf" TargetMode="External"/><Relationship Id="rId10" Type="http://schemas.openxmlformats.org/officeDocument/2006/relationships/hyperlink" Target="https://www.bauakademie.at/baudaten/Download/BKI-STAT_Verkettungsfaktoren.pdf" TargetMode="External"/><Relationship Id="rId19" Type="http://schemas.openxmlformats.org/officeDocument/2006/relationships/hyperlink" Target="http://www.bausoftwaremesse.at/download/Baukostenindex%20aktuell_110215_PS-420.pdf" TargetMode="External"/><Relationship Id="rId31" Type="http://schemas.openxmlformats.org/officeDocument/2006/relationships/hyperlink" Target="https://www.bauakademie.at/baudaten/Download/Baukostenindex-aktuell_110215_PS-420.pdf" TargetMode="External"/><Relationship Id="rId4" Type="http://schemas.openxmlformats.org/officeDocument/2006/relationships/hyperlink" Target="http://www.bausoftwaremesse.at/baudaten/Download/Baukostenindex-aktuell_110215_PS-420.pdf" TargetMode="External"/><Relationship Id="rId9" Type="http://schemas.openxmlformats.org/officeDocument/2006/relationships/hyperlink" Target="http://www.bausoftwaremesse.at/baudaten/Download/Baukostenindex-aktuell_110215_PS-420.pdf" TargetMode="External"/><Relationship Id="rId14" Type="http://schemas.openxmlformats.org/officeDocument/2006/relationships/hyperlink" Target="http://www.bausoftwaremesse.at/download/Baukostenindex%20aktuell_110215_PS-420.pdf" TargetMode="External"/><Relationship Id="rId22" Type="http://schemas.openxmlformats.org/officeDocument/2006/relationships/hyperlink" Target="http://www.statistik.at/web_de/static/baukostenindex_warenkorb_wohnhaus-_und_siedlungsbau_basis_2010100_022833.pdf" TargetMode="External"/><Relationship Id="rId27" Type="http://schemas.openxmlformats.org/officeDocument/2006/relationships/hyperlink" Target="https://www.bauakademie.at/baudaten/Download/Baukostenindex-aktuell_110215_PS-420.pdf" TargetMode="External"/><Relationship Id="rId30" Type="http://schemas.openxmlformats.org/officeDocument/2006/relationships/hyperlink" Target="https://www.bauakademie.at/baudaten/Download/Baukostenindex-aktuell_110215_PS-420.pdf" TargetMode="External"/><Relationship Id="rId8" Type="http://schemas.openxmlformats.org/officeDocument/2006/relationships/hyperlink" Target="http://www.bausoftwaremesse.at/download/Baukostenindex%20aktuell_110215_PS-420.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statistik.at/fachbereich_indikatoren/baukosten/wk_strasse.pdf" TargetMode="External"/><Relationship Id="rId1" Type="http://schemas.openxmlformats.org/officeDocument/2006/relationships/hyperlink" Target="http://www.statistik.at/fachbereich_indikatoren/baukosten/wk_strasse.pdf"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www.statistik.at/fachbereich_indikatoren/baukosten/wk_bruecke.pdf" TargetMode="External"/><Relationship Id="rId13" Type="http://schemas.openxmlformats.org/officeDocument/2006/relationships/hyperlink" Target="https://bauakademie.at/baudaten/BKI-BB_Sonderauswertung-2000-2007.xls" TargetMode="External"/><Relationship Id="rId3" Type="http://schemas.openxmlformats.org/officeDocument/2006/relationships/hyperlink" Target="http://www.statistik.at/fachbereich_indikatoren/baukosten/wk_bruecke.pdf" TargetMode="External"/><Relationship Id="rId7" Type="http://schemas.openxmlformats.org/officeDocument/2006/relationships/hyperlink" Target="http://www.statistik.at/fachbereich_indikatoren/baukosten/wk_strasse.pdf" TargetMode="External"/><Relationship Id="rId12" Type="http://schemas.openxmlformats.org/officeDocument/2006/relationships/hyperlink" Target="http://www.statistik.at/fachbereich_indikatoren/baukosten/wk_bruecke.pdf" TargetMode="External"/><Relationship Id="rId2" Type="http://schemas.openxmlformats.org/officeDocument/2006/relationships/hyperlink" Target="http://www.statistik.at/fachbereich_indikatoren/baukosten/wk_strasse.pdf" TargetMode="External"/><Relationship Id="rId1" Type="http://schemas.openxmlformats.org/officeDocument/2006/relationships/hyperlink" Target="http://www.statistik.at/fachbereich_indikatoren/baukosten/wk_strasse.pdf" TargetMode="External"/><Relationship Id="rId6" Type="http://schemas.openxmlformats.org/officeDocument/2006/relationships/hyperlink" Target="http://www.bausoftwaremesse.at/baudaten/bki_bb_sa2007.htm" TargetMode="External"/><Relationship Id="rId11" Type="http://schemas.openxmlformats.org/officeDocument/2006/relationships/hyperlink" Target="http://www.statistik.at/fachbereich_indikatoren/baukosten/wk_strasse.pdf" TargetMode="External"/><Relationship Id="rId5" Type="http://schemas.openxmlformats.org/officeDocument/2006/relationships/hyperlink" Target="http://www.statistik.at/fachbereich_indikatoren/baukosten/wk_bruecke.pdf" TargetMode="External"/><Relationship Id="rId15" Type="http://schemas.openxmlformats.org/officeDocument/2006/relationships/drawing" Target="../drawings/drawing13.xml"/><Relationship Id="rId10" Type="http://schemas.openxmlformats.org/officeDocument/2006/relationships/hyperlink" Target="http://www.statistik.at/fachbereich_indikatoren/baukosten/wk_bruecke.pdf" TargetMode="External"/><Relationship Id="rId4" Type="http://schemas.openxmlformats.org/officeDocument/2006/relationships/hyperlink" Target="http://www.statistik.at/fachbereich_indikatoren/baukosten/wk_strasse.pdf" TargetMode="External"/><Relationship Id="rId9" Type="http://schemas.openxmlformats.org/officeDocument/2006/relationships/hyperlink" Target="http://www.statistik.at/fachbereich_indikatoren/baukosten/wk_strasse.pdf" TargetMode="External"/><Relationship Id="rId1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bauakademie.at/baudaten/BKI-BB_Sonderauswertung-2000-2007.xls" TargetMode="External"/><Relationship Id="rId1" Type="http://schemas.openxmlformats.org/officeDocument/2006/relationships/hyperlink" Target="http://www.bausoftwaremesse.at/baudaten/bki_bb_sa2007.htm" TargetMode="External"/><Relationship Id="rId5" Type="http://schemas.openxmlformats.org/officeDocument/2006/relationships/vmlDrawing" Target="../drawings/vmlDrawing10.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statistik.at/web_de/statistiken/preise/verbraucherpreisindex_vpi_hvpi/022832.htm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bauakademie.at/baudaten/download/Baukostenindex-aktuell_110215_PS-420.pdf" TargetMode="External"/><Relationship Id="rId3" Type="http://schemas.openxmlformats.org/officeDocument/2006/relationships/hyperlink" Target="http://www.statistik.at/web_de/static/baukostenindex_warenkorb_wohnhaus-_und_siedlungsbau_basis_2010100_022833.pdf" TargetMode="External"/><Relationship Id="rId7" Type="http://schemas.openxmlformats.org/officeDocument/2006/relationships/hyperlink" Target="https://bauakademie.at/baudaten/download/Baukostenindex-aktuell_160401_PS-420.pdf" TargetMode="External"/><Relationship Id="rId12" Type="http://schemas.openxmlformats.org/officeDocument/2006/relationships/vmlDrawing" Target="../drawings/vmlDrawing2.vml"/><Relationship Id="rId2" Type="http://schemas.openxmlformats.org/officeDocument/2006/relationships/hyperlink" Target="http://www.statistik.at/fachbereich_indikatoren/baukosten/forschungsbericht.pdf" TargetMode="External"/><Relationship Id="rId1" Type="http://schemas.openxmlformats.org/officeDocument/2006/relationships/hyperlink" Target="http://www.statistik.at/fachbereich_indikatoren/baukosten/wk_wohnung.pdf" TargetMode="External"/><Relationship Id="rId6" Type="http://schemas.openxmlformats.org/officeDocument/2006/relationships/hyperlink" Target="https://bauakademie.at/baudaten/download/BKI-STAT_Verkettungsfaktoren.pdf" TargetMode="External"/><Relationship Id="rId11" Type="http://schemas.openxmlformats.org/officeDocument/2006/relationships/drawing" Target="../drawings/drawing2.xml"/><Relationship Id="rId5" Type="http://schemas.openxmlformats.org/officeDocument/2006/relationships/hyperlink" Target="http://www.bausoftwaremesse.at/baudaten/Download/Baukostenindex-aktuell_110215_PS-420.pdf" TargetMode="External"/><Relationship Id="rId10" Type="http://schemas.openxmlformats.org/officeDocument/2006/relationships/printerSettings" Target="../printerSettings/printerSettings2.bin"/><Relationship Id="rId4" Type="http://schemas.openxmlformats.org/officeDocument/2006/relationships/hyperlink" Target="http://www.bausoftwaremesse.at/download/Baukostenindex%20aktuell_110215_PS-420.pdf" TargetMode="External"/><Relationship Id="rId9" Type="http://schemas.openxmlformats.org/officeDocument/2006/relationships/hyperlink" Target="https://bauakademie.at/baudaten/download/Baukostenindex-aktuell_210216_PS-420.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bauakademie.at/baudaten/download/Baukostenindex-aktuell_210216_PS-420.pdf" TargetMode="External"/><Relationship Id="rId3" Type="http://schemas.openxmlformats.org/officeDocument/2006/relationships/hyperlink" Target="http://www.bausoftwaremesse.at/download/Baukostenindex%20aktuell_110215_PS-420.pdf" TargetMode="External"/><Relationship Id="rId7" Type="http://schemas.openxmlformats.org/officeDocument/2006/relationships/hyperlink" Target="https://www.bauakademie.at/baudaten/Download/Baukostenindex-aktuell_160401_PS-420.pdf" TargetMode="External"/><Relationship Id="rId2" Type="http://schemas.openxmlformats.org/officeDocument/2006/relationships/hyperlink" Target="https://www.bauakademie.at/Baudaten/Download/OEBZ-Artikel_2000.htm" TargetMode="External"/><Relationship Id="rId1" Type="http://schemas.openxmlformats.org/officeDocument/2006/relationships/hyperlink" Target="http://www.wk.or.at/fvbi/Artikel/OEBZ-Artikel.htm" TargetMode="External"/><Relationship Id="rId6" Type="http://schemas.openxmlformats.org/officeDocument/2006/relationships/hyperlink" Target="http://www.bausoftwaremesse.at/baudaten/Download/Baukostenindex-aktuell_110215_PS-420.pdf" TargetMode="External"/><Relationship Id="rId11" Type="http://schemas.openxmlformats.org/officeDocument/2006/relationships/vmlDrawing" Target="../drawings/vmlDrawing3.vml"/><Relationship Id="rId5" Type="http://schemas.openxmlformats.org/officeDocument/2006/relationships/hyperlink" Target="http://www.bausoftwaremesse.at/download/Baukostenindex%20aktuell_110215_PS-420.pdf" TargetMode="External"/><Relationship Id="rId10" Type="http://schemas.openxmlformats.org/officeDocument/2006/relationships/drawing" Target="../drawings/drawing3.xml"/><Relationship Id="rId4" Type="http://schemas.openxmlformats.org/officeDocument/2006/relationships/hyperlink" Target="https://www.bauakademie.at/baudaten/Download/Baukostenindex-aktuell_110215_PS-420.pdf"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bausoftwaremesse.at/baudaten/Download/Baukostenindex-aktuell_110215_PS-420.pdf" TargetMode="External"/><Relationship Id="rId13" Type="http://schemas.openxmlformats.org/officeDocument/2006/relationships/hyperlink" Target="https://bauakademie.at/baudaten/download/Baukostenindex-aktuell_210216_PS-420.pdf" TargetMode="External"/><Relationship Id="rId3" Type="http://schemas.openxmlformats.org/officeDocument/2006/relationships/hyperlink" Target="http://www.bausoftwaremesse.at/baudaten/Download/Baukostenindex-aktuell_110215_PS-420.pdf" TargetMode="External"/><Relationship Id="rId7" Type="http://schemas.openxmlformats.org/officeDocument/2006/relationships/hyperlink" Target="http://www.bausoftwaremesse.at/download/Baukostenindex%20aktuell_110215_PS-420.pdf" TargetMode="External"/><Relationship Id="rId12" Type="http://schemas.openxmlformats.org/officeDocument/2006/relationships/hyperlink" Target="https://bauakademie.at/baudaten/download/BKV-Hochbau_Verkettungsfaktoren_2021.pdf" TargetMode="External"/><Relationship Id="rId2" Type="http://schemas.openxmlformats.org/officeDocument/2006/relationships/hyperlink" Target="http://www.bausoftwaremesse.at/download/Baukostenindex%20aktuell_110215_PS-420.pdf" TargetMode="External"/><Relationship Id="rId16" Type="http://schemas.openxmlformats.org/officeDocument/2006/relationships/vmlDrawing" Target="../drawings/vmlDrawing4.vml"/><Relationship Id="rId1" Type="http://schemas.openxmlformats.org/officeDocument/2006/relationships/hyperlink" Target="http://www.bausoftwaremesse.at/baudaten/Download/BKV-Hochbau_Verkettungsfaktoren.pdf" TargetMode="External"/><Relationship Id="rId6" Type="http://schemas.openxmlformats.org/officeDocument/2006/relationships/hyperlink" Target="http://www.bausoftwaremesse.at/baudaten/Download/BKV-Hochbau_Verkettungsfaktoren.pdf" TargetMode="External"/><Relationship Id="rId11" Type="http://schemas.openxmlformats.org/officeDocument/2006/relationships/hyperlink" Target="http://www.bausoftwaremesse.at/baudaten/Download/BKV-Hochbau_Verkettungsfaktoren.pdf" TargetMode="External"/><Relationship Id="rId5" Type="http://schemas.openxmlformats.org/officeDocument/2006/relationships/hyperlink" Target="https://www.bauakademie.at/baudaten/Download/BKV-Hochbau_Verkettungsfaktoren_2016.pdf" TargetMode="External"/><Relationship Id="rId15" Type="http://schemas.openxmlformats.org/officeDocument/2006/relationships/drawing" Target="../drawings/drawing4.xml"/><Relationship Id="rId10" Type="http://schemas.openxmlformats.org/officeDocument/2006/relationships/hyperlink" Target="https://www.bauakademie.at/baudaten/Download/Baukostenindex-aktuell_110215_PS-420.pdf" TargetMode="External"/><Relationship Id="rId4" Type="http://schemas.openxmlformats.org/officeDocument/2006/relationships/hyperlink" Target="https://www.bauakademie.at/baudaten/Download/Baukostenindex-aktuell_160401_PS-420.pdf" TargetMode="External"/><Relationship Id="rId9" Type="http://schemas.openxmlformats.org/officeDocument/2006/relationships/hyperlink" Target="https://www.bauakademie.at/baudaten/Download/BKV-Hochbau_Verkettungsfaktoren.pdf" TargetMode="External"/><Relationship Id="rId1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bauakademie.at/baudaten/download/Baukostenindex-aktuell_210216_PS-420.pdf" TargetMode="External"/><Relationship Id="rId3" Type="http://schemas.openxmlformats.org/officeDocument/2006/relationships/hyperlink" Target="http://www.bausoftwaremesse.at/download/Baukostenindex%20aktuell_110215_PS-420.pdf" TargetMode="External"/><Relationship Id="rId7" Type="http://schemas.openxmlformats.org/officeDocument/2006/relationships/hyperlink" Target="https://www.bauakademie.at/Baudaten/Download/Baukostenveraenderungen%20OEBZ-Artikel.pdf" TargetMode="External"/><Relationship Id="rId2" Type="http://schemas.openxmlformats.org/officeDocument/2006/relationships/hyperlink" Target="http://www.bausoftwaremesse.at/download/Baukostenindex%20aktuell_110215_PS-420.pdf" TargetMode="External"/><Relationship Id="rId1" Type="http://schemas.openxmlformats.org/officeDocument/2006/relationships/hyperlink" Target="http://www.wk.or.at/fvbi/bauindizes/Baukostenveraenderungen%20OEBZ-Artikel.pdf" TargetMode="External"/><Relationship Id="rId6" Type="http://schemas.openxmlformats.org/officeDocument/2006/relationships/hyperlink" Target="https://bauakademie.at/baudaten/download/Baukostenindex%20aktuell_110215_PS-420.pdf" TargetMode="External"/><Relationship Id="rId11" Type="http://schemas.openxmlformats.org/officeDocument/2006/relationships/vmlDrawing" Target="../drawings/vmlDrawing5.vml"/><Relationship Id="rId5" Type="http://schemas.openxmlformats.org/officeDocument/2006/relationships/hyperlink" Target="https://bauakademie.at/baudaten/download/Baukostenindex-aktuell_160401_PS-420.pdf" TargetMode="External"/><Relationship Id="rId10" Type="http://schemas.openxmlformats.org/officeDocument/2006/relationships/drawing" Target="../drawings/drawing5.xml"/><Relationship Id="rId4" Type="http://schemas.openxmlformats.org/officeDocument/2006/relationships/hyperlink" Target="http://www.bausoftwaremesse.at/baudaten/Download/Baukostenindex-aktuell_110215_PS-420.pdf"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bauakademie.at/baudaten/Download/BKV-Sonderbau_Verkettungsfaktoren_2016.pdf" TargetMode="External"/><Relationship Id="rId13" Type="http://schemas.openxmlformats.org/officeDocument/2006/relationships/hyperlink" Target="https://bauakademie.at/baudaten/download/Baukostenindex-aktuell_210216_PS-420.pdf" TargetMode="External"/><Relationship Id="rId3" Type="http://schemas.openxmlformats.org/officeDocument/2006/relationships/hyperlink" Target="http://www.bausoftwaremesse.at/baudaten/Download/Baukostenindex-aktuell_110215_PS-420.pdf" TargetMode="External"/><Relationship Id="rId7" Type="http://schemas.openxmlformats.org/officeDocument/2006/relationships/hyperlink" Target="http://www.bausoftwaremesse.at/baudaten/Download/Baukostenindex-aktuell_110215_PS-420.pdf" TargetMode="External"/><Relationship Id="rId12" Type="http://schemas.openxmlformats.org/officeDocument/2006/relationships/hyperlink" Target="https://www.bauakademie.at/baudaten/Download/BKV-Sonderbau_Verkettungsfaktoren_2021.pdf" TargetMode="External"/><Relationship Id="rId2" Type="http://schemas.openxmlformats.org/officeDocument/2006/relationships/hyperlink" Target="http://www.bausoftwaremesse.at/download/Baukostenindex%20aktuell_110215_PS-420.pdf" TargetMode="External"/><Relationship Id="rId16" Type="http://schemas.openxmlformats.org/officeDocument/2006/relationships/vmlDrawing" Target="../drawings/vmlDrawing6.vml"/><Relationship Id="rId1" Type="http://schemas.openxmlformats.org/officeDocument/2006/relationships/hyperlink" Target="http://www.bausoftwaremesse.at/baudaten/Download/BKV-Hochbau_Verkettungsfaktoren.pdf" TargetMode="External"/><Relationship Id="rId6" Type="http://schemas.openxmlformats.org/officeDocument/2006/relationships/hyperlink" Target="http://www.bausoftwaremesse.at/download/Baukostenindex%20aktuell_110215_PS-420.pdf" TargetMode="External"/><Relationship Id="rId11" Type="http://schemas.openxmlformats.org/officeDocument/2006/relationships/hyperlink" Target="http://www.bausoftwaremesse.at/baudaten/Download/BKV-Hochbau_Verkettungsfaktoren.pdf" TargetMode="External"/><Relationship Id="rId5" Type="http://schemas.openxmlformats.org/officeDocument/2006/relationships/hyperlink" Target="http://www.bausoftwaremesse.at/baudaten/Download/BKV-Hochbau_Verkettungsfaktoren.pdf" TargetMode="External"/><Relationship Id="rId15" Type="http://schemas.openxmlformats.org/officeDocument/2006/relationships/drawing" Target="../drawings/drawing6.xml"/><Relationship Id="rId10" Type="http://schemas.openxmlformats.org/officeDocument/2006/relationships/hyperlink" Target="https://www.bauakademie.at/baudaten/Download/Baukostenindex-aktuell_110215_PS-420.pdf" TargetMode="External"/><Relationship Id="rId4" Type="http://schemas.openxmlformats.org/officeDocument/2006/relationships/hyperlink" Target="https://www.bauakademie.at/baudaten/Download/BKV-Sonderbau_Verkettungsfaktoren.pdf" TargetMode="External"/><Relationship Id="rId9" Type="http://schemas.openxmlformats.org/officeDocument/2006/relationships/hyperlink" Target="https://www.bauakademie.at/baudaten/Download/Baukostenindex-aktuell_160401_PS-420.pdf"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bauakademie.at/baudaten/download/Fin-Empfehlung_5_09.pdf" TargetMode="External"/><Relationship Id="rId13" Type="http://schemas.openxmlformats.org/officeDocument/2006/relationships/hyperlink" Target="https://bauakademie.at/baudaten/download/104-EP_BMWFW-36.067_0011-II_3_2014_18_12_2014.pdf" TargetMode="External"/><Relationship Id="rId18" Type="http://schemas.openxmlformats.org/officeDocument/2006/relationships/hyperlink" Target="https://bauakademie.at/baudaten/download/124-EP_BMDW-36.067_0004-V_1_2019_10.05.2019.pdf" TargetMode="External"/><Relationship Id="rId3" Type="http://schemas.openxmlformats.org/officeDocument/2006/relationships/hyperlink" Target="https://bauakademie.at/baudaten/download/Fin-Empfehlung_5_04.pdf" TargetMode="External"/><Relationship Id="rId21" Type="http://schemas.openxmlformats.org/officeDocument/2006/relationships/drawing" Target="../drawings/drawing7.xml"/><Relationship Id="rId7" Type="http://schemas.openxmlformats.org/officeDocument/2006/relationships/hyperlink" Target="https://bauakademie.at/baudaten/download/Fin-Empfehlung_5_08.pdf" TargetMode="External"/><Relationship Id="rId12" Type="http://schemas.openxmlformats.org/officeDocument/2006/relationships/hyperlink" Target="https://bauakademie.at/baudaten/download/97-EP_BMWFJ-36.067_0006-III_3_2013_27-06-2013.pdf" TargetMode="External"/><Relationship Id="rId17" Type="http://schemas.openxmlformats.org/officeDocument/2006/relationships/hyperlink" Target="https://bauakademie.at/baudaten/download/112-EP_BMWFW-36.067_0005-II_3_2016_07-07-2016.pdf" TargetMode="External"/><Relationship Id="rId2" Type="http://schemas.openxmlformats.org/officeDocument/2006/relationships/hyperlink" Target="https://bauakademie.at/baudaten/download/Fin-Empfehlung_5_02.pdf" TargetMode="External"/><Relationship Id="rId16" Type="http://schemas.openxmlformats.org/officeDocument/2006/relationships/hyperlink" Target="https://bauakademie.at/baudaten/download/118-EP_BMDW-36.067_0002-II_6_2018_27.04.2018.pdf" TargetMode="External"/><Relationship Id="rId20" Type="http://schemas.openxmlformats.org/officeDocument/2006/relationships/printerSettings" Target="../printerSettings/printerSettings7.bin"/><Relationship Id="rId1" Type="http://schemas.openxmlformats.org/officeDocument/2006/relationships/hyperlink" Target="https://bauakademie.at/baudaten/download/Fin-Empfehlung_5_03.pdf" TargetMode="External"/><Relationship Id="rId6" Type="http://schemas.openxmlformats.org/officeDocument/2006/relationships/hyperlink" Target="https://bauakademie.at/baudaten/download/Fin-Empfehlung_5_07.pdf" TargetMode="External"/><Relationship Id="rId11" Type="http://schemas.openxmlformats.org/officeDocument/2006/relationships/hyperlink" Target="https://bauakademie.at/baudaten/download/92-EP_BMWFJ-36.067_0005-III_3_2012_10-05-2012.pdf" TargetMode="External"/><Relationship Id="rId5" Type="http://schemas.openxmlformats.org/officeDocument/2006/relationships/hyperlink" Target="https://bauakademie.at/baudaten/download/Fin-Empfehlung_5_06.pdf" TargetMode="External"/><Relationship Id="rId15" Type="http://schemas.openxmlformats.org/officeDocument/2006/relationships/hyperlink" Target="https://bauakademie.at/baudaten/download/104-EP_BMWFW-36.067_0011-II_3_2014_18_12_2014.pdf" TargetMode="External"/><Relationship Id="rId10" Type="http://schemas.openxmlformats.org/officeDocument/2006/relationships/hyperlink" Target="https://bauakademie.at/baudaten/download/88-EP_BMWFJ-36.067_0010-III_3_2011_09-06-2011.pdf" TargetMode="External"/><Relationship Id="rId19" Type="http://schemas.openxmlformats.org/officeDocument/2006/relationships/hyperlink" Target="https://bauakademie.at/baudaten/download/2020-0.343.349-1-A_Ergebnisprotokoll_18.06.2020.pdf" TargetMode="External"/><Relationship Id="rId4" Type="http://schemas.openxmlformats.org/officeDocument/2006/relationships/hyperlink" Target="https://bauakademie.at/baudaten/download/Fin-Empfehlung_5_05.pdf" TargetMode="External"/><Relationship Id="rId9" Type="http://schemas.openxmlformats.org/officeDocument/2006/relationships/hyperlink" Target="https://bauakademie.at/baudaten/download/Fin-Empfehlung_5_10.pdf" TargetMode="External"/><Relationship Id="rId14" Type="http://schemas.openxmlformats.org/officeDocument/2006/relationships/hyperlink" Target="https://bauakademie.at/baudaten/download/112-EP_BMWFW-36.067_0005-II_3_2016_07-07-2016.pdf" TargetMode="External"/><Relationship Id="rId22"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www.preisumrechnung.at/" TargetMode="External"/><Relationship Id="rId2" Type="http://schemas.openxmlformats.org/officeDocument/2006/relationships/hyperlink" Target="https://bauakademie.at/Baudaten/Download/Generalunternehmer-Tabelle_Muster_2001-05-01.pdf" TargetMode="External"/><Relationship Id="rId1" Type="http://schemas.openxmlformats.org/officeDocument/2006/relationships/hyperlink" Target="https://bauakademie.at/baudaten/Download/Musterberechnung-GU.pdf" TargetMode="External"/><Relationship Id="rId6" Type="http://schemas.openxmlformats.org/officeDocument/2006/relationships/vmlDrawing" Target="../drawings/vmlDrawing8.vm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bauakademie.at/baudaten/Download/Baukostenindex-aktuell_210216_PS-420.pdf" TargetMode="External"/><Relationship Id="rId13" Type="http://schemas.openxmlformats.org/officeDocument/2006/relationships/printerSettings" Target="../printerSettings/printerSettings9.bin"/><Relationship Id="rId3" Type="http://schemas.openxmlformats.org/officeDocument/2006/relationships/hyperlink" Target="http://www.bausoftwaremesse.at/download/Baukostenindex%20aktuell_110215_PS-420.pdf" TargetMode="External"/><Relationship Id="rId7" Type="http://schemas.openxmlformats.org/officeDocument/2006/relationships/hyperlink" Target="https://www.bauakademie.at/baudaten/Download/BKI-BR_Warenkorb-2020.pdf" TargetMode="External"/><Relationship Id="rId12" Type="http://schemas.openxmlformats.org/officeDocument/2006/relationships/hyperlink" Target="https://www.bauakademie.at/baudaten/Download/BKI-STAT_Verkettungsfaktoren_2020.pdf" TargetMode="External"/><Relationship Id="rId2" Type="http://schemas.openxmlformats.org/officeDocument/2006/relationships/hyperlink" Target="https://www.bauakademie.at/baudaten/Download/BKI-STR_Warenkorb-2020.pdf" TargetMode="External"/><Relationship Id="rId1" Type="http://schemas.openxmlformats.org/officeDocument/2006/relationships/hyperlink" Target="http://www.statistik.at/web_de/static/baukostenindex_warenkorb_wohnhaus-_und_siedlungsbau_basis_2010100_022833.pdf" TargetMode="External"/><Relationship Id="rId6" Type="http://schemas.openxmlformats.org/officeDocument/2006/relationships/hyperlink" Target="http://www.statistik.at/web_de/static/baukostenindex_warenkorb_wohnhaus-_und_siedlungsbau_basis_2010100_022833.pdf" TargetMode="External"/><Relationship Id="rId11" Type="http://schemas.openxmlformats.org/officeDocument/2006/relationships/hyperlink" Target="https://www.bauakademie.at/baudaten/Download/BKI-SW_Warenkorb-2020.pdf" TargetMode="External"/><Relationship Id="rId5" Type="http://schemas.openxmlformats.org/officeDocument/2006/relationships/hyperlink" Target="https://www.bauakademie.at/baudaten/Download/Kropik_Forschungsbericht_BKI-Stra&#223;en-Br&#252;ckenbau.pdf" TargetMode="External"/><Relationship Id="rId10" Type="http://schemas.openxmlformats.org/officeDocument/2006/relationships/hyperlink" Target="http://www.statistik.at/web_de/static/baukostenindex_warenkorb_wohnhaus-_und_siedlungsbau_basis_2010100_022833.pdf" TargetMode="External"/><Relationship Id="rId4" Type="http://schemas.openxmlformats.org/officeDocument/2006/relationships/hyperlink" Target="http://www.bausoftwaremesse.at/baudaten/Download/Baukostenindex-aktuell_110215_PS-420.pdf" TargetMode="External"/><Relationship Id="rId9" Type="http://schemas.openxmlformats.org/officeDocument/2006/relationships/hyperlink" Target="https://www.bauakademie.at/baudaten/Download/Forschungsbericht_BKI_SB-BB-SWB_2020_200805.pdf" TargetMode="External"/><Relationship Id="rId1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51"/>
    <pageSetUpPr autoPageBreaks="0"/>
  </sheetPr>
  <dimension ref="A2:AB29"/>
  <sheetViews>
    <sheetView showGridLines="0" showRowColHeaders="0" tabSelected="1" workbookViewId="0">
      <selection activeCell="A5" sqref="A5"/>
    </sheetView>
  </sheetViews>
  <sheetFormatPr baseColWidth="10" defaultColWidth="11.42578125" defaultRowHeight="15" x14ac:dyDescent="0.3"/>
  <cols>
    <col min="1" max="1" width="33.140625" style="415" customWidth="1"/>
    <col min="2" max="2" width="0.85546875" style="415" customWidth="1"/>
    <col min="3" max="6" width="5" style="415" bestFit="1" customWidth="1"/>
    <col min="7" max="23" width="5" style="415" customWidth="1"/>
    <col min="24" max="27" width="5" style="415" hidden="1" customWidth="1"/>
    <col min="28" max="16384" width="11.42578125" style="415"/>
  </cols>
  <sheetData>
    <row r="2" spans="1:28" ht="18.75" x14ac:dyDescent="0.3">
      <c r="A2" s="411" t="s">
        <v>786</v>
      </c>
      <c r="B2" s="412"/>
      <c r="C2" s="413"/>
      <c r="D2" s="413"/>
      <c r="E2" s="413"/>
      <c r="F2" s="413"/>
      <c r="G2" s="413"/>
      <c r="H2" s="413"/>
      <c r="I2" s="413"/>
      <c r="J2" s="413"/>
      <c r="K2" s="413"/>
      <c r="L2" s="413"/>
      <c r="M2" s="413"/>
      <c r="N2" s="413"/>
      <c r="O2" s="413"/>
      <c r="P2" s="413"/>
      <c r="Q2" s="413"/>
      <c r="R2" s="413"/>
      <c r="S2" s="414"/>
    </row>
    <row r="3" spans="1:28" ht="18.75" x14ac:dyDescent="0.3">
      <c r="A3" s="416" t="s">
        <v>884</v>
      </c>
      <c r="B3" s="416"/>
      <c r="C3" s="415" t="s">
        <v>1087</v>
      </c>
      <c r="H3" s="518">
        <v>44292</v>
      </c>
      <c r="I3" s="518"/>
      <c r="J3" s="518"/>
      <c r="M3" s="516" t="s">
        <v>167</v>
      </c>
      <c r="N3" s="516"/>
      <c r="O3" s="516"/>
      <c r="P3" s="516"/>
    </row>
    <row r="4" spans="1:28" ht="18.75" x14ac:dyDescent="0.3">
      <c r="A4" s="416"/>
      <c r="B4" s="416"/>
    </row>
    <row r="5" spans="1:28" x14ac:dyDescent="0.3">
      <c r="A5" s="417" t="s">
        <v>955</v>
      </c>
      <c r="B5" s="418"/>
      <c r="C5" s="418" t="s">
        <v>956</v>
      </c>
      <c r="D5" s="418"/>
      <c r="E5" s="418"/>
      <c r="F5" s="418"/>
      <c r="G5" s="418"/>
      <c r="H5" s="419"/>
      <c r="I5" s="419"/>
      <c r="J5" s="419"/>
      <c r="K5" s="419"/>
      <c r="L5" s="419"/>
      <c r="M5" s="419"/>
      <c r="N5" s="419"/>
      <c r="O5" s="419"/>
      <c r="P5" s="419"/>
      <c r="Q5" s="419"/>
      <c r="R5" s="419"/>
      <c r="S5" s="419"/>
      <c r="T5" s="419"/>
      <c r="U5" s="419"/>
      <c r="V5" s="419"/>
      <c r="W5" s="419"/>
      <c r="X5" s="419"/>
    </row>
    <row r="6" spans="1:28" ht="5.25" customHeight="1" x14ac:dyDescent="0.3">
      <c r="A6" s="420"/>
      <c r="B6" s="421"/>
      <c r="C6" s="421"/>
      <c r="D6" s="421"/>
      <c r="E6" s="421"/>
      <c r="F6" s="421"/>
      <c r="G6" s="421"/>
      <c r="H6" s="421"/>
    </row>
    <row r="7" spans="1:28" ht="18.75" customHeight="1" x14ac:dyDescent="0.3">
      <c r="A7" s="422" t="s">
        <v>504</v>
      </c>
      <c r="B7" s="423"/>
      <c r="C7" s="423">
        <v>2021</v>
      </c>
      <c r="D7" s="423">
        <v>2020</v>
      </c>
      <c r="E7" s="423">
        <v>2019</v>
      </c>
      <c r="F7" s="423">
        <v>2018</v>
      </c>
      <c r="G7" s="423">
        <v>2017</v>
      </c>
      <c r="H7" s="423">
        <v>2016</v>
      </c>
      <c r="I7" s="423">
        <v>2015</v>
      </c>
      <c r="J7" s="423">
        <v>2014</v>
      </c>
      <c r="K7" s="423">
        <v>2013</v>
      </c>
      <c r="L7" s="423">
        <v>2012</v>
      </c>
      <c r="M7" s="423">
        <v>2011</v>
      </c>
      <c r="N7" s="423">
        <v>2010</v>
      </c>
      <c r="O7" s="423">
        <v>2009</v>
      </c>
      <c r="P7" s="423">
        <v>2008</v>
      </c>
      <c r="Q7" s="423">
        <v>2007</v>
      </c>
      <c r="R7" s="423">
        <v>2006</v>
      </c>
      <c r="S7" s="423">
        <v>2005</v>
      </c>
      <c r="T7" s="423">
        <v>2004</v>
      </c>
      <c r="U7" s="423">
        <v>2003</v>
      </c>
      <c r="V7" s="423">
        <v>2002</v>
      </c>
      <c r="W7" s="423">
        <v>2001</v>
      </c>
      <c r="X7" s="423">
        <v>2000</v>
      </c>
      <c r="Y7" s="423">
        <v>1999</v>
      </c>
      <c r="Z7" s="423">
        <v>1998</v>
      </c>
      <c r="AA7" s="423">
        <v>1997</v>
      </c>
      <c r="AB7" s="423"/>
    </row>
    <row r="8" spans="1:28" ht="18.75" customHeight="1" x14ac:dyDescent="0.3">
      <c r="A8" s="422" t="s">
        <v>774</v>
      </c>
      <c r="B8" s="423"/>
      <c r="C8" s="423">
        <v>2021</v>
      </c>
      <c r="D8" s="423">
        <v>2020</v>
      </c>
      <c r="E8" s="423">
        <v>2019</v>
      </c>
      <c r="F8" s="423">
        <v>2018</v>
      </c>
      <c r="G8" s="423">
        <v>2017</v>
      </c>
      <c r="H8" s="423">
        <v>2016</v>
      </c>
      <c r="I8" s="423">
        <v>2015</v>
      </c>
      <c r="J8" s="423">
        <v>2014</v>
      </c>
      <c r="K8" s="423">
        <v>2013</v>
      </c>
      <c r="L8" s="423">
        <v>2012</v>
      </c>
      <c r="M8" s="423">
        <v>2011</v>
      </c>
      <c r="N8" s="423">
        <v>2010</v>
      </c>
      <c r="O8" s="423">
        <v>2009</v>
      </c>
      <c r="P8" s="423">
        <v>2008</v>
      </c>
      <c r="Q8" s="423">
        <v>2007</v>
      </c>
      <c r="R8" s="423">
        <v>2006</v>
      </c>
      <c r="S8" s="423">
        <v>2005</v>
      </c>
      <c r="T8" s="423">
        <v>2004</v>
      </c>
      <c r="U8" s="423">
        <v>2003</v>
      </c>
      <c r="V8" s="423">
        <v>2002</v>
      </c>
      <c r="W8" s="423">
        <v>2001</v>
      </c>
      <c r="X8" s="423">
        <v>2000</v>
      </c>
      <c r="Y8" s="423">
        <v>1999</v>
      </c>
      <c r="Z8" s="423">
        <v>1998</v>
      </c>
      <c r="AA8" s="423">
        <v>1997</v>
      </c>
      <c r="AB8" s="423"/>
    </row>
    <row r="9" spans="1:28" ht="18.75" customHeight="1" x14ac:dyDescent="0.3">
      <c r="A9" s="422" t="s">
        <v>775</v>
      </c>
      <c r="B9" s="423"/>
      <c r="C9" s="423">
        <v>2021</v>
      </c>
      <c r="D9" s="423">
        <v>2020</v>
      </c>
      <c r="E9" s="423">
        <v>2019</v>
      </c>
      <c r="F9" s="423">
        <v>2018</v>
      </c>
      <c r="G9" s="423">
        <v>2017</v>
      </c>
      <c r="H9" s="423">
        <v>2016</v>
      </c>
      <c r="I9" s="423">
        <v>2015</v>
      </c>
      <c r="J9" s="423">
        <v>2014</v>
      </c>
      <c r="K9" s="423">
        <v>2013</v>
      </c>
      <c r="L9" s="423">
        <v>2012</v>
      </c>
      <c r="M9" s="423">
        <v>2011</v>
      </c>
      <c r="N9" s="423">
        <v>2010</v>
      </c>
      <c r="O9" s="423">
        <v>2009</v>
      </c>
      <c r="P9" s="423">
        <v>2008</v>
      </c>
      <c r="Q9" s="423">
        <v>2007</v>
      </c>
      <c r="R9" s="423">
        <v>2006</v>
      </c>
      <c r="S9" s="423">
        <v>2005</v>
      </c>
      <c r="T9" s="423">
        <v>2004</v>
      </c>
      <c r="U9" s="423">
        <v>2003</v>
      </c>
      <c r="V9" s="423">
        <v>2002</v>
      </c>
      <c r="W9" s="423">
        <v>2001</v>
      </c>
      <c r="X9" s="423">
        <v>2000</v>
      </c>
      <c r="Y9" s="423"/>
      <c r="Z9" s="423"/>
      <c r="AA9" s="423"/>
      <c r="AB9" s="423"/>
    </row>
    <row r="10" spans="1:28" ht="18.75" customHeight="1" x14ac:dyDescent="0.3">
      <c r="A10" s="422" t="s">
        <v>776</v>
      </c>
      <c r="B10" s="423"/>
      <c r="C10" s="423">
        <v>2021</v>
      </c>
      <c r="D10" s="423">
        <v>2020</v>
      </c>
      <c r="E10" s="423">
        <v>2019</v>
      </c>
      <c r="F10" s="423">
        <v>2018</v>
      </c>
      <c r="G10" s="423">
        <v>2017</v>
      </c>
      <c r="H10" s="423">
        <v>2016</v>
      </c>
      <c r="I10" s="423">
        <v>2015</v>
      </c>
      <c r="J10" s="423">
        <v>2014</v>
      </c>
      <c r="K10" s="423">
        <v>2013</v>
      </c>
      <c r="L10" s="423">
        <v>2012</v>
      </c>
      <c r="M10" s="423">
        <v>2011</v>
      </c>
      <c r="N10" s="423">
        <v>2010</v>
      </c>
      <c r="O10" s="423">
        <v>2009</v>
      </c>
      <c r="P10" s="423">
        <v>2008</v>
      </c>
      <c r="Q10" s="423">
        <v>2007</v>
      </c>
      <c r="R10" s="423">
        <v>2006</v>
      </c>
      <c r="S10" s="423">
        <v>2005</v>
      </c>
      <c r="T10" s="423">
        <v>2004</v>
      </c>
      <c r="U10" s="423">
        <v>2003</v>
      </c>
      <c r="V10" s="514"/>
      <c r="W10" s="514"/>
      <c r="X10" s="514"/>
      <c r="Y10" s="514"/>
      <c r="Z10" s="514"/>
      <c r="AA10" s="514"/>
    </row>
    <row r="11" spans="1:28" ht="18.75" customHeight="1" x14ac:dyDescent="0.3">
      <c r="A11" s="422" t="s">
        <v>777</v>
      </c>
      <c r="B11" s="423"/>
      <c r="C11" s="423">
        <v>2021</v>
      </c>
      <c r="D11" s="423">
        <v>2020</v>
      </c>
      <c r="E11" s="423">
        <v>2019</v>
      </c>
      <c r="F11" s="423">
        <v>2018</v>
      </c>
      <c r="G11" s="423">
        <v>2017</v>
      </c>
      <c r="H11" s="423">
        <v>2016</v>
      </c>
      <c r="I11" s="423">
        <v>2015</v>
      </c>
      <c r="J11" s="423">
        <v>2014</v>
      </c>
      <c r="K11" s="423">
        <v>2013</v>
      </c>
      <c r="L11" s="423">
        <v>2012</v>
      </c>
      <c r="M11" s="423">
        <v>2011</v>
      </c>
      <c r="N11" s="423">
        <v>2010</v>
      </c>
      <c r="O11" s="423">
        <v>2009</v>
      </c>
      <c r="P11" s="423">
        <v>2008</v>
      </c>
      <c r="Q11" s="423">
        <v>2007</v>
      </c>
      <c r="R11" s="423">
        <v>2006</v>
      </c>
      <c r="S11" s="423">
        <v>2005</v>
      </c>
      <c r="T11" s="423">
        <v>2004</v>
      </c>
      <c r="U11" s="423">
        <v>2003</v>
      </c>
      <c r="V11" s="423">
        <v>2002</v>
      </c>
      <c r="W11" s="423">
        <v>2001</v>
      </c>
      <c r="X11" s="423">
        <v>2000</v>
      </c>
      <c r="Y11" s="423">
        <v>1999</v>
      </c>
      <c r="Z11" s="423">
        <v>1998</v>
      </c>
      <c r="AA11" s="423">
        <v>1997</v>
      </c>
      <c r="AB11" s="423"/>
    </row>
    <row r="12" spans="1:28" ht="18.75" customHeight="1" x14ac:dyDescent="0.3">
      <c r="A12" s="422" t="s">
        <v>1970</v>
      </c>
      <c r="B12" s="423"/>
      <c r="E12"/>
      <c r="F12"/>
    </row>
    <row r="13" spans="1:28" ht="18.75" customHeight="1" x14ac:dyDescent="0.3">
      <c r="A13" s="422" t="s">
        <v>1043</v>
      </c>
      <c r="B13" s="423"/>
      <c r="E13"/>
      <c r="F13"/>
    </row>
    <row r="14" spans="1:28" ht="18.75" customHeight="1" x14ac:dyDescent="0.3">
      <c r="A14" s="493" t="s">
        <v>2125</v>
      </c>
      <c r="B14" s="423"/>
      <c r="C14" s="423">
        <v>2021</v>
      </c>
      <c r="D14" s="423">
        <v>2020</v>
      </c>
      <c r="E14" s="423">
        <v>2019</v>
      </c>
      <c r="F14" s="423">
        <v>2018</v>
      </c>
      <c r="G14" s="423">
        <v>2017</v>
      </c>
      <c r="H14" s="423">
        <v>2016</v>
      </c>
      <c r="I14" s="423">
        <v>2015</v>
      </c>
      <c r="J14" s="423">
        <v>2014</v>
      </c>
      <c r="K14" s="423">
        <v>2013</v>
      </c>
      <c r="L14" s="423">
        <v>2012</v>
      </c>
      <c r="M14" s="423">
        <v>2011</v>
      </c>
      <c r="N14" s="423">
        <v>2010</v>
      </c>
      <c r="O14" s="423">
        <v>2009</v>
      </c>
      <c r="P14" s="423">
        <v>2008</v>
      </c>
      <c r="Q14" s="423">
        <v>2007</v>
      </c>
      <c r="R14" s="423">
        <v>2006</v>
      </c>
      <c r="S14" s="423">
        <v>2005</v>
      </c>
      <c r="T14" s="423">
        <v>2004</v>
      </c>
      <c r="U14" s="423">
        <v>2003</v>
      </c>
      <c r="V14" s="423">
        <v>2002</v>
      </c>
      <c r="W14" s="423">
        <v>2001</v>
      </c>
      <c r="X14" s="423">
        <v>2000</v>
      </c>
      <c r="Y14" s="423">
        <v>1999</v>
      </c>
      <c r="Z14" s="423">
        <v>1998</v>
      </c>
      <c r="AA14" s="423">
        <v>1997</v>
      </c>
      <c r="AB14" s="423"/>
    </row>
    <row r="15" spans="1:28" ht="18.75" hidden="1" customHeight="1" x14ac:dyDescent="0.3">
      <c r="A15" s="422" t="s">
        <v>779</v>
      </c>
      <c r="B15" s="423"/>
      <c r="C15" s="480">
        <v>2021</v>
      </c>
      <c r="D15" s="415">
        <v>2020</v>
      </c>
      <c r="E15">
        <v>2019</v>
      </c>
      <c r="F15">
        <v>2018</v>
      </c>
      <c r="G15" s="423">
        <v>2017</v>
      </c>
      <c r="H15" s="423">
        <v>2016</v>
      </c>
      <c r="I15" s="423">
        <v>2015</v>
      </c>
      <c r="J15" s="423">
        <v>2014</v>
      </c>
      <c r="K15" s="423">
        <v>2013</v>
      </c>
      <c r="L15" s="423">
        <v>2012</v>
      </c>
      <c r="M15" s="423">
        <v>2011</v>
      </c>
      <c r="N15" s="423">
        <v>2010</v>
      </c>
      <c r="O15" s="423">
        <v>2009</v>
      </c>
      <c r="P15" s="423">
        <v>2008</v>
      </c>
      <c r="Q15" s="423">
        <v>2007</v>
      </c>
      <c r="R15" s="423">
        <v>2006</v>
      </c>
      <c r="S15" s="423">
        <v>2005</v>
      </c>
      <c r="T15" s="423">
        <v>2004</v>
      </c>
      <c r="U15" s="423">
        <v>2003</v>
      </c>
      <c r="V15" s="423">
        <v>2002</v>
      </c>
      <c r="W15" s="423">
        <v>2001</v>
      </c>
      <c r="X15" s="423">
        <v>2000</v>
      </c>
      <c r="Y15" s="423">
        <v>1999</v>
      </c>
      <c r="Z15" s="423">
        <v>1998</v>
      </c>
      <c r="AA15" s="423">
        <v>1997</v>
      </c>
      <c r="AB15" s="423"/>
    </row>
    <row r="16" spans="1:28" ht="18.75" customHeight="1" x14ac:dyDescent="0.3">
      <c r="A16" s="422" t="s">
        <v>780</v>
      </c>
      <c r="B16" s="423"/>
      <c r="C16" s="423">
        <v>2021</v>
      </c>
      <c r="D16" s="423">
        <v>2020</v>
      </c>
      <c r="E16" s="423">
        <v>2019</v>
      </c>
      <c r="F16" s="423">
        <v>2018</v>
      </c>
      <c r="G16" s="423">
        <v>2017</v>
      </c>
      <c r="H16" s="423">
        <v>2016</v>
      </c>
      <c r="I16" s="423">
        <v>2015</v>
      </c>
      <c r="J16" s="423">
        <v>2014</v>
      </c>
      <c r="K16" s="423">
        <v>2013</v>
      </c>
      <c r="L16" s="423">
        <v>2012</v>
      </c>
      <c r="M16" s="423">
        <v>2011</v>
      </c>
      <c r="N16" s="423">
        <v>2010</v>
      </c>
      <c r="O16" s="423">
        <v>2009</v>
      </c>
      <c r="P16" s="423">
        <v>2008</v>
      </c>
      <c r="Q16" s="423">
        <v>2007</v>
      </c>
      <c r="R16" s="423">
        <v>2006</v>
      </c>
      <c r="S16" s="423">
        <v>2005</v>
      </c>
      <c r="T16" s="423">
        <v>2004</v>
      </c>
      <c r="U16" s="423">
        <v>2003</v>
      </c>
      <c r="V16" s="423">
        <v>2002</v>
      </c>
      <c r="W16" s="423">
        <v>2001</v>
      </c>
      <c r="X16" s="423">
        <v>2000</v>
      </c>
      <c r="Y16" s="423">
        <v>1999</v>
      </c>
      <c r="Z16" s="423">
        <v>1998</v>
      </c>
      <c r="AA16" s="423">
        <v>1997</v>
      </c>
      <c r="AB16" s="423"/>
    </row>
    <row r="17" spans="1:25" ht="18.75" customHeight="1" x14ac:dyDescent="0.3">
      <c r="A17" s="422" t="s">
        <v>781</v>
      </c>
      <c r="B17" s="423"/>
    </row>
    <row r="18" spans="1:25" ht="18.75" customHeight="1" x14ac:dyDescent="0.3">
      <c r="A18" s="422" t="s">
        <v>782</v>
      </c>
      <c r="B18" s="423"/>
    </row>
    <row r="19" spans="1:25" ht="18.75" customHeight="1" x14ac:dyDescent="0.3">
      <c r="A19" s="422" t="s">
        <v>783</v>
      </c>
      <c r="B19" s="423"/>
    </row>
    <row r="20" spans="1:25" x14ac:dyDescent="0.3">
      <c r="C20" s="517" t="s">
        <v>911</v>
      </c>
      <c r="D20" s="517"/>
      <c r="E20" s="517"/>
      <c r="F20" s="424" t="s">
        <v>164</v>
      </c>
    </row>
    <row r="21" spans="1:25" x14ac:dyDescent="0.3">
      <c r="A21" s="423" t="s">
        <v>686</v>
      </c>
      <c r="F21" s="424" t="s">
        <v>913</v>
      </c>
    </row>
    <row r="22" spans="1:25" x14ac:dyDescent="0.3">
      <c r="F22" s="72" t="s">
        <v>2071</v>
      </c>
    </row>
    <row r="23" spans="1:25" x14ac:dyDescent="0.3">
      <c r="H23" s="424"/>
    </row>
    <row r="27" spans="1:25" ht="13.5" customHeight="1" x14ac:dyDescent="0.3">
      <c r="A27" s="427" t="s">
        <v>2041</v>
      </c>
    </row>
    <row r="28" spans="1:25" ht="24.75" customHeight="1" x14ac:dyDescent="0.3">
      <c r="A28" s="515" t="s">
        <v>2042</v>
      </c>
      <c r="B28" s="515"/>
      <c r="C28" s="515"/>
      <c r="D28" s="515"/>
      <c r="E28" s="515"/>
      <c r="F28" s="515"/>
      <c r="G28" s="515"/>
      <c r="H28" s="515"/>
      <c r="I28" s="515"/>
      <c r="J28" s="515"/>
      <c r="K28" s="515"/>
      <c r="L28" s="515"/>
      <c r="M28" s="515"/>
      <c r="N28" s="515"/>
      <c r="O28" s="515"/>
      <c r="P28" s="515"/>
      <c r="Q28" s="515"/>
      <c r="R28" s="515"/>
      <c r="S28" s="515"/>
      <c r="T28" s="515"/>
      <c r="U28" s="515"/>
      <c r="V28" s="515"/>
      <c r="W28" s="515"/>
      <c r="X28" s="515"/>
      <c r="Y28" s="515"/>
    </row>
    <row r="29" spans="1:25" x14ac:dyDescent="0.3">
      <c r="A29" s="5"/>
    </row>
  </sheetData>
  <mergeCells count="7">
    <mergeCell ref="Z10:AA10"/>
    <mergeCell ref="A28:Y28"/>
    <mergeCell ref="M3:P3"/>
    <mergeCell ref="C20:E20"/>
    <mergeCell ref="H3:J3"/>
    <mergeCell ref="V10:W10"/>
    <mergeCell ref="X10:Y10"/>
  </mergeCells>
  <phoneticPr fontId="17" type="noConversion"/>
  <hyperlinks>
    <hyperlink ref="A7" location="'Wohnungs- und Siedlungsbau'!A1" display="Wohnungs- und Siedlungsbau" xr:uid="{00000000-0004-0000-0000-000000000000}"/>
    <hyperlink ref="A8" location="'Baugewerbe und Bauindustrie'!A1" display="Baugewerbe und Bauindustrie" xr:uid="{00000000-0004-0000-0000-000001000000}"/>
    <hyperlink ref="A9" location="Baunebengewerbe!A1" display="Baunebengewerbe" xr:uid="{00000000-0004-0000-0000-000002000000}"/>
    <hyperlink ref="A10" location="'Umwelt- u Wasserwirtschaftsfond'!A1" display="Umwelt- und Wasserwirtschaftsfond" xr:uid="{00000000-0004-0000-0000-000003000000}"/>
    <hyperlink ref="A11" location="Sonderbauvorhaben!A1" display="Sonderbauvorhaben" xr:uid="{00000000-0004-0000-0000-000004000000}"/>
    <hyperlink ref="A12" location="'Lohnempfehlungen BMF-BMWFJ'!A1" display="Lohnempfehlungen BMF, BMWFJ" xr:uid="{00000000-0004-0000-0000-000005000000}"/>
    <hyperlink ref="A13" location="Generalunternehmerveränderungen!A1" display="Generalunternehmerveränderungen" xr:uid="{00000000-0004-0000-0000-000006000000}"/>
    <hyperlink ref="A16" location="Großhandelspreisindizes!A1" display="Großhandelspreisindizes" xr:uid="{00000000-0004-0000-0000-000007000000}"/>
    <hyperlink ref="A17" location="Verbraucherpreisindex!A1" display="Verbraucherpreisindex" xr:uid="{00000000-0004-0000-0000-000008000000}"/>
    <hyperlink ref="A18" location="Transportbetonindex!A1" display="Transportbetonindex" xr:uid="{00000000-0004-0000-0000-000009000000}"/>
    <hyperlink ref="A19" location="'Baumaschinen-ÖBGL'!A1" display="Baumaschinen-ÖBGL" xr:uid="{00000000-0004-0000-0000-00000A000000}"/>
    <hyperlink ref="A21" r:id="rId1" xr:uid="{00000000-0004-0000-0000-00000B000000}"/>
    <hyperlink ref="M3" r:id="rId2" xr:uid="{00000000-0004-0000-0000-00000C000000}"/>
    <hyperlink ref="I16" location="Großhandel_2015" display="Großhandel_2015" xr:uid="{00000000-0004-0000-0000-00000D000000}"/>
    <hyperlink ref="I7" location="Wohnungsbau_2015" display="Wohnungsbau_2015" xr:uid="{00000000-0004-0000-0000-00000E000000}"/>
    <hyperlink ref="J7" location="Wohnungsbau_2014" display="Wohnungsbau_2014" xr:uid="{00000000-0004-0000-0000-00000F000000}"/>
    <hyperlink ref="K7" location="Wohnungsbau_2013" display="Wohnungsbau_2013" xr:uid="{00000000-0004-0000-0000-000010000000}"/>
    <hyperlink ref="L7" location="Wohnungsbau_2012" display="Wohnungsbau_2012" xr:uid="{00000000-0004-0000-0000-000011000000}"/>
    <hyperlink ref="M7" location="Wohnungsbau_2011" display="Wohnungsbau_2011" xr:uid="{00000000-0004-0000-0000-000012000000}"/>
    <hyperlink ref="N7" location="Wohnungsbau_2010" display="Wohnungsbau_2010" xr:uid="{00000000-0004-0000-0000-000013000000}"/>
    <hyperlink ref="O7" location="Wohnungsbau_2009" display="Wohnungsbau_2009" xr:uid="{00000000-0004-0000-0000-000014000000}"/>
    <hyperlink ref="P7" location="Wohnungsbau_2008" display="Wohnungsbau_2008" xr:uid="{00000000-0004-0000-0000-000015000000}"/>
    <hyperlink ref="Q7" location="Wohnungsbau_2007" display="Wohnungsbau_2007" xr:uid="{00000000-0004-0000-0000-000016000000}"/>
    <hyperlink ref="R7" location="Wohnungsbau_2006" display="Wohnungsbau_2006" xr:uid="{00000000-0004-0000-0000-000017000000}"/>
    <hyperlink ref="S7" location="Wohnungsbau_2005" display="Wohnungsbau_2005" xr:uid="{00000000-0004-0000-0000-000018000000}"/>
    <hyperlink ref="T7" location="Wohnungsbau_2004" display="Wohnungsbau_2004" xr:uid="{00000000-0004-0000-0000-000019000000}"/>
    <hyperlink ref="U7" location="Wohnungsbau_2003" display="Wohnungsbau_2003" xr:uid="{00000000-0004-0000-0000-00001A000000}"/>
    <hyperlink ref="V7" location="Wohnungsbau_2002" display="Wohnungsbau_2002" xr:uid="{00000000-0004-0000-0000-00001B000000}"/>
    <hyperlink ref="W7" location="Wohnungsbau_2001" display="Wohnungsbau_2001" xr:uid="{00000000-0004-0000-0000-00001C000000}"/>
    <hyperlink ref="X7" location="Wohnungsbau_2000" display="Wohnungsbau_2000" xr:uid="{00000000-0004-0000-0000-00001D000000}"/>
    <hyperlink ref="Y7" location="Wohnungsbau_1999" display="Wohnungsbau_1999" xr:uid="{00000000-0004-0000-0000-00001E000000}"/>
    <hyperlink ref="Z7" location="Wohnungsbau_1998" display="Wohnungsbau_1998" xr:uid="{00000000-0004-0000-0000-00001F000000}"/>
    <hyperlink ref="AA7" location="Wohnungsbau_1997" display="Wohnungsbau_1997" xr:uid="{00000000-0004-0000-0000-000020000000}"/>
    <hyperlink ref="I14" location="Straßenbau_2015" display="Straßenbau_2015" xr:uid="{00000000-0004-0000-0000-000021000000}"/>
    <hyperlink ref="J14" location="Straßenbau_2014" display="Straßenbau_2014" xr:uid="{00000000-0004-0000-0000-000022000000}"/>
    <hyperlink ref="K14" location="Straßenbau_2013" display="Straßenbau_2013" xr:uid="{00000000-0004-0000-0000-000023000000}"/>
    <hyperlink ref="L14" location="Straßenbau_2012" display="Straßenbau_2012" xr:uid="{00000000-0004-0000-0000-000024000000}"/>
    <hyperlink ref="M14" location="Straßenbau_2011" display="Straßenbau_2011" xr:uid="{00000000-0004-0000-0000-000025000000}"/>
    <hyperlink ref="N14" location="Straßenbau_2010" display="Straßenbau_2010" xr:uid="{00000000-0004-0000-0000-000026000000}"/>
    <hyperlink ref="O14" location="Straßenbau_2009" display="Straßenbau_2009" xr:uid="{00000000-0004-0000-0000-000027000000}"/>
    <hyperlink ref="P14" location="Straßenbau_2008" display="Straßenbau_2008" xr:uid="{00000000-0004-0000-0000-000028000000}"/>
    <hyperlink ref="Q14" location="Straßenbau_2007" display="Straßenbau_2007" xr:uid="{00000000-0004-0000-0000-000029000000}"/>
    <hyperlink ref="R14" location="Straßenbau_2006" display="Straßenbau_2006" xr:uid="{00000000-0004-0000-0000-00002A000000}"/>
    <hyperlink ref="S14" location="Straßenbau_2005" display="Straßenbau_2005" xr:uid="{00000000-0004-0000-0000-00002B000000}"/>
    <hyperlink ref="T14" location="Straßenbau_2004" display="Straßenbau_2004" xr:uid="{00000000-0004-0000-0000-00002C000000}"/>
    <hyperlink ref="U14" location="Straßenbau_2003" display="Straßenbau_2003" xr:uid="{00000000-0004-0000-0000-00002D000000}"/>
    <hyperlink ref="V14" location="Straßenbau_2002" display="Straßenbau_2002" xr:uid="{00000000-0004-0000-0000-00002E000000}"/>
    <hyperlink ref="W14" location="Straßenbau_2001" display="Straßenbau_2001" xr:uid="{00000000-0004-0000-0000-00002F000000}"/>
    <hyperlink ref="X14" location="Straßenbau_2000" display="Straßenbau_2000" xr:uid="{00000000-0004-0000-0000-000030000000}"/>
    <hyperlink ref="Y14" location="Straßenbau_1999" display="Straßenbau_1999" xr:uid="{00000000-0004-0000-0000-000031000000}"/>
    <hyperlink ref="Z14" location="Straßenbau_1998" display="Straßenbau_1998" xr:uid="{00000000-0004-0000-0000-000032000000}"/>
    <hyperlink ref="AA14" location="Straßenbau_1997" display="Straßenbau_1997" xr:uid="{00000000-0004-0000-0000-000033000000}"/>
    <hyperlink ref="I15" location="Straßenbau_2015" display="Straßenbau_2015" xr:uid="{00000000-0004-0000-0000-000034000000}"/>
    <hyperlink ref="J15" location="Straßenbau_2014" display="Straßenbau_2014" xr:uid="{00000000-0004-0000-0000-000035000000}"/>
    <hyperlink ref="K15" location="Straßenbau_2013" display="Straßenbau_2013" xr:uid="{00000000-0004-0000-0000-000036000000}"/>
    <hyperlink ref="L15" location="Straßenbau_2012" display="Straßenbau_2012" xr:uid="{00000000-0004-0000-0000-000037000000}"/>
    <hyperlink ref="M15" location="Straßenbau_2011" display="Straßenbau_2011" xr:uid="{00000000-0004-0000-0000-000038000000}"/>
    <hyperlink ref="N15" location="Straßenbau_2010" display="Straßenbau_2010" xr:uid="{00000000-0004-0000-0000-000039000000}"/>
    <hyperlink ref="O15" location="Straßenbau_2009" display="Straßenbau_2009" xr:uid="{00000000-0004-0000-0000-00003A000000}"/>
    <hyperlink ref="P15" location="Straßenbau_2008" display="Straßenbau_2008" xr:uid="{00000000-0004-0000-0000-00003B000000}"/>
    <hyperlink ref="Q15" location="Straßenbau_2007" display="Straßenbau_2007" xr:uid="{00000000-0004-0000-0000-00003C000000}"/>
    <hyperlink ref="R15" location="Straßenbau_2006" display="Straßenbau_2006" xr:uid="{00000000-0004-0000-0000-00003D000000}"/>
    <hyperlink ref="S15" location="Straßenbau_2005" display="Straßenbau_2005" xr:uid="{00000000-0004-0000-0000-00003E000000}"/>
    <hyperlink ref="T15" location="Straßenbau_2004" display="Straßenbau_2004" xr:uid="{00000000-0004-0000-0000-00003F000000}"/>
    <hyperlink ref="U15" location="Straßenbau_2003" display="Straßenbau_2003" xr:uid="{00000000-0004-0000-0000-000040000000}"/>
    <hyperlink ref="V15" location="Straßenbau_2002" display="Straßenbau_2002" xr:uid="{00000000-0004-0000-0000-000041000000}"/>
    <hyperlink ref="W15" location="Straßenbau_2001" display="Straßenbau_2001" xr:uid="{00000000-0004-0000-0000-000042000000}"/>
    <hyperlink ref="X15" location="Straßenbau_2000" display="Straßenbau_2000" xr:uid="{00000000-0004-0000-0000-000043000000}"/>
    <hyperlink ref="Y15" location="Straßenbau_1999" display="Straßenbau_1999" xr:uid="{00000000-0004-0000-0000-000044000000}"/>
    <hyperlink ref="Z15" location="Straßenbau_1998" display="Straßenbau_1998" xr:uid="{00000000-0004-0000-0000-000045000000}"/>
    <hyperlink ref="AA15" location="Brückenbau_1997" display="Brückenbau_1997" xr:uid="{00000000-0004-0000-0000-000046000000}"/>
    <hyperlink ref="J16:AB16" location="Großhandel_2014" display="Großhandel_2014" xr:uid="{00000000-0004-0000-0000-000047000000}"/>
    <hyperlink ref="K16" location="Großhandel_2013" display="Großhandel_2013" xr:uid="{00000000-0004-0000-0000-000048000000}"/>
    <hyperlink ref="L16" location="Großhandel_2012" display="Großhandel_2012" xr:uid="{00000000-0004-0000-0000-000049000000}"/>
    <hyperlink ref="M16" location="Großhandel_2011" display="Großhandel_2011" xr:uid="{00000000-0004-0000-0000-00004A000000}"/>
    <hyperlink ref="N16" location="Großhandel_2010" display="Großhandel_2010" xr:uid="{00000000-0004-0000-0000-00004B000000}"/>
    <hyperlink ref="O16" location="Großhandel_2009" display="Großhandel_2009" xr:uid="{00000000-0004-0000-0000-00004C000000}"/>
    <hyperlink ref="P16" location="Großhandel_2008" display="Großhandel_2008" xr:uid="{00000000-0004-0000-0000-00004D000000}"/>
    <hyperlink ref="Q16" location="Großhandel_2007" display="Großhandel_2007" xr:uid="{00000000-0004-0000-0000-00004E000000}"/>
    <hyperlink ref="R16" location="Großhandel_2006" display="Großhandel_2006" xr:uid="{00000000-0004-0000-0000-00004F000000}"/>
    <hyperlink ref="S16" location="Großhandel_2005" display="Großhandel_2005" xr:uid="{00000000-0004-0000-0000-000050000000}"/>
    <hyperlink ref="T16" location="Großhandel_2004" display="Großhandel_2004" xr:uid="{00000000-0004-0000-0000-000051000000}"/>
    <hyperlink ref="U16" location="Großhandel_2003" display="Großhandel_2003" xr:uid="{00000000-0004-0000-0000-000052000000}"/>
    <hyperlink ref="V16" location="Großhandel_2002" display="Großhandel_2002" xr:uid="{00000000-0004-0000-0000-000053000000}"/>
    <hyperlink ref="W16" location="Großhandel_2001" display="Großhandel_2001" xr:uid="{00000000-0004-0000-0000-000054000000}"/>
    <hyperlink ref="X16" location="Großhandel_2000" display="Großhandel_2000" xr:uid="{00000000-0004-0000-0000-000055000000}"/>
    <hyperlink ref="Y16" location="Großhandel_1999" display="Großhandel_1999" xr:uid="{00000000-0004-0000-0000-000056000000}"/>
    <hyperlink ref="Z16" location="Großhandel_1998" display="Großhandel_1998" xr:uid="{00000000-0004-0000-0000-000057000000}"/>
    <hyperlink ref="AA16" location="Großhandel_1997" display="Großhandel_1997" xr:uid="{00000000-0004-0000-0000-000058000000}"/>
    <hyperlink ref="J8" location="Baugewerbe_2014" display="Baugewerbe_2014" xr:uid="{00000000-0004-0000-0000-000059000000}"/>
    <hyperlink ref="K8:AB8" location="Baugewerbe_2013" display="Baugewerbe_2013" xr:uid="{00000000-0004-0000-0000-00005A000000}"/>
    <hyperlink ref="L8" location="Baugewerbe_2012" display="Baugewerbe_2012" xr:uid="{00000000-0004-0000-0000-00005B000000}"/>
    <hyperlink ref="M8" location="Baugewerbe_2011" display="Baugewerbe_2011" xr:uid="{00000000-0004-0000-0000-00005C000000}"/>
    <hyperlink ref="N8" location="Baugewerbe_2010" display="Baugewerbe_2010" xr:uid="{00000000-0004-0000-0000-00005D000000}"/>
    <hyperlink ref="O8" location="Baugewerbe_2009" display="Baugewerbe_2009" xr:uid="{00000000-0004-0000-0000-00005E000000}"/>
    <hyperlink ref="P8" location="Baugewerbe_2008" display="Baugewerbe_2008" xr:uid="{00000000-0004-0000-0000-00005F000000}"/>
    <hyperlink ref="Q8" location="Baugewerbe_2007" display="Baugewerbe_2007" xr:uid="{00000000-0004-0000-0000-000060000000}"/>
    <hyperlink ref="R8" location="Baugewerbe_2006" display="Baugewerbe_2006" xr:uid="{00000000-0004-0000-0000-000061000000}"/>
    <hyperlink ref="S8" location="Baugewerbe_2005" display="Baugewerbe_2005" xr:uid="{00000000-0004-0000-0000-000062000000}"/>
    <hyperlink ref="T8" location="Baugewerbe_2004" display="Baugewerbe_2004" xr:uid="{00000000-0004-0000-0000-000063000000}"/>
    <hyperlink ref="U8" location="Baugewerbe_2003" display="Baugewerbe_2003" xr:uid="{00000000-0004-0000-0000-000064000000}"/>
    <hyperlink ref="V8" location="Baugewerbe_2002" display="Baugewerbe_2002" xr:uid="{00000000-0004-0000-0000-000065000000}"/>
    <hyperlink ref="W8" location="Baugewerbe_2001" display="Baugewerbe_2001" xr:uid="{00000000-0004-0000-0000-000066000000}"/>
    <hyperlink ref="X8" location="Baugewerbe_2000" display="Baugewerbe_2000" xr:uid="{00000000-0004-0000-0000-000067000000}"/>
    <hyperlink ref="Y8" location="Baugewerbe_1999" display="Baugewerbe_1999" xr:uid="{00000000-0004-0000-0000-000068000000}"/>
    <hyperlink ref="Z8" location="Baugewerbe_1998" display="Baugewerbe_1998" xr:uid="{00000000-0004-0000-0000-000069000000}"/>
    <hyperlink ref="AA8" location="Baugewerbe_1997" display="Baugewerbe_1997" xr:uid="{00000000-0004-0000-0000-00006A000000}"/>
    <hyperlink ref="J9:X9" location="Baunebengewerbe_2014" display="Baunebengewerbe_2014" xr:uid="{00000000-0004-0000-0000-00006B000000}"/>
    <hyperlink ref="K9" location="Baunebengewerbe_2013" display="Baunebengewerbe_2013" xr:uid="{00000000-0004-0000-0000-00006C000000}"/>
    <hyperlink ref="L9" location="Baunebengewerbe_2012" display="Baunebengewerbe_2012" xr:uid="{00000000-0004-0000-0000-00006D000000}"/>
    <hyperlink ref="M9" location="Baunebengewerbe_2011" display="Baunebengewerbe_2011" xr:uid="{00000000-0004-0000-0000-00006E000000}"/>
    <hyperlink ref="N9" location="Baunebengewerbe_2010" display="Baunebengewerbe_2010" xr:uid="{00000000-0004-0000-0000-00006F000000}"/>
    <hyperlink ref="O9" location="Baunebengewerbe_2009" display="Baunebengewerbe_2009" xr:uid="{00000000-0004-0000-0000-000070000000}"/>
    <hyperlink ref="P9" location="Baunebengewerbe_2008" display="Baunebengewerbe_2008" xr:uid="{00000000-0004-0000-0000-000071000000}"/>
    <hyperlink ref="Q9" location="Baunebengewerbe_2007" display="Baunebengewerbe_2007" xr:uid="{00000000-0004-0000-0000-000072000000}"/>
    <hyperlink ref="R9" location="Baunebengewerbe_2006" display="Baunebengewerbe_2006" xr:uid="{00000000-0004-0000-0000-000073000000}"/>
    <hyperlink ref="S9" location="Baunebengewerbe_2005" display="Baunebengewerbe_2005" xr:uid="{00000000-0004-0000-0000-000074000000}"/>
    <hyperlink ref="T9" location="Baunebengewerbe_2004" display="Baunebengewerbe_2004" xr:uid="{00000000-0004-0000-0000-000075000000}"/>
    <hyperlink ref="U9" location="Baunebengewerbe_2003" display="Baunebengewerbe_2003" xr:uid="{00000000-0004-0000-0000-000076000000}"/>
    <hyperlink ref="V9" location="Baunebengewerbe_2002" display="Baunebengewerbe_2002" xr:uid="{00000000-0004-0000-0000-000077000000}"/>
    <hyperlink ref="W9" location="Baunebengewerbe_2001" display="Baunebengewerbe_2001" xr:uid="{00000000-0004-0000-0000-000078000000}"/>
    <hyperlink ref="X9" location="Baunebengewerbe_2000" display="Baunebengewerbe_2000" xr:uid="{00000000-0004-0000-0000-000079000000}"/>
    <hyperlink ref="J10:U10" location="Umwelt_2014" display="Umwelt_2014" xr:uid="{00000000-0004-0000-0000-00007A000000}"/>
    <hyperlink ref="K10" location="Umwelt_2013" display="Umwelt_2013" xr:uid="{00000000-0004-0000-0000-00007B000000}"/>
    <hyperlink ref="L10" location="Umwelt_2012" display="Umwelt_2012" xr:uid="{00000000-0004-0000-0000-00007C000000}"/>
    <hyperlink ref="M10" location="Umwelt_2011" display="Umwelt_2011" xr:uid="{00000000-0004-0000-0000-00007D000000}"/>
    <hyperlink ref="N10" location="Umwelt_2010" display="Umwelt_2010" xr:uid="{00000000-0004-0000-0000-00007E000000}"/>
    <hyperlink ref="O10" location="Umwelt_2009" display="Umwelt_2009" xr:uid="{00000000-0004-0000-0000-00007F000000}"/>
    <hyperlink ref="P10" location="Umwelt_2008" display="Umwelt_2008" xr:uid="{00000000-0004-0000-0000-000080000000}"/>
    <hyperlink ref="Q10" location="Umwelt_2007" display="Umwelt_2007" xr:uid="{00000000-0004-0000-0000-000081000000}"/>
    <hyperlink ref="R10" location="Umwelt_2006" display="Umwelt_2006" xr:uid="{00000000-0004-0000-0000-000082000000}"/>
    <hyperlink ref="S10" location="Umwelt_2005" display="Umwelt_2005" xr:uid="{00000000-0004-0000-0000-000083000000}"/>
    <hyperlink ref="T10" location="Umwelt_2004" display="Umwelt_2004" xr:uid="{00000000-0004-0000-0000-000084000000}"/>
    <hyperlink ref="U10" location="Umwelt_2003" display="Umwelt_2003" xr:uid="{00000000-0004-0000-0000-000085000000}"/>
    <hyperlink ref="T11" location="Sonderbau_2004" display="Sonderbau_2004" xr:uid="{00000000-0004-0000-0000-000086000000}"/>
    <hyperlink ref="U11" location="Sonderbau_2003" display="Sonderbau_2003" xr:uid="{00000000-0004-0000-0000-000087000000}"/>
    <hyperlink ref="V11" location="Sonderbau_2002" display="Sonderbau_2002" xr:uid="{00000000-0004-0000-0000-000088000000}"/>
    <hyperlink ref="W11" location="Baugewerbe_2001" display="Baugewerbe_2001" xr:uid="{00000000-0004-0000-0000-000089000000}"/>
    <hyperlink ref="X11" location="Sonderbau_2000" display="Sonderbau_2000" xr:uid="{00000000-0004-0000-0000-00008A000000}"/>
    <hyperlink ref="Y11" location="Sonderbau_1999" display="Sonderbau_1999" xr:uid="{00000000-0004-0000-0000-00008B000000}"/>
    <hyperlink ref="Z11" location="Sonderbau_1998" display="Sonderbau_1998" xr:uid="{00000000-0004-0000-0000-00008C000000}"/>
    <hyperlink ref="AA11" location="Sonderbau_1997" display="Sonderbau_1997" xr:uid="{00000000-0004-0000-0000-00008D000000}"/>
    <hyperlink ref="S11" location="Sonderbau_2005" display="Sonderbau_2005" xr:uid="{00000000-0004-0000-0000-00008E000000}"/>
    <hyperlink ref="R11" location="Sonderbau_2006" display="Sonderbau_2006" xr:uid="{00000000-0004-0000-0000-00008F000000}"/>
    <hyperlink ref="Q11" location="Sonderbau_2007" display="Sonderbau_2007" xr:uid="{00000000-0004-0000-0000-000090000000}"/>
    <hyperlink ref="P11" location="Sonderbau_2008" display="Sonderbau_2008" xr:uid="{00000000-0004-0000-0000-000091000000}"/>
    <hyperlink ref="O11" location="Sonderbau_2009" display="Sonderbau_2009" xr:uid="{00000000-0004-0000-0000-000092000000}"/>
    <hyperlink ref="N11" location="Sonderbau_2010" display="Sonderbau_2010" xr:uid="{00000000-0004-0000-0000-000093000000}"/>
    <hyperlink ref="M11" location="Sonderbau_2011" display="Sonderbau_2011" xr:uid="{00000000-0004-0000-0000-000094000000}"/>
    <hyperlink ref="L11" location="Sonderbau_2012" display="Sonderbau_2012" xr:uid="{00000000-0004-0000-0000-000095000000}"/>
    <hyperlink ref="K11" location="Sonderbau_2013" display="Sonderbau_2013" xr:uid="{00000000-0004-0000-0000-000096000000}"/>
    <hyperlink ref="J11" location="Sonderbau_2014" display="Sonderbau_2014" xr:uid="{00000000-0004-0000-0000-000097000000}"/>
    <hyperlink ref="I8" location="Baugewerbe_2015" display="Baugewerbe_2015" xr:uid="{00000000-0004-0000-0000-000098000000}"/>
    <hyperlink ref="I9" location="Baunebengewerbe_2015" display="Baunebengewerbe_2015" xr:uid="{00000000-0004-0000-0000-000099000000}"/>
    <hyperlink ref="I10" location="Umwelt_2015" display="Umwelt_2015" xr:uid="{00000000-0004-0000-0000-00009A000000}"/>
    <hyperlink ref="I11" location="Sonderbau_2015" display="Sonderbau_2015" xr:uid="{00000000-0004-0000-0000-00009B000000}"/>
    <hyperlink ref="H16" location="Großhandel_2016" display="Großhandel_2016" xr:uid="{00000000-0004-0000-0000-00009C000000}"/>
    <hyperlink ref="A14" location="Straßenbau_2019" display="Straßen-, Brücken-, Siedlungswasserbau" xr:uid="{00000000-0004-0000-0000-00009D000000}"/>
    <hyperlink ref="A15" location="Straßenbau_2017" display="Brückenbau" xr:uid="{00000000-0004-0000-0000-00009E000000}"/>
    <hyperlink ref="H7" location="Wohnungsbau_2016" display="Wohnungsbau_2016" xr:uid="{00000000-0004-0000-0000-00009F000000}"/>
    <hyperlink ref="H14" location="Straßenbau_2016" display="Straßenbau_2016" xr:uid="{00000000-0004-0000-0000-0000A0000000}"/>
    <hyperlink ref="H15" location="Straßenbau_2016" display="Straßenbau_2016" xr:uid="{00000000-0004-0000-0000-0000A1000000}"/>
    <hyperlink ref="H8" location="Baugewerbe_2016" display="Baugewerbe_2016" xr:uid="{00000000-0004-0000-0000-0000A2000000}"/>
    <hyperlink ref="H9" location="Baunebengewerbe_2016" display="Baunebengewerbe_2016" xr:uid="{00000000-0004-0000-0000-0000A3000000}"/>
    <hyperlink ref="H10" location="Umwelt_2016" display="Umwelt_2016" xr:uid="{00000000-0004-0000-0000-0000A4000000}"/>
    <hyperlink ref="H11" location="Sonderbau_2016" display="Sonderbau_2016" xr:uid="{00000000-0004-0000-0000-0000A5000000}"/>
    <hyperlink ref="G16" location="Großhandel_2017" display="Großhandel_2017" xr:uid="{00000000-0004-0000-0000-0000A6000000}"/>
    <hyperlink ref="G14" location="Straßenbau_2017" display="Straßenbau_2017" xr:uid="{00000000-0004-0000-0000-0000A7000000}"/>
    <hyperlink ref="G15" location="Straßenbau_2017" display="Straßenbau_2017" xr:uid="{00000000-0004-0000-0000-0000A8000000}"/>
    <hyperlink ref="G7" location="Wohnungsbau_2017" display="Wohnungsbau_2017" xr:uid="{00000000-0004-0000-0000-0000A9000000}"/>
    <hyperlink ref="G8" location="Baugewerbe_2017" display="Baugewerbe_2017" xr:uid="{00000000-0004-0000-0000-0000AA000000}"/>
    <hyperlink ref="G9" location="Baunebengewerbe_2017" display="Baunebengewerbe_2017" xr:uid="{00000000-0004-0000-0000-0000AB000000}"/>
    <hyperlink ref="G10" location="Umwelt_2017" display="Umwelt_2017" xr:uid="{00000000-0004-0000-0000-0000AC000000}"/>
    <hyperlink ref="G11" location="Sonderbau_2017" display="Sonderbau_2017" xr:uid="{00000000-0004-0000-0000-0000AD000000}"/>
    <hyperlink ref="M3:P3" r:id="rId3" display="Download Index-Datei" xr:uid="{00000000-0004-0000-0000-0000AE000000}"/>
    <hyperlink ref="F16" location="Großhandel_2018" display="Großhandel_2018" xr:uid="{00000000-0004-0000-0000-0000AF000000}"/>
    <hyperlink ref="F7" location="Wohnungsbau_2018" display="Wohnungsbau_2018" xr:uid="{00000000-0004-0000-0000-0000B0000000}"/>
    <hyperlink ref="F14" location="Straßenbau_2018" display="Straßenbau_2018" xr:uid="{00000000-0004-0000-0000-0000B1000000}"/>
    <hyperlink ref="F8" location="Baugewerbe_2018" display="Baugewerbe_2018" xr:uid="{00000000-0004-0000-0000-0000B2000000}"/>
    <hyperlink ref="F9" location="Baunebengewerbe_2018" display="Baunebengewerbe_2018" xr:uid="{00000000-0004-0000-0000-0000B3000000}"/>
    <hyperlink ref="F10" location="Umwelt_2018" display="Umwelt_2018" xr:uid="{00000000-0004-0000-0000-0000B4000000}"/>
    <hyperlink ref="F11" location="Sonderbau_2018" display="Sonderbau_2018" xr:uid="{00000000-0004-0000-0000-0000B5000000}"/>
    <hyperlink ref="E16" location="Großhandel_2019" display="Großhandel_2019" xr:uid="{00000000-0004-0000-0000-0000B6000000}"/>
    <hyperlink ref="E7" location="Wohnungsbau_2019" display="Wohnungsbau_2019" xr:uid="{00000000-0004-0000-0000-0000B7000000}"/>
    <hyperlink ref="E14" location="Straßenbau_2019" display="Straßenbau_2019" xr:uid="{00000000-0004-0000-0000-0000B8000000}"/>
    <hyperlink ref="E8" location="Baugewerbe_2019" display="Baugewerbe_2019" xr:uid="{00000000-0004-0000-0000-0000B9000000}"/>
    <hyperlink ref="E11" location="Sonderbau_2019" display="Sonderbau_2019" xr:uid="{00000000-0004-0000-0000-0000BA000000}"/>
    <hyperlink ref="E9" location="Baunebengewerbe_2019" display="Baunebengewerbe_2019" xr:uid="{00000000-0004-0000-0000-0000BB000000}"/>
    <hyperlink ref="E10" location="Umwelt_2019" display="Umwelt_2019" xr:uid="{00000000-0004-0000-0000-0000BC000000}"/>
    <hyperlink ref="D16" location="Großhandel_2020" display="Großhandel_2020" xr:uid="{00000000-0004-0000-0000-0000BD000000}"/>
    <hyperlink ref="D7" location="Wohnungsbau_2020" display="Wohnungsbau_2020" xr:uid="{00000000-0004-0000-0000-0000BE000000}"/>
    <hyperlink ref="D14" location="Straßenbau_2020" display="Straßenbau_2020" xr:uid="{00000000-0004-0000-0000-0000BF000000}"/>
    <hyperlink ref="D11" location="Sonderbau_2020" display="Sonderbau_2020" xr:uid="{00000000-0004-0000-0000-0000C0000000}"/>
    <hyperlink ref="D8" location="Baugewerbe_2020" display="Baugewerbe_2020" xr:uid="{00000000-0004-0000-0000-0000C1000000}"/>
    <hyperlink ref="D9" location="Baunebengewerbe_2020" display="Baunebengewerbe_2020" xr:uid="{00000000-0004-0000-0000-0000C2000000}"/>
    <hyperlink ref="D10" location="Umwelt_2020" display="Umwelt_2020" xr:uid="{00000000-0004-0000-0000-0000C3000000}"/>
    <hyperlink ref="C7" location="Wohnungsbau_2021" display="Wohnungsbau_2021" xr:uid="{A154DEFD-CEC3-4035-B097-107C2B8D5E27}"/>
    <hyperlink ref="C16" location="Großhandel_2021" display="Großhandel_2021" xr:uid="{EAC02F66-2711-4792-85E6-9AB1B1C82924}"/>
    <hyperlink ref="C14" location="Straßenbau_2021" display="Straßenbau_2021" xr:uid="{5314BFD2-FBB4-482C-AB06-EBAAB48A6AD4}"/>
    <hyperlink ref="C8" location="Baugewerbe_2021" display="Baugewerbe_2021" xr:uid="{1B5AAF3E-943C-4855-8478-333DE9480F4B}"/>
    <hyperlink ref="C9" location="Baunebengewerbe_2021" display="Baunebengewerbe_2021" xr:uid="{280C0C17-06F1-4801-9E97-D5CFAE4783F4}"/>
    <hyperlink ref="C10" location="Umwelt_2021" display="Umwelt_2021" xr:uid="{06A019EC-FB25-4ECB-A728-2A98253E6236}"/>
    <hyperlink ref="C11" location="Sonderbau_2021" display="Sonderbau_2021" xr:uid="{CF0C3179-F087-4CD1-802B-96B5C828779E}"/>
  </hyperlinks>
  <pageMargins left="0.63" right="0.22" top="0.82677165354330717" bottom="0.98425196850393704" header="0.51181102362204722" footer="0.51181102362204722"/>
  <pageSetup paperSize="9" orientation="landscape" r:id="rId4"/>
  <headerFooter alignWithMargins="0">
    <oddFooter>&amp;L&amp;8DI Peter Scherer / Geschäftsstelle Bau
Wirtschaftskammer Österreich&amp;C&amp;G&amp;R&amp;8Seite &amp;P / &amp;N</oddFooter>
  </headerFooter>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9">
    <tabColor indexed="26"/>
    <pageSetUpPr autoPageBreaks="0"/>
  </sheetPr>
  <dimension ref="A1:Y1033"/>
  <sheetViews>
    <sheetView showGridLines="0" showRowColHeaders="0" zoomScaleNormal="100" workbookViewId="0">
      <pane ySplit="4" topLeftCell="A5" activePane="bottomLeft" state="frozen"/>
      <selection activeCell="G1" sqref="G1:H1"/>
      <selection pane="bottomLeft" activeCell="E6" sqref="E6:P6"/>
    </sheetView>
  </sheetViews>
  <sheetFormatPr baseColWidth="10" defaultColWidth="11.42578125" defaultRowHeight="12.75" x14ac:dyDescent="0.2"/>
  <cols>
    <col min="1" max="1" width="2.140625" style="116" customWidth="1"/>
    <col min="2" max="2" width="9" style="116" customWidth="1"/>
    <col min="3" max="3" width="27.5703125" style="116" customWidth="1"/>
    <col min="4" max="4" width="2.42578125" style="116" customWidth="1"/>
    <col min="5" max="16" width="8" style="116" customWidth="1"/>
    <col min="17" max="17" width="11.42578125" style="116" customWidth="1"/>
    <col min="18" max="16384" width="11.42578125" style="116"/>
  </cols>
  <sheetData>
    <row r="1" spans="1:18" s="2" customFormat="1" ht="30" customHeight="1" x14ac:dyDescent="0.3">
      <c r="A1" s="1" t="s">
        <v>2019</v>
      </c>
      <c r="E1" s="20"/>
      <c r="H1" s="221" t="s">
        <v>1900</v>
      </c>
      <c r="K1" s="557" t="s">
        <v>799</v>
      </c>
      <c r="L1" s="557"/>
      <c r="M1" s="557"/>
    </row>
    <row r="2" spans="1:18" s="2" customFormat="1" ht="15" x14ac:dyDescent="0.3">
      <c r="A2" s="5" t="s">
        <v>791</v>
      </c>
      <c r="I2" s="230"/>
      <c r="J2" s="230"/>
    </row>
    <row r="3" spans="1:18" s="2" customFormat="1" ht="15" x14ac:dyDescent="0.3">
      <c r="C3"/>
      <c r="E3" s="222"/>
      <c r="F3" s="222">
        <v>2020</v>
      </c>
      <c r="G3" s="222">
        <v>2019</v>
      </c>
      <c r="H3" s="222">
        <v>2018</v>
      </c>
      <c r="I3" s="222">
        <v>2017</v>
      </c>
      <c r="J3" s="222">
        <v>2016</v>
      </c>
    </row>
    <row r="4" spans="1:18" s="2" customFormat="1" ht="15" x14ac:dyDescent="0.3">
      <c r="E4" s="3"/>
      <c r="F4" s="3"/>
      <c r="G4" s="3"/>
      <c r="H4" s="3"/>
      <c r="I4" s="3"/>
      <c r="J4" s="3"/>
    </row>
    <row r="5" spans="1:18" ht="6" customHeight="1" thickBot="1" x14ac:dyDescent="0.25">
      <c r="E5" s="117"/>
      <c r="F5" s="118"/>
      <c r="G5" s="118"/>
      <c r="H5" s="118"/>
      <c r="I5" s="118"/>
      <c r="J5" s="118"/>
      <c r="K5" s="118"/>
      <c r="L5" s="118"/>
      <c r="M5" s="118"/>
      <c r="N5" s="118"/>
      <c r="O5" s="118"/>
      <c r="P5" s="118"/>
    </row>
    <row r="6" spans="1:18" ht="16.5" customHeight="1" thickBot="1" x14ac:dyDescent="0.25">
      <c r="B6" s="119"/>
      <c r="C6" s="119"/>
      <c r="D6" s="119"/>
      <c r="E6" s="628" t="s">
        <v>2003</v>
      </c>
      <c r="F6" s="629"/>
      <c r="G6" s="629"/>
      <c r="H6" s="629"/>
      <c r="I6" s="629"/>
      <c r="J6" s="629"/>
      <c r="K6" s="629"/>
      <c r="L6" s="629"/>
      <c r="M6" s="629"/>
      <c r="N6" s="629"/>
      <c r="O6" s="629"/>
      <c r="P6" s="630"/>
    </row>
    <row r="7" spans="1:18" ht="19.5" customHeight="1" thickBot="1" x14ac:dyDescent="0.25">
      <c r="B7" s="119" t="s">
        <v>1899</v>
      </c>
      <c r="C7" s="119"/>
      <c r="D7" s="119"/>
      <c r="E7" s="97">
        <v>43831</v>
      </c>
      <c r="F7" s="98">
        <v>43862</v>
      </c>
      <c r="G7" s="98">
        <v>43891</v>
      </c>
      <c r="H7" s="98">
        <v>43922</v>
      </c>
      <c r="I7" s="98">
        <v>43952</v>
      </c>
      <c r="J7" s="98">
        <v>43983</v>
      </c>
      <c r="K7" s="98">
        <v>44013</v>
      </c>
      <c r="L7" s="98">
        <v>44044</v>
      </c>
      <c r="M7" s="98">
        <v>44075</v>
      </c>
      <c r="N7" s="98">
        <v>44105</v>
      </c>
      <c r="O7" s="98">
        <v>44136</v>
      </c>
      <c r="P7" s="99">
        <v>44166</v>
      </c>
    </row>
    <row r="8" spans="1:18" ht="15" customHeight="1" x14ac:dyDescent="0.2">
      <c r="B8" s="657" t="s">
        <v>2020</v>
      </c>
      <c r="C8" s="658"/>
      <c r="D8" s="659"/>
      <c r="E8" s="321">
        <v>108.6</v>
      </c>
      <c r="F8" s="322">
        <v>108.6</v>
      </c>
      <c r="G8" s="322">
        <v>108.6</v>
      </c>
      <c r="H8" s="322">
        <v>108.6</v>
      </c>
      <c r="I8" s="322">
        <v>111.1</v>
      </c>
      <c r="J8" s="322">
        <v>111.1</v>
      </c>
      <c r="K8" s="322">
        <v>111.1</v>
      </c>
      <c r="L8" s="322">
        <v>111.1</v>
      </c>
      <c r="M8" s="322">
        <v>111.1</v>
      </c>
      <c r="N8" s="322">
        <v>111.1</v>
      </c>
      <c r="O8" s="322">
        <v>111.1</v>
      </c>
      <c r="P8" s="323">
        <v>111.1</v>
      </c>
      <c r="Q8" s="512"/>
      <c r="R8" s="513"/>
    </row>
    <row r="9" spans="1:18" ht="15" customHeight="1" x14ac:dyDescent="0.2">
      <c r="B9" s="638" t="s">
        <v>1767</v>
      </c>
      <c r="C9" s="639"/>
      <c r="D9" s="640"/>
      <c r="E9" s="318">
        <v>108.2</v>
      </c>
      <c r="F9" s="319">
        <v>107.5</v>
      </c>
      <c r="G9" s="319">
        <v>106.8</v>
      </c>
      <c r="H9" s="319">
        <v>105.7</v>
      </c>
      <c r="I9" s="319">
        <v>104</v>
      </c>
      <c r="J9" s="319">
        <v>104.4</v>
      </c>
      <c r="K9" s="319">
        <v>104.9</v>
      </c>
      <c r="L9" s="319">
        <v>105</v>
      </c>
      <c r="M9" s="319">
        <v>104.8</v>
      </c>
      <c r="N9" s="319">
        <v>105.1</v>
      </c>
      <c r="O9" s="319">
        <v>105.1</v>
      </c>
      <c r="P9" s="320">
        <v>105.7</v>
      </c>
      <c r="Q9" s="512"/>
      <c r="R9" s="513"/>
    </row>
    <row r="10" spans="1:18" ht="15" customHeight="1" x14ac:dyDescent="0.2">
      <c r="B10" s="660" t="s">
        <v>1769</v>
      </c>
      <c r="C10" s="661"/>
      <c r="D10" s="662"/>
      <c r="E10" s="324">
        <v>108.3</v>
      </c>
      <c r="F10" s="325">
        <v>107.8</v>
      </c>
      <c r="G10" s="325">
        <v>107.3</v>
      </c>
      <c r="H10" s="325">
        <v>106.6</v>
      </c>
      <c r="I10" s="325">
        <v>106.3</v>
      </c>
      <c r="J10" s="325">
        <v>106.5</v>
      </c>
      <c r="K10" s="325">
        <v>106.9</v>
      </c>
      <c r="L10" s="325">
        <v>107</v>
      </c>
      <c r="M10" s="325">
        <v>106.8</v>
      </c>
      <c r="N10" s="325">
        <v>107</v>
      </c>
      <c r="O10" s="325">
        <v>107</v>
      </c>
      <c r="P10" s="326">
        <v>107.4</v>
      </c>
      <c r="Q10" s="512"/>
      <c r="R10" s="513"/>
    </row>
    <row r="11" spans="1:18" ht="15" customHeight="1" x14ac:dyDescent="0.2">
      <c r="B11" s="638" t="s">
        <v>1768</v>
      </c>
      <c r="C11" s="639"/>
      <c r="D11" s="640"/>
      <c r="E11" s="318">
        <v>108.1</v>
      </c>
      <c r="F11" s="319">
        <v>107.5</v>
      </c>
      <c r="G11" s="319">
        <v>106.6</v>
      </c>
      <c r="H11" s="319">
        <v>106.5</v>
      </c>
      <c r="I11" s="319">
        <v>105.1</v>
      </c>
      <c r="J11" s="319">
        <v>105</v>
      </c>
      <c r="K11" s="319">
        <v>104.9</v>
      </c>
      <c r="L11" s="319">
        <v>105</v>
      </c>
      <c r="M11" s="319">
        <v>104.9</v>
      </c>
      <c r="N11" s="319">
        <v>105.7</v>
      </c>
      <c r="O11" s="319">
        <v>106.6</v>
      </c>
      <c r="P11" s="320">
        <v>107.9</v>
      </c>
      <c r="Q11" s="512"/>
      <c r="R11" s="513"/>
    </row>
    <row r="12" spans="1:18" ht="15" customHeight="1" x14ac:dyDescent="0.2">
      <c r="B12" s="660" t="s">
        <v>1770</v>
      </c>
      <c r="C12" s="661"/>
      <c r="D12" s="662"/>
      <c r="E12" s="324">
        <v>108.3</v>
      </c>
      <c r="F12" s="325">
        <v>108</v>
      </c>
      <c r="G12" s="325">
        <v>107.5</v>
      </c>
      <c r="H12" s="325">
        <v>107.4</v>
      </c>
      <c r="I12" s="325">
        <v>107.8</v>
      </c>
      <c r="J12" s="325">
        <v>107.7</v>
      </c>
      <c r="K12" s="325">
        <v>107.7</v>
      </c>
      <c r="L12" s="325">
        <v>107.7</v>
      </c>
      <c r="M12" s="325">
        <v>107.7</v>
      </c>
      <c r="N12" s="325">
        <v>108.1</v>
      </c>
      <c r="O12" s="325">
        <v>108.6</v>
      </c>
      <c r="P12" s="326">
        <v>109.3</v>
      </c>
      <c r="Q12" s="512"/>
      <c r="R12" s="513"/>
    </row>
    <row r="13" spans="1:18" ht="15" customHeight="1" x14ac:dyDescent="0.2">
      <c r="B13" s="638" t="s">
        <v>2005</v>
      </c>
      <c r="C13" s="639"/>
      <c r="D13" s="640"/>
      <c r="E13" s="318">
        <v>109</v>
      </c>
      <c r="F13" s="319">
        <v>108.2</v>
      </c>
      <c r="G13" s="319">
        <v>107.3</v>
      </c>
      <c r="H13" s="319">
        <v>107.2</v>
      </c>
      <c r="I13" s="319">
        <v>106.3</v>
      </c>
      <c r="J13" s="319">
        <v>106.9</v>
      </c>
      <c r="K13" s="319">
        <v>107.4</v>
      </c>
      <c r="L13" s="319">
        <v>107.6</v>
      </c>
      <c r="M13" s="319">
        <v>107.4</v>
      </c>
      <c r="N13" s="319">
        <v>107.7</v>
      </c>
      <c r="O13" s="319">
        <v>107.8</v>
      </c>
      <c r="P13" s="320">
        <v>108.4</v>
      </c>
      <c r="Q13" s="512"/>
      <c r="R13" s="513"/>
    </row>
    <row r="14" spans="1:18" ht="15" customHeight="1" thickBot="1" x14ac:dyDescent="0.25">
      <c r="B14" s="641" t="s">
        <v>2006</v>
      </c>
      <c r="C14" s="642"/>
      <c r="D14" s="643"/>
      <c r="E14" s="403">
        <v>108.8</v>
      </c>
      <c r="F14" s="404">
        <v>108.4</v>
      </c>
      <c r="G14" s="404">
        <v>107.8</v>
      </c>
      <c r="H14" s="404">
        <v>107.8</v>
      </c>
      <c r="I14" s="404">
        <v>108.3</v>
      </c>
      <c r="J14" s="404">
        <v>108.6</v>
      </c>
      <c r="K14" s="404">
        <v>108.9</v>
      </c>
      <c r="L14" s="404">
        <v>109</v>
      </c>
      <c r="M14" s="404">
        <v>108.9</v>
      </c>
      <c r="N14" s="404">
        <v>109.1</v>
      </c>
      <c r="O14" s="404">
        <v>109.1</v>
      </c>
      <c r="P14" s="405">
        <v>109.5</v>
      </c>
      <c r="Q14" s="512"/>
      <c r="R14" s="513"/>
    </row>
    <row r="15" spans="1:18" x14ac:dyDescent="0.2">
      <c r="B15" s="119"/>
      <c r="C15" s="119"/>
      <c r="D15" s="119"/>
      <c r="E15" s="120"/>
      <c r="F15" s="119"/>
      <c r="G15" s="119"/>
      <c r="H15" s="119"/>
      <c r="I15" s="119"/>
      <c r="M15" s="119"/>
      <c r="N15" s="119"/>
      <c r="O15" s="119"/>
      <c r="P15" s="310" t="s">
        <v>1515</v>
      </c>
    </row>
    <row r="16" spans="1:18" ht="9" customHeight="1" thickBot="1" x14ac:dyDescent="0.25">
      <c r="B16" s="119"/>
      <c r="C16" s="119"/>
      <c r="D16" s="119"/>
      <c r="E16" s="120"/>
      <c r="F16" s="119"/>
      <c r="G16" s="119"/>
      <c r="H16" s="119"/>
      <c r="I16" s="119"/>
      <c r="J16" s="119"/>
      <c r="K16" s="119"/>
      <c r="L16" s="445"/>
      <c r="M16" s="119"/>
      <c r="N16" s="119"/>
      <c r="O16" s="119"/>
      <c r="P16" s="119"/>
    </row>
    <row r="17" spans="2:22" ht="16.5" customHeight="1" thickBot="1" x14ac:dyDescent="0.25">
      <c r="B17" s="644"/>
      <c r="C17" s="644"/>
      <c r="D17" s="438"/>
      <c r="E17" s="628" t="s">
        <v>2004</v>
      </c>
      <c r="F17" s="629"/>
      <c r="G17" s="629"/>
      <c r="H17" s="629"/>
      <c r="I17" s="629"/>
      <c r="J17" s="629"/>
      <c r="K17" s="629"/>
      <c r="L17" s="629"/>
      <c r="M17" s="629"/>
      <c r="N17" s="629"/>
      <c r="O17" s="629"/>
      <c r="P17" s="630"/>
    </row>
    <row r="18" spans="2:22" ht="19.5" customHeight="1" thickBot="1" x14ac:dyDescent="0.25">
      <c r="B18" s="119" t="s">
        <v>1899</v>
      </c>
      <c r="C18" s="119"/>
      <c r="D18" s="119"/>
      <c r="E18" s="97">
        <v>43831</v>
      </c>
      <c r="F18" s="98">
        <v>43862</v>
      </c>
      <c r="G18" s="98">
        <v>43891</v>
      </c>
      <c r="H18" s="98">
        <v>43922</v>
      </c>
      <c r="I18" s="98">
        <v>43952</v>
      </c>
      <c r="J18" s="98">
        <v>43983</v>
      </c>
      <c r="K18" s="98">
        <v>44013</v>
      </c>
      <c r="L18" s="98">
        <v>44044</v>
      </c>
      <c r="M18" s="98">
        <v>44075</v>
      </c>
      <c r="N18" s="98">
        <v>44105</v>
      </c>
      <c r="O18" s="98">
        <v>44136</v>
      </c>
      <c r="P18" s="99">
        <v>44166</v>
      </c>
    </row>
    <row r="19" spans="2:22" s="306" customFormat="1" ht="15" customHeight="1" x14ac:dyDescent="0.2">
      <c r="B19" s="307" t="s">
        <v>1684</v>
      </c>
      <c r="C19" s="631" t="s">
        <v>1685</v>
      </c>
      <c r="D19" s="632"/>
      <c r="E19" s="233">
        <v>110.9</v>
      </c>
      <c r="F19" s="234">
        <v>110.8</v>
      </c>
      <c r="G19" s="234">
        <v>110.2</v>
      </c>
      <c r="H19" s="234">
        <v>110.1</v>
      </c>
      <c r="I19" s="446">
        <v>110.2</v>
      </c>
      <c r="J19" s="446">
        <v>110.9</v>
      </c>
      <c r="K19" s="446">
        <v>111.3</v>
      </c>
      <c r="L19" s="446">
        <v>111.3</v>
      </c>
      <c r="M19" s="446">
        <v>111.3</v>
      </c>
      <c r="N19" s="446">
        <v>111.6</v>
      </c>
      <c r="O19" s="446">
        <v>111.7</v>
      </c>
      <c r="P19" s="447">
        <v>112.2</v>
      </c>
      <c r="Q19" s="507"/>
      <c r="R19" s="508"/>
    </row>
    <row r="20" spans="2:22" s="306" customFormat="1" ht="15" customHeight="1" x14ac:dyDescent="0.2">
      <c r="B20" s="308" t="s">
        <v>1686</v>
      </c>
      <c r="C20" s="634" t="s">
        <v>1687</v>
      </c>
      <c r="D20" s="635"/>
      <c r="E20" s="239">
        <v>109.2</v>
      </c>
      <c r="F20" s="240">
        <v>107.9</v>
      </c>
      <c r="G20" s="240">
        <v>105.6</v>
      </c>
      <c r="H20" s="240">
        <v>104.4</v>
      </c>
      <c r="I20" s="448">
        <v>103.6</v>
      </c>
      <c r="J20" s="448">
        <v>104.5</v>
      </c>
      <c r="K20" s="448">
        <v>104.9</v>
      </c>
      <c r="L20" s="448">
        <v>104.8</v>
      </c>
      <c r="M20" s="448">
        <v>104.2</v>
      </c>
      <c r="N20" s="448">
        <v>104.8</v>
      </c>
      <c r="O20" s="448">
        <v>105</v>
      </c>
      <c r="P20" s="370">
        <v>106.2</v>
      </c>
      <c r="Q20" s="507"/>
      <c r="R20" s="508"/>
    </row>
    <row r="21" spans="2:22" s="306" customFormat="1" ht="15" customHeight="1" x14ac:dyDescent="0.2">
      <c r="B21" s="308" t="s">
        <v>1690</v>
      </c>
      <c r="C21" s="634" t="s">
        <v>1720</v>
      </c>
      <c r="D21" s="635"/>
      <c r="E21" s="239">
        <v>107.6</v>
      </c>
      <c r="F21" s="240">
        <v>104.6</v>
      </c>
      <c r="G21" s="240">
        <v>99</v>
      </c>
      <c r="H21" s="240">
        <v>95.9</v>
      </c>
      <c r="I21" s="448">
        <v>94.9</v>
      </c>
      <c r="J21" s="448">
        <v>97.4</v>
      </c>
      <c r="K21" s="448">
        <v>98.8</v>
      </c>
      <c r="L21" s="448">
        <v>98.4</v>
      </c>
      <c r="M21" s="448">
        <v>96.8</v>
      </c>
      <c r="N21" s="448">
        <v>97.5</v>
      </c>
      <c r="O21" s="448">
        <v>97.8</v>
      </c>
      <c r="P21" s="370">
        <v>99.8</v>
      </c>
      <c r="Q21" s="507"/>
      <c r="R21" s="508"/>
    </row>
    <row r="22" spans="2:22" s="306" customFormat="1" ht="15" customHeight="1" x14ac:dyDescent="0.2">
      <c r="B22" s="391" t="s">
        <v>1693</v>
      </c>
      <c r="C22" s="636" t="s">
        <v>1689</v>
      </c>
      <c r="D22" s="637"/>
      <c r="E22" s="239">
        <v>108</v>
      </c>
      <c r="F22" s="240">
        <v>107</v>
      </c>
      <c r="G22" s="240">
        <v>105.2</v>
      </c>
      <c r="H22" s="240">
        <v>103.8</v>
      </c>
      <c r="I22" s="448">
        <v>103.5</v>
      </c>
      <c r="J22" s="448">
        <v>104.3</v>
      </c>
      <c r="K22" s="448">
        <v>104.8</v>
      </c>
      <c r="L22" s="448">
        <v>104.8</v>
      </c>
      <c r="M22" s="448">
        <v>104.2</v>
      </c>
      <c r="N22" s="448">
        <v>104.5</v>
      </c>
      <c r="O22" s="448">
        <v>104.7</v>
      </c>
      <c r="P22" s="370">
        <v>105.6</v>
      </c>
      <c r="Q22" s="507"/>
      <c r="R22" s="508"/>
    </row>
    <row r="23" spans="2:22" s="306" customFormat="1" ht="15" customHeight="1" x14ac:dyDescent="0.2">
      <c r="B23" s="391" t="s">
        <v>1909</v>
      </c>
      <c r="C23" s="636" t="s">
        <v>1929</v>
      </c>
      <c r="D23" s="637"/>
      <c r="E23" s="239">
        <v>108.9</v>
      </c>
      <c r="F23" s="240">
        <v>108</v>
      </c>
      <c r="G23" s="240">
        <v>107.3</v>
      </c>
      <c r="H23" s="240">
        <v>107.9</v>
      </c>
      <c r="I23" s="448">
        <v>107.2</v>
      </c>
      <c r="J23" s="448">
        <v>108</v>
      </c>
      <c r="K23" s="448">
        <v>108.6</v>
      </c>
      <c r="L23" s="448">
        <v>108.9</v>
      </c>
      <c r="M23" s="448">
        <v>108.8</v>
      </c>
      <c r="N23" s="448">
        <v>108.9</v>
      </c>
      <c r="O23" s="448">
        <v>108.9</v>
      </c>
      <c r="P23" s="370">
        <v>109.4</v>
      </c>
      <c r="Q23" s="507"/>
      <c r="R23" s="508"/>
      <c r="T23"/>
      <c r="V23" s="116"/>
    </row>
    <row r="24" spans="2:22" s="306" customFormat="1" ht="15" customHeight="1" x14ac:dyDescent="0.2">
      <c r="B24" s="391" t="s">
        <v>1696</v>
      </c>
      <c r="C24" s="636" t="s">
        <v>1904</v>
      </c>
      <c r="D24" s="637"/>
      <c r="E24" s="239">
        <v>107.3</v>
      </c>
      <c r="F24" s="240">
        <v>105.9</v>
      </c>
      <c r="G24" s="240">
        <v>103.8</v>
      </c>
      <c r="H24" s="240">
        <v>103.2</v>
      </c>
      <c r="I24" s="448">
        <v>102.6</v>
      </c>
      <c r="J24" s="448">
        <v>103.7</v>
      </c>
      <c r="K24" s="448">
        <v>104.1</v>
      </c>
      <c r="L24" s="448">
        <v>104.8</v>
      </c>
      <c r="M24" s="448">
        <v>104</v>
      </c>
      <c r="N24" s="448">
        <v>104.7</v>
      </c>
      <c r="O24" s="448">
        <v>104.9</v>
      </c>
      <c r="P24" s="370">
        <v>105.8</v>
      </c>
      <c r="Q24" s="507"/>
      <c r="R24" s="508"/>
    </row>
    <row r="25" spans="2:22" s="306" customFormat="1" ht="15" customHeight="1" x14ac:dyDescent="0.2">
      <c r="B25" s="391" t="s">
        <v>1698</v>
      </c>
      <c r="C25" s="436" t="s">
        <v>2009</v>
      </c>
      <c r="D25" s="437"/>
      <c r="E25" s="239">
        <v>110.7</v>
      </c>
      <c r="F25" s="240">
        <v>110.5</v>
      </c>
      <c r="G25" s="240">
        <v>109.8</v>
      </c>
      <c r="H25" s="240">
        <v>109.8</v>
      </c>
      <c r="I25" s="448">
        <v>109.3</v>
      </c>
      <c r="J25" s="448">
        <v>109.6</v>
      </c>
      <c r="K25" s="448">
        <v>110.2</v>
      </c>
      <c r="L25" s="448">
        <v>110.4</v>
      </c>
      <c r="M25" s="448">
        <v>110.4</v>
      </c>
      <c r="N25" s="448">
        <v>110.6</v>
      </c>
      <c r="O25" s="448">
        <v>110.7</v>
      </c>
      <c r="P25" s="370">
        <v>111.4</v>
      </c>
      <c r="Q25" s="507"/>
      <c r="R25" s="508"/>
    </row>
    <row r="26" spans="2:22" s="306" customFormat="1" ht="15" customHeight="1" x14ac:dyDescent="0.2">
      <c r="B26" s="391" t="s">
        <v>1700</v>
      </c>
      <c r="C26" s="636" t="s">
        <v>1910</v>
      </c>
      <c r="D26" s="637"/>
      <c r="E26" s="239">
        <v>109.7</v>
      </c>
      <c r="F26" s="240">
        <v>108.8</v>
      </c>
      <c r="G26" s="240">
        <v>108.7</v>
      </c>
      <c r="H26" s="240">
        <v>109.5</v>
      </c>
      <c r="I26" s="448">
        <v>108.8</v>
      </c>
      <c r="J26" s="448">
        <v>109.8</v>
      </c>
      <c r="K26" s="448">
        <v>110.4</v>
      </c>
      <c r="L26" s="448">
        <v>110.6</v>
      </c>
      <c r="M26" s="448">
        <v>110.8</v>
      </c>
      <c r="N26" s="448">
        <v>110.5</v>
      </c>
      <c r="O26" s="448">
        <v>110.6</v>
      </c>
      <c r="P26" s="370">
        <v>110.9</v>
      </c>
      <c r="Q26" s="507"/>
      <c r="R26" s="508"/>
    </row>
    <row r="27" spans="2:22" s="306" customFormat="1" ht="15" customHeight="1" x14ac:dyDescent="0.2">
      <c r="B27" s="391" t="s">
        <v>1905</v>
      </c>
      <c r="C27" s="636" t="s">
        <v>1724</v>
      </c>
      <c r="D27" s="637"/>
      <c r="E27" s="239">
        <v>107.9</v>
      </c>
      <c r="F27" s="240">
        <v>107.4</v>
      </c>
      <c r="G27" s="240">
        <v>106.8</v>
      </c>
      <c r="H27" s="240">
        <v>107.9</v>
      </c>
      <c r="I27" s="448">
        <v>106.9</v>
      </c>
      <c r="J27" s="448">
        <v>107.4</v>
      </c>
      <c r="K27" s="448">
        <v>107.7</v>
      </c>
      <c r="L27" s="448">
        <v>108.2</v>
      </c>
      <c r="M27" s="448">
        <v>108.3</v>
      </c>
      <c r="N27" s="448">
        <v>108.5</v>
      </c>
      <c r="O27" s="448">
        <v>108.3</v>
      </c>
      <c r="P27" s="370">
        <v>108.6</v>
      </c>
      <c r="Q27" s="507"/>
      <c r="R27" s="508"/>
    </row>
    <row r="28" spans="2:22" s="306" customFormat="1" ht="15" customHeight="1" x14ac:dyDescent="0.2">
      <c r="B28" s="391" t="s">
        <v>1702</v>
      </c>
      <c r="C28" s="636" t="s">
        <v>1911</v>
      </c>
      <c r="D28" s="637"/>
      <c r="E28" s="239">
        <v>109</v>
      </c>
      <c r="F28" s="240">
        <v>108.7</v>
      </c>
      <c r="G28" s="240">
        <v>108</v>
      </c>
      <c r="H28" s="240">
        <v>109.4</v>
      </c>
      <c r="I28" s="448">
        <v>108.5</v>
      </c>
      <c r="J28" s="448">
        <v>108.8</v>
      </c>
      <c r="K28" s="448">
        <v>108.9</v>
      </c>
      <c r="L28" s="448">
        <v>109.4</v>
      </c>
      <c r="M28" s="448">
        <v>109.5</v>
      </c>
      <c r="N28" s="448">
        <v>109.8</v>
      </c>
      <c r="O28" s="448">
        <v>109.6</v>
      </c>
      <c r="P28" s="370">
        <v>109.9</v>
      </c>
      <c r="Q28" s="507"/>
      <c r="R28" s="508"/>
    </row>
    <row r="29" spans="2:22" s="306" customFormat="1" ht="15" customHeight="1" x14ac:dyDescent="0.2">
      <c r="B29" s="391" t="s">
        <v>1703</v>
      </c>
      <c r="C29" s="436" t="s">
        <v>2010</v>
      </c>
      <c r="D29" s="437"/>
      <c r="E29" s="239">
        <v>106.1</v>
      </c>
      <c r="F29" s="240">
        <v>106.5</v>
      </c>
      <c r="G29" s="240">
        <v>106</v>
      </c>
      <c r="H29" s="240">
        <v>105.9</v>
      </c>
      <c r="I29" s="448">
        <v>105.7</v>
      </c>
      <c r="J29" s="448">
        <v>105</v>
      </c>
      <c r="K29" s="448">
        <v>104.5</v>
      </c>
      <c r="L29" s="448">
        <v>104.6</v>
      </c>
      <c r="M29" s="448">
        <v>104.8</v>
      </c>
      <c r="N29" s="448">
        <v>104.9</v>
      </c>
      <c r="O29" s="448">
        <v>105.7</v>
      </c>
      <c r="P29" s="370">
        <v>107.1</v>
      </c>
      <c r="Q29" s="507"/>
      <c r="R29" s="508"/>
    </row>
    <row r="30" spans="2:22" s="306" customFormat="1" ht="15" customHeight="1" x14ac:dyDescent="0.2">
      <c r="B30" s="391" t="s">
        <v>2008</v>
      </c>
      <c r="C30" s="436" t="s">
        <v>2011</v>
      </c>
      <c r="D30" s="437"/>
      <c r="E30" s="239">
        <v>109</v>
      </c>
      <c r="F30" s="240">
        <v>108.6</v>
      </c>
      <c r="G30" s="240">
        <v>107.9</v>
      </c>
      <c r="H30" s="240">
        <v>108.7</v>
      </c>
      <c r="I30" s="448">
        <v>108.4</v>
      </c>
      <c r="J30" s="448">
        <v>108.4</v>
      </c>
      <c r="K30" s="448">
        <v>108.6</v>
      </c>
      <c r="L30" s="448">
        <v>108</v>
      </c>
      <c r="M30" s="448">
        <v>108.2</v>
      </c>
      <c r="N30" s="448">
        <v>108</v>
      </c>
      <c r="O30" s="448">
        <v>108.6</v>
      </c>
      <c r="P30" s="370">
        <v>109</v>
      </c>
      <c r="Q30" s="507"/>
      <c r="R30" s="508"/>
    </row>
    <row r="31" spans="2:22" s="306" customFormat="1" ht="15" customHeight="1" x14ac:dyDescent="0.2">
      <c r="B31" s="391" t="s">
        <v>1704</v>
      </c>
      <c r="C31" s="436" t="s">
        <v>2012</v>
      </c>
      <c r="D31" s="437"/>
      <c r="E31" s="239">
        <v>109.1</v>
      </c>
      <c r="F31" s="240">
        <v>108.5</v>
      </c>
      <c r="G31" s="240">
        <v>107.7</v>
      </c>
      <c r="H31" s="240">
        <v>107.8</v>
      </c>
      <c r="I31" s="448">
        <v>107.5</v>
      </c>
      <c r="J31" s="448">
        <v>107.8</v>
      </c>
      <c r="K31" s="448">
        <v>107.9</v>
      </c>
      <c r="L31" s="448">
        <v>107.9</v>
      </c>
      <c r="M31" s="448">
        <v>108</v>
      </c>
      <c r="N31" s="448">
        <v>108.3</v>
      </c>
      <c r="O31" s="448">
        <v>108.3</v>
      </c>
      <c r="P31" s="370">
        <v>108.9</v>
      </c>
      <c r="Q31" s="507"/>
      <c r="R31" s="508"/>
    </row>
    <row r="32" spans="2:22" s="306" customFormat="1" ht="15" customHeight="1" x14ac:dyDescent="0.2">
      <c r="B32" s="391" t="s">
        <v>1906</v>
      </c>
      <c r="C32" s="636" t="s">
        <v>1692</v>
      </c>
      <c r="D32" s="637"/>
      <c r="E32" s="239">
        <v>108.7</v>
      </c>
      <c r="F32" s="240">
        <v>107.4</v>
      </c>
      <c r="G32" s="240">
        <v>105.7</v>
      </c>
      <c r="H32" s="240">
        <v>105.6</v>
      </c>
      <c r="I32" s="448">
        <v>104.7</v>
      </c>
      <c r="J32" s="448">
        <v>105.5</v>
      </c>
      <c r="K32" s="448">
        <v>105.7</v>
      </c>
      <c r="L32" s="448">
        <v>105.8</v>
      </c>
      <c r="M32" s="448">
        <v>105.1</v>
      </c>
      <c r="N32" s="448">
        <v>105.8</v>
      </c>
      <c r="O32" s="448">
        <v>106.2</v>
      </c>
      <c r="P32" s="370">
        <v>107</v>
      </c>
      <c r="Q32" s="507"/>
      <c r="R32" s="508"/>
    </row>
    <row r="33" spans="2:20" s="306" customFormat="1" ht="15" customHeight="1" x14ac:dyDescent="0.2">
      <c r="B33" s="391" t="s">
        <v>1710</v>
      </c>
      <c r="C33" s="636" t="s">
        <v>1912</v>
      </c>
      <c r="D33" s="637"/>
      <c r="E33" s="239">
        <v>109.5</v>
      </c>
      <c r="F33" s="240">
        <v>108.8</v>
      </c>
      <c r="G33" s="240">
        <v>108.5</v>
      </c>
      <c r="H33" s="240">
        <v>109.3</v>
      </c>
      <c r="I33" s="448">
        <v>107.4</v>
      </c>
      <c r="J33" s="448">
        <v>107.1</v>
      </c>
      <c r="K33" s="448">
        <v>106.4</v>
      </c>
      <c r="L33" s="448">
        <v>106.4</v>
      </c>
      <c r="M33" s="448">
        <v>106.3</v>
      </c>
      <c r="N33" s="448">
        <v>107.9</v>
      </c>
      <c r="O33" s="448">
        <v>108.9</v>
      </c>
      <c r="P33" s="370">
        <v>110.7</v>
      </c>
      <c r="Q33" s="507"/>
      <c r="R33" s="508"/>
      <c r="S33" s="511"/>
    </row>
    <row r="34" spans="2:20" s="306" customFormat="1" ht="15" customHeight="1" x14ac:dyDescent="0.2">
      <c r="B34" s="391" t="s">
        <v>1712</v>
      </c>
      <c r="C34" s="636" t="s">
        <v>1913</v>
      </c>
      <c r="D34" s="637"/>
      <c r="E34" s="239">
        <v>107.1</v>
      </c>
      <c r="F34" s="240">
        <v>105.1</v>
      </c>
      <c r="G34" s="240">
        <v>100.5</v>
      </c>
      <c r="H34" s="240">
        <v>97.9</v>
      </c>
      <c r="I34" s="448">
        <v>97.1</v>
      </c>
      <c r="J34" s="448">
        <v>98.6</v>
      </c>
      <c r="K34" s="448">
        <v>99.5</v>
      </c>
      <c r="L34" s="448">
        <v>99.3</v>
      </c>
      <c r="M34" s="448">
        <v>98.2</v>
      </c>
      <c r="N34" s="448">
        <v>98.6</v>
      </c>
      <c r="O34" s="448">
        <v>99.3</v>
      </c>
      <c r="P34" s="370">
        <v>101.3</v>
      </c>
      <c r="Q34" s="507"/>
      <c r="R34" s="508"/>
      <c r="T34" s="509"/>
    </row>
    <row r="35" spans="2:20" s="306" customFormat="1" ht="15" customHeight="1" x14ac:dyDescent="0.2">
      <c r="B35" s="391" t="s">
        <v>1714</v>
      </c>
      <c r="C35" s="636" t="s">
        <v>1914</v>
      </c>
      <c r="D35" s="637"/>
      <c r="E35" s="239">
        <v>100</v>
      </c>
      <c r="F35" s="240">
        <v>98.5</v>
      </c>
      <c r="G35" s="240">
        <v>98.4</v>
      </c>
      <c r="H35" s="240">
        <v>99.5</v>
      </c>
      <c r="I35" s="448">
        <v>97.4</v>
      </c>
      <c r="J35" s="448">
        <v>97.6</v>
      </c>
      <c r="K35" s="448">
        <v>96.7</v>
      </c>
      <c r="L35" s="448">
        <v>96.5</v>
      </c>
      <c r="M35" s="448">
        <v>96.8</v>
      </c>
      <c r="N35" s="448">
        <v>98.8</v>
      </c>
      <c r="O35" s="448">
        <v>100.6</v>
      </c>
      <c r="P35" s="370">
        <v>102</v>
      </c>
      <c r="Q35" s="507"/>
      <c r="R35" s="508"/>
      <c r="T35" s="510"/>
    </row>
    <row r="36" spans="2:20" s="306" customFormat="1" ht="15" customHeight="1" x14ac:dyDescent="0.2">
      <c r="B36" s="391" t="s">
        <v>1717</v>
      </c>
      <c r="C36" s="636" t="s">
        <v>1915</v>
      </c>
      <c r="D36" s="637"/>
      <c r="E36" s="239">
        <v>105.5</v>
      </c>
      <c r="F36" s="240">
        <v>105.2</v>
      </c>
      <c r="G36" s="240">
        <v>105.9</v>
      </c>
      <c r="H36" s="240">
        <v>105.3</v>
      </c>
      <c r="I36" s="448">
        <v>105.2</v>
      </c>
      <c r="J36" s="448">
        <v>105.4</v>
      </c>
      <c r="K36" s="448">
        <v>105.6</v>
      </c>
      <c r="L36" s="448">
        <v>105.8</v>
      </c>
      <c r="M36" s="448">
        <v>105.5</v>
      </c>
      <c r="N36" s="448">
        <v>105.6</v>
      </c>
      <c r="O36" s="448">
        <v>105.6</v>
      </c>
      <c r="P36" s="370">
        <v>106</v>
      </c>
      <c r="Q36" s="507"/>
      <c r="R36" s="508"/>
    </row>
    <row r="37" spans="2:20" s="306" customFormat="1" ht="15" customHeight="1" x14ac:dyDescent="0.2">
      <c r="B37" s="391" t="s">
        <v>1719</v>
      </c>
      <c r="C37" s="636" t="s">
        <v>1706</v>
      </c>
      <c r="D37" s="637"/>
      <c r="E37" s="239">
        <v>108.9</v>
      </c>
      <c r="F37" s="240">
        <v>108.3</v>
      </c>
      <c r="G37" s="240">
        <v>107.7</v>
      </c>
      <c r="H37" s="240">
        <v>104.7</v>
      </c>
      <c r="I37" s="448">
        <v>100.3</v>
      </c>
      <c r="J37" s="448">
        <v>100.8</v>
      </c>
      <c r="K37" s="448">
        <v>102</v>
      </c>
      <c r="L37" s="448">
        <v>102</v>
      </c>
      <c r="M37" s="448">
        <v>101.9</v>
      </c>
      <c r="N37" s="448">
        <v>102.2</v>
      </c>
      <c r="O37" s="448">
        <v>101.6</v>
      </c>
      <c r="P37" s="370">
        <v>101.8</v>
      </c>
      <c r="Q37" s="507"/>
      <c r="R37" s="508"/>
    </row>
    <row r="38" spans="2:20" s="306" customFormat="1" ht="15" customHeight="1" x14ac:dyDescent="0.2">
      <c r="B38" s="391" t="s">
        <v>1723</v>
      </c>
      <c r="C38" s="636" t="s">
        <v>1916</v>
      </c>
      <c r="D38" s="637"/>
      <c r="E38" s="239">
        <v>111.9</v>
      </c>
      <c r="F38" s="240">
        <v>111.4</v>
      </c>
      <c r="G38" s="240">
        <v>111</v>
      </c>
      <c r="H38" s="240">
        <v>112.2</v>
      </c>
      <c r="I38" s="448">
        <v>110.6</v>
      </c>
      <c r="J38" s="448">
        <v>110.4</v>
      </c>
      <c r="K38" s="448">
        <v>110</v>
      </c>
      <c r="L38" s="448">
        <v>110.2</v>
      </c>
      <c r="M38" s="448">
        <v>109.8</v>
      </c>
      <c r="N38" s="448">
        <v>110.7</v>
      </c>
      <c r="O38" s="448">
        <v>110.9</v>
      </c>
      <c r="P38" s="370">
        <v>111.8</v>
      </c>
      <c r="Q38" s="507"/>
      <c r="R38" s="508"/>
    </row>
    <row r="39" spans="2:20" s="306" customFormat="1" ht="15" customHeight="1" x14ac:dyDescent="0.2">
      <c r="B39" s="391" t="s">
        <v>1725</v>
      </c>
      <c r="C39" s="636" t="s">
        <v>1709</v>
      </c>
      <c r="D39" s="637"/>
      <c r="E39" s="239">
        <v>107.1</v>
      </c>
      <c r="F39" s="240">
        <v>106.9</v>
      </c>
      <c r="G39" s="240">
        <v>106.9</v>
      </c>
      <c r="H39" s="240">
        <v>108.2</v>
      </c>
      <c r="I39" s="448">
        <v>107.6</v>
      </c>
      <c r="J39" s="448">
        <v>107.5</v>
      </c>
      <c r="K39" s="448">
        <v>107.2</v>
      </c>
      <c r="L39" s="448">
        <v>107</v>
      </c>
      <c r="M39" s="448">
        <v>107</v>
      </c>
      <c r="N39" s="448">
        <v>107.5</v>
      </c>
      <c r="O39" s="448">
        <v>107.5</v>
      </c>
      <c r="P39" s="370">
        <v>107.4</v>
      </c>
      <c r="Q39" s="507"/>
      <c r="R39" s="508"/>
    </row>
    <row r="40" spans="2:20" s="306" customFormat="1" ht="15" customHeight="1" x14ac:dyDescent="0.2">
      <c r="B40" s="391" t="s">
        <v>1907</v>
      </c>
      <c r="C40" s="636" t="s">
        <v>1917</v>
      </c>
      <c r="D40" s="637"/>
      <c r="E40" s="239">
        <v>111.6</v>
      </c>
      <c r="F40" s="240">
        <v>111.6</v>
      </c>
      <c r="G40" s="240">
        <v>111.4</v>
      </c>
      <c r="H40" s="240">
        <v>112.4</v>
      </c>
      <c r="I40" s="448">
        <v>111</v>
      </c>
      <c r="J40" s="448">
        <v>110.4</v>
      </c>
      <c r="K40" s="448">
        <v>110.1</v>
      </c>
      <c r="L40" s="448">
        <v>110.5</v>
      </c>
      <c r="M40" s="448">
        <v>110.2</v>
      </c>
      <c r="N40" s="448">
        <v>111.2</v>
      </c>
      <c r="O40" s="448">
        <v>111.5</v>
      </c>
      <c r="P40" s="370">
        <v>112.7</v>
      </c>
      <c r="Q40" s="507"/>
      <c r="R40" s="508"/>
    </row>
    <row r="41" spans="2:20" s="306" customFormat="1" ht="15" customHeight="1" x14ac:dyDescent="0.2">
      <c r="B41" s="391" t="s">
        <v>1908</v>
      </c>
      <c r="C41" s="636" t="s">
        <v>1918</v>
      </c>
      <c r="D41" s="637"/>
      <c r="E41" s="239">
        <v>112.8</v>
      </c>
      <c r="F41" s="240">
        <v>113</v>
      </c>
      <c r="G41" s="240">
        <v>112.8</v>
      </c>
      <c r="H41" s="240">
        <v>113.4</v>
      </c>
      <c r="I41" s="448">
        <v>111.8</v>
      </c>
      <c r="J41" s="448">
        <v>111.1</v>
      </c>
      <c r="K41" s="448">
        <v>111</v>
      </c>
      <c r="L41" s="448">
        <v>111.5</v>
      </c>
      <c r="M41" s="448">
        <v>111.3</v>
      </c>
      <c r="N41" s="448">
        <v>112.3</v>
      </c>
      <c r="O41" s="448">
        <v>112.7</v>
      </c>
      <c r="P41" s="370">
        <v>114.3</v>
      </c>
      <c r="Q41" s="507"/>
      <c r="R41" s="508"/>
    </row>
    <row r="42" spans="2:20" s="306" customFormat="1" ht="15" customHeight="1" x14ac:dyDescent="0.2">
      <c r="B42" s="391" t="s">
        <v>2017</v>
      </c>
      <c r="C42" s="636" t="s">
        <v>2052</v>
      </c>
      <c r="D42" s="637"/>
      <c r="E42" s="239">
        <v>110.6</v>
      </c>
      <c r="F42" s="240">
        <v>110.6</v>
      </c>
      <c r="G42" s="240">
        <v>110.4</v>
      </c>
      <c r="H42" s="240">
        <v>111.1</v>
      </c>
      <c r="I42" s="448">
        <v>109.7</v>
      </c>
      <c r="J42" s="448">
        <v>109.2</v>
      </c>
      <c r="K42" s="448">
        <v>109.2</v>
      </c>
      <c r="L42" s="448">
        <v>109.7</v>
      </c>
      <c r="M42" s="448">
        <v>109.4</v>
      </c>
      <c r="N42" s="448">
        <v>110.3</v>
      </c>
      <c r="O42" s="448">
        <v>110.7</v>
      </c>
      <c r="P42" s="370">
        <v>111.8</v>
      </c>
      <c r="Q42" s="507"/>
      <c r="R42" s="508"/>
    </row>
    <row r="43" spans="2:20" s="306" customFormat="1" ht="15" customHeight="1" x14ac:dyDescent="0.2">
      <c r="B43" s="391" t="s">
        <v>1947</v>
      </c>
      <c r="C43" s="636" t="s">
        <v>1927</v>
      </c>
      <c r="D43" s="637"/>
      <c r="E43" s="239">
        <v>108</v>
      </c>
      <c r="F43" s="240">
        <v>107.6</v>
      </c>
      <c r="G43" s="240">
        <v>107.4</v>
      </c>
      <c r="H43" s="240">
        <v>108.8</v>
      </c>
      <c r="I43" s="448">
        <v>107.5</v>
      </c>
      <c r="J43" s="448">
        <v>107.3</v>
      </c>
      <c r="K43" s="448">
        <v>107.1</v>
      </c>
      <c r="L43" s="448">
        <v>107.5</v>
      </c>
      <c r="M43" s="448">
        <v>107</v>
      </c>
      <c r="N43" s="448">
        <v>107.8</v>
      </c>
      <c r="O43" s="448">
        <v>108.2</v>
      </c>
      <c r="P43" s="370">
        <v>108.5</v>
      </c>
      <c r="Q43" s="507"/>
      <c r="R43" s="508"/>
    </row>
    <row r="44" spans="2:20" s="306" customFormat="1" ht="15" customHeight="1" x14ac:dyDescent="0.2">
      <c r="B44" s="391" t="s">
        <v>1948</v>
      </c>
      <c r="C44" s="636" t="s">
        <v>1953</v>
      </c>
      <c r="D44" s="637"/>
      <c r="E44" s="239">
        <v>126.3</v>
      </c>
      <c r="F44" s="240">
        <v>127.3</v>
      </c>
      <c r="G44" s="240">
        <v>127.6</v>
      </c>
      <c r="H44" s="240">
        <v>127.9</v>
      </c>
      <c r="I44" s="448">
        <v>126</v>
      </c>
      <c r="J44" s="448">
        <v>123.7</v>
      </c>
      <c r="K44" s="448">
        <v>122.6</v>
      </c>
      <c r="L44" s="448">
        <v>122.8</v>
      </c>
      <c r="M44" s="448">
        <v>123.1</v>
      </c>
      <c r="N44" s="448">
        <v>124.6</v>
      </c>
      <c r="O44" s="448">
        <v>125.1</v>
      </c>
      <c r="P44" s="370">
        <v>128.80000000000001</v>
      </c>
      <c r="Q44" s="507"/>
      <c r="R44" s="508"/>
    </row>
    <row r="45" spans="2:20" s="306" customFormat="1" ht="15" customHeight="1" x14ac:dyDescent="0.2">
      <c r="B45" s="391" t="s">
        <v>1950</v>
      </c>
      <c r="C45" s="636" t="s">
        <v>1928</v>
      </c>
      <c r="D45" s="637"/>
      <c r="E45" s="239">
        <v>104.4</v>
      </c>
      <c r="F45" s="240">
        <v>104.6</v>
      </c>
      <c r="G45" s="240">
        <v>103.8</v>
      </c>
      <c r="H45" s="240">
        <v>101.6</v>
      </c>
      <c r="I45" s="448">
        <v>100</v>
      </c>
      <c r="J45" s="448">
        <v>100.6</v>
      </c>
      <c r="K45" s="448">
        <v>102.8</v>
      </c>
      <c r="L45" s="448">
        <v>104.1</v>
      </c>
      <c r="M45" s="448">
        <v>104.4</v>
      </c>
      <c r="N45" s="448">
        <v>105</v>
      </c>
      <c r="O45" s="448">
        <v>105.4</v>
      </c>
      <c r="P45" s="370">
        <v>107.2</v>
      </c>
      <c r="R45" s="287"/>
      <c r="T45" s="509"/>
    </row>
    <row r="46" spans="2:20" s="306" customFormat="1" ht="15" customHeight="1" x14ac:dyDescent="0.2">
      <c r="B46" s="391" t="s">
        <v>1919</v>
      </c>
      <c r="C46" s="636" t="s">
        <v>1922</v>
      </c>
      <c r="D46" s="637"/>
      <c r="E46" s="239">
        <v>109.7</v>
      </c>
      <c r="F46" s="240">
        <v>109.3</v>
      </c>
      <c r="G46" s="240">
        <v>108</v>
      </c>
      <c r="H46" s="240">
        <v>105</v>
      </c>
      <c r="I46" s="448">
        <v>103.3</v>
      </c>
      <c r="J46" s="448">
        <v>101.8</v>
      </c>
      <c r="K46" s="448">
        <v>102.1</v>
      </c>
      <c r="L46" s="448">
        <v>102.4</v>
      </c>
      <c r="M46" s="448">
        <v>102.7</v>
      </c>
      <c r="N46" s="448">
        <v>101.8</v>
      </c>
      <c r="O46" s="448">
        <v>101.9</v>
      </c>
      <c r="P46" s="370">
        <v>101.2</v>
      </c>
      <c r="R46" s="287"/>
      <c r="T46" s="510"/>
    </row>
    <row r="47" spans="2:20" s="306" customFormat="1" ht="15" customHeight="1" x14ac:dyDescent="0.2">
      <c r="B47" s="391" t="s">
        <v>1920</v>
      </c>
      <c r="C47" s="636" t="s">
        <v>1697</v>
      </c>
      <c r="D47" s="637"/>
      <c r="E47" s="239">
        <v>96.3</v>
      </c>
      <c r="F47" s="240">
        <v>94.9</v>
      </c>
      <c r="G47" s="240">
        <v>95.6</v>
      </c>
      <c r="H47" s="240">
        <v>97.1</v>
      </c>
      <c r="I47" s="448">
        <v>94.6</v>
      </c>
      <c r="J47" s="448">
        <v>94.3</v>
      </c>
      <c r="K47" s="448">
        <v>92.8</v>
      </c>
      <c r="L47" s="448">
        <v>92.6</v>
      </c>
      <c r="M47" s="448">
        <v>93.4</v>
      </c>
      <c r="N47" s="448">
        <v>96.1</v>
      </c>
      <c r="O47" s="448">
        <v>98.9</v>
      </c>
      <c r="P47" s="370">
        <v>100.8</v>
      </c>
      <c r="R47" s="287"/>
    </row>
    <row r="48" spans="2:20" s="306" customFormat="1" ht="15" customHeight="1" x14ac:dyDescent="0.2">
      <c r="B48" s="391" t="s">
        <v>1921</v>
      </c>
      <c r="C48" s="636" t="s">
        <v>1699</v>
      </c>
      <c r="D48" s="637"/>
      <c r="E48" s="239">
        <v>103.3</v>
      </c>
      <c r="F48" s="240">
        <v>102.7</v>
      </c>
      <c r="G48" s="240">
        <v>101.4</v>
      </c>
      <c r="H48" s="240">
        <v>102.5</v>
      </c>
      <c r="I48" s="448">
        <v>101.7</v>
      </c>
      <c r="J48" s="448">
        <v>101.8</v>
      </c>
      <c r="K48" s="448">
        <v>102.4</v>
      </c>
      <c r="L48" s="448">
        <v>101.5</v>
      </c>
      <c r="M48" s="448">
        <v>101.7</v>
      </c>
      <c r="N48" s="448">
        <v>101.3</v>
      </c>
      <c r="O48" s="448">
        <v>102.5</v>
      </c>
      <c r="P48" s="370">
        <v>102.9</v>
      </c>
      <c r="R48" s="287"/>
    </row>
    <row r="49" spans="2:18" s="306" customFormat="1" ht="15" customHeight="1" x14ac:dyDescent="0.2">
      <c r="B49" s="391" t="s">
        <v>1923</v>
      </c>
      <c r="C49" s="636" t="s">
        <v>1701</v>
      </c>
      <c r="D49" s="637"/>
      <c r="E49" s="239">
        <v>103</v>
      </c>
      <c r="F49" s="240">
        <v>103.4</v>
      </c>
      <c r="G49" s="240">
        <v>103.5</v>
      </c>
      <c r="H49" s="240">
        <v>103.9</v>
      </c>
      <c r="I49" s="448">
        <v>102.7</v>
      </c>
      <c r="J49" s="448">
        <v>101.5</v>
      </c>
      <c r="K49" s="448">
        <v>100.9</v>
      </c>
      <c r="L49" s="448">
        <v>100.9</v>
      </c>
      <c r="M49" s="448">
        <v>101.8</v>
      </c>
      <c r="N49" s="448">
        <v>102.3</v>
      </c>
      <c r="O49" s="448">
        <v>104.6</v>
      </c>
      <c r="P49" s="370">
        <v>106.6</v>
      </c>
      <c r="R49" s="287"/>
    </row>
    <row r="50" spans="2:18" s="306" customFormat="1" ht="15" customHeight="1" x14ac:dyDescent="0.2">
      <c r="B50" s="391" t="s">
        <v>1924</v>
      </c>
      <c r="C50" s="636" t="s">
        <v>1711</v>
      </c>
      <c r="D50" s="637"/>
      <c r="E50" s="239">
        <v>107.7</v>
      </c>
      <c r="F50" s="240">
        <v>108</v>
      </c>
      <c r="G50" s="240">
        <v>107.8</v>
      </c>
      <c r="H50" s="240">
        <v>108</v>
      </c>
      <c r="I50" s="448">
        <v>107.6</v>
      </c>
      <c r="J50" s="448">
        <v>107.2</v>
      </c>
      <c r="K50" s="448">
        <v>107.2</v>
      </c>
      <c r="L50" s="448">
        <v>107.9</v>
      </c>
      <c r="M50" s="448">
        <v>108.3</v>
      </c>
      <c r="N50" s="448">
        <v>109</v>
      </c>
      <c r="O50" s="448">
        <v>109.8</v>
      </c>
      <c r="P50" s="370">
        <v>110.9</v>
      </c>
      <c r="R50" s="287"/>
    </row>
    <row r="51" spans="2:18" s="306" customFormat="1" ht="15" customHeight="1" x14ac:dyDescent="0.2">
      <c r="B51" s="391" t="s">
        <v>1925</v>
      </c>
      <c r="C51" s="636" t="s">
        <v>1954</v>
      </c>
      <c r="D51" s="637"/>
      <c r="E51" s="239">
        <v>107.5</v>
      </c>
      <c r="F51" s="240">
        <v>108.5</v>
      </c>
      <c r="G51" s="240">
        <v>108.6</v>
      </c>
      <c r="H51" s="240">
        <v>109.4</v>
      </c>
      <c r="I51" s="448">
        <v>108.7</v>
      </c>
      <c r="J51" s="448">
        <v>107.2</v>
      </c>
      <c r="K51" s="448">
        <v>106.7</v>
      </c>
      <c r="L51" s="448">
        <v>107</v>
      </c>
      <c r="M51" s="448">
        <v>107.8</v>
      </c>
      <c r="N51" s="448">
        <v>107.5</v>
      </c>
      <c r="O51" s="448">
        <v>108.9</v>
      </c>
      <c r="P51" s="370">
        <v>110.6</v>
      </c>
      <c r="R51" s="287"/>
    </row>
    <row r="52" spans="2:18" s="306" customFormat="1" ht="15" customHeight="1" x14ac:dyDescent="0.2">
      <c r="B52" s="391" t="s">
        <v>1925</v>
      </c>
      <c r="C52" s="636" t="s">
        <v>1955</v>
      </c>
      <c r="D52" s="637"/>
      <c r="E52" s="239">
        <v>105.8</v>
      </c>
      <c r="F52" s="240">
        <v>108.4</v>
      </c>
      <c r="G52" s="240">
        <v>109.1</v>
      </c>
      <c r="H52" s="240">
        <v>109.1</v>
      </c>
      <c r="I52" s="448">
        <v>109.2</v>
      </c>
      <c r="J52" s="448">
        <v>105.8</v>
      </c>
      <c r="K52" s="448">
        <v>104.4</v>
      </c>
      <c r="L52" s="448">
        <v>104.6</v>
      </c>
      <c r="M52" s="448">
        <v>106.2</v>
      </c>
      <c r="N52" s="448">
        <v>105.1</v>
      </c>
      <c r="O52" s="448">
        <v>108</v>
      </c>
      <c r="P52" s="370">
        <v>111</v>
      </c>
      <c r="R52" s="287"/>
    </row>
    <row r="53" spans="2:18" s="306" customFormat="1" ht="15" customHeight="1" x14ac:dyDescent="0.2">
      <c r="B53" s="391" t="s">
        <v>1945</v>
      </c>
      <c r="C53" s="636" t="s">
        <v>1936</v>
      </c>
      <c r="D53" s="637"/>
      <c r="E53" s="239">
        <v>105.4</v>
      </c>
      <c r="F53" s="240">
        <v>108.3</v>
      </c>
      <c r="G53" s="240">
        <v>109.1</v>
      </c>
      <c r="H53" s="240">
        <v>108.9</v>
      </c>
      <c r="I53" s="448">
        <v>109.2</v>
      </c>
      <c r="J53" s="448">
        <v>105.5</v>
      </c>
      <c r="K53" s="448">
        <v>104</v>
      </c>
      <c r="L53" s="448">
        <v>104.2</v>
      </c>
      <c r="M53" s="448">
        <v>105.9</v>
      </c>
      <c r="N53" s="448">
        <v>104.6</v>
      </c>
      <c r="O53" s="448">
        <v>107.8</v>
      </c>
      <c r="P53" s="370">
        <v>111</v>
      </c>
      <c r="R53" s="287"/>
    </row>
    <row r="54" spans="2:18" s="306" customFormat="1" ht="15" customHeight="1" x14ac:dyDescent="0.2">
      <c r="B54" s="391" t="s">
        <v>1946</v>
      </c>
      <c r="C54" s="636" t="s">
        <v>1937</v>
      </c>
      <c r="D54" s="637"/>
      <c r="E54" s="239">
        <v>109.7</v>
      </c>
      <c r="F54" s="240">
        <v>109.5</v>
      </c>
      <c r="G54" s="240">
        <v>109.2</v>
      </c>
      <c r="H54" s="240">
        <v>110.9</v>
      </c>
      <c r="I54" s="448">
        <v>109.5</v>
      </c>
      <c r="J54" s="448">
        <v>109.3</v>
      </c>
      <c r="K54" s="448">
        <v>109.3</v>
      </c>
      <c r="L54" s="448">
        <v>109.8</v>
      </c>
      <c r="M54" s="448">
        <v>109.9</v>
      </c>
      <c r="N54" s="448">
        <v>110.6</v>
      </c>
      <c r="O54" s="448">
        <v>110.5</v>
      </c>
      <c r="P54" s="370">
        <v>111.1</v>
      </c>
      <c r="R54" s="287"/>
    </row>
    <row r="55" spans="2:18" s="306" customFormat="1" ht="15" customHeight="1" x14ac:dyDescent="0.2">
      <c r="B55" s="391" t="s">
        <v>1981</v>
      </c>
      <c r="C55" s="636" t="s">
        <v>1930</v>
      </c>
      <c r="D55" s="637"/>
      <c r="E55" s="239">
        <v>107.3</v>
      </c>
      <c r="F55" s="240">
        <v>107.1</v>
      </c>
      <c r="G55" s="240">
        <v>106.7</v>
      </c>
      <c r="H55" s="240">
        <v>107.4</v>
      </c>
      <c r="I55" s="448">
        <v>106.4</v>
      </c>
      <c r="J55" s="448">
        <v>106.4</v>
      </c>
      <c r="K55" s="448">
        <v>107</v>
      </c>
      <c r="L55" s="448">
        <v>107.1</v>
      </c>
      <c r="M55" s="448">
        <v>107.5</v>
      </c>
      <c r="N55" s="448">
        <v>107.3</v>
      </c>
      <c r="O55" s="448">
        <v>107.9</v>
      </c>
      <c r="P55" s="370">
        <v>108.8</v>
      </c>
      <c r="R55" s="287"/>
    </row>
    <row r="56" spans="2:18" s="306" customFormat="1" ht="15" customHeight="1" x14ac:dyDescent="0.2">
      <c r="B56" s="391" t="s">
        <v>1932</v>
      </c>
      <c r="C56" s="636" t="s">
        <v>1931</v>
      </c>
      <c r="D56" s="637"/>
      <c r="E56" s="239">
        <v>105.3</v>
      </c>
      <c r="F56" s="240">
        <v>106.4</v>
      </c>
      <c r="G56" s="240">
        <v>106.4</v>
      </c>
      <c r="H56" s="240">
        <v>105.7</v>
      </c>
      <c r="I56" s="448">
        <v>105</v>
      </c>
      <c r="J56" s="448">
        <v>103.5</v>
      </c>
      <c r="K56" s="448">
        <v>103.7</v>
      </c>
      <c r="L56" s="448">
        <v>104</v>
      </c>
      <c r="M56" s="448">
        <v>104.4</v>
      </c>
      <c r="N56" s="448">
        <v>105.6</v>
      </c>
      <c r="O56" s="448">
        <v>107.2</v>
      </c>
      <c r="P56" s="370">
        <v>109.2</v>
      </c>
      <c r="R56" s="287"/>
    </row>
    <row r="57" spans="2:18" s="306" customFormat="1" ht="15" customHeight="1" x14ac:dyDescent="0.2">
      <c r="B57" s="391" t="s">
        <v>1938</v>
      </c>
      <c r="C57" s="636" t="s">
        <v>1933</v>
      </c>
      <c r="D57" s="637"/>
      <c r="E57" s="239">
        <v>99.4</v>
      </c>
      <c r="F57" s="240">
        <v>99.3</v>
      </c>
      <c r="G57" s="240">
        <v>100.1</v>
      </c>
      <c r="H57" s="240">
        <v>101.4</v>
      </c>
      <c r="I57" s="448">
        <v>99.8</v>
      </c>
      <c r="J57" s="448">
        <v>98.6</v>
      </c>
      <c r="K57" s="448">
        <v>97.3</v>
      </c>
      <c r="L57" s="448">
        <v>97.6</v>
      </c>
      <c r="M57" s="448">
        <v>98.6</v>
      </c>
      <c r="N57" s="448">
        <v>100.1</v>
      </c>
      <c r="O57" s="448">
        <v>102.6</v>
      </c>
      <c r="P57" s="370">
        <v>104.5</v>
      </c>
      <c r="R57" s="287"/>
    </row>
    <row r="58" spans="2:18" s="306" customFormat="1" ht="15" customHeight="1" x14ac:dyDescent="0.2">
      <c r="B58" s="391" t="s">
        <v>1939</v>
      </c>
      <c r="C58" s="636" t="s">
        <v>1934</v>
      </c>
      <c r="D58" s="637"/>
      <c r="E58" s="239">
        <v>108.6</v>
      </c>
      <c r="F58" s="240">
        <v>106.1</v>
      </c>
      <c r="G58" s="240">
        <v>101</v>
      </c>
      <c r="H58" s="240">
        <v>99.3</v>
      </c>
      <c r="I58" s="448">
        <v>97.8</v>
      </c>
      <c r="J58" s="448">
        <v>99.7</v>
      </c>
      <c r="K58" s="448">
        <v>101.2</v>
      </c>
      <c r="L58" s="448">
        <v>100.6</v>
      </c>
      <c r="M58" s="448">
        <v>99.2</v>
      </c>
      <c r="N58" s="448">
        <v>99.6</v>
      </c>
      <c r="O58" s="448">
        <v>100.6</v>
      </c>
      <c r="P58" s="370">
        <v>102.4</v>
      </c>
      <c r="R58" s="287"/>
    </row>
    <row r="59" spans="2:18" s="306" customFormat="1" ht="15" customHeight="1" x14ac:dyDescent="0.2">
      <c r="B59" s="391" t="s">
        <v>1940</v>
      </c>
      <c r="C59" s="636" t="s">
        <v>1951</v>
      </c>
      <c r="D59" s="637"/>
      <c r="E59" s="239">
        <v>107.8</v>
      </c>
      <c r="F59" s="240">
        <v>107.3</v>
      </c>
      <c r="G59" s="240">
        <v>106.3</v>
      </c>
      <c r="H59" s="240">
        <v>106.3</v>
      </c>
      <c r="I59" s="448">
        <v>105.8</v>
      </c>
      <c r="J59" s="448">
        <v>106.1</v>
      </c>
      <c r="K59" s="448">
        <v>106</v>
      </c>
      <c r="L59" s="448">
        <v>105.8</v>
      </c>
      <c r="M59" s="448">
        <v>105.6</v>
      </c>
      <c r="N59" s="448">
        <v>106</v>
      </c>
      <c r="O59" s="448">
        <v>106</v>
      </c>
      <c r="P59" s="370">
        <v>106.3</v>
      </c>
      <c r="R59" s="287"/>
    </row>
    <row r="60" spans="2:18" s="306" customFormat="1" ht="15" customHeight="1" x14ac:dyDescent="0.2">
      <c r="B60" s="391" t="s">
        <v>1941</v>
      </c>
      <c r="C60" s="636" t="s">
        <v>1722</v>
      </c>
      <c r="D60" s="637"/>
      <c r="E60" s="239">
        <v>102.7</v>
      </c>
      <c r="F60" s="240">
        <v>102.6</v>
      </c>
      <c r="G60" s="240">
        <v>102.3</v>
      </c>
      <c r="H60" s="240">
        <v>103.7</v>
      </c>
      <c r="I60" s="448">
        <v>102.2</v>
      </c>
      <c r="J60" s="448">
        <v>101.4</v>
      </c>
      <c r="K60" s="448">
        <v>101.4</v>
      </c>
      <c r="L60" s="448">
        <v>101.6</v>
      </c>
      <c r="M60" s="448">
        <v>101.8</v>
      </c>
      <c r="N60" s="448">
        <v>102</v>
      </c>
      <c r="O60" s="448">
        <v>102.1</v>
      </c>
      <c r="P60" s="370">
        <v>102.5</v>
      </c>
      <c r="R60" s="287"/>
    </row>
    <row r="61" spans="2:18" s="306" customFormat="1" ht="15" customHeight="1" x14ac:dyDescent="0.2">
      <c r="B61" s="391" t="s">
        <v>1942</v>
      </c>
      <c r="C61" s="636" t="s">
        <v>1718</v>
      </c>
      <c r="D61" s="637"/>
      <c r="E61" s="239">
        <v>110.9</v>
      </c>
      <c r="F61" s="240">
        <v>110</v>
      </c>
      <c r="G61" s="240">
        <v>107.9</v>
      </c>
      <c r="H61" s="240">
        <v>106.4</v>
      </c>
      <c r="I61" s="448">
        <v>106.3</v>
      </c>
      <c r="J61" s="448">
        <v>106.9</v>
      </c>
      <c r="K61" s="448">
        <v>107.3</v>
      </c>
      <c r="L61" s="448">
        <v>107.5</v>
      </c>
      <c r="M61" s="448">
        <v>107</v>
      </c>
      <c r="N61" s="448">
        <v>107.2</v>
      </c>
      <c r="O61" s="448">
        <v>107.2</v>
      </c>
      <c r="P61" s="370">
        <v>108</v>
      </c>
      <c r="R61" s="287"/>
    </row>
    <row r="62" spans="2:18" s="306" customFormat="1" ht="15" customHeight="1" x14ac:dyDescent="0.2">
      <c r="B62" s="391" t="s">
        <v>1726</v>
      </c>
      <c r="C62" s="636" t="s">
        <v>1727</v>
      </c>
      <c r="D62" s="637"/>
      <c r="E62" s="239">
        <v>109.5</v>
      </c>
      <c r="F62" s="240">
        <v>109</v>
      </c>
      <c r="G62" s="240">
        <v>107.6</v>
      </c>
      <c r="H62" s="240">
        <v>107.3</v>
      </c>
      <c r="I62" s="448">
        <v>107</v>
      </c>
      <c r="J62" s="448">
        <v>107.9</v>
      </c>
      <c r="K62" s="448">
        <v>108.5</v>
      </c>
      <c r="L62" s="448">
        <v>108.2</v>
      </c>
      <c r="M62" s="448">
        <v>107.9</v>
      </c>
      <c r="N62" s="448">
        <v>108.1</v>
      </c>
      <c r="O62" s="448">
        <v>108.4</v>
      </c>
      <c r="P62" s="370">
        <v>109.1</v>
      </c>
      <c r="R62" s="287"/>
    </row>
    <row r="63" spans="2:18" ht="15" customHeight="1" thickBot="1" x14ac:dyDescent="0.25">
      <c r="B63" s="392" t="s">
        <v>1728</v>
      </c>
      <c r="C63" s="652" t="s">
        <v>1729</v>
      </c>
      <c r="D63" s="653"/>
      <c r="E63" s="296">
        <v>109.7</v>
      </c>
      <c r="F63" s="297">
        <v>108.5</v>
      </c>
      <c r="G63" s="297">
        <v>105.6</v>
      </c>
      <c r="H63" s="297">
        <v>104.3</v>
      </c>
      <c r="I63" s="449">
        <v>103.6</v>
      </c>
      <c r="J63" s="449">
        <v>105.2</v>
      </c>
      <c r="K63" s="449">
        <v>106.1</v>
      </c>
      <c r="L63" s="449">
        <v>106.1</v>
      </c>
      <c r="M63" s="449">
        <v>105</v>
      </c>
      <c r="N63" s="449">
        <v>105.5</v>
      </c>
      <c r="O63" s="449">
        <v>105.7</v>
      </c>
      <c r="P63" s="450">
        <v>106.8</v>
      </c>
      <c r="R63" s="287"/>
    </row>
    <row r="64" spans="2:18" x14ac:dyDescent="0.2">
      <c r="L64" s="445"/>
      <c r="P64" s="310" t="s">
        <v>1515</v>
      </c>
    </row>
    <row r="65" spans="2:16" ht="10.5" customHeight="1" x14ac:dyDescent="0.2">
      <c r="B65" s="115"/>
      <c r="F65" s="115"/>
      <c r="L65" s="115"/>
    </row>
    <row r="66" spans="2:16" ht="10.5" customHeight="1" x14ac:dyDescent="0.2">
      <c r="B66" s="311" t="s">
        <v>2013</v>
      </c>
      <c r="F66" s="115"/>
      <c r="L66" s="115"/>
    </row>
    <row r="67" spans="2:16" ht="10.5" customHeight="1" x14ac:dyDescent="0.2">
      <c r="B67" s="311" t="s">
        <v>2015</v>
      </c>
      <c r="F67" s="115"/>
      <c r="L67" s="115"/>
    </row>
    <row r="68" spans="2:16" ht="10.5" customHeight="1" x14ac:dyDescent="0.2">
      <c r="B68" s="311" t="s">
        <v>2014</v>
      </c>
      <c r="F68" s="115"/>
      <c r="L68" s="115"/>
    </row>
    <row r="69" spans="2:16" ht="10.5" customHeight="1" x14ac:dyDescent="0.2">
      <c r="B69" s="311" t="s">
        <v>2016</v>
      </c>
      <c r="F69" s="115"/>
      <c r="L69" s="115"/>
    </row>
    <row r="70" spans="2:16" ht="10.5" customHeight="1" x14ac:dyDescent="0.2">
      <c r="B70" s="115"/>
      <c r="F70" s="115"/>
      <c r="L70" s="115"/>
    </row>
    <row r="71" spans="2:16" ht="7.5" customHeight="1" thickBot="1" x14ac:dyDescent="0.25"/>
    <row r="72" spans="2:16" ht="16.5" customHeight="1" thickBot="1" x14ac:dyDescent="0.25">
      <c r="B72" s="644" t="s">
        <v>1760</v>
      </c>
      <c r="C72" s="644"/>
      <c r="D72" s="654"/>
      <c r="E72" s="628" t="s">
        <v>1763</v>
      </c>
      <c r="F72" s="629"/>
      <c r="G72" s="629"/>
      <c r="H72" s="629"/>
      <c r="I72" s="629"/>
      <c r="J72" s="629"/>
      <c r="K72" s="629"/>
      <c r="L72" s="629"/>
      <c r="M72" s="629"/>
      <c r="N72" s="629"/>
      <c r="O72" s="629"/>
      <c r="P72" s="630"/>
    </row>
    <row r="73" spans="2:16" ht="19.5" customHeight="1" thickBot="1" x14ac:dyDescent="0.25">
      <c r="B73" s="119" t="s">
        <v>1899</v>
      </c>
      <c r="C73" s="119"/>
      <c r="D73" s="119"/>
      <c r="E73" s="97">
        <v>43831</v>
      </c>
      <c r="F73" s="98">
        <v>43862</v>
      </c>
      <c r="G73" s="98">
        <v>43891</v>
      </c>
      <c r="H73" s="98">
        <v>43922</v>
      </c>
      <c r="I73" s="98">
        <v>43952</v>
      </c>
      <c r="J73" s="98">
        <v>43983</v>
      </c>
      <c r="K73" s="98">
        <v>44013</v>
      </c>
      <c r="L73" s="98">
        <v>44044</v>
      </c>
      <c r="M73" s="98">
        <v>44075</v>
      </c>
      <c r="N73" s="98">
        <v>44105</v>
      </c>
      <c r="O73" s="98">
        <v>44136</v>
      </c>
      <c r="P73" s="99">
        <v>44166</v>
      </c>
    </row>
    <row r="74" spans="2:16" ht="9.75" customHeight="1" x14ac:dyDescent="0.2">
      <c r="B74" s="649" t="s">
        <v>1684</v>
      </c>
      <c r="C74" s="650" t="s">
        <v>1685</v>
      </c>
      <c r="D74" s="232" t="s">
        <v>1762</v>
      </c>
      <c r="E74" s="233">
        <v>108.9</v>
      </c>
      <c r="F74" s="234">
        <v>108.9</v>
      </c>
      <c r="G74" s="234">
        <v>108.8</v>
      </c>
      <c r="H74" s="234">
        <v>108.8</v>
      </c>
      <c r="I74" s="446">
        <v>110.9</v>
      </c>
      <c r="J74" s="446">
        <v>111</v>
      </c>
      <c r="K74" s="446">
        <v>111.1</v>
      </c>
      <c r="L74" s="446">
        <v>111.1</v>
      </c>
      <c r="M74" s="446">
        <v>111.1</v>
      </c>
      <c r="N74" s="446">
        <v>111.1</v>
      </c>
      <c r="O74" s="446">
        <v>111.2</v>
      </c>
      <c r="P74" s="447">
        <v>111.2</v>
      </c>
    </row>
    <row r="75" spans="2:16" ht="9.75" customHeight="1" x14ac:dyDescent="0.2">
      <c r="B75" s="646"/>
      <c r="C75" s="651"/>
      <c r="D75" s="235" t="s">
        <v>1761</v>
      </c>
      <c r="E75" s="236">
        <v>108.9</v>
      </c>
      <c r="F75" s="237">
        <v>108.9</v>
      </c>
      <c r="G75" s="237">
        <v>108.8</v>
      </c>
      <c r="H75" s="237">
        <v>108.8</v>
      </c>
      <c r="I75" s="451">
        <v>110.9</v>
      </c>
      <c r="J75" s="451">
        <v>111</v>
      </c>
      <c r="K75" s="451">
        <v>111.1</v>
      </c>
      <c r="L75" s="451">
        <v>111.1</v>
      </c>
      <c r="M75" s="451">
        <v>111.1</v>
      </c>
      <c r="N75" s="451">
        <v>111.1</v>
      </c>
      <c r="O75" s="451">
        <v>111.2</v>
      </c>
      <c r="P75" s="452">
        <v>111.2</v>
      </c>
    </row>
    <row r="76" spans="2:16" ht="9.75" customHeight="1" x14ac:dyDescent="0.2">
      <c r="B76" s="645" t="s">
        <v>1686</v>
      </c>
      <c r="C76" s="647" t="s">
        <v>1687</v>
      </c>
      <c r="D76" s="238" t="s">
        <v>1762</v>
      </c>
      <c r="E76" s="239">
        <v>108.8</v>
      </c>
      <c r="F76" s="240">
        <v>108.4</v>
      </c>
      <c r="G76" s="240">
        <v>107.6</v>
      </c>
      <c r="H76" s="240">
        <v>107.3</v>
      </c>
      <c r="I76" s="448">
        <v>108.8</v>
      </c>
      <c r="J76" s="448">
        <v>109</v>
      </c>
      <c r="K76" s="448">
        <v>109.2</v>
      </c>
      <c r="L76" s="448">
        <v>109.1</v>
      </c>
      <c r="M76" s="448">
        <v>109</v>
      </c>
      <c r="N76" s="448">
        <v>109.1</v>
      </c>
      <c r="O76" s="448">
        <v>109.2</v>
      </c>
      <c r="P76" s="370">
        <v>109.6</v>
      </c>
    </row>
    <row r="77" spans="2:16" ht="9.75" customHeight="1" x14ac:dyDescent="0.2">
      <c r="B77" s="646"/>
      <c r="C77" s="648"/>
      <c r="D77" s="241" t="s">
        <v>1761</v>
      </c>
      <c r="E77" s="242">
        <v>108.8</v>
      </c>
      <c r="F77" s="243">
        <v>108.3</v>
      </c>
      <c r="G77" s="243">
        <v>107.4</v>
      </c>
      <c r="H77" s="243">
        <v>106.9</v>
      </c>
      <c r="I77" s="453">
        <v>108.2</v>
      </c>
      <c r="J77" s="453">
        <v>108.5</v>
      </c>
      <c r="K77" s="453">
        <v>108.7</v>
      </c>
      <c r="L77" s="453">
        <v>108.6</v>
      </c>
      <c r="M77" s="453">
        <v>108.4</v>
      </c>
      <c r="N77" s="453">
        <v>108.7</v>
      </c>
      <c r="O77" s="453">
        <v>108.7</v>
      </c>
      <c r="P77" s="454">
        <v>109.2</v>
      </c>
    </row>
    <row r="78" spans="2:16" ht="9.75" customHeight="1" x14ac:dyDescent="0.2">
      <c r="B78" s="645" t="s">
        <v>1690</v>
      </c>
      <c r="C78" s="647" t="s">
        <v>1720</v>
      </c>
      <c r="D78" s="238" t="s">
        <v>1762</v>
      </c>
      <c r="E78" s="239">
        <v>108.2</v>
      </c>
      <c r="F78" s="240">
        <v>107.1</v>
      </c>
      <c r="G78" s="240">
        <v>105</v>
      </c>
      <c r="H78" s="240">
        <v>103.9</v>
      </c>
      <c r="I78" s="448">
        <v>105.1</v>
      </c>
      <c r="J78" s="448">
        <v>106</v>
      </c>
      <c r="K78" s="448">
        <v>106.5</v>
      </c>
      <c r="L78" s="448">
        <v>106.4</v>
      </c>
      <c r="M78" s="448">
        <v>105.8</v>
      </c>
      <c r="N78" s="448">
        <v>106</v>
      </c>
      <c r="O78" s="448">
        <v>106.2</v>
      </c>
      <c r="P78" s="370">
        <v>106.9</v>
      </c>
    </row>
    <row r="79" spans="2:16" ht="9.75" customHeight="1" x14ac:dyDescent="0.2">
      <c r="B79" s="646"/>
      <c r="C79" s="648"/>
      <c r="D79" s="241" t="s">
        <v>1761</v>
      </c>
      <c r="E79" s="242">
        <v>108.2</v>
      </c>
      <c r="F79" s="243">
        <v>107.1</v>
      </c>
      <c r="G79" s="243">
        <v>105</v>
      </c>
      <c r="H79" s="243">
        <v>103.9</v>
      </c>
      <c r="I79" s="453">
        <v>105.1</v>
      </c>
      <c r="J79" s="453">
        <v>106</v>
      </c>
      <c r="K79" s="453">
        <v>106.5</v>
      </c>
      <c r="L79" s="453">
        <v>106.4</v>
      </c>
      <c r="M79" s="453">
        <v>105.8</v>
      </c>
      <c r="N79" s="453">
        <v>106</v>
      </c>
      <c r="O79" s="453">
        <v>106.2</v>
      </c>
      <c r="P79" s="454">
        <v>106.9</v>
      </c>
    </row>
    <row r="80" spans="2:16" ht="9.75" customHeight="1" x14ac:dyDescent="0.2">
      <c r="B80" s="645" t="s">
        <v>1693</v>
      </c>
      <c r="C80" s="647" t="s">
        <v>1689</v>
      </c>
      <c r="D80" s="238" t="s">
        <v>1762</v>
      </c>
      <c r="E80" s="239">
        <v>108.2</v>
      </c>
      <c r="F80" s="240">
        <v>107.4</v>
      </c>
      <c r="G80" s="240">
        <v>106.2</v>
      </c>
      <c r="H80" s="240">
        <v>105.2</v>
      </c>
      <c r="I80" s="448">
        <v>105.7</v>
      </c>
      <c r="J80" s="448">
        <v>106.3</v>
      </c>
      <c r="K80" s="448">
        <v>106.7</v>
      </c>
      <c r="L80" s="448">
        <v>106.7</v>
      </c>
      <c r="M80" s="448">
        <v>106.2</v>
      </c>
      <c r="N80" s="448">
        <v>106.4</v>
      </c>
      <c r="O80" s="448">
        <v>106.5</v>
      </c>
      <c r="P80" s="370">
        <v>107.2</v>
      </c>
    </row>
    <row r="81" spans="2:16" ht="9.75" customHeight="1" x14ac:dyDescent="0.2">
      <c r="B81" s="646"/>
      <c r="C81" s="648"/>
      <c r="D81" s="241" t="s">
        <v>1761</v>
      </c>
      <c r="E81" s="242">
        <v>108.3</v>
      </c>
      <c r="F81" s="243">
        <v>107.7</v>
      </c>
      <c r="G81" s="243">
        <v>106.8</v>
      </c>
      <c r="H81" s="243">
        <v>106.1</v>
      </c>
      <c r="I81" s="453">
        <v>107.1</v>
      </c>
      <c r="J81" s="453">
        <v>107.5</v>
      </c>
      <c r="K81" s="453">
        <v>107.8</v>
      </c>
      <c r="L81" s="453">
        <v>107.8</v>
      </c>
      <c r="M81" s="453">
        <v>107.4</v>
      </c>
      <c r="N81" s="453">
        <v>107.6</v>
      </c>
      <c r="O81" s="453">
        <v>107.7</v>
      </c>
      <c r="P81" s="454">
        <v>108.2</v>
      </c>
    </row>
    <row r="82" spans="2:16" ht="9.75" customHeight="1" x14ac:dyDescent="0.2">
      <c r="B82" s="645" t="s">
        <v>1943</v>
      </c>
      <c r="C82" s="647" t="s">
        <v>1929</v>
      </c>
      <c r="D82" s="238" t="s">
        <v>1762</v>
      </c>
      <c r="E82" s="239">
        <v>108.8</v>
      </c>
      <c r="F82" s="240">
        <v>108.3</v>
      </c>
      <c r="G82" s="240">
        <v>107.9</v>
      </c>
      <c r="H82" s="240">
        <v>108.2</v>
      </c>
      <c r="I82" s="448">
        <v>108.9</v>
      </c>
      <c r="J82" s="448">
        <v>109.4</v>
      </c>
      <c r="K82" s="448">
        <v>109.7</v>
      </c>
      <c r="L82" s="448">
        <v>109.9</v>
      </c>
      <c r="M82" s="448">
        <v>109.8</v>
      </c>
      <c r="N82" s="448">
        <v>109.9</v>
      </c>
      <c r="O82" s="448">
        <v>109.9</v>
      </c>
      <c r="P82" s="370">
        <v>110.1</v>
      </c>
    </row>
    <row r="83" spans="2:16" ht="9.75" customHeight="1" x14ac:dyDescent="0.2">
      <c r="B83" s="646"/>
      <c r="C83" s="648"/>
      <c r="D83" s="241" t="s">
        <v>1761</v>
      </c>
      <c r="E83" s="242">
        <v>108.7</v>
      </c>
      <c r="F83" s="243">
        <v>108.2</v>
      </c>
      <c r="G83" s="243">
        <v>107.8</v>
      </c>
      <c r="H83" s="243">
        <v>108.1</v>
      </c>
      <c r="I83" s="453">
        <v>108.8</v>
      </c>
      <c r="J83" s="453">
        <v>109.3</v>
      </c>
      <c r="K83" s="453">
        <v>109.5</v>
      </c>
      <c r="L83" s="453">
        <v>109.8</v>
      </c>
      <c r="M83" s="453">
        <v>109.7</v>
      </c>
      <c r="N83" s="453">
        <v>109.8</v>
      </c>
      <c r="O83" s="453">
        <v>109.8</v>
      </c>
      <c r="P83" s="454">
        <v>110</v>
      </c>
    </row>
    <row r="84" spans="2:16" ht="9.75" customHeight="1" x14ac:dyDescent="0.2">
      <c r="B84" s="645" t="s">
        <v>1696</v>
      </c>
      <c r="C84" s="647" t="s">
        <v>1904</v>
      </c>
      <c r="D84" s="238" t="s">
        <v>1762</v>
      </c>
      <c r="E84" s="239">
        <v>108</v>
      </c>
      <c r="F84" s="240">
        <v>107.5</v>
      </c>
      <c r="G84" s="240">
        <v>106.6</v>
      </c>
      <c r="H84" s="240">
        <v>106.3</v>
      </c>
      <c r="I84" s="448">
        <v>107.5</v>
      </c>
      <c r="J84" s="448">
        <v>108</v>
      </c>
      <c r="K84" s="448">
        <v>108.2</v>
      </c>
      <c r="L84" s="448">
        <v>108.4</v>
      </c>
      <c r="M84" s="448">
        <v>108.1</v>
      </c>
      <c r="N84" s="448">
        <v>108.4</v>
      </c>
      <c r="O84" s="448">
        <v>108.5</v>
      </c>
      <c r="P84" s="370">
        <v>108.9</v>
      </c>
    </row>
    <row r="85" spans="2:16" ht="9.75" customHeight="1" x14ac:dyDescent="0.2">
      <c r="B85" s="646"/>
      <c r="C85" s="648"/>
      <c r="D85" s="241" t="s">
        <v>1761</v>
      </c>
      <c r="E85" s="242">
        <v>108</v>
      </c>
      <c r="F85" s="243">
        <v>107.5</v>
      </c>
      <c r="G85" s="243">
        <v>106.6</v>
      </c>
      <c r="H85" s="243">
        <v>106.4</v>
      </c>
      <c r="I85" s="453">
        <v>107.6</v>
      </c>
      <c r="J85" s="453">
        <v>108</v>
      </c>
      <c r="K85" s="453">
        <v>108.2</v>
      </c>
      <c r="L85" s="453">
        <v>108.5</v>
      </c>
      <c r="M85" s="453">
        <v>108.2</v>
      </c>
      <c r="N85" s="453">
        <v>108.5</v>
      </c>
      <c r="O85" s="453">
        <v>108.5</v>
      </c>
      <c r="P85" s="454">
        <v>108.9</v>
      </c>
    </row>
    <row r="86" spans="2:16" ht="9.75" customHeight="1" x14ac:dyDescent="0.2">
      <c r="B86" s="645" t="s">
        <v>1700</v>
      </c>
      <c r="C86" s="647" t="s">
        <v>1910</v>
      </c>
      <c r="D86" s="238" t="s">
        <v>1762</v>
      </c>
      <c r="E86" s="239">
        <v>109.3</v>
      </c>
      <c r="F86" s="240">
        <v>108.7</v>
      </c>
      <c r="G86" s="240">
        <v>108.6</v>
      </c>
      <c r="H86" s="240">
        <v>109.2</v>
      </c>
      <c r="I86" s="448">
        <v>109.7</v>
      </c>
      <c r="J86" s="448">
        <v>110.3</v>
      </c>
      <c r="K86" s="448">
        <v>110.7</v>
      </c>
      <c r="L86" s="448">
        <v>110.8</v>
      </c>
      <c r="M86" s="448">
        <v>110.9</v>
      </c>
      <c r="N86" s="448">
        <v>110.7</v>
      </c>
      <c r="O86" s="448">
        <v>110.7</v>
      </c>
      <c r="P86" s="370">
        <v>110.9</v>
      </c>
    </row>
    <row r="87" spans="2:16" ht="9.75" customHeight="1" x14ac:dyDescent="0.2">
      <c r="B87" s="646"/>
      <c r="C87" s="648"/>
      <c r="D87" s="241" t="s">
        <v>1761</v>
      </c>
      <c r="E87" s="242">
        <v>109.3</v>
      </c>
      <c r="F87" s="243">
        <v>108.7</v>
      </c>
      <c r="G87" s="243">
        <v>108.6</v>
      </c>
      <c r="H87" s="243">
        <v>109.2</v>
      </c>
      <c r="I87" s="453">
        <v>109.7</v>
      </c>
      <c r="J87" s="453">
        <v>110.3</v>
      </c>
      <c r="K87" s="453">
        <v>110.7</v>
      </c>
      <c r="L87" s="453">
        <v>110.8</v>
      </c>
      <c r="M87" s="453">
        <v>110.9</v>
      </c>
      <c r="N87" s="453">
        <v>110.7</v>
      </c>
      <c r="O87" s="453">
        <v>110.7</v>
      </c>
      <c r="P87" s="454">
        <v>110.9</v>
      </c>
    </row>
    <row r="88" spans="2:16" ht="9.75" customHeight="1" x14ac:dyDescent="0.2">
      <c r="B88" s="645" t="s">
        <v>1905</v>
      </c>
      <c r="C88" s="647" t="s">
        <v>1724</v>
      </c>
      <c r="D88" s="238" t="s">
        <v>1762</v>
      </c>
      <c r="E88" s="239">
        <v>108.3</v>
      </c>
      <c r="F88" s="240">
        <v>108</v>
      </c>
      <c r="G88" s="240">
        <v>107.8</v>
      </c>
      <c r="H88" s="240">
        <v>108.3</v>
      </c>
      <c r="I88" s="448">
        <v>109.2</v>
      </c>
      <c r="J88" s="448">
        <v>109.4</v>
      </c>
      <c r="K88" s="448">
        <v>109.6</v>
      </c>
      <c r="L88" s="448">
        <v>109.8</v>
      </c>
      <c r="M88" s="448">
        <v>109.8</v>
      </c>
      <c r="N88" s="448">
        <v>109.9</v>
      </c>
      <c r="O88" s="448">
        <v>109.8</v>
      </c>
      <c r="P88" s="370">
        <v>110</v>
      </c>
    </row>
    <row r="89" spans="2:16" ht="9.75" customHeight="1" x14ac:dyDescent="0.2">
      <c r="B89" s="646"/>
      <c r="C89" s="648"/>
      <c r="D89" s="241" t="s">
        <v>1761</v>
      </c>
      <c r="E89" s="242">
        <v>108.2</v>
      </c>
      <c r="F89" s="243">
        <v>107.9</v>
      </c>
      <c r="G89" s="243">
        <v>107.5</v>
      </c>
      <c r="H89" s="243">
        <v>108.2</v>
      </c>
      <c r="I89" s="453">
        <v>108.6</v>
      </c>
      <c r="J89" s="453">
        <v>108.8</v>
      </c>
      <c r="K89" s="453">
        <v>109</v>
      </c>
      <c r="L89" s="453">
        <v>109.3</v>
      </c>
      <c r="M89" s="453">
        <v>109.4</v>
      </c>
      <c r="N89" s="453">
        <v>109.5</v>
      </c>
      <c r="O89" s="453">
        <v>109.4</v>
      </c>
      <c r="P89" s="454">
        <v>109.6</v>
      </c>
    </row>
    <row r="90" spans="2:16" ht="9.75" customHeight="1" x14ac:dyDescent="0.2">
      <c r="B90" s="645" t="s">
        <v>1702</v>
      </c>
      <c r="C90" s="647" t="s">
        <v>1911</v>
      </c>
      <c r="D90" s="238" t="s">
        <v>1762</v>
      </c>
      <c r="E90" s="239">
        <v>108.9</v>
      </c>
      <c r="F90" s="240">
        <v>108.6</v>
      </c>
      <c r="G90" s="240">
        <v>108.2</v>
      </c>
      <c r="H90" s="240">
        <v>109.2</v>
      </c>
      <c r="I90" s="448">
        <v>109.3</v>
      </c>
      <c r="J90" s="448">
        <v>109.5</v>
      </c>
      <c r="K90" s="448">
        <v>109.6</v>
      </c>
      <c r="L90" s="448">
        <v>110</v>
      </c>
      <c r="M90" s="448">
        <v>110</v>
      </c>
      <c r="N90" s="448">
        <v>110.2</v>
      </c>
      <c r="O90" s="448">
        <v>110.1</v>
      </c>
      <c r="P90" s="370">
        <v>110.3</v>
      </c>
    </row>
    <row r="91" spans="2:16" ht="9.75" customHeight="1" x14ac:dyDescent="0.2">
      <c r="B91" s="646"/>
      <c r="C91" s="648"/>
      <c r="D91" s="241" t="s">
        <v>1761</v>
      </c>
      <c r="E91" s="242">
        <v>108.9</v>
      </c>
      <c r="F91" s="243">
        <v>108.6</v>
      </c>
      <c r="G91" s="243">
        <v>108.2</v>
      </c>
      <c r="H91" s="243">
        <v>109.2</v>
      </c>
      <c r="I91" s="453">
        <v>109.3</v>
      </c>
      <c r="J91" s="453">
        <v>109.5</v>
      </c>
      <c r="K91" s="453">
        <v>109.6</v>
      </c>
      <c r="L91" s="453">
        <v>109.9</v>
      </c>
      <c r="M91" s="453">
        <v>110</v>
      </c>
      <c r="N91" s="453">
        <v>110.2</v>
      </c>
      <c r="O91" s="453">
        <v>110.1</v>
      </c>
      <c r="P91" s="454">
        <v>110.2</v>
      </c>
    </row>
    <row r="92" spans="2:16" ht="9.75" customHeight="1" x14ac:dyDescent="0.2">
      <c r="B92" s="645" t="s">
        <v>1906</v>
      </c>
      <c r="C92" s="647" t="s">
        <v>1692</v>
      </c>
      <c r="D92" s="238" t="s">
        <v>1762</v>
      </c>
      <c r="E92" s="239">
        <v>108.6</v>
      </c>
      <c r="F92" s="240">
        <v>107.8</v>
      </c>
      <c r="G92" s="240">
        <v>106.6</v>
      </c>
      <c r="H92" s="240">
        <v>106.5</v>
      </c>
      <c r="I92" s="448">
        <v>106.7</v>
      </c>
      <c r="J92" s="448">
        <v>107.3</v>
      </c>
      <c r="K92" s="448">
        <v>107.4</v>
      </c>
      <c r="L92" s="448">
        <v>107.4</v>
      </c>
      <c r="M92" s="448">
        <v>107</v>
      </c>
      <c r="N92" s="448">
        <v>107.4</v>
      </c>
      <c r="O92" s="448">
        <v>107.7</v>
      </c>
      <c r="P92" s="370">
        <v>108.3</v>
      </c>
    </row>
    <row r="93" spans="2:16" ht="9.75" customHeight="1" x14ac:dyDescent="0.2">
      <c r="B93" s="646"/>
      <c r="C93" s="648"/>
      <c r="D93" s="241" t="s">
        <v>1761</v>
      </c>
      <c r="E93" s="242">
        <v>108.6</v>
      </c>
      <c r="F93" s="243">
        <v>108</v>
      </c>
      <c r="G93" s="243">
        <v>107</v>
      </c>
      <c r="H93" s="243">
        <v>107</v>
      </c>
      <c r="I93" s="453">
        <v>107.7</v>
      </c>
      <c r="J93" s="453">
        <v>108.1</v>
      </c>
      <c r="K93" s="453">
        <v>108.2</v>
      </c>
      <c r="L93" s="453">
        <v>108.2</v>
      </c>
      <c r="M93" s="453">
        <v>107.9</v>
      </c>
      <c r="N93" s="453">
        <v>108.2</v>
      </c>
      <c r="O93" s="453">
        <v>108.5</v>
      </c>
      <c r="P93" s="454">
        <v>108.9</v>
      </c>
    </row>
    <row r="94" spans="2:16" ht="9.75" customHeight="1" x14ac:dyDescent="0.2">
      <c r="B94" s="645" t="s">
        <v>1710</v>
      </c>
      <c r="C94" s="647" t="s">
        <v>1912</v>
      </c>
      <c r="D94" s="238" t="s">
        <v>1762</v>
      </c>
      <c r="E94" s="239">
        <v>109.3</v>
      </c>
      <c r="F94" s="240">
        <v>108.7</v>
      </c>
      <c r="G94" s="240">
        <v>108.5</v>
      </c>
      <c r="H94" s="240">
        <v>109.1</v>
      </c>
      <c r="I94" s="448">
        <v>108.3</v>
      </c>
      <c r="J94" s="448">
        <v>108.1</v>
      </c>
      <c r="K94" s="448">
        <v>107.5</v>
      </c>
      <c r="L94" s="448">
        <v>107.6</v>
      </c>
      <c r="M94" s="448">
        <v>107.5</v>
      </c>
      <c r="N94" s="448">
        <v>108.7</v>
      </c>
      <c r="O94" s="448">
        <v>109.4</v>
      </c>
      <c r="P94" s="370">
        <v>110.8</v>
      </c>
    </row>
    <row r="95" spans="2:16" ht="9.75" customHeight="1" x14ac:dyDescent="0.2">
      <c r="B95" s="646"/>
      <c r="C95" s="648"/>
      <c r="D95" s="241" t="s">
        <v>1761</v>
      </c>
      <c r="E95" s="242">
        <v>109.2</v>
      </c>
      <c r="F95" s="243">
        <v>108.7</v>
      </c>
      <c r="G95" s="243">
        <v>108.5</v>
      </c>
      <c r="H95" s="243">
        <v>109</v>
      </c>
      <c r="I95" s="453">
        <v>108.6</v>
      </c>
      <c r="J95" s="453">
        <v>108.3</v>
      </c>
      <c r="K95" s="453">
        <v>107.9</v>
      </c>
      <c r="L95" s="453">
        <v>107.9</v>
      </c>
      <c r="M95" s="453">
        <v>107.8</v>
      </c>
      <c r="N95" s="453">
        <v>108.9</v>
      </c>
      <c r="O95" s="453">
        <v>109.6</v>
      </c>
      <c r="P95" s="454">
        <v>110.8</v>
      </c>
    </row>
    <row r="96" spans="2:16" ht="9.75" customHeight="1" x14ac:dyDescent="0.2">
      <c r="B96" s="645" t="s">
        <v>1712</v>
      </c>
      <c r="C96" s="647" t="s">
        <v>1913</v>
      </c>
      <c r="D96" s="238" t="s">
        <v>1762</v>
      </c>
      <c r="E96" s="239">
        <v>107.6</v>
      </c>
      <c r="F96" s="240">
        <v>106.3</v>
      </c>
      <c r="G96" s="240">
        <v>103.4</v>
      </c>
      <c r="H96" s="240">
        <v>101.7</v>
      </c>
      <c r="I96" s="448">
        <v>102.1</v>
      </c>
      <c r="J96" s="448">
        <v>103</v>
      </c>
      <c r="K96" s="448">
        <v>103.6</v>
      </c>
      <c r="L96" s="448">
        <v>103.5</v>
      </c>
      <c r="M96" s="448">
        <v>102.8</v>
      </c>
      <c r="N96" s="448">
        <v>103.1</v>
      </c>
      <c r="O96" s="448">
        <v>103.5</v>
      </c>
      <c r="P96" s="370">
        <v>104.8</v>
      </c>
    </row>
    <row r="97" spans="2:16" ht="9.75" customHeight="1" x14ac:dyDescent="0.2">
      <c r="B97" s="646"/>
      <c r="C97" s="648"/>
      <c r="D97" s="241" t="s">
        <v>1761</v>
      </c>
      <c r="E97" s="242">
        <v>107.6</v>
      </c>
      <c r="F97" s="243">
        <v>106.3</v>
      </c>
      <c r="G97" s="243">
        <v>103.4</v>
      </c>
      <c r="H97" s="243">
        <v>101.7</v>
      </c>
      <c r="I97" s="453">
        <v>102.1</v>
      </c>
      <c r="J97" s="453">
        <v>103</v>
      </c>
      <c r="K97" s="453">
        <v>103.6</v>
      </c>
      <c r="L97" s="453">
        <v>103.5</v>
      </c>
      <c r="M97" s="453">
        <v>102.8</v>
      </c>
      <c r="N97" s="453">
        <v>103.1</v>
      </c>
      <c r="O97" s="453">
        <v>103.5</v>
      </c>
      <c r="P97" s="454">
        <v>104.8</v>
      </c>
    </row>
    <row r="98" spans="2:16" ht="9.75" customHeight="1" x14ac:dyDescent="0.2">
      <c r="B98" s="645" t="s">
        <v>1714</v>
      </c>
      <c r="C98" s="647" t="s">
        <v>1914</v>
      </c>
      <c r="D98" s="238" t="s">
        <v>1762</v>
      </c>
      <c r="E98" s="239">
        <v>103</v>
      </c>
      <c r="F98" s="240">
        <v>102.1</v>
      </c>
      <c r="G98" s="240">
        <v>102</v>
      </c>
      <c r="H98" s="240">
        <v>102.7</v>
      </c>
      <c r="I98" s="448">
        <v>102.3</v>
      </c>
      <c r="J98" s="448">
        <v>102.4</v>
      </c>
      <c r="K98" s="448">
        <v>101.8</v>
      </c>
      <c r="L98" s="448">
        <v>101.7</v>
      </c>
      <c r="M98" s="448">
        <v>101.8</v>
      </c>
      <c r="N98" s="448">
        <v>103.1</v>
      </c>
      <c r="O98" s="448">
        <v>104.3</v>
      </c>
      <c r="P98" s="370">
        <v>105.2</v>
      </c>
    </row>
    <row r="99" spans="2:16" ht="9.75" customHeight="1" x14ac:dyDescent="0.2">
      <c r="B99" s="646"/>
      <c r="C99" s="648"/>
      <c r="D99" s="241" t="s">
        <v>1761</v>
      </c>
      <c r="E99" s="242">
        <v>104.1</v>
      </c>
      <c r="F99" s="243">
        <v>103.3</v>
      </c>
      <c r="G99" s="243">
        <v>103.2</v>
      </c>
      <c r="H99" s="243">
        <v>103.8</v>
      </c>
      <c r="I99" s="453">
        <v>103.9</v>
      </c>
      <c r="J99" s="453">
        <v>104</v>
      </c>
      <c r="K99" s="453">
        <v>103.5</v>
      </c>
      <c r="L99" s="453">
        <v>103.4</v>
      </c>
      <c r="M99" s="453">
        <v>103.6</v>
      </c>
      <c r="N99" s="453">
        <v>104.6</v>
      </c>
      <c r="O99" s="453">
        <v>105.6</v>
      </c>
      <c r="P99" s="454">
        <v>106.3</v>
      </c>
    </row>
    <row r="100" spans="2:16" ht="9.75" customHeight="1" x14ac:dyDescent="0.2">
      <c r="B100" s="645" t="s">
        <v>1717</v>
      </c>
      <c r="C100" s="647" t="s">
        <v>1915</v>
      </c>
      <c r="D100" s="238" t="s">
        <v>1762</v>
      </c>
      <c r="E100" s="239">
        <v>106.1</v>
      </c>
      <c r="F100" s="240">
        <v>105.8</v>
      </c>
      <c r="G100" s="240">
        <v>106.4</v>
      </c>
      <c r="H100" s="240">
        <v>105.9</v>
      </c>
      <c r="I100" s="448">
        <v>106.3</v>
      </c>
      <c r="J100" s="448">
        <v>106.5</v>
      </c>
      <c r="K100" s="448">
        <v>106.6</v>
      </c>
      <c r="L100" s="448">
        <v>106.7</v>
      </c>
      <c r="M100" s="448">
        <v>106.5</v>
      </c>
      <c r="N100" s="448">
        <v>106.6</v>
      </c>
      <c r="O100" s="448">
        <v>106.6</v>
      </c>
      <c r="P100" s="370">
        <v>106.9</v>
      </c>
    </row>
    <row r="101" spans="2:16" ht="9.75" customHeight="1" x14ac:dyDescent="0.2">
      <c r="B101" s="646"/>
      <c r="C101" s="648"/>
      <c r="D101" s="241" t="s">
        <v>1761</v>
      </c>
      <c r="E101" s="242">
        <v>106.2</v>
      </c>
      <c r="F101" s="243">
        <v>105.9</v>
      </c>
      <c r="G101" s="243">
        <v>106.5</v>
      </c>
      <c r="H101" s="243">
        <v>106</v>
      </c>
      <c r="I101" s="453">
        <v>106.5</v>
      </c>
      <c r="J101" s="453">
        <v>106.7</v>
      </c>
      <c r="K101" s="453">
        <v>106.8</v>
      </c>
      <c r="L101" s="453">
        <v>106.9</v>
      </c>
      <c r="M101" s="453">
        <v>106.7</v>
      </c>
      <c r="N101" s="453">
        <v>106.8</v>
      </c>
      <c r="O101" s="453">
        <v>106.8</v>
      </c>
      <c r="P101" s="454">
        <v>107.1</v>
      </c>
    </row>
    <row r="102" spans="2:16" ht="9.75" customHeight="1" x14ac:dyDescent="0.2">
      <c r="B102" s="645" t="s">
        <v>1719</v>
      </c>
      <c r="C102" s="647" t="s">
        <v>1706</v>
      </c>
      <c r="D102" s="238" t="s">
        <v>1762</v>
      </c>
      <c r="E102" s="239">
        <v>108.9</v>
      </c>
      <c r="F102" s="240">
        <v>108.3</v>
      </c>
      <c r="G102" s="240">
        <v>107.8</v>
      </c>
      <c r="H102" s="240">
        <v>105.3</v>
      </c>
      <c r="I102" s="448">
        <v>102</v>
      </c>
      <c r="J102" s="448">
        <v>102.4</v>
      </c>
      <c r="K102" s="448">
        <v>103.4</v>
      </c>
      <c r="L102" s="448">
        <v>103.4</v>
      </c>
      <c r="M102" s="448">
        <v>103.3</v>
      </c>
      <c r="N102" s="448">
        <v>103.5</v>
      </c>
      <c r="O102" s="448">
        <v>103.1</v>
      </c>
      <c r="P102" s="370">
        <v>103.2</v>
      </c>
    </row>
    <row r="103" spans="2:16" ht="9.75" customHeight="1" x14ac:dyDescent="0.2">
      <c r="B103" s="646"/>
      <c r="C103" s="648"/>
      <c r="D103" s="241" t="s">
        <v>1761</v>
      </c>
      <c r="E103" s="242">
        <v>108.9</v>
      </c>
      <c r="F103" s="243">
        <v>108.3</v>
      </c>
      <c r="G103" s="243">
        <v>107.9</v>
      </c>
      <c r="H103" s="243">
        <v>105.7</v>
      </c>
      <c r="I103" s="453">
        <v>103</v>
      </c>
      <c r="J103" s="453">
        <v>103.4</v>
      </c>
      <c r="K103" s="453">
        <v>104.3</v>
      </c>
      <c r="L103" s="453">
        <v>104.4</v>
      </c>
      <c r="M103" s="453">
        <v>104.3</v>
      </c>
      <c r="N103" s="453">
        <v>104.4</v>
      </c>
      <c r="O103" s="453">
        <v>104</v>
      </c>
      <c r="P103" s="454">
        <v>104.2</v>
      </c>
    </row>
    <row r="104" spans="2:16" ht="9.75" customHeight="1" x14ac:dyDescent="0.2">
      <c r="B104" s="645" t="s">
        <v>1723</v>
      </c>
      <c r="C104" s="647" t="s">
        <v>1916</v>
      </c>
      <c r="D104" s="238" t="s">
        <v>1762</v>
      </c>
      <c r="E104" s="239">
        <v>110.8</v>
      </c>
      <c r="F104" s="240">
        <v>110.5</v>
      </c>
      <c r="G104" s="240">
        <v>110.2</v>
      </c>
      <c r="H104" s="240">
        <v>111</v>
      </c>
      <c r="I104" s="448">
        <v>110.8</v>
      </c>
      <c r="J104" s="448">
        <v>110.6</v>
      </c>
      <c r="K104" s="448">
        <v>110.3</v>
      </c>
      <c r="L104" s="448">
        <v>110.5</v>
      </c>
      <c r="M104" s="448">
        <v>110.2</v>
      </c>
      <c r="N104" s="448">
        <v>110.8</v>
      </c>
      <c r="O104" s="448">
        <v>110.9</v>
      </c>
      <c r="P104" s="370">
        <v>111.6</v>
      </c>
    </row>
    <row r="105" spans="2:16" ht="9.75" customHeight="1" x14ac:dyDescent="0.2">
      <c r="B105" s="646"/>
      <c r="C105" s="648"/>
      <c r="D105" s="241" t="s">
        <v>1761</v>
      </c>
      <c r="E105" s="242">
        <v>111.2</v>
      </c>
      <c r="F105" s="243">
        <v>110.8</v>
      </c>
      <c r="G105" s="243">
        <v>110.4</v>
      </c>
      <c r="H105" s="243">
        <v>111.4</v>
      </c>
      <c r="I105" s="453">
        <v>110.7</v>
      </c>
      <c r="J105" s="453">
        <v>110.6</v>
      </c>
      <c r="K105" s="453">
        <v>110.2</v>
      </c>
      <c r="L105" s="453">
        <v>110.4</v>
      </c>
      <c r="M105" s="453">
        <v>110.1</v>
      </c>
      <c r="N105" s="453">
        <v>110.8</v>
      </c>
      <c r="O105" s="453">
        <v>110.9</v>
      </c>
      <c r="P105" s="454">
        <v>111.6</v>
      </c>
    </row>
    <row r="106" spans="2:16" ht="9.75" customHeight="1" x14ac:dyDescent="0.2">
      <c r="B106" s="645" t="s">
        <v>1725</v>
      </c>
      <c r="C106" s="647" t="s">
        <v>1709</v>
      </c>
      <c r="D106" s="238" t="s">
        <v>1762</v>
      </c>
      <c r="E106" s="239">
        <v>107.8</v>
      </c>
      <c r="F106" s="240">
        <v>107.7</v>
      </c>
      <c r="G106" s="240">
        <v>107.7</v>
      </c>
      <c r="H106" s="240">
        <v>108.4</v>
      </c>
      <c r="I106" s="448">
        <v>109.2</v>
      </c>
      <c r="J106" s="448">
        <v>109.2</v>
      </c>
      <c r="K106" s="448">
        <v>109</v>
      </c>
      <c r="L106" s="448">
        <v>108.9</v>
      </c>
      <c r="M106" s="448">
        <v>108.9</v>
      </c>
      <c r="N106" s="448">
        <v>109.2</v>
      </c>
      <c r="O106" s="448">
        <v>109.2</v>
      </c>
      <c r="P106" s="370">
        <v>109.1</v>
      </c>
    </row>
    <row r="107" spans="2:16" ht="9.75" customHeight="1" x14ac:dyDescent="0.2">
      <c r="B107" s="646"/>
      <c r="C107" s="648"/>
      <c r="D107" s="241" t="s">
        <v>1761</v>
      </c>
      <c r="E107" s="242">
        <v>108.1</v>
      </c>
      <c r="F107" s="243">
        <v>108</v>
      </c>
      <c r="G107" s="243">
        <v>108</v>
      </c>
      <c r="H107" s="243">
        <v>108.4</v>
      </c>
      <c r="I107" s="453">
        <v>109.9</v>
      </c>
      <c r="J107" s="453">
        <v>109.9</v>
      </c>
      <c r="K107" s="453">
        <v>109.7</v>
      </c>
      <c r="L107" s="453">
        <v>109.7</v>
      </c>
      <c r="M107" s="453">
        <v>109.7</v>
      </c>
      <c r="N107" s="453">
        <v>109.9</v>
      </c>
      <c r="O107" s="453">
        <v>109.9</v>
      </c>
      <c r="P107" s="454">
        <v>109.8</v>
      </c>
    </row>
    <row r="108" spans="2:16" ht="9.75" customHeight="1" x14ac:dyDescent="0.2">
      <c r="B108" s="645" t="s">
        <v>1944</v>
      </c>
      <c r="C108" s="647" t="s">
        <v>1952</v>
      </c>
      <c r="D108" s="238" t="s">
        <v>1762</v>
      </c>
      <c r="E108" s="239">
        <v>109.9</v>
      </c>
      <c r="F108" s="240">
        <v>109.9</v>
      </c>
      <c r="G108" s="240">
        <v>109.8</v>
      </c>
      <c r="H108" s="240">
        <v>110.2</v>
      </c>
      <c r="I108" s="448">
        <v>111</v>
      </c>
      <c r="J108" s="448">
        <v>110.8</v>
      </c>
      <c r="K108" s="448">
        <v>110.6</v>
      </c>
      <c r="L108" s="448">
        <v>110.8</v>
      </c>
      <c r="M108" s="448">
        <v>110.7</v>
      </c>
      <c r="N108" s="448">
        <v>111.1</v>
      </c>
      <c r="O108" s="448">
        <v>111.3</v>
      </c>
      <c r="P108" s="370">
        <v>111.8</v>
      </c>
    </row>
    <row r="109" spans="2:16" ht="9.75" customHeight="1" x14ac:dyDescent="0.2">
      <c r="B109" s="646"/>
      <c r="C109" s="648"/>
      <c r="D109" s="241" t="s">
        <v>1761</v>
      </c>
      <c r="E109" s="242">
        <v>111.2</v>
      </c>
      <c r="F109" s="243">
        <v>111.3</v>
      </c>
      <c r="G109" s="243">
        <v>111.2</v>
      </c>
      <c r="H109" s="243">
        <v>111.5</v>
      </c>
      <c r="I109" s="453">
        <v>111.5</v>
      </c>
      <c r="J109" s="453">
        <v>111.1</v>
      </c>
      <c r="K109" s="453">
        <v>111</v>
      </c>
      <c r="L109" s="453">
        <v>111.3</v>
      </c>
      <c r="M109" s="453">
        <v>111.2</v>
      </c>
      <c r="N109" s="453">
        <v>111.8</v>
      </c>
      <c r="O109" s="453">
        <v>112.1</v>
      </c>
      <c r="P109" s="454">
        <v>113</v>
      </c>
    </row>
    <row r="110" spans="2:16" ht="9.75" customHeight="1" x14ac:dyDescent="0.2">
      <c r="B110" s="645" t="s">
        <v>1947</v>
      </c>
      <c r="C110" s="647" t="s">
        <v>1927</v>
      </c>
      <c r="D110" s="238" t="s">
        <v>1762</v>
      </c>
      <c r="E110" s="239">
        <v>108.3</v>
      </c>
      <c r="F110" s="240">
        <v>108.2</v>
      </c>
      <c r="G110" s="240">
        <v>108</v>
      </c>
      <c r="H110" s="240">
        <v>108.7</v>
      </c>
      <c r="I110" s="448">
        <v>109.5</v>
      </c>
      <c r="J110" s="448">
        <v>109.4</v>
      </c>
      <c r="K110" s="448">
        <v>109.3</v>
      </c>
      <c r="L110" s="448">
        <v>109.5</v>
      </c>
      <c r="M110" s="448">
        <v>109.3</v>
      </c>
      <c r="N110" s="448">
        <v>109.6</v>
      </c>
      <c r="O110" s="448">
        <v>109.8</v>
      </c>
      <c r="P110" s="370">
        <v>110</v>
      </c>
    </row>
    <row r="111" spans="2:16" ht="9.75" customHeight="1" x14ac:dyDescent="0.2">
      <c r="B111" s="646"/>
      <c r="C111" s="648"/>
      <c r="D111" s="241" t="s">
        <v>1761</v>
      </c>
      <c r="E111" s="242">
        <v>108.2</v>
      </c>
      <c r="F111" s="243">
        <v>108</v>
      </c>
      <c r="G111" s="243">
        <v>107.8</v>
      </c>
      <c r="H111" s="243">
        <v>108.7</v>
      </c>
      <c r="I111" s="453">
        <v>108.9</v>
      </c>
      <c r="J111" s="453">
        <v>108.8</v>
      </c>
      <c r="K111" s="453">
        <v>108.6</v>
      </c>
      <c r="L111" s="453">
        <v>108.9</v>
      </c>
      <c r="M111" s="453">
        <v>108.6</v>
      </c>
      <c r="N111" s="453">
        <v>109</v>
      </c>
      <c r="O111" s="453">
        <v>109.3</v>
      </c>
      <c r="P111" s="454">
        <v>109.5</v>
      </c>
    </row>
    <row r="112" spans="2:16" ht="9.75" customHeight="1" x14ac:dyDescent="0.2">
      <c r="B112" s="645" t="s">
        <v>1948</v>
      </c>
      <c r="C112" s="647" t="s">
        <v>1953</v>
      </c>
      <c r="D112" s="238" t="s">
        <v>1762</v>
      </c>
      <c r="E112" s="239">
        <v>116.3</v>
      </c>
      <c r="F112" s="240">
        <v>116.7</v>
      </c>
      <c r="G112" s="240">
        <v>116.8</v>
      </c>
      <c r="H112" s="240">
        <v>116.9</v>
      </c>
      <c r="I112" s="448">
        <v>117.5</v>
      </c>
      <c r="J112" s="448">
        <v>116.5</v>
      </c>
      <c r="K112" s="448">
        <v>116.1</v>
      </c>
      <c r="L112" s="448">
        <v>116.2</v>
      </c>
      <c r="M112" s="448">
        <v>116.3</v>
      </c>
      <c r="N112" s="448">
        <v>117</v>
      </c>
      <c r="O112" s="448">
        <v>117.1</v>
      </c>
      <c r="P112" s="370">
        <v>118.7</v>
      </c>
    </row>
    <row r="113" spans="2:16" ht="9.75" customHeight="1" x14ac:dyDescent="0.2">
      <c r="B113" s="646"/>
      <c r="C113" s="648"/>
      <c r="D113" s="241" t="s">
        <v>1761</v>
      </c>
      <c r="E113" s="242">
        <v>119.5</v>
      </c>
      <c r="F113" s="243">
        <v>120.1</v>
      </c>
      <c r="G113" s="243">
        <v>120.3</v>
      </c>
      <c r="H113" s="243">
        <v>120.4</v>
      </c>
      <c r="I113" s="453">
        <v>120.3</v>
      </c>
      <c r="J113" s="453">
        <v>118.8</v>
      </c>
      <c r="K113" s="453">
        <v>118.2</v>
      </c>
      <c r="L113" s="453">
        <v>118.3</v>
      </c>
      <c r="M113" s="453">
        <v>118.4</v>
      </c>
      <c r="N113" s="453">
        <v>119.4</v>
      </c>
      <c r="O113" s="453">
        <v>119.7</v>
      </c>
      <c r="P113" s="454">
        <v>122</v>
      </c>
    </row>
    <row r="114" spans="2:16" ht="9.75" customHeight="1" x14ac:dyDescent="0.2">
      <c r="B114" s="645" t="s">
        <v>1949</v>
      </c>
      <c r="C114" s="647" t="s">
        <v>1928</v>
      </c>
      <c r="D114" s="238" t="s">
        <v>1762</v>
      </c>
      <c r="E114" s="239">
        <v>106.8</v>
      </c>
      <c r="F114" s="240">
        <v>106.9</v>
      </c>
      <c r="G114" s="240">
        <v>106.5</v>
      </c>
      <c r="H114" s="240">
        <v>105.5</v>
      </c>
      <c r="I114" s="448">
        <v>106.3</v>
      </c>
      <c r="J114" s="448">
        <v>106.5</v>
      </c>
      <c r="K114" s="448">
        <v>107.5</v>
      </c>
      <c r="L114" s="448">
        <v>108</v>
      </c>
      <c r="M114" s="448">
        <v>108.2</v>
      </c>
      <c r="N114" s="448">
        <v>108.4</v>
      </c>
      <c r="O114" s="448">
        <v>108.6</v>
      </c>
      <c r="P114" s="370">
        <v>109.4</v>
      </c>
    </row>
    <row r="115" spans="2:16" ht="9.75" customHeight="1" x14ac:dyDescent="0.2">
      <c r="B115" s="646"/>
      <c r="C115" s="648"/>
      <c r="D115" s="241" t="s">
        <v>1761</v>
      </c>
      <c r="E115" s="242">
        <v>106</v>
      </c>
      <c r="F115" s="243">
        <v>106.1</v>
      </c>
      <c r="G115" s="243">
        <v>105.6</v>
      </c>
      <c r="H115" s="243">
        <v>104.3</v>
      </c>
      <c r="I115" s="453">
        <v>104.3</v>
      </c>
      <c r="J115" s="453">
        <v>104.6</v>
      </c>
      <c r="K115" s="453">
        <v>106</v>
      </c>
      <c r="L115" s="453">
        <v>106.8</v>
      </c>
      <c r="M115" s="453">
        <v>107</v>
      </c>
      <c r="N115" s="453">
        <v>107.3</v>
      </c>
      <c r="O115" s="453">
        <v>107.6</v>
      </c>
      <c r="P115" s="454">
        <v>108.7</v>
      </c>
    </row>
    <row r="116" spans="2:16" ht="9.75" customHeight="1" x14ac:dyDescent="0.2">
      <c r="B116" s="645" t="s">
        <v>1919</v>
      </c>
      <c r="C116" s="647" t="s">
        <v>1922</v>
      </c>
      <c r="D116" s="238" t="s">
        <v>1762</v>
      </c>
      <c r="E116" s="239">
        <v>109.1</v>
      </c>
      <c r="F116" s="240">
        <v>108.9</v>
      </c>
      <c r="G116" s="240">
        <v>108.3</v>
      </c>
      <c r="H116" s="240">
        <v>106.9</v>
      </c>
      <c r="I116" s="448">
        <v>107.5</v>
      </c>
      <c r="J116" s="448">
        <v>106.8</v>
      </c>
      <c r="K116" s="448">
        <v>106.9</v>
      </c>
      <c r="L116" s="448">
        <v>107</v>
      </c>
      <c r="M116" s="448">
        <v>107.2</v>
      </c>
      <c r="N116" s="448">
        <v>106.8</v>
      </c>
      <c r="O116" s="448">
        <v>106.8</v>
      </c>
      <c r="P116" s="370">
        <v>106.5</v>
      </c>
    </row>
    <row r="117" spans="2:16" ht="9.75" customHeight="1" x14ac:dyDescent="0.2">
      <c r="B117" s="646"/>
      <c r="C117" s="648"/>
      <c r="D117" s="241" t="s">
        <v>1761</v>
      </c>
      <c r="E117" s="242">
        <v>109.3</v>
      </c>
      <c r="F117" s="243">
        <v>109</v>
      </c>
      <c r="G117" s="243">
        <v>108.2</v>
      </c>
      <c r="H117" s="243">
        <v>106.2</v>
      </c>
      <c r="I117" s="453">
        <v>106.1</v>
      </c>
      <c r="J117" s="453">
        <v>105.1</v>
      </c>
      <c r="K117" s="453">
        <v>105.3</v>
      </c>
      <c r="L117" s="453">
        <v>105.5</v>
      </c>
      <c r="M117" s="453">
        <v>105.7</v>
      </c>
      <c r="N117" s="453">
        <v>105.1</v>
      </c>
      <c r="O117" s="453">
        <v>105.2</v>
      </c>
      <c r="P117" s="454">
        <v>104.7</v>
      </c>
    </row>
    <row r="118" spans="2:16" ht="9.75" customHeight="1" x14ac:dyDescent="0.2">
      <c r="B118" s="645" t="s">
        <v>1920</v>
      </c>
      <c r="C118" s="647" t="s">
        <v>1697</v>
      </c>
      <c r="D118" s="238" t="s">
        <v>1762</v>
      </c>
      <c r="E118" s="239">
        <v>99.8</v>
      </c>
      <c r="F118" s="240">
        <v>98.8</v>
      </c>
      <c r="G118" s="240">
        <v>99.2</v>
      </c>
      <c r="H118" s="240">
        <v>100.3</v>
      </c>
      <c r="I118" s="448">
        <v>99.3</v>
      </c>
      <c r="J118" s="448">
        <v>99</v>
      </c>
      <c r="K118" s="448">
        <v>98</v>
      </c>
      <c r="L118" s="448">
        <v>97.8</v>
      </c>
      <c r="M118" s="448">
        <v>98.4</v>
      </c>
      <c r="N118" s="448">
        <v>100.3</v>
      </c>
      <c r="O118" s="448">
        <v>102.3</v>
      </c>
      <c r="P118" s="370">
        <v>103.7</v>
      </c>
    </row>
    <row r="119" spans="2:16" ht="9.75" customHeight="1" x14ac:dyDescent="0.2">
      <c r="B119" s="646"/>
      <c r="C119" s="648"/>
      <c r="D119" s="241" t="s">
        <v>1761</v>
      </c>
      <c r="E119" s="242">
        <v>101.5</v>
      </c>
      <c r="F119" s="243">
        <v>100.8</v>
      </c>
      <c r="G119" s="243">
        <v>101.1</v>
      </c>
      <c r="H119" s="243">
        <v>102</v>
      </c>
      <c r="I119" s="453">
        <v>101.6</v>
      </c>
      <c r="J119" s="453">
        <v>101.5</v>
      </c>
      <c r="K119" s="453">
        <v>100.6</v>
      </c>
      <c r="L119" s="453">
        <v>100.5</v>
      </c>
      <c r="M119" s="453">
        <v>101</v>
      </c>
      <c r="N119" s="453">
        <v>102.5</v>
      </c>
      <c r="O119" s="453">
        <v>104.1</v>
      </c>
      <c r="P119" s="454">
        <v>105.2</v>
      </c>
    </row>
    <row r="120" spans="2:16" ht="9.75" customHeight="1" x14ac:dyDescent="0.2">
      <c r="B120" s="645" t="s">
        <v>1921</v>
      </c>
      <c r="C120" s="647" t="s">
        <v>1699</v>
      </c>
      <c r="D120" s="238" t="s">
        <v>1762</v>
      </c>
      <c r="E120" s="239" t="s">
        <v>1013</v>
      </c>
      <c r="F120" s="240" t="s">
        <v>1013</v>
      </c>
      <c r="G120" s="240" t="s">
        <v>1013</v>
      </c>
      <c r="H120" s="240" t="s">
        <v>1013</v>
      </c>
      <c r="I120" s="448" t="s">
        <v>1013</v>
      </c>
      <c r="J120" s="448" t="s">
        <v>1013</v>
      </c>
      <c r="K120" s="448" t="s">
        <v>1013</v>
      </c>
      <c r="L120" s="448" t="s">
        <v>1013</v>
      </c>
      <c r="M120" s="448" t="s">
        <v>1013</v>
      </c>
      <c r="N120" s="448" t="s">
        <v>1013</v>
      </c>
      <c r="O120" s="448" t="s">
        <v>1013</v>
      </c>
      <c r="P120" s="370" t="s">
        <v>1013</v>
      </c>
    </row>
    <row r="121" spans="2:16" ht="9.75" customHeight="1" x14ac:dyDescent="0.2">
      <c r="B121" s="646"/>
      <c r="C121" s="648"/>
      <c r="D121" s="241" t="s">
        <v>1761</v>
      </c>
      <c r="E121" s="242">
        <v>106.3</v>
      </c>
      <c r="F121" s="243">
        <v>106.1</v>
      </c>
      <c r="G121" s="243">
        <v>105.5</v>
      </c>
      <c r="H121" s="243">
        <v>106</v>
      </c>
      <c r="I121" s="453">
        <v>107.1</v>
      </c>
      <c r="J121" s="453">
        <v>107.1</v>
      </c>
      <c r="K121" s="453">
        <v>107.4</v>
      </c>
      <c r="L121" s="453">
        <v>107</v>
      </c>
      <c r="M121" s="453">
        <v>107.1</v>
      </c>
      <c r="N121" s="453">
        <v>106.9</v>
      </c>
      <c r="O121" s="453">
        <v>107.5</v>
      </c>
      <c r="P121" s="454">
        <v>107.6</v>
      </c>
    </row>
    <row r="122" spans="2:16" ht="9.75" customHeight="1" x14ac:dyDescent="0.2">
      <c r="B122" s="645" t="s">
        <v>1923</v>
      </c>
      <c r="C122" s="647" t="s">
        <v>1701</v>
      </c>
      <c r="D122" s="238" t="s">
        <v>1762</v>
      </c>
      <c r="E122" s="239" t="s">
        <v>1013</v>
      </c>
      <c r="F122" s="240" t="s">
        <v>1013</v>
      </c>
      <c r="G122" s="240" t="s">
        <v>1013</v>
      </c>
      <c r="H122" s="240" t="s">
        <v>1013</v>
      </c>
      <c r="I122" s="448" t="s">
        <v>1013</v>
      </c>
      <c r="J122" s="448" t="s">
        <v>1013</v>
      </c>
      <c r="K122" s="448" t="s">
        <v>1013</v>
      </c>
      <c r="L122" s="448" t="s">
        <v>1013</v>
      </c>
      <c r="M122" s="448" t="s">
        <v>1013</v>
      </c>
      <c r="N122" s="448" t="s">
        <v>1013</v>
      </c>
      <c r="O122" s="448" t="s">
        <v>1013</v>
      </c>
      <c r="P122" s="370" t="s">
        <v>1013</v>
      </c>
    </row>
    <row r="123" spans="2:16" ht="9.75" customHeight="1" x14ac:dyDescent="0.2">
      <c r="B123" s="646"/>
      <c r="C123" s="648"/>
      <c r="D123" s="241" t="s">
        <v>1761</v>
      </c>
      <c r="E123" s="242">
        <v>104.6</v>
      </c>
      <c r="F123" s="243">
        <v>104.9</v>
      </c>
      <c r="G123" s="243">
        <v>105</v>
      </c>
      <c r="H123" s="243">
        <v>105.2</v>
      </c>
      <c r="I123" s="453">
        <v>105.1</v>
      </c>
      <c r="J123" s="453">
        <v>104.3</v>
      </c>
      <c r="K123" s="453">
        <v>103.8</v>
      </c>
      <c r="L123" s="453">
        <v>103.8</v>
      </c>
      <c r="M123" s="453">
        <v>104.5</v>
      </c>
      <c r="N123" s="453">
        <v>104.9</v>
      </c>
      <c r="O123" s="453">
        <v>106.5</v>
      </c>
      <c r="P123" s="454">
        <v>107.9</v>
      </c>
    </row>
    <row r="124" spans="2:16" ht="9.75" customHeight="1" x14ac:dyDescent="0.2">
      <c r="B124" s="645" t="s">
        <v>1924</v>
      </c>
      <c r="C124" s="647" t="s">
        <v>1711</v>
      </c>
      <c r="D124" s="238" t="s">
        <v>1762</v>
      </c>
      <c r="E124" s="239">
        <v>107.9</v>
      </c>
      <c r="F124" s="240">
        <v>108.1</v>
      </c>
      <c r="G124" s="240">
        <v>108</v>
      </c>
      <c r="H124" s="240">
        <v>108.2</v>
      </c>
      <c r="I124" s="448">
        <v>108.5</v>
      </c>
      <c r="J124" s="448">
        <v>108.2</v>
      </c>
      <c r="K124" s="448">
        <v>108.2</v>
      </c>
      <c r="L124" s="448">
        <v>108.8</v>
      </c>
      <c r="M124" s="448">
        <v>109.1</v>
      </c>
      <c r="N124" s="448">
        <v>109.6</v>
      </c>
      <c r="O124" s="448">
        <v>110.1</v>
      </c>
      <c r="P124" s="370">
        <v>110.9</v>
      </c>
    </row>
    <row r="125" spans="2:16" ht="9.75" customHeight="1" x14ac:dyDescent="0.2">
      <c r="B125" s="646"/>
      <c r="C125" s="648"/>
      <c r="D125" s="241" t="s">
        <v>1761</v>
      </c>
      <c r="E125" s="242">
        <v>108</v>
      </c>
      <c r="F125" s="243">
        <v>108.1</v>
      </c>
      <c r="G125" s="243">
        <v>108.1</v>
      </c>
      <c r="H125" s="243">
        <v>108.2</v>
      </c>
      <c r="I125" s="453">
        <v>108.6</v>
      </c>
      <c r="J125" s="453">
        <v>108.3</v>
      </c>
      <c r="K125" s="453">
        <v>108.3</v>
      </c>
      <c r="L125" s="453">
        <v>108.8</v>
      </c>
      <c r="M125" s="453">
        <v>109.1</v>
      </c>
      <c r="N125" s="453">
        <v>109.6</v>
      </c>
      <c r="O125" s="453">
        <v>110.2</v>
      </c>
      <c r="P125" s="454">
        <v>110.9</v>
      </c>
    </row>
    <row r="126" spans="2:16" ht="9.75" customHeight="1" x14ac:dyDescent="0.2">
      <c r="B126" s="645" t="s">
        <v>1925</v>
      </c>
      <c r="C126" s="647" t="s">
        <v>1926</v>
      </c>
      <c r="D126" s="238" t="s">
        <v>1762</v>
      </c>
      <c r="E126" s="239">
        <v>107.8</v>
      </c>
      <c r="F126" s="240">
        <v>108.5</v>
      </c>
      <c r="G126" s="240">
        <v>108.6</v>
      </c>
      <c r="H126" s="240">
        <v>109.1</v>
      </c>
      <c r="I126" s="448">
        <v>109.4</v>
      </c>
      <c r="J126" s="448">
        <v>108.4</v>
      </c>
      <c r="K126" s="448">
        <v>108</v>
      </c>
      <c r="L126" s="448">
        <v>108.2</v>
      </c>
      <c r="M126" s="448">
        <v>108.8</v>
      </c>
      <c r="N126" s="448">
        <v>108.6</v>
      </c>
      <c r="O126" s="448">
        <v>109.5</v>
      </c>
      <c r="P126" s="370">
        <v>110.7</v>
      </c>
    </row>
    <row r="127" spans="2:16" ht="9.75" customHeight="1" x14ac:dyDescent="0.2">
      <c r="B127" s="646"/>
      <c r="C127" s="648"/>
      <c r="D127" s="241" t="s">
        <v>1761</v>
      </c>
      <c r="E127" s="242">
        <v>106.5</v>
      </c>
      <c r="F127" s="243">
        <v>108.5</v>
      </c>
      <c r="G127" s="243">
        <v>109</v>
      </c>
      <c r="H127" s="243">
        <v>109</v>
      </c>
      <c r="I127" s="453">
        <v>109.7</v>
      </c>
      <c r="J127" s="453">
        <v>107.1</v>
      </c>
      <c r="K127" s="453">
        <v>106.1</v>
      </c>
      <c r="L127" s="453">
        <v>106.2</v>
      </c>
      <c r="M127" s="453">
        <v>107.4</v>
      </c>
      <c r="N127" s="453">
        <v>106.6</v>
      </c>
      <c r="O127" s="453">
        <v>108.8</v>
      </c>
      <c r="P127" s="454">
        <v>111</v>
      </c>
    </row>
    <row r="128" spans="2:16" ht="9.75" customHeight="1" x14ac:dyDescent="0.2">
      <c r="B128" s="645" t="s">
        <v>1945</v>
      </c>
      <c r="C128" s="647" t="s">
        <v>1936</v>
      </c>
      <c r="D128" s="238" t="s">
        <v>1762</v>
      </c>
      <c r="E128" s="239">
        <v>106.4</v>
      </c>
      <c r="F128" s="240">
        <v>108.4</v>
      </c>
      <c r="G128" s="240">
        <v>108.9</v>
      </c>
      <c r="H128" s="240">
        <v>108.8</v>
      </c>
      <c r="I128" s="448">
        <v>109.8</v>
      </c>
      <c r="J128" s="448">
        <v>107.2</v>
      </c>
      <c r="K128" s="448">
        <v>106.1</v>
      </c>
      <c r="L128" s="448">
        <v>106.3</v>
      </c>
      <c r="M128" s="448">
        <v>107.5</v>
      </c>
      <c r="N128" s="448">
        <v>106.6</v>
      </c>
      <c r="O128" s="448">
        <v>108.8</v>
      </c>
      <c r="P128" s="370">
        <v>111</v>
      </c>
    </row>
    <row r="129" spans="2:16" ht="9.75" customHeight="1" x14ac:dyDescent="0.2">
      <c r="B129" s="646"/>
      <c r="C129" s="648"/>
      <c r="D129" s="241" t="s">
        <v>1761</v>
      </c>
      <c r="E129" s="242">
        <v>106.2</v>
      </c>
      <c r="F129" s="243">
        <v>108.4</v>
      </c>
      <c r="G129" s="243">
        <v>109</v>
      </c>
      <c r="H129" s="243">
        <v>108.8</v>
      </c>
      <c r="I129" s="453">
        <v>109.7</v>
      </c>
      <c r="J129" s="453">
        <v>106.9</v>
      </c>
      <c r="K129" s="453">
        <v>105.8</v>
      </c>
      <c r="L129" s="453">
        <v>105.9</v>
      </c>
      <c r="M129" s="453">
        <v>107.2</v>
      </c>
      <c r="N129" s="453">
        <v>106.3</v>
      </c>
      <c r="O129" s="453">
        <v>108.6</v>
      </c>
      <c r="P129" s="454">
        <v>111</v>
      </c>
    </row>
    <row r="130" spans="2:16" ht="9.75" customHeight="1" x14ac:dyDescent="0.2">
      <c r="B130" s="645" t="s">
        <v>1946</v>
      </c>
      <c r="C130" s="647" t="s">
        <v>1937</v>
      </c>
      <c r="D130" s="238" t="s">
        <v>1762</v>
      </c>
      <c r="E130" s="239">
        <v>109.4</v>
      </c>
      <c r="F130" s="240">
        <v>109.2</v>
      </c>
      <c r="G130" s="240">
        <v>109</v>
      </c>
      <c r="H130" s="240">
        <v>110.2</v>
      </c>
      <c r="I130" s="448">
        <v>110</v>
      </c>
      <c r="J130" s="448">
        <v>109.9</v>
      </c>
      <c r="K130" s="448">
        <v>109.8</v>
      </c>
      <c r="L130" s="448">
        <v>110.2</v>
      </c>
      <c r="M130" s="448">
        <v>110.3</v>
      </c>
      <c r="N130" s="448">
        <v>110.8</v>
      </c>
      <c r="O130" s="448">
        <v>110.7</v>
      </c>
      <c r="P130" s="370">
        <v>111.1</v>
      </c>
    </row>
    <row r="131" spans="2:16" ht="9.75" customHeight="1" x14ac:dyDescent="0.2">
      <c r="B131" s="646"/>
      <c r="C131" s="648"/>
      <c r="D131" s="241" t="s">
        <v>1761</v>
      </c>
      <c r="E131" s="242">
        <v>109.4</v>
      </c>
      <c r="F131" s="243">
        <v>109.3</v>
      </c>
      <c r="G131" s="243">
        <v>109.1</v>
      </c>
      <c r="H131" s="243">
        <v>110.3</v>
      </c>
      <c r="I131" s="453">
        <v>109.9</v>
      </c>
      <c r="J131" s="453">
        <v>109.8</v>
      </c>
      <c r="K131" s="453">
        <v>109.7</v>
      </c>
      <c r="L131" s="453">
        <v>110.1</v>
      </c>
      <c r="M131" s="453">
        <v>110.2</v>
      </c>
      <c r="N131" s="453">
        <v>110.7</v>
      </c>
      <c r="O131" s="453">
        <v>110.6</v>
      </c>
      <c r="P131" s="454">
        <v>111.1</v>
      </c>
    </row>
    <row r="132" spans="2:16" ht="9.75" customHeight="1" x14ac:dyDescent="0.2">
      <c r="B132" s="645" t="s">
        <v>1982</v>
      </c>
      <c r="C132" s="647" t="s">
        <v>1930</v>
      </c>
      <c r="D132" s="238" t="s">
        <v>1762</v>
      </c>
      <c r="E132" s="239">
        <v>107.7</v>
      </c>
      <c r="F132" s="240">
        <v>107.6</v>
      </c>
      <c r="G132" s="240">
        <v>107.2</v>
      </c>
      <c r="H132" s="240">
        <v>107.7</v>
      </c>
      <c r="I132" s="448">
        <v>107.8</v>
      </c>
      <c r="J132" s="448">
        <v>107.8</v>
      </c>
      <c r="K132" s="448">
        <v>108.3</v>
      </c>
      <c r="L132" s="448">
        <v>108.3</v>
      </c>
      <c r="M132" s="448">
        <v>108.6</v>
      </c>
      <c r="N132" s="448">
        <v>108.4</v>
      </c>
      <c r="O132" s="448">
        <v>108.9</v>
      </c>
      <c r="P132" s="370">
        <v>109.5</v>
      </c>
    </row>
    <row r="133" spans="2:16" ht="9.75" customHeight="1" x14ac:dyDescent="0.2">
      <c r="B133" s="646"/>
      <c r="C133" s="648"/>
      <c r="D133" s="241" t="s">
        <v>1761</v>
      </c>
      <c r="E133" s="242">
        <v>107.6</v>
      </c>
      <c r="F133" s="243">
        <v>107.5</v>
      </c>
      <c r="G133" s="243">
        <v>107.1</v>
      </c>
      <c r="H133" s="243">
        <v>107.7</v>
      </c>
      <c r="I133" s="453">
        <v>107.6</v>
      </c>
      <c r="J133" s="453">
        <v>107.6</v>
      </c>
      <c r="K133" s="453">
        <v>108.1</v>
      </c>
      <c r="L133" s="453">
        <v>108.1</v>
      </c>
      <c r="M133" s="453">
        <v>108.4</v>
      </c>
      <c r="N133" s="453">
        <v>108.2</v>
      </c>
      <c r="O133" s="453">
        <v>108.7</v>
      </c>
      <c r="P133" s="454">
        <v>109.4</v>
      </c>
    </row>
    <row r="134" spans="2:16" ht="9.75" customHeight="1" x14ac:dyDescent="0.2">
      <c r="B134" s="645" t="s">
        <v>1932</v>
      </c>
      <c r="C134" s="647" t="s">
        <v>1931</v>
      </c>
      <c r="D134" s="238" t="s">
        <v>1762</v>
      </c>
      <c r="E134" s="239">
        <v>106.1</v>
      </c>
      <c r="F134" s="240">
        <v>107</v>
      </c>
      <c r="G134" s="240">
        <v>106.9</v>
      </c>
      <c r="H134" s="240">
        <v>106.4</v>
      </c>
      <c r="I134" s="448">
        <v>106.4</v>
      </c>
      <c r="J134" s="448">
        <v>105.4</v>
      </c>
      <c r="K134" s="448">
        <v>105.5</v>
      </c>
      <c r="L134" s="448">
        <v>105.7</v>
      </c>
      <c r="M134" s="448">
        <v>106</v>
      </c>
      <c r="N134" s="448">
        <v>106.9</v>
      </c>
      <c r="O134" s="448">
        <v>108.2</v>
      </c>
      <c r="P134" s="370">
        <v>109.7</v>
      </c>
    </row>
    <row r="135" spans="2:16" ht="9.75" customHeight="1" x14ac:dyDescent="0.2">
      <c r="B135" s="646"/>
      <c r="C135" s="648"/>
      <c r="D135" s="241" t="s">
        <v>1761</v>
      </c>
      <c r="E135" s="242">
        <v>106.1</v>
      </c>
      <c r="F135" s="243">
        <v>107</v>
      </c>
      <c r="G135" s="243">
        <v>106.9</v>
      </c>
      <c r="H135" s="243">
        <v>106.4</v>
      </c>
      <c r="I135" s="453">
        <v>106.4</v>
      </c>
      <c r="J135" s="453">
        <v>105.4</v>
      </c>
      <c r="K135" s="453">
        <v>105.5</v>
      </c>
      <c r="L135" s="453">
        <v>105.7</v>
      </c>
      <c r="M135" s="453">
        <v>106</v>
      </c>
      <c r="N135" s="453">
        <v>106.9</v>
      </c>
      <c r="O135" s="453">
        <v>108.2</v>
      </c>
      <c r="P135" s="454">
        <v>109.7</v>
      </c>
    </row>
    <row r="136" spans="2:16" ht="9.75" customHeight="1" x14ac:dyDescent="0.2">
      <c r="B136" s="645" t="s">
        <v>1938</v>
      </c>
      <c r="C136" s="647" t="s">
        <v>1933</v>
      </c>
      <c r="D136" s="238" t="s">
        <v>1762</v>
      </c>
      <c r="E136" s="239">
        <v>102.5</v>
      </c>
      <c r="F136" s="240">
        <v>102.5</v>
      </c>
      <c r="G136" s="240">
        <v>103</v>
      </c>
      <c r="H136" s="240">
        <v>103.9</v>
      </c>
      <c r="I136" s="448">
        <v>103.6</v>
      </c>
      <c r="J136" s="448">
        <v>102.9</v>
      </c>
      <c r="K136" s="448">
        <v>102</v>
      </c>
      <c r="L136" s="448">
        <v>102.2</v>
      </c>
      <c r="M136" s="448">
        <v>102.8</v>
      </c>
      <c r="N136" s="448">
        <v>103.9</v>
      </c>
      <c r="O136" s="448">
        <v>105.5</v>
      </c>
      <c r="P136" s="370">
        <v>106.7</v>
      </c>
    </row>
    <row r="137" spans="2:16" ht="9.75" customHeight="1" x14ac:dyDescent="0.2">
      <c r="B137" s="646"/>
      <c r="C137" s="648"/>
      <c r="D137" s="241" t="s">
        <v>1761</v>
      </c>
      <c r="E137" s="242">
        <v>102.2</v>
      </c>
      <c r="F137" s="243">
        <v>102.1</v>
      </c>
      <c r="G137" s="243">
        <v>102.7</v>
      </c>
      <c r="H137" s="243">
        <v>103.6</v>
      </c>
      <c r="I137" s="453">
        <v>103.2</v>
      </c>
      <c r="J137" s="453">
        <v>102.4</v>
      </c>
      <c r="K137" s="453">
        <v>101.5</v>
      </c>
      <c r="L137" s="453">
        <v>101.7</v>
      </c>
      <c r="M137" s="453">
        <v>102.4</v>
      </c>
      <c r="N137" s="453">
        <v>103.5</v>
      </c>
      <c r="O137" s="453">
        <v>105.2</v>
      </c>
      <c r="P137" s="454">
        <v>106.5</v>
      </c>
    </row>
    <row r="138" spans="2:16" ht="9.75" customHeight="1" x14ac:dyDescent="0.2">
      <c r="B138" s="645" t="s">
        <v>1939</v>
      </c>
      <c r="C138" s="647" t="s">
        <v>1934</v>
      </c>
      <c r="D138" s="238" t="s">
        <v>1762</v>
      </c>
      <c r="E138" s="239" t="s">
        <v>1013</v>
      </c>
      <c r="F138" s="240" t="s">
        <v>1013</v>
      </c>
      <c r="G138" s="240" t="s">
        <v>1013</v>
      </c>
      <c r="H138" s="240" t="s">
        <v>1013</v>
      </c>
      <c r="I138" s="448" t="s">
        <v>1013</v>
      </c>
      <c r="J138" s="448" t="s">
        <v>1013</v>
      </c>
      <c r="K138" s="448" t="s">
        <v>1013</v>
      </c>
      <c r="L138" s="448" t="s">
        <v>1013</v>
      </c>
      <c r="M138" s="448" t="s">
        <v>1013</v>
      </c>
      <c r="N138" s="448" t="s">
        <v>1013</v>
      </c>
      <c r="O138" s="448" t="s">
        <v>1013</v>
      </c>
      <c r="P138" s="370" t="s">
        <v>1013</v>
      </c>
    </row>
    <row r="139" spans="2:16" ht="9.75" customHeight="1" x14ac:dyDescent="0.2">
      <c r="B139" s="646"/>
      <c r="C139" s="648"/>
      <c r="D139" s="241" t="s">
        <v>1761</v>
      </c>
      <c r="E139" s="242">
        <v>108.6</v>
      </c>
      <c r="F139" s="243">
        <v>107.5</v>
      </c>
      <c r="G139" s="243">
        <v>105.3</v>
      </c>
      <c r="H139" s="243">
        <v>104.6</v>
      </c>
      <c r="I139" s="453">
        <v>105.3</v>
      </c>
      <c r="J139" s="453">
        <v>106.1</v>
      </c>
      <c r="K139" s="453">
        <v>106.8</v>
      </c>
      <c r="L139" s="453">
        <v>106.5</v>
      </c>
      <c r="M139" s="453">
        <v>105.9</v>
      </c>
      <c r="N139" s="453">
        <v>106.1</v>
      </c>
      <c r="O139" s="453">
        <v>106.5</v>
      </c>
      <c r="P139" s="454">
        <v>107.3</v>
      </c>
    </row>
    <row r="140" spans="2:16" ht="9.75" customHeight="1" x14ac:dyDescent="0.2">
      <c r="B140" s="645" t="s">
        <v>1940</v>
      </c>
      <c r="C140" s="647" t="s">
        <v>1935</v>
      </c>
      <c r="D140" s="238" t="s">
        <v>1762</v>
      </c>
      <c r="E140" s="239">
        <v>108</v>
      </c>
      <c r="F140" s="240">
        <v>107.6</v>
      </c>
      <c r="G140" s="240">
        <v>106.8</v>
      </c>
      <c r="H140" s="240">
        <v>106.8</v>
      </c>
      <c r="I140" s="448">
        <v>107</v>
      </c>
      <c r="J140" s="448">
        <v>107.2</v>
      </c>
      <c r="K140" s="448">
        <v>107.2</v>
      </c>
      <c r="L140" s="448">
        <v>107</v>
      </c>
      <c r="M140" s="448">
        <v>106.8</v>
      </c>
      <c r="N140" s="448">
        <v>107.1</v>
      </c>
      <c r="O140" s="448">
        <v>107.1</v>
      </c>
      <c r="P140" s="370">
        <v>107.3</v>
      </c>
    </row>
    <row r="141" spans="2:16" ht="9.75" customHeight="1" x14ac:dyDescent="0.2">
      <c r="B141" s="646"/>
      <c r="C141" s="648"/>
      <c r="D141" s="241" t="s">
        <v>1761</v>
      </c>
      <c r="E141" s="242">
        <v>108</v>
      </c>
      <c r="F141" s="243">
        <v>107.6</v>
      </c>
      <c r="G141" s="243">
        <v>106.9</v>
      </c>
      <c r="H141" s="243">
        <v>106.8</v>
      </c>
      <c r="I141" s="453">
        <v>107.1</v>
      </c>
      <c r="J141" s="453">
        <v>107.2</v>
      </c>
      <c r="K141" s="453">
        <v>107.2</v>
      </c>
      <c r="L141" s="453">
        <v>107.1</v>
      </c>
      <c r="M141" s="453">
        <v>106.9</v>
      </c>
      <c r="N141" s="453">
        <v>107.2</v>
      </c>
      <c r="O141" s="453">
        <v>107.2</v>
      </c>
      <c r="P141" s="454">
        <v>107.4</v>
      </c>
    </row>
    <row r="142" spans="2:16" ht="9.75" customHeight="1" x14ac:dyDescent="0.2">
      <c r="B142" s="645" t="s">
        <v>1941</v>
      </c>
      <c r="C142" s="647" t="s">
        <v>1722</v>
      </c>
      <c r="D142" s="238" t="s">
        <v>1762</v>
      </c>
      <c r="E142" s="239">
        <v>105.1</v>
      </c>
      <c r="F142" s="240">
        <v>105.1</v>
      </c>
      <c r="G142" s="240">
        <v>104.9</v>
      </c>
      <c r="H142" s="240">
        <v>105.7</v>
      </c>
      <c r="I142" s="448">
        <v>105.9</v>
      </c>
      <c r="J142" s="448">
        <v>105.4</v>
      </c>
      <c r="K142" s="448">
        <v>105.4</v>
      </c>
      <c r="L142" s="448">
        <v>105.5</v>
      </c>
      <c r="M142" s="448">
        <v>105.6</v>
      </c>
      <c r="N142" s="448">
        <v>105.8</v>
      </c>
      <c r="O142" s="448">
        <v>105.8</v>
      </c>
      <c r="P142" s="370">
        <v>106</v>
      </c>
    </row>
    <row r="143" spans="2:16" ht="9.75" customHeight="1" x14ac:dyDescent="0.2">
      <c r="B143" s="646"/>
      <c r="C143" s="648"/>
      <c r="D143" s="241" t="s">
        <v>1761</v>
      </c>
      <c r="E143" s="242">
        <v>104</v>
      </c>
      <c r="F143" s="243">
        <v>103.9</v>
      </c>
      <c r="G143" s="243">
        <v>103.6</v>
      </c>
      <c r="H143" s="243">
        <v>104.7</v>
      </c>
      <c r="I143" s="453">
        <v>104.1</v>
      </c>
      <c r="J143" s="453">
        <v>103.5</v>
      </c>
      <c r="K143" s="453">
        <v>103.5</v>
      </c>
      <c r="L143" s="453">
        <v>103.6</v>
      </c>
      <c r="M143" s="453">
        <v>103.7</v>
      </c>
      <c r="N143" s="453">
        <v>104</v>
      </c>
      <c r="O143" s="453">
        <v>104</v>
      </c>
      <c r="P143" s="454">
        <v>104.3</v>
      </c>
    </row>
    <row r="144" spans="2:16" ht="9.75" customHeight="1" x14ac:dyDescent="0.2">
      <c r="B144" s="645" t="s">
        <v>1942</v>
      </c>
      <c r="C144" s="647" t="s">
        <v>1718</v>
      </c>
      <c r="D144" s="238" t="s">
        <v>1762</v>
      </c>
      <c r="E144" s="239">
        <v>110.6</v>
      </c>
      <c r="F144" s="240">
        <v>109.8</v>
      </c>
      <c r="G144" s="240">
        <v>108</v>
      </c>
      <c r="H144" s="240">
        <v>106.7</v>
      </c>
      <c r="I144" s="448">
        <v>106.9</v>
      </c>
      <c r="J144" s="448">
        <v>107.4</v>
      </c>
      <c r="K144" s="448">
        <v>107.8</v>
      </c>
      <c r="L144" s="448">
        <v>107.9</v>
      </c>
      <c r="M144" s="448">
        <v>107.5</v>
      </c>
      <c r="N144" s="448">
        <v>107.7</v>
      </c>
      <c r="O144" s="448">
        <v>107.7</v>
      </c>
      <c r="P144" s="370">
        <v>108.4</v>
      </c>
    </row>
    <row r="145" spans="2:18" ht="9.75" customHeight="1" x14ac:dyDescent="0.2">
      <c r="B145" s="646"/>
      <c r="C145" s="648"/>
      <c r="D145" s="241" t="s">
        <v>1761</v>
      </c>
      <c r="E145" s="242">
        <v>110.6</v>
      </c>
      <c r="F145" s="243">
        <v>109.8</v>
      </c>
      <c r="G145" s="243">
        <v>108</v>
      </c>
      <c r="H145" s="243">
        <v>106.7</v>
      </c>
      <c r="I145" s="453">
        <v>106.9</v>
      </c>
      <c r="J145" s="453">
        <v>107.4</v>
      </c>
      <c r="K145" s="453">
        <v>107.8</v>
      </c>
      <c r="L145" s="453">
        <v>107.9</v>
      </c>
      <c r="M145" s="453">
        <v>107.5</v>
      </c>
      <c r="N145" s="453">
        <v>107.7</v>
      </c>
      <c r="O145" s="453">
        <v>107.7</v>
      </c>
      <c r="P145" s="454">
        <v>108.4</v>
      </c>
    </row>
    <row r="146" spans="2:18" ht="9.75" customHeight="1" x14ac:dyDescent="0.2">
      <c r="B146" s="645" t="s">
        <v>1726</v>
      </c>
      <c r="C146" s="647" t="s">
        <v>1727</v>
      </c>
      <c r="D146" s="238" t="s">
        <v>1762</v>
      </c>
      <c r="E146" s="239">
        <v>108.9</v>
      </c>
      <c r="F146" s="240">
        <v>108.7</v>
      </c>
      <c r="G146" s="240">
        <v>108.2</v>
      </c>
      <c r="H146" s="240">
        <v>108.1</v>
      </c>
      <c r="I146" s="448">
        <v>109.5</v>
      </c>
      <c r="J146" s="448">
        <v>109.8</v>
      </c>
      <c r="K146" s="448">
        <v>110.1</v>
      </c>
      <c r="L146" s="448">
        <v>110</v>
      </c>
      <c r="M146" s="448">
        <v>109.8</v>
      </c>
      <c r="N146" s="448">
        <v>109.9</v>
      </c>
      <c r="O146" s="448">
        <v>110.1</v>
      </c>
      <c r="P146" s="370">
        <v>110.3</v>
      </c>
    </row>
    <row r="147" spans="2:18" ht="9.75" customHeight="1" x14ac:dyDescent="0.2">
      <c r="B147" s="646"/>
      <c r="C147" s="648"/>
      <c r="D147" s="241" t="s">
        <v>1761</v>
      </c>
      <c r="E147" s="242">
        <v>109</v>
      </c>
      <c r="F147" s="243">
        <v>108.8</v>
      </c>
      <c r="G147" s="243">
        <v>108.1</v>
      </c>
      <c r="H147" s="243">
        <v>108</v>
      </c>
      <c r="I147" s="453">
        <v>109.1</v>
      </c>
      <c r="J147" s="453">
        <v>109.5</v>
      </c>
      <c r="K147" s="453">
        <v>109.8</v>
      </c>
      <c r="L147" s="453">
        <v>109.7</v>
      </c>
      <c r="M147" s="453">
        <v>109.5</v>
      </c>
      <c r="N147" s="453">
        <v>109.6</v>
      </c>
      <c r="O147" s="453">
        <v>109.8</v>
      </c>
      <c r="P147" s="454">
        <v>110.1</v>
      </c>
    </row>
    <row r="148" spans="2:18" ht="9.75" customHeight="1" x14ac:dyDescent="0.2">
      <c r="B148" s="645" t="s">
        <v>1728</v>
      </c>
      <c r="C148" s="667" t="s">
        <v>1729</v>
      </c>
      <c r="D148" s="300" t="s">
        <v>1762</v>
      </c>
      <c r="E148" s="239">
        <v>109.1</v>
      </c>
      <c r="F148" s="240">
        <v>108.6</v>
      </c>
      <c r="G148" s="240">
        <v>107.1</v>
      </c>
      <c r="H148" s="240">
        <v>106.4</v>
      </c>
      <c r="I148" s="448">
        <v>107.4</v>
      </c>
      <c r="J148" s="448">
        <v>108.2</v>
      </c>
      <c r="K148" s="448">
        <v>108.6</v>
      </c>
      <c r="L148" s="448">
        <v>108.6</v>
      </c>
      <c r="M148" s="448">
        <v>108.1</v>
      </c>
      <c r="N148" s="448">
        <v>108.3</v>
      </c>
      <c r="O148" s="448">
        <v>108.4</v>
      </c>
      <c r="P148" s="370">
        <v>109</v>
      </c>
    </row>
    <row r="149" spans="2:18" ht="9.75" customHeight="1" thickBot="1" x14ac:dyDescent="0.25">
      <c r="B149" s="666"/>
      <c r="C149" s="668"/>
      <c r="D149" s="301" t="s">
        <v>1761</v>
      </c>
      <c r="E149" s="302">
        <v>109.2</v>
      </c>
      <c r="F149" s="303">
        <v>108.6</v>
      </c>
      <c r="G149" s="303">
        <v>106.9</v>
      </c>
      <c r="H149" s="303">
        <v>106.2</v>
      </c>
      <c r="I149" s="455">
        <v>106.9</v>
      </c>
      <c r="J149" s="455">
        <v>107.9</v>
      </c>
      <c r="K149" s="455">
        <v>108.3</v>
      </c>
      <c r="L149" s="455">
        <v>108.3</v>
      </c>
      <c r="M149" s="455">
        <v>107.7</v>
      </c>
      <c r="N149" s="455">
        <v>108</v>
      </c>
      <c r="O149" s="455">
        <v>108.1</v>
      </c>
      <c r="P149" s="456">
        <v>108.7</v>
      </c>
    </row>
    <row r="150" spans="2:18" x14ac:dyDescent="0.2">
      <c r="L150" s="445"/>
      <c r="P150" s="310" t="s">
        <v>1515</v>
      </c>
    </row>
    <row r="151" spans="2:18" ht="13.5" thickBot="1" x14ac:dyDescent="0.25">
      <c r="L151" s="445"/>
      <c r="P151" s="310"/>
    </row>
    <row r="152" spans="2:18" ht="16.5" customHeight="1" thickBot="1" x14ac:dyDescent="0.25">
      <c r="B152" s="644"/>
      <c r="C152" s="644"/>
      <c r="D152" s="438"/>
      <c r="E152" s="628" t="s">
        <v>2007</v>
      </c>
      <c r="F152" s="629"/>
      <c r="G152" s="629"/>
      <c r="H152" s="629"/>
      <c r="I152" s="629"/>
      <c r="J152" s="629"/>
      <c r="K152" s="629"/>
      <c r="L152" s="629"/>
      <c r="M152" s="629"/>
      <c r="N152" s="629"/>
      <c r="O152" s="629"/>
      <c r="P152" s="630"/>
    </row>
    <row r="153" spans="2:18" ht="19.5" customHeight="1" thickBot="1" x14ac:dyDescent="0.25">
      <c r="B153" s="119" t="s">
        <v>1899</v>
      </c>
      <c r="C153" s="119"/>
      <c r="D153" s="119"/>
      <c r="E153" s="97">
        <v>43831</v>
      </c>
      <c r="F153" s="98">
        <v>43862</v>
      </c>
      <c r="G153" s="98">
        <v>43891</v>
      </c>
      <c r="H153" s="98">
        <v>43922</v>
      </c>
      <c r="I153" s="98">
        <v>43952</v>
      </c>
      <c r="J153" s="98">
        <v>43983</v>
      </c>
      <c r="K153" s="98">
        <v>44013</v>
      </c>
      <c r="L153" s="98">
        <v>44044</v>
      </c>
      <c r="M153" s="98">
        <v>44075</v>
      </c>
      <c r="N153" s="98">
        <v>44105</v>
      </c>
      <c r="O153" s="98">
        <v>44136</v>
      </c>
      <c r="P153" s="99">
        <v>44166</v>
      </c>
    </row>
    <row r="154" spans="2:18" s="306" customFormat="1" ht="15" customHeight="1" x14ac:dyDescent="0.2">
      <c r="B154" s="307" t="s">
        <v>1684</v>
      </c>
      <c r="C154" s="631" t="s">
        <v>1685</v>
      </c>
      <c r="D154" s="632"/>
      <c r="E154" s="233">
        <v>109</v>
      </c>
      <c r="F154" s="234">
        <v>108.9</v>
      </c>
      <c r="G154" s="234">
        <v>108.9</v>
      </c>
      <c r="H154" s="234">
        <v>108.8</v>
      </c>
      <c r="I154" s="446">
        <v>110.9</v>
      </c>
      <c r="J154" s="446">
        <v>111</v>
      </c>
      <c r="K154" s="446">
        <v>111.1</v>
      </c>
      <c r="L154" s="446">
        <v>111.1</v>
      </c>
      <c r="M154" s="446">
        <v>111.1</v>
      </c>
      <c r="N154" s="446">
        <v>111.2</v>
      </c>
      <c r="O154" s="446">
        <v>111.2</v>
      </c>
      <c r="P154" s="447">
        <v>111.3</v>
      </c>
      <c r="R154"/>
    </row>
    <row r="155" spans="2:18" s="306" customFormat="1" ht="15" customHeight="1" x14ac:dyDescent="0.2">
      <c r="B155" s="308" t="s">
        <v>1686</v>
      </c>
      <c r="C155" s="634" t="s">
        <v>1687</v>
      </c>
      <c r="D155" s="635"/>
      <c r="E155" s="239">
        <v>108.8</v>
      </c>
      <c r="F155" s="240">
        <v>108.3</v>
      </c>
      <c r="G155" s="240">
        <v>107.5</v>
      </c>
      <c r="H155" s="240">
        <v>107</v>
      </c>
      <c r="I155" s="448">
        <v>108.3</v>
      </c>
      <c r="J155" s="448">
        <v>108.7</v>
      </c>
      <c r="K155" s="448">
        <v>108.8</v>
      </c>
      <c r="L155" s="448">
        <v>108.8</v>
      </c>
      <c r="M155" s="448">
        <v>108.6</v>
      </c>
      <c r="N155" s="448">
        <v>108.8</v>
      </c>
      <c r="O155" s="448">
        <v>108.9</v>
      </c>
      <c r="P155" s="370">
        <v>109.3</v>
      </c>
      <c r="R155"/>
    </row>
    <row r="156" spans="2:18" s="306" customFormat="1" ht="15" customHeight="1" x14ac:dyDescent="0.2">
      <c r="B156" s="308" t="s">
        <v>1690</v>
      </c>
      <c r="C156" s="634" t="s">
        <v>1720</v>
      </c>
      <c r="D156" s="635"/>
      <c r="E156" s="239">
        <v>108.3</v>
      </c>
      <c r="F156" s="240">
        <v>107.4</v>
      </c>
      <c r="G156" s="240">
        <v>105.6</v>
      </c>
      <c r="H156" s="240">
        <v>104.7</v>
      </c>
      <c r="I156" s="448">
        <v>106.1</v>
      </c>
      <c r="J156" s="448">
        <v>106.9</v>
      </c>
      <c r="K156" s="448">
        <v>107.3</v>
      </c>
      <c r="L156" s="448">
        <v>107.2</v>
      </c>
      <c r="M156" s="448">
        <v>106.7</v>
      </c>
      <c r="N156" s="448">
        <v>106.9</v>
      </c>
      <c r="O156" s="448">
        <v>107</v>
      </c>
      <c r="P156" s="370">
        <v>107.6</v>
      </c>
      <c r="R156"/>
    </row>
    <row r="157" spans="2:18" s="306" customFormat="1" ht="15" customHeight="1" x14ac:dyDescent="0.2">
      <c r="B157" s="391" t="s">
        <v>1693</v>
      </c>
      <c r="C157" s="636" t="s">
        <v>1689</v>
      </c>
      <c r="D157" s="637"/>
      <c r="E157" s="239">
        <v>108.3</v>
      </c>
      <c r="F157" s="240">
        <v>107.7</v>
      </c>
      <c r="G157" s="240">
        <v>106.7</v>
      </c>
      <c r="H157" s="240">
        <v>105.9</v>
      </c>
      <c r="I157" s="448">
        <v>106.9</v>
      </c>
      <c r="J157" s="448">
        <v>107.3</v>
      </c>
      <c r="K157" s="448">
        <v>107.6</v>
      </c>
      <c r="L157" s="448">
        <v>107.6</v>
      </c>
      <c r="M157" s="448">
        <v>107.3</v>
      </c>
      <c r="N157" s="448">
        <v>107.4</v>
      </c>
      <c r="O157" s="448">
        <v>107.5</v>
      </c>
      <c r="P157" s="370">
        <v>108</v>
      </c>
      <c r="R157"/>
    </row>
    <row r="158" spans="2:18" s="306" customFormat="1" ht="15" customHeight="1" x14ac:dyDescent="0.2">
      <c r="B158" s="391" t="s">
        <v>1696</v>
      </c>
      <c r="C158" s="636" t="s">
        <v>1904</v>
      </c>
      <c r="D158" s="637"/>
      <c r="E158" s="239">
        <v>107.9</v>
      </c>
      <c r="F158" s="240">
        <v>107.2</v>
      </c>
      <c r="G158" s="240">
        <v>106.1</v>
      </c>
      <c r="H158" s="240">
        <v>105.8</v>
      </c>
      <c r="I158" s="448">
        <v>106.8</v>
      </c>
      <c r="J158" s="448">
        <v>107.3</v>
      </c>
      <c r="K158" s="448">
        <v>107.6</v>
      </c>
      <c r="L158" s="448">
        <v>107.9</v>
      </c>
      <c r="M158" s="448">
        <v>107.5</v>
      </c>
      <c r="N158" s="448">
        <v>107.8</v>
      </c>
      <c r="O158" s="448">
        <v>107.9</v>
      </c>
      <c r="P158" s="370">
        <v>108.4</v>
      </c>
      <c r="R158"/>
    </row>
    <row r="159" spans="2:18" s="306" customFormat="1" ht="15" customHeight="1" x14ac:dyDescent="0.2">
      <c r="B159" s="391" t="s">
        <v>1698</v>
      </c>
      <c r="C159" s="436" t="s">
        <v>2009</v>
      </c>
      <c r="D159" s="437"/>
      <c r="E159" s="239">
        <v>110.1</v>
      </c>
      <c r="F159" s="240">
        <v>109.9</v>
      </c>
      <c r="G159" s="240">
        <v>109.5</v>
      </c>
      <c r="H159" s="240">
        <v>109.4</v>
      </c>
      <c r="I159" s="448">
        <v>109.8</v>
      </c>
      <c r="J159" s="448">
        <v>110.1</v>
      </c>
      <c r="K159" s="448">
        <v>110.5</v>
      </c>
      <c r="L159" s="448">
        <v>110.6</v>
      </c>
      <c r="M159" s="448">
        <v>110.6</v>
      </c>
      <c r="N159" s="448">
        <v>110.7</v>
      </c>
      <c r="O159" s="448">
        <v>110.8</v>
      </c>
      <c r="P159" s="370">
        <v>111.3</v>
      </c>
      <c r="R159"/>
    </row>
    <row r="160" spans="2:18" s="306" customFormat="1" ht="15" customHeight="1" x14ac:dyDescent="0.2">
      <c r="B160" s="391" t="s">
        <v>1700</v>
      </c>
      <c r="C160" s="636" t="s">
        <v>1910</v>
      </c>
      <c r="D160" s="637"/>
      <c r="E160" s="239">
        <v>109.3</v>
      </c>
      <c r="F160" s="240">
        <v>108.7</v>
      </c>
      <c r="G160" s="240">
        <v>108.6</v>
      </c>
      <c r="H160" s="240">
        <v>109.2</v>
      </c>
      <c r="I160" s="448">
        <v>109.5</v>
      </c>
      <c r="J160" s="448">
        <v>110.2</v>
      </c>
      <c r="K160" s="448">
        <v>110.6</v>
      </c>
      <c r="L160" s="448">
        <v>110.8</v>
      </c>
      <c r="M160" s="448">
        <v>110.9</v>
      </c>
      <c r="N160" s="448">
        <v>110.7</v>
      </c>
      <c r="O160" s="448">
        <v>110.7</v>
      </c>
      <c r="P160" s="370">
        <v>110.9</v>
      </c>
      <c r="R160"/>
    </row>
    <row r="161" spans="2:20" s="306" customFormat="1" ht="15" customHeight="1" x14ac:dyDescent="0.2">
      <c r="B161" s="391" t="s">
        <v>1905</v>
      </c>
      <c r="C161" s="636" t="s">
        <v>1724</v>
      </c>
      <c r="D161" s="637"/>
      <c r="E161" s="239">
        <v>108.3</v>
      </c>
      <c r="F161" s="240">
        <v>108</v>
      </c>
      <c r="G161" s="240">
        <v>107.8</v>
      </c>
      <c r="H161" s="240">
        <v>108.3</v>
      </c>
      <c r="I161" s="448">
        <v>109.2</v>
      </c>
      <c r="J161" s="448">
        <v>109.4</v>
      </c>
      <c r="K161" s="448">
        <v>109.5</v>
      </c>
      <c r="L161" s="448">
        <v>109.8</v>
      </c>
      <c r="M161" s="448">
        <v>109.8</v>
      </c>
      <c r="N161" s="448">
        <v>109.9</v>
      </c>
      <c r="O161" s="448">
        <v>109.8</v>
      </c>
      <c r="P161" s="370">
        <v>110</v>
      </c>
      <c r="R161"/>
    </row>
    <row r="162" spans="2:20" s="306" customFormat="1" ht="15" customHeight="1" x14ac:dyDescent="0.2">
      <c r="B162" s="391" t="s">
        <v>1702</v>
      </c>
      <c r="C162" s="636" t="s">
        <v>1911</v>
      </c>
      <c r="D162" s="637"/>
      <c r="E162" s="239">
        <v>108.9</v>
      </c>
      <c r="F162" s="240">
        <v>108.6</v>
      </c>
      <c r="G162" s="240">
        <v>108.1</v>
      </c>
      <c r="H162" s="240">
        <v>109.2</v>
      </c>
      <c r="I162" s="448">
        <v>109.2</v>
      </c>
      <c r="J162" s="448">
        <v>109.4</v>
      </c>
      <c r="K162" s="448">
        <v>109.5</v>
      </c>
      <c r="L162" s="448">
        <v>109.9</v>
      </c>
      <c r="M162" s="448">
        <v>109.9</v>
      </c>
      <c r="N162" s="448">
        <v>110.2</v>
      </c>
      <c r="O162" s="448">
        <v>110</v>
      </c>
      <c r="P162" s="370">
        <v>110.2</v>
      </c>
      <c r="R162"/>
    </row>
    <row r="163" spans="2:20" s="306" customFormat="1" ht="15" customHeight="1" x14ac:dyDescent="0.2">
      <c r="B163" s="391" t="s">
        <v>1703</v>
      </c>
      <c r="C163" s="436" t="s">
        <v>2010</v>
      </c>
      <c r="D163" s="437"/>
      <c r="E163" s="239">
        <v>107.2</v>
      </c>
      <c r="F163" s="240">
        <v>107.3</v>
      </c>
      <c r="G163" s="240">
        <v>107.1</v>
      </c>
      <c r="H163" s="240">
        <v>107</v>
      </c>
      <c r="I163" s="448">
        <v>108</v>
      </c>
      <c r="J163" s="448">
        <v>107.5</v>
      </c>
      <c r="K163" s="448">
        <v>107.2</v>
      </c>
      <c r="L163" s="448">
        <v>107.3</v>
      </c>
      <c r="M163" s="448">
        <v>107.4</v>
      </c>
      <c r="N163" s="448">
        <v>107.5</v>
      </c>
      <c r="O163" s="448">
        <v>108</v>
      </c>
      <c r="P163" s="370">
        <v>108.7</v>
      </c>
      <c r="R163"/>
    </row>
    <row r="164" spans="2:20" s="306" customFormat="1" ht="15" customHeight="1" x14ac:dyDescent="0.2">
      <c r="B164" s="391" t="s">
        <v>2008</v>
      </c>
      <c r="C164" s="436" t="s">
        <v>2011</v>
      </c>
      <c r="D164" s="437"/>
      <c r="E164" s="239">
        <v>108.8</v>
      </c>
      <c r="F164" s="240">
        <v>108.6</v>
      </c>
      <c r="G164" s="240">
        <v>108.2</v>
      </c>
      <c r="H164" s="240">
        <v>108.7</v>
      </c>
      <c r="I164" s="448">
        <v>109.6</v>
      </c>
      <c r="J164" s="448">
        <v>109.6</v>
      </c>
      <c r="K164" s="448">
        <v>109.7</v>
      </c>
      <c r="L164" s="448">
        <v>109.4</v>
      </c>
      <c r="M164" s="448">
        <v>109.5</v>
      </c>
      <c r="N164" s="448">
        <v>109.4</v>
      </c>
      <c r="O164" s="448">
        <v>109.7</v>
      </c>
      <c r="P164" s="370">
        <v>109.9</v>
      </c>
      <c r="R164"/>
    </row>
    <row r="165" spans="2:20" s="306" customFormat="1" ht="15" customHeight="1" x14ac:dyDescent="0.2">
      <c r="B165" s="391" t="s">
        <v>1704</v>
      </c>
      <c r="C165" s="436" t="s">
        <v>2012</v>
      </c>
      <c r="D165" s="437"/>
      <c r="E165" s="239">
        <v>108.9</v>
      </c>
      <c r="F165" s="240">
        <v>108.5</v>
      </c>
      <c r="G165" s="240">
        <v>108</v>
      </c>
      <c r="H165" s="240">
        <v>108.1</v>
      </c>
      <c r="I165" s="448">
        <v>108.8</v>
      </c>
      <c r="J165" s="448">
        <v>109</v>
      </c>
      <c r="K165" s="448">
        <v>109</v>
      </c>
      <c r="L165" s="448">
        <v>109</v>
      </c>
      <c r="M165" s="448">
        <v>109.1</v>
      </c>
      <c r="N165" s="448">
        <v>109.3</v>
      </c>
      <c r="O165" s="448">
        <v>109.3</v>
      </c>
      <c r="P165" s="370">
        <v>109.7</v>
      </c>
      <c r="R165"/>
    </row>
    <row r="166" spans="2:20" s="306" customFormat="1" ht="15" customHeight="1" x14ac:dyDescent="0.2">
      <c r="B166" s="391" t="s">
        <v>1906</v>
      </c>
      <c r="C166" s="636" t="s">
        <v>1692</v>
      </c>
      <c r="D166" s="637"/>
      <c r="E166" s="239">
        <v>108.6</v>
      </c>
      <c r="F166" s="240">
        <v>107.9</v>
      </c>
      <c r="G166" s="240">
        <v>106.9</v>
      </c>
      <c r="H166" s="240">
        <v>106.9</v>
      </c>
      <c r="I166" s="448">
        <v>107.5</v>
      </c>
      <c r="J166" s="448">
        <v>107.9</v>
      </c>
      <c r="K166" s="448">
        <v>108</v>
      </c>
      <c r="L166" s="448">
        <v>108.1</v>
      </c>
      <c r="M166" s="448">
        <v>107.7</v>
      </c>
      <c r="N166" s="448">
        <v>108.1</v>
      </c>
      <c r="O166" s="448">
        <v>108.3</v>
      </c>
      <c r="P166" s="370">
        <v>108.8</v>
      </c>
      <c r="R166"/>
    </row>
    <row r="167" spans="2:20" s="306" customFormat="1" ht="15" customHeight="1" x14ac:dyDescent="0.2">
      <c r="B167" s="391" t="s">
        <v>1710</v>
      </c>
      <c r="C167" s="636" t="s">
        <v>1912</v>
      </c>
      <c r="D167" s="637"/>
      <c r="E167" s="239" t="s">
        <v>1013</v>
      </c>
      <c r="F167" s="240" t="s">
        <v>1013</v>
      </c>
      <c r="G167" s="240" t="s">
        <v>1013</v>
      </c>
      <c r="H167" s="240" t="s">
        <v>1013</v>
      </c>
      <c r="I167" s="240" t="s">
        <v>1013</v>
      </c>
      <c r="J167" s="240" t="s">
        <v>1013</v>
      </c>
      <c r="K167" s="240" t="s">
        <v>1013</v>
      </c>
      <c r="L167" s="240" t="s">
        <v>1013</v>
      </c>
      <c r="M167" s="240" t="s">
        <v>1013</v>
      </c>
      <c r="N167" s="240" t="s">
        <v>1013</v>
      </c>
      <c r="O167" s="240" t="s">
        <v>1013</v>
      </c>
      <c r="P167" s="370" t="s">
        <v>1013</v>
      </c>
      <c r="R167"/>
    </row>
    <row r="168" spans="2:20" s="306" customFormat="1" ht="15" customHeight="1" x14ac:dyDescent="0.2">
      <c r="B168" s="391" t="s">
        <v>1712</v>
      </c>
      <c r="C168" s="636" t="s">
        <v>1913</v>
      </c>
      <c r="D168" s="637"/>
      <c r="E168" s="239">
        <v>107.7</v>
      </c>
      <c r="F168" s="240">
        <v>106.6</v>
      </c>
      <c r="G168" s="240">
        <v>104</v>
      </c>
      <c r="H168" s="240">
        <v>102.5</v>
      </c>
      <c r="I168" s="448">
        <v>103.1</v>
      </c>
      <c r="J168" s="448">
        <v>103.9</v>
      </c>
      <c r="K168" s="448">
        <v>104.4</v>
      </c>
      <c r="L168" s="448">
        <v>104.3</v>
      </c>
      <c r="M168" s="448">
        <v>103.7</v>
      </c>
      <c r="N168" s="448">
        <v>103.9</v>
      </c>
      <c r="O168" s="448">
        <v>104.3</v>
      </c>
      <c r="P168" s="370">
        <v>105.5</v>
      </c>
      <c r="R168"/>
    </row>
    <row r="169" spans="2:20" s="306" customFormat="1" ht="15" customHeight="1" x14ac:dyDescent="0.2">
      <c r="B169" s="391" t="s">
        <v>1714</v>
      </c>
      <c r="C169" s="636" t="s">
        <v>1914</v>
      </c>
      <c r="D169" s="637"/>
      <c r="E169" s="239" t="s">
        <v>1013</v>
      </c>
      <c r="F169" s="240" t="s">
        <v>1013</v>
      </c>
      <c r="G169" s="240" t="s">
        <v>1013</v>
      </c>
      <c r="H169" s="240" t="s">
        <v>1013</v>
      </c>
      <c r="I169" s="240" t="s">
        <v>1013</v>
      </c>
      <c r="J169" s="240" t="s">
        <v>1013</v>
      </c>
      <c r="K169" s="240" t="s">
        <v>1013</v>
      </c>
      <c r="L169" s="240" t="s">
        <v>1013</v>
      </c>
      <c r="M169" s="240" t="s">
        <v>1013</v>
      </c>
      <c r="N169" s="240" t="s">
        <v>1013</v>
      </c>
      <c r="O169" s="240" t="s">
        <v>1013</v>
      </c>
      <c r="P169" s="370" t="s">
        <v>1013</v>
      </c>
      <c r="R169"/>
    </row>
    <row r="170" spans="2:20" s="306" customFormat="1" ht="15" customHeight="1" x14ac:dyDescent="0.2">
      <c r="B170" s="391" t="s">
        <v>1717</v>
      </c>
      <c r="C170" s="636" t="s">
        <v>1915</v>
      </c>
      <c r="D170" s="637"/>
      <c r="E170" s="239">
        <v>106.4</v>
      </c>
      <c r="F170" s="240">
        <v>106.2</v>
      </c>
      <c r="G170" s="240">
        <v>106.7</v>
      </c>
      <c r="H170" s="240">
        <v>106.3</v>
      </c>
      <c r="I170" s="448">
        <v>106.9</v>
      </c>
      <c r="J170" s="448">
        <v>107.1</v>
      </c>
      <c r="K170" s="448">
        <v>107.2</v>
      </c>
      <c r="L170" s="448">
        <v>107.3</v>
      </c>
      <c r="M170" s="448">
        <v>107.1</v>
      </c>
      <c r="N170" s="448">
        <v>107.2</v>
      </c>
      <c r="O170" s="448">
        <v>107.2</v>
      </c>
      <c r="P170" s="370">
        <v>107.5</v>
      </c>
      <c r="R170"/>
    </row>
    <row r="171" spans="2:20" s="306" customFormat="1" ht="15" customHeight="1" x14ac:dyDescent="0.2">
      <c r="B171" s="391" t="s">
        <v>1719</v>
      </c>
      <c r="C171" s="636" t="s">
        <v>1706</v>
      </c>
      <c r="D171" s="637"/>
      <c r="E171" s="239">
        <v>108.8</v>
      </c>
      <c r="F171" s="240">
        <v>108.3</v>
      </c>
      <c r="G171" s="240">
        <v>107.9</v>
      </c>
      <c r="H171" s="240">
        <v>105.8</v>
      </c>
      <c r="I171" s="448">
        <v>103.3</v>
      </c>
      <c r="J171" s="448">
        <v>103.7</v>
      </c>
      <c r="K171" s="448">
        <v>104.5</v>
      </c>
      <c r="L171" s="448">
        <v>104.6</v>
      </c>
      <c r="M171" s="448">
        <v>104.5</v>
      </c>
      <c r="N171" s="448">
        <v>104.7</v>
      </c>
      <c r="O171" s="448">
        <v>104.2</v>
      </c>
      <c r="P171" s="370">
        <v>104.4</v>
      </c>
      <c r="R171"/>
    </row>
    <row r="172" spans="2:20" s="306" customFormat="1" ht="15" customHeight="1" x14ac:dyDescent="0.2">
      <c r="B172" s="391" t="s">
        <v>1723</v>
      </c>
      <c r="C172" s="636" t="s">
        <v>1916</v>
      </c>
      <c r="D172" s="637"/>
      <c r="E172" s="239">
        <v>110.9</v>
      </c>
      <c r="F172" s="240">
        <v>110.5</v>
      </c>
      <c r="G172" s="240">
        <v>110.2</v>
      </c>
      <c r="H172" s="240">
        <v>111.1</v>
      </c>
      <c r="I172" s="448">
        <v>110.8</v>
      </c>
      <c r="J172" s="448">
        <v>110.6</v>
      </c>
      <c r="K172" s="448">
        <v>110.3</v>
      </c>
      <c r="L172" s="448">
        <v>110.5</v>
      </c>
      <c r="M172" s="448">
        <v>110.2</v>
      </c>
      <c r="N172" s="448">
        <v>110.8</v>
      </c>
      <c r="O172" s="448">
        <v>110.9</v>
      </c>
      <c r="P172" s="370">
        <v>111.6</v>
      </c>
      <c r="R172"/>
    </row>
    <row r="173" spans="2:20" s="306" customFormat="1" ht="15" customHeight="1" x14ac:dyDescent="0.2">
      <c r="B173" s="391" t="s">
        <v>1725</v>
      </c>
      <c r="C173" s="636" t="s">
        <v>1709</v>
      </c>
      <c r="D173" s="637"/>
      <c r="E173" s="239">
        <v>108</v>
      </c>
      <c r="F173" s="240">
        <v>107.9</v>
      </c>
      <c r="G173" s="240">
        <v>107.9</v>
      </c>
      <c r="H173" s="240">
        <v>108.4</v>
      </c>
      <c r="I173" s="448">
        <v>109.6</v>
      </c>
      <c r="J173" s="448">
        <v>109.6</v>
      </c>
      <c r="K173" s="448">
        <v>109.4</v>
      </c>
      <c r="L173" s="448">
        <v>109.4</v>
      </c>
      <c r="M173" s="448">
        <v>109.3</v>
      </c>
      <c r="N173" s="448">
        <v>109.6</v>
      </c>
      <c r="O173" s="448">
        <v>109.6</v>
      </c>
      <c r="P173" s="370">
        <v>109.5</v>
      </c>
      <c r="R173"/>
    </row>
    <row r="174" spans="2:20" s="306" customFormat="1" ht="15" customHeight="1" x14ac:dyDescent="0.2">
      <c r="B174" s="391" t="s">
        <v>1944</v>
      </c>
      <c r="C174" s="636" t="s">
        <v>1952</v>
      </c>
      <c r="D174" s="637"/>
      <c r="E174" s="239">
        <v>109.7</v>
      </c>
      <c r="F174" s="240">
        <v>109.7</v>
      </c>
      <c r="G174" s="240">
        <v>109.5</v>
      </c>
      <c r="H174" s="240">
        <v>110</v>
      </c>
      <c r="I174" s="448">
        <v>110.3</v>
      </c>
      <c r="J174" s="448">
        <v>110.1</v>
      </c>
      <c r="K174" s="448">
        <v>110</v>
      </c>
      <c r="L174" s="448">
        <v>110.3</v>
      </c>
      <c r="M174" s="448">
        <v>110.2</v>
      </c>
      <c r="N174" s="448">
        <v>110.6</v>
      </c>
      <c r="O174" s="448">
        <v>110.9</v>
      </c>
      <c r="P174" s="370">
        <v>111.5</v>
      </c>
      <c r="R174"/>
      <c r="T174" s="116"/>
    </row>
    <row r="175" spans="2:20" s="306" customFormat="1" ht="15" customHeight="1" x14ac:dyDescent="0.2">
      <c r="B175" s="391" t="s">
        <v>1947</v>
      </c>
      <c r="C175" s="636" t="s">
        <v>1927</v>
      </c>
      <c r="D175" s="637"/>
      <c r="E175" s="239">
        <v>108.3</v>
      </c>
      <c r="F175" s="240">
        <v>108.1</v>
      </c>
      <c r="G175" s="240">
        <v>107.9</v>
      </c>
      <c r="H175" s="240">
        <v>108.7</v>
      </c>
      <c r="I175" s="448">
        <v>109.1</v>
      </c>
      <c r="J175" s="448">
        <v>109</v>
      </c>
      <c r="K175" s="448">
        <v>108.9</v>
      </c>
      <c r="L175" s="448">
        <v>109.1</v>
      </c>
      <c r="M175" s="448">
        <v>108.9</v>
      </c>
      <c r="N175" s="448">
        <v>109.3</v>
      </c>
      <c r="O175" s="448">
        <v>109.5</v>
      </c>
      <c r="P175" s="370">
        <v>109.7</v>
      </c>
      <c r="R175"/>
    </row>
    <row r="176" spans="2:20" s="306" customFormat="1" ht="15" customHeight="1" x14ac:dyDescent="0.2">
      <c r="B176" s="391" t="s">
        <v>1948</v>
      </c>
      <c r="C176" s="636" t="s">
        <v>1953</v>
      </c>
      <c r="D176" s="637"/>
      <c r="E176" s="239">
        <v>118.2</v>
      </c>
      <c r="F176" s="240">
        <v>118.7</v>
      </c>
      <c r="G176" s="240">
        <v>118.9</v>
      </c>
      <c r="H176" s="240">
        <v>119</v>
      </c>
      <c r="I176" s="448">
        <v>119.2</v>
      </c>
      <c r="J176" s="448">
        <v>117.9</v>
      </c>
      <c r="K176" s="448">
        <v>117.3</v>
      </c>
      <c r="L176" s="448">
        <v>117.4</v>
      </c>
      <c r="M176" s="448">
        <v>117.6</v>
      </c>
      <c r="N176" s="448">
        <v>118.4</v>
      </c>
      <c r="O176" s="448">
        <v>118.6</v>
      </c>
      <c r="P176" s="370">
        <v>120.6</v>
      </c>
      <c r="R176"/>
    </row>
    <row r="177" spans="2:19" s="306" customFormat="1" ht="15" customHeight="1" x14ac:dyDescent="0.2">
      <c r="B177" s="391" t="s">
        <v>1950</v>
      </c>
      <c r="C177" s="636" t="s">
        <v>1928</v>
      </c>
      <c r="D177" s="637"/>
      <c r="E177" s="239">
        <v>106.3</v>
      </c>
      <c r="F177" s="240">
        <v>106.4</v>
      </c>
      <c r="G177" s="240">
        <v>106</v>
      </c>
      <c r="H177" s="240">
        <v>104.8</v>
      </c>
      <c r="I177" s="448">
        <v>105.1</v>
      </c>
      <c r="J177" s="448">
        <v>105.4</v>
      </c>
      <c r="K177" s="448">
        <v>106.6</v>
      </c>
      <c r="L177" s="448">
        <v>107.3</v>
      </c>
      <c r="M177" s="448">
        <v>107.5</v>
      </c>
      <c r="N177" s="448">
        <v>107.8</v>
      </c>
      <c r="O177" s="448">
        <v>108</v>
      </c>
      <c r="P177" s="370">
        <v>109</v>
      </c>
      <c r="R177"/>
    </row>
    <row r="178" spans="2:19" s="306" customFormat="1" ht="15" customHeight="1" x14ac:dyDescent="0.2">
      <c r="B178" s="391" t="s">
        <v>1919</v>
      </c>
      <c r="C178" s="636" t="s">
        <v>1922</v>
      </c>
      <c r="D178" s="637"/>
      <c r="E178" s="239">
        <v>109.1</v>
      </c>
      <c r="F178" s="240">
        <v>108.9</v>
      </c>
      <c r="G178" s="240">
        <v>108.3</v>
      </c>
      <c r="H178" s="240">
        <v>106.8</v>
      </c>
      <c r="I178" s="448">
        <v>107.2</v>
      </c>
      <c r="J178" s="448">
        <v>106.5</v>
      </c>
      <c r="K178" s="448">
        <v>106.6</v>
      </c>
      <c r="L178" s="448">
        <v>106.8</v>
      </c>
      <c r="M178" s="448">
        <v>106.9</v>
      </c>
      <c r="N178" s="448">
        <v>106.5</v>
      </c>
      <c r="O178" s="448">
        <v>106.6</v>
      </c>
      <c r="P178" s="370">
        <v>106.2</v>
      </c>
      <c r="R178"/>
    </row>
    <row r="179" spans="2:19" s="306" customFormat="1" ht="15" customHeight="1" x14ac:dyDescent="0.2">
      <c r="B179" s="391" t="s">
        <v>1938</v>
      </c>
      <c r="C179" s="636" t="s">
        <v>1933</v>
      </c>
      <c r="D179" s="637"/>
      <c r="E179" s="239">
        <v>102.7</v>
      </c>
      <c r="F179" s="240">
        <v>102.6</v>
      </c>
      <c r="G179" s="240">
        <v>103.1</v>
      </c>
      <c r="H179" s="240">
        <v>103.9</v>
      </c>
      <c r="I179" s="448">
        <v>103.8</v>
      </c>
      <c r="J179" s="448">
        <v>103</v>
      </c>
      <c r="K179" s="448">
        <v>102.2</v>
      </c>
      <c r="L179" s="448">
        <v>102.3</v>
      </c>
      <c r="M179" s="448">
        <v>103</v>
      </c>
      <c r="N179" s="448">
        <v>104</v>
      </c>
      <c r="O179" s="448">
        <v>105.6</v>
      </c>
      <c r="P179" s="370">
        <v>106.8</v>
      </c>
      <c r="R179"/>
    </row>
    <row r="180" spans="2:19" s="306" customFormat="1" ht="15" customHeight="1" x14ac:dyDescent="0.2">
      <c r="B180" s="391" t="s">
        <v>1939</v>
      </c>
      <c r="C180" s="636" t="s">
        <v>1934</v>
      </c>
      <c r="D180" s="637"/>
      <c r="E180" s="239">
        <v>108.6</v>
      </c>
      <c r="F180" s="240">
        <v>107.5</v>
      </c>
      <c r="G180" s="240">
        <v>105.2</v>
      </c>
      <c r="H180" s="240">
        <v>104.4</v>
      </c>
      <c r="I180" s="448">
        <v>105.1</v>
      </c>
      <c r="J180" s="448">
        <v>106</v>
      </c>
      <c r="K180" s="448">
        <v>106.6</v>
      </c>
      <c r="L180" s="448">
        <v>106.4</v>
      </c>
      <c r="M180" s="448">
        <v>105.7</v>
      </c>
      <c r="N180" s="448">
        <v>105.9</v>
      </c>
      <c r="O180" s="448">
        <v>106.4</v>
      </c>
      <c r="P180" s="370">
        <v>107.2</v>
      </c>
      <c r="R180"/>
      <c r="S180" s="116"/>
    </row>
    <row r="181" spans="2:19" s="306" customFormat="1" ht="15" customHeight="1" x14ac:dyDescent="0.2">
      <c r="B181" s="391" t="s">
        <v>1940</v>
      </c>
      <c r="C181" s="636" t="s">
        <v>1951</v>
      </c>
      <c r="D181" s="637"/>
      <c r="E181" s="239">
        <v>108</v>
      </c>
      <c r="F181" s="240">
        <v>107.7</v>
      </c>
      <c r="G181" s="240">
        <v>107</v>
      </c>
      <c r="H181" s="240">
        <v>107</v>
      </c>
      <c r="I181" s="448">
        <v>107.5</v>
      </c>
      <c r="J181" s="448">
        <v>107.6</v>
      </c>
      <c r="K181" s="448">
        <v>107.6</v>
      </c>
      <c r="L181" s="448">
        <v>107.4</v>
      </c>
      <c r="M181" s="448">
        <v>107.3</v>
      </c>
      <c r="N181" s="448">
        <v>107.6</v>
      </c>
      <c r="O181" s="448">
        <v>107.6</v>
      </c>
      <c r="P181" s="370">
        <v>107.8</v>
      </c>
      <c r="R181"/>
      <c r="S181" s="116"/>
    </row>
    <row r="182" spans="2:19" s="306" customFormat="1" ht="15" customHeight="1" x14ac:dyDescent="0.2">
      <c r="B182" s="391" t="s">
        <v>1941</v>
      </c>
      <c r="C182" s="636" t="s">
        <v>1722</v>
      </c>
      <c r="D182" s="637"/>
      <c r="E182" s="239">
        <v>106.1</v>
      </c>
      <c r="F182" s="240">
        <v>106.1</v>
      </c>
      <c r="G182" s="240">
        <v>105.9</v>
      </c>
      <c r="H182" s="240">
        <v>106.5</v>
      </c>
      <c r="I182" s="448">
        <v>107.3</v>
      </c>
      <c r="J182" s="448">
        <v>107</v>
      </c>
      <c r="K182" s="448">
        <v>107</v>
      </c>
      <c r="L182" s="448">
        <v>107.1</v>
      </c>
      <c r="M182" s="448">
        <v>107.2</v>
      </c>
      <c r="N182" s="448">
        <v>107.3</v>
      </c>
      <c r="O182" s="448">
        <v>107.3</v>
      </c>
      <c r="P182" s="370">
        <v>107.5</v>
      </c>
      <c r="R182"/>
      <c r="S182" s="116"/>
    </row>
    <row r="183" spans="2:19" s="306" customFormat="1" ht="15" customHeight="1" x14ac:dyDescent="0.2">
      <c r="B183" s="391" t="s">
        <v>1942</v>
      </c>
      <c r="C183" s="636" t="s">
        <v>1718</v>
      </c>
      <c r="D183" s="637"/>
      <c r="E183" s="239" t="s">
        <v>1013</v>
      </c>
      <c r="F183" s="240" t="s">
        <v>1013</v>
      </c>
      <c r="G183" s="240" t="s">
        <v>1013</v>
      </c>
      <c r="H183" s="240" t="s">
        <v>1013</v>
      </c>
      <c r="I183" s="240" t="s">
        <v>1013</v>
      </c>
      <c r="J183" s="240" t="s">
        <v>1013</v>
      </c>
      <c r="K183" s="240" t="s">
        <v>1013</v>
      </c>
      <c r="L183" s="240" t="s">
        <v>1013</v>
      </c>
      <c r="M183" s="240" t="s">
        <v>1013</v>
      </c>
      <c r="N183" s="240" t="s">
        <v>1013</v>
      </c>
      <c r="O183" s="240" t="s">
        <v>1013</v>
      </c>
      <c r="P183" s="370" t="s">
        <v>1013</v>
      </c>
      <c r="R183"/>
      <c r="S183" s="116"/>
    </row>
    <row r="184" spans="2:19" s="306" customFormat="1" ht="15" customHeight="1" x14ac:dyDescent="0.2">
      <c r="B184" s="391" t="s">
        <v>1726</v>
      </c>
      <c r="C184" s="636" t="s">
        <v>1727</v>
      </c>
      <c r="D184" s="637"/>
      <c r="E184" s="239">
        <v>109</v>
      </c>
      <c r="F184" s="240">
        <v>108.7</v>
      </c>
      <c r="G184" s="240">
        <v>108.2</v>
      </c>
      <c r="H184" s="240">
        <v>108.1</v>
      </c>
      <c r="I184" s="448">
        <v>109.5</v>
      </c>
      <c r="J184" s="448">
        <v>109.8</v>
      </c>
      <c r="K184" s="448">
        <v>110</v>
      </c>
      <c r="L184" s="448">
        <v>110</v>
      </c>
      <c r="M184" s="448">
        <v>109.8</v>
      </c>
      <c r="N184" s="448">
        <v>109.9</v>
      </c>
      <c r="O184" s="448">
        <v>110</v>
      </c>
      <c r="P184" s="370">
        <v>110.3</v>
      </c>
      <c r="R184"/>
      <c r="S184" s="116"/>
    </row>
    <row r="185" spans="2:19" ht="15" customHeight="1" thickBot="1" x14ac:dyDescent="0.25">
      <c r="B185" s="392" t="s">
        <v>1728</v>
      </c>
      <c r="C185" s="652" t="s">
        <v>1729</v>
      </c>
      <c r="D185" s="653"/>
      <c r="E185" s="296">
        <v>109.2</v>
      </c>
      <c r="F185" s="297">
        <v>108.6</v>
      </c>
      <c r="G185" s="297">
        <v>107</v>
      </c>
      <c r="H185" s="297">
        <v>106.3</v>
      </c>
      <c r="I185" s="449">
        <v>107.1</v>
      </c>
      <c r="J185" s="449">
        <v>108</v>
      </c>
      <c r="K185" s="449">
        <v>108.5</v>
      </c>
      <c r="L185" s="449">
        <v>108.4</v>
      </c>
      <c r="M185" s="449">
        <v>107.9</v>
      </c>
      <c r="N185" s="449">
        <v>108.1</v>
      </c>
      <c r="O185" s="449">
        <v>108.2</v>
      </c>
      <c r="P185" s="450">
        <v>108.8</v>
      </c>
      <c r="R185"/>
    </row>
    <row r="186" spans="2:19" ht="15" customHeight="1" x14ac:dyDescent="0.2">
      <c r="B186" s="406"/>
      <c r="C186" s="406"/>
      <c r="D186" s="406"/>
      <c r="E186" s="407"/>
      <c r="F186" s="407"/>
      <c r="G186" s="407"/>
      <c r="H186" s="407"/>
      <c r="I186" s="457"/>
      <c r="J186" s="457"/>
      <c r="K186" s="457"/>
      <c r="L186" s="457"/>
      <c r="M186" s="457"/>
      <c r="N186" s="457"/>
      <c r="O186" s="457"/>
      <c r="P186" s="310" t="s">
        <v>1515</v>
      </c>
      <c r="R186"/>
    </row>
    <row r="187" spans="2:19" ht="10.5" customHeight="1" x14ac:dyDescent="0.2">
      <c r="B187" s="439"/>
      <c r="C187" s="439"/>
      <c r="D187" s="439"/>
      <c r="E187" s="439"/>
      <c r="F187" s="439"/>
      <c r="G187" s="434"/>
      <c r="H187" s="434"/>
      <c r="I187" s="434"/>
      <c r="J187" s="434"/>
      <c r="K187" s="434"/>
      <c r="L187" s="115"/>
    </row>
    <row r="188" spans="2:19" ht="10.5" customHeight="1" x14ac:dyDescent="0.2">
      <c r="E188" s="682" t="s">
        <v>1474</v>
      </c>
      <c r="F188" s="682"/>
      <c r="G188" s="682"/>
      <c r="H188" s="682"/>
      <c r="I188" s="655" t="s">
        <v>1898</v>
      </c>
      <c r="J188" s="655"/>
      <c r="K188" s="655" t="s">
        <v>1582</v>
      </c>
      <c r="L188" s="655"/>
      <c r="M188" s="655" t="s">
        <v>361</v>
      </c>
      <c r="N188" s="655"/>
      <c r="O188" s="656" t="s">
        <v>707</v>
      </c>
      <c r="P188" s="656"/>
    </row>
    <row r="189" spans="2:19" ht="6" customHeight="1" x14ac:dyDescent="0.2">
      <c r="E189" s="684"/>
      <c r="F189" s="684"/>
      <c r="G189" s="684"/>
      <c r="H189" s="684"/>
      <c r="I189" s="655"/>
      <c r="J189" s="655"/>
      <c r="K189" s="655"/>
      <c r="L189" s="655"/>
      <c r="M189" s="655"/>
      <c r="N189" s="655"/>
      <c r="O189" s="656"/>
      <c r="P189" s="656"/>
    </row>
    <row r="190" spans="2:19" ht="10.5" customHeight="1" x14ac:dyDescent="0.2">
      <c r="E190" s="681" t="s">
        <v>1773</v>
      </c>
      <c r="F190" s="681"/>
      <c r="G190" s="681"/>
      <c r="H190" s="681"/>
      <c r="I190" s="664">
        <v>1.1240000000000001</v>
      </c>
      <c r="J190" s="664"/>
      <c r="K190" s="664">
        <v>1.2949999999999999</v>
      </c>
      <c r="L190" s="664"/>
      <c r="M190" s="664">
        <v>1.492</v>
      </c>
      <c r="N190" s="664"/>
      <c r="O190" s="664">
        <v>2.4119999999999999</v>
      </c>
      <c r="P190" s="664"/>
    </row>
    <row r="191" spans="2:19" ht="10.5" customHeight="1" x14ac:dyDescent="0.2">
      <c r="E191" s="681" t="s">
        <v>1774</v>
      </c>
      <c r="F191" s="681"/>
      <c r="G191" s="681"/>
      <c r="H191" s="681"/>
      <c r="I191" s="664">
        <v>1.048</v>
      </c>
      <c r="J191" s="664"/>
      <c r="K191" s="664">
        <v>1.3520000000000001</v>
      </c>
      <c r="L191" s="664"/>
      <c r="M191" s="664">
        <v>1.548</v>
      </c>
      <c r="N191" s="664"/>
      <c r="O191" s="664">
        <v>1.95</v>
      </c>
      <c r="P191" s="664"/>
    </row>
    <row r="192" spans="2:19" ht="10.5" customHeight="1" x14ac:dyDescent="0.2">
      <c r="E192" s="681" t="s">
        <v>1777</v>
      </c>
      <c r="F192" s="681"/>
      <c r="G192" s="681"/>
      <c r="H192" s="681"/>
      <c r="I192" s="664">
        <v>1.032</v>
      </c>
      <c r="J192" s="664"/>
      <c r="K192" s="664">
        <v>1.19</v>
      </c>
      <c r="L192" s="664"/>
      <c r="M192" s="664">
        <v>1.5009999999999999</v>
      </c>
      <c r="N192" s="664"/>
      <c r="O192" s="664">
        <v>1.7130000000000001</v>
      </c>
      <c r="P192" s="664"/>
    </row>
    <row r="193" spans="2:20" ht="10.5" customHeight="1" x14ac:dyDescent="0.2">
      <c r="E193" s="681" t="s">
        <v>1775</v>
      </c>
      <c r="F193" s="681"/>
      <c r="G193" s="681"/>
      <c r="H193" s="681"/>
      <c r="I193" s="664">
        <v>1.073</v>
      </c>
      <c r="J193" s="664"/>
      <c r="K193" s="664">
        <v>1.335</v>
      </c>
      <c r="L193" s="664"/>
      <c r="M193" s="664">
        <v>1.532</v>
      </c>
      <c r="N193" s="664"/>
      <c r="O193" s="664">
        <v>2.1190000000000002</v>
      </c>
      <c r="P193" s="664"/>
    </row>
    <row r="194" spans="2:20" ht="10.5" customHeight="1" x14ac:dyDescent="0.2">
      <c r="E194" s="681" t="s">
        <v>1776</v>
      </c>
      <c r="F194" s="681"/>
      <c r="G194" s="681"/>
      <c r="H194" s="681"/>
      <c r="I194" s="664">
        <v>1.075</v>
      </c>
      <c r="J194" s="664"/>
      <c r="K194" s="664">
        <v>1.2390000000000001</v>
      </c>
      <c r="L194" s="664"/>
      <c r="M194" s="664">
        <v>1.5049999999999999</v>
      </c>
      <c r="N194" s="664"/>
      <c r="O194" s="664">
        <v>2.0259999999999998</v>
      </c>
      <c r="P194" s="664"/>
    </row>
    <row r="195" spans="2:20" ht="10.5" customHeight="1" x14ac:dyDescent="0.2">
      <c r="E195" s="683" t="s">
        <v>1962</v>
      </c>
      <c r="F195" s="683"/>
      <c r="G195" s="683"/>
      <c r="H195" s="683"/>
      <c r="I195" s="683"/>
      <c r="J195" s="683"/>
      <c r="K195" s="664"/>
      <c r="L195" s="664"/>
    </row>
    <row r="196" spans="2:20" x14ac:dyDescent="0.15">
      <c r="I196" s="126" t="s">
        <v>1480</v>
      </c>
    </row>
    <row r="198" spans="2:20" ht="7.5" customHeight="1" thickBot="1" x14ac:dyDescent="0.25"/>
    <row r="199" spans="2:20" ht="16.5" customHeight="1" thickBot="1" x14ac:dyDescent="0.25">
      <c r="B199" s="119"/>
      <c r="C199" s="119"/>
      <c r="D199" s="119"/>
      <c r="E199" s="628" t="s">
        <v>2</v>
      </c>
      <c r="F199" s="629"/>
      <c r="G199" s="629"/>
      <c r="H199" s="629"/>
      <c r="I199" s="629"/>
      <c r="J199" s="629"/>
      <c r="K199" s="629"/>
      <c r="L199" s="629"/>
      <c r="M199" s="629"/>
      <c r="N199" s="629"/>
      <c r="O199" s="629"/>
      <c r="P199" s="630"/>
      <c r="T199" s="96"/>
    </row>
    <row r="200" spans="2:20" ht="19.5" customHeight="1" thickBot="1" x14ac:dyDescent="0.25">
      <c r="B200" s="119" t="s">
        <v>1899</v>
      </c>
      <c r="E200" s="97">
        <v>43831</v>
      </c>
      <c r="F200" s="98">
        <v>43862</v>
      </c>
      <c r="G200" s="98">
        <v>43891</v>
      </c>
      <c r="H200" s="98">
        <v>43922</v>
      </c>
      <c r="I200" s="98">
        <v>43952</v>
      </c>
      <c r="J200" s="98">
        <v>43983</v>
      </c>
      <c r="K200" s="98">
        <v>44013</v>
      </c>
      <c r="L200" s="98">
        <v>44044</v>
      </c>
      <c r="M200" s="98">
        <v>44075</v>
      </c>
      <c r="N200" s="98">
        <v>44105</v>
      </c>
      <c r="O200" s="98">
        <v>44136</v>
      </c>
      <c r="P200" s="99">
        <v>44166</v>
      </c>
      <c r="T200" s="96"/>
    </row>
    <row r="201" spans="2:20" s="96" customFormat="1" ht="15.75" customHeight="1" x14ac:dyDescent="0.2">
      <c r="B201" s="675" t="s">
        <v>1510</v>
      </c>
      <c r="C201" s="676"/>
      <c r="D201" s="677"/>
      <c r="E201" s="127">
        <v>111.2</v>
      </c>
      <c r="F201" s="128">
        <v>111.4</v>
      </c>
      <c r="G201" s="128">
        <v>110.1</v>
      </c>
      <c r="H201" s="128">
        <v>95.1</v>
      </c>
      <c r="I201" s="128">
        <v>93.5</v>
      </c>
      <c r="J201" s="128">
        <v>93.5</v>
      </c>
      <c r="K201" s="128">
        <v>96.7</v>
      </c>
      <c r="L201" s="128">
        <v>100.1</v>
      </c>
      <c r="M201" s="128">
        <v>99.5</v>
      </c>
      <c r="N201" s="128">
        <v>98.1</v>
      </c>
      <c r="O201" s="128">
        <v>95.4</v>
      </c>
      <c r="P201" s="141">
        <v>95.5</v>
      </c>
    </row>
    <row r="202" spans="2:20" s="96" customFormat="1" ht="15.75" customHeight="1" x14ac:dyDescent="0.2">
      <c r="B202" s="678" t="s">
        <v>1071</v>
      </c>
      <c r="C202" s="679"/>
      <c r="D202" s="680"/>
      <c r="E202" s="131">
        <v>107.3</v>
      </c>
      <c r="F202" s="132">
        <v>107.2</v>
      </c>
      <c r="G202" s="132">
        <v>105.3</v>
      </c>
      <c r="H202" s="132">
        <v>85.5</v>
      </c>
      <c r="I202" s="132">
        <v>84.3</v>
      </c>
      <c r="J202" s="132">
        <v>85</v>
      </c>
      <c r="K202" s="132">
        <v>90.1</v>
      </c>
      <c r="L202" s="132">
        <v>93.4</v>
      </c>
      <c r="M202" s="132">
        <v>94.6</v>
      </c>
      <c r="N202" s="132">
        <v>93.6</v>
      </c>
      <c r="O202" s="132">
        <v>89.8</v>
      </c>
      <c r="P202" s="133">
        <v>89.9</v>
      </c>
      <c r="R202" s="387"/>
    </row>
    <row r="203" spans="2:20" s="96" customFormat="1" ht="15.75" customHeight="1" x14ac:dyDescent="0.2">
      <c r="B203" s="678" t="s">
        <v>1530</v>
      </c>
      <c r="C203" s="679"/>
      <c r="D203" s="680"/>
      <c r="E203" s="140">
        <v>119.4</v>
      </c>
      <c r="F203" s="129">
        <v>120.1</v>
      </c>
      <c r="G203" s="129">
        <v>120</v>
      </c>
      <c r="H203" s="129">
        <v>115</v>
      </c>
      <c r="I203" s="132">
        <v>112.6</v>
      </c>
      <c r="J203" s="132">
        <v>111.2</v>
      </c>
      <c r="K203" s="132">
        <v>110.5</v>
      </c>
      <c r="L203" s="132">
        <v>114</v>
      </c>
      <c r="M203" s="132">
        <v>109.7</v>
      </c>
      <c r="N203" s="132">
        <v>107.6</v>
      </c>
      <c r="O203" s="132">
        <v>107.2</v>
      </c>
      <c r="P203" s="133">
        <v>107.4</v>
      </c>
    </row>
    <row r="204" spans="2:20" s="96" customFormat="1" ht="15.75" customHeight="1" x14ac:dyDescent="0.2">
      <c r="B204" s="678" t="s">
        <v>1124</v>
      </c>
      <c r="C204" s="679"/>
      <c r="D204" s="680"/>
      <c r="E204" s="131">
        <v>120.1</v>
      </c>
      <c r="F204" s="132">
        <v>120.1</v>
      </c>
      <c r="G204" s="132">
        <v>120.1</v>
      </c>
      <c r="H204" s="132">
        <v>116.3</v>
      </c>
      <c r="I204" s="132">
        <v>116.3</v>
      </c>
      <c r="J204" s="132">
        <v>111.7</v>
      </c>
      <c r="K204" s="132">
        <v>114.1</v>
      </c>
      <c r="L204" s="132">
        <v>118.9</v>
      </c>
      <c r="M204" s="132">
        <v>109.1</v>
      </c>
      <c r="N204" s="132">
        <v>105.8</v>
      </c>
      <c r="O204" s="132">
        <v>105.7</v>
      </c>
      <c r="P204" s="133">
        <v>104.9</v>
      </c>
    </row>
    <row r="205" spans="2:20" s="96" customFormat="1" ht="15.75" customHeight="1" x14ac:dyDescent="0.2">
      <c r="B205" s="678" t="s">
        <v>1125</v>
      </c>
      <c r="C205" s="679"/>
      <c r="D205" s="680"/>
      <c r="E205" s="131">
        <v>102.6</v>
      </c>
      <c r="F205" s="132">
        <v>107.2</v>
      </c>
      <c r="G205" s="132">
        <v>105.9</v>
      </c>
      <c r="H205" s="132">
        <v>84.1</v>
      </c>
      <c r="I205" s="132">
        <v>77.7</v>
      </c>
      <c r="J205" s="132">
        <v>83.7</v>
      </c>
      <c r="K205" s="132">
        <v>88.5</v>
      </c>
      <c r="L205" s="132">
        <v>93.9</v>
      </c>
      <c r="M205" s="132">
        <v>89.7</v>
      </c>
      <c r="N205" s="132">
        <v>87.6</v>
      </c>
      <c r="O205" s="132">
        <v>90.2</v>
      </c>
      <c r="P205" s="133">
        <v>91.4</v>
      </c>
      <c r="T205" s="116"/>
    </row>
    <row r="206" spans="2:20" s="96" customFormat="1" ht="15.75" customHeight="1" thickBot="1" x14ac:dyDescent="0.25">
      <c r="B206" s="671" t="s">
        <v>1511</v>
      </c>
      <c r="C206" s="672"/>
      <c r="D206" s="673"/>
      <c r="E206" s="134">
        <v>124.6</v>
      </c>
      <c r="F206" s="135">
        <v>124.6</v>
      </c>
      <c r="G206" s="135">
        <v>124.7</v>
      </c>
      <c r="H206" s="135">
        <v>124.7</v>
      </c>
      <c r="I206" s="135">
        <v>122</v>
      </c>
      <c r="J206" s="135">
        <v>120.3</v>
      </c>
      <c r="K206" s="135">
        <v>115.3</v>
      </c>
      <c r="L206" s="135">
        <v>117.2</v>
      </c>
      <c r="M206" s="135">
        <v>117.2</v>
      </c>
      <c r="N206" s="135">
        <v>115.9</v>
      </c>
      <c r="O206" s="135">
        <v>114.3</v>
      </c>
      <c r="P206" s="136">
        <v>114.8</v>
      </c>
      <c r="T206" s="116"/>
    </row>
    <row r="207" spans="2:20" x14ac:dyDescent="0.2">
      <c r="B207" s="122" t="s">
        <v>1758</v>
      </c>
      <c r="L207" s="445"/>
      <c r="P207" s="310" t="s">
        <v>1515</v>
      </c>
    </row>
    <row r="208" spans="2:20" ht="9" customHeight="1" x14ac:dyDescent="0.2"/>
    <row r="209" spans="2:16" ht="10.5" customHeight="1" x14ac:dyDescent="0.2">
      <c r="E209" s="682" t="s">
        <v>1474</v>
      </c>
      <c r="F209" s="682"/>
      <c r="G209" s="682"/>
      <c r="H209" s="682"/>
      <c r="I209" s="655" t="s">
        <v>1898</v>
      </c>
      <c r="J209" s="655"/>
      <c r="K209" s="655" t="s">
        <v>1582</v>
      </c>
      <c r="L209" s="655"/>
      <c r="M209" s="655" t="s">
        <v>361</v>
      </c>
      <c r="N209" s="655"/>
      <c r="O209" s="656" t="s">
        <v>707</v>
      </c>
      <c r="P209" s="656"/>
    </row>
    <row r="210" spans="2:16" ht="10.5" customHeight="1" x14ac:dyDescent="0.2">
      <c r="E210" s="682" t="s">
        <v>1512</v>
      </c>
      <c r="F210" s="682"/>
      <c r="G210" s="682"/>
      <c r="H210" s="682"/>
      <c r="I210" s="664"/>
      <c r="J210" s="664"/>
      <c r="K210" s="664"/>
      <c r="L210" s="664"/>
      <c r="M210" s="664"/>
      <c r="N210" s="664"/>
      <c r="O210" s="664"/>
      <c r="P210" s="664"/>
    </row>
    <row r="211" spans="2:16" ht="10.5" customHeight="1" x14ac:dyDescent="0.2">
      <c r="E211" s="681" t="s">
        <v>1513</v>
      </c>
      <c r="F211" s="681"/>
      <c r="G211" s="681"/>
      <c r="H211" s="681"/>
      <c r="I211" s="664">
        <v>0.89</v>
      </c>
      <c r="J211" s="664"/>
      <c r="K211" s="664">
        <v>1.4850000000000001</v>
      </c>
      <c r="L211" s="664"/>
      <c r="M211" s="664">
        <v>1.663</v>
      </c>
      <c r="N211" s="664"/>
      <c r="O211" s="664">
        <v>2.0409999999999999</v>
      </c>
      <c r="P211" s="664"/>
    </row>
    <row r="212" spans="2:16" ht="10.5" customHeight="1" x14ac:dyDescent="0.2">
      <c r="E212" s="681" t="s">
        <v>1516</v>
      </c>
      <c r="F212" s="681"/>
      <c r="G212" s="681"/>
      <c r="H212" s="681"/>
      <c r="I212" s="664">
        <v>0.91400000000000003</v>
      </c>
      <c r="J212" s="664"/>
      <c r="K212" s="664">
        <v>1.508</v>
      </c>
      <c r="L212" s="664"/>
      <c r="M212" s="664">
        <v>1.7070000000000001</v>
      </c>
      <c r="N212" s="664"/>
      <c r="O212" s="664">
        <v>2.028</v>
      </c>
      <c r="P212" s="664"/>
    </row>
    <row r="213" spans="2:16" ht="10.5" customHeight="1" x14ac:dyDescent="0.2">
      <c r="E213" s="681" t="s">
        <v>1517</v>
      </c>
      <c r="F213" s="681"/>
      <c r="G213" s="681"/>
      <c r="H213" s="681"/>
      <c r="I213" s="664">
        <v>0.82499999999999996</v>
      </c>
      <c r="J213" s="664"/>
      <c r="K213" s="664">
        <v>1.4059999999999999</v>
      </c>
      <c r="L213" s="664"/>
      <c r="M213" s="664" t="s">
        <v>1013</v>
      </c>
      <c r="N213" s="664"/>
      <c r="O213" s="664" t="s">
        <v>1013</v>
      </c>
      <c r="P213" s="664"/>
    </row>
    <row r="214" spans="2:16" ht="10.5" customHeight="1" x14ac:dyDescent="0.2">
      <c r="E214" s="681" t="s">
        <v>1518</v>
      </c>
      <c r="F214" s="681"/>
      <c r="G214" s="681"/>
      <c r="H214" s="681"/>
      <c r="I214" s="664">
        <v>0.81</v>
      </c>
      <c r="J214" s="664"/>
      <c r="K214" s="664">
        <v>1.3879999999999999</v>
      </c>
      <c r="L214" s="664"/>
      <c r="M214" s="664">
        <v>1.494</v>
      </c>
      <c r="N214" s="664"/>
      <c r="O214" s="664">
        <v>1.609</v>
      </c>
      <c r="P214" s="664"/>
    </row>
    <row r="215" spans="2:16" ht="10.5" customHeight="1" x14ac:dyDescent="0.2">
      <c r="E215" s="681" t="s">
        <v>1519</v>
      </c>
      <c r="F215" s="681"/>
      <c r="G215" s="681"/>
      <c r="H215" s="681"/>
      <c r="I215" s="664">
        <v>0.85599999999999998</v>
      </c>
      <c r="J215" s="664"/>
      <c r="K215" s="664">
        <v>1.4339999999999999</v>
      </c>
      <c r="L215" s="664"/>
      <c r="M215" s="664">
        <v>1.82</v>
      </c>
      <c r="N215" s="664"/>
      <c r="O215" s="664">
        <v>2.8460000000000001</v>
      </c>
      <c r="P215" s="664"/>
    </row>
    <row r="216" spans="2:16" ht="10.5" customHeight="1" x14ac:dyDescent="0.2">
      <c r="E216" s="681" t="s">
        <v>1520</v>
      </c>
      <c r="F216" s="681"/>
      <c r="G216" s="681"/>
      <c r="H216" s="681"/>
      <c r="I216" s="664">
        <v>0.81899999999999995</v>
      </c>
      <c r="J216" s="664"/>
      <c r="K216" s="664">
        <v>1.397</v>
      </c>
      <c r="L216" s="664"/>
      <c r="M216" s="664" t="s">
        <v>1013</v>
      </c>
      <c r="N216" s="664"/>
      <c r="O216" s="664" t="s">
        <v>1013</v>
      </c>
      <c r="P216" s="664"/>
    </row>
    <row r="217" spans="2:16" x14ac:dyDescent="0.2">
      <c r="B217" s="119"/>
      <c r="C217" s="119"/>
      <c r="D217" s="119"/>
      <c r="E217" s="120"/>
      <c r="F217" s="119"/>
      <c r="G217" s="119"/>
      <c r="H217" s="119"/>
      <c r="I217" s="119"/>
      <c r="M217" s="119"/>
      <c r="N217" s="119"/>
      <c r="O217" s="119"/>
      <c r="P217" s="310"/>
    </row>
    <row r="218" spans="2:16" ht="6" customHeight="1" thickBot="1" x14ac:dyDescent="0.25">
      <c r="E218" s="117"/>
      <c r="F218" s="118"/>
      <c r="G218" s="118"/>
      <c r="H218" s="118"/>
      <c r="I218" s="118"/>
      <c r="J218" s="118"/>
      <c r="K218" s="118"/>
      <c r="L218" s="118"/>
      <c r="M218" s="118"/>
      <c r="N218" s="118"/>
      <c r="O218" s="118"/>
      <c r="P218" s="118"/>
    </row>
    <row r="219" spans="2:16" ht="16.5" customHeight="1" thickBot="1" x14ac:dyDescent="0.25">
      <c r="B219" s="119"/>
      <c r="C219" s="119"/>
      <c r="D219" s="119"/>
      <c r="E219" s="628" t="s">
        <v>2003</v>
      </c>
      <c r="F219" s="629"/>
      <c r="G219" s="629"/>
      <c r="H219" s="629"/>
      <c r="I219" s="629"/>
      <c r="J219" s="629"/>
      <c r="K219" s="629"/>
      <c r="L219" s="629"/>
      <c r="M219" s="629"/>
      <c r="N219" s="629"/>
      <c r="O219" s="629"/>
      <c r="P219" s="630"/>
    </row>
    <row r="220" spans="2:16" ht="19.5" customHeight="1" thickBot="1" x14ac:dyDescent="0.25">
      <c r="B220" s="119" t="s">
        <v>1899</v>
      </c>
      <c r="C220" s="119"/>
      <c r="D220" s="119"/>
      <c r="E220" s="97">
        <v>43466</v>
      </c>
      <c r="F220" s="98">
        <v>43497</v>
      </c>
      <c r="G220" s="98">
        <v>43525</v>
      </c>
      <c r="H220" s="98">
        <v>43556</v>
      </c>
      <c r="I220" s="98">
        <v>43586</v>
      </c>
      <c r="J220" s="98">
        <v>43617</v>
      </c>
      <c r="K220" s="98">
        <v>43647</v>
      </c>
      <c r="L220" s="98">
        <v>43678</v>
      </c>
      <c r="M220" s="98">
        <v>43709</v>
      </c>
      <c r="N220" s="98">
        <v>43739</v>
      </c>
      <c r="O220" s="98">
        <v>43770</v>
      </c>
      <c r="P220" s="99">
        <v>43800</v>
      </c>
    </row>
    <row r="221" spans="2:16" ht="15" customHeight="1" x14ac:dyDescent="0.2">
      <c r="B221" s="657" t="s">
        <v>2020</v>
      </c>
      <c r="C221" s="658"/>
      <c r="D221" s="659"/>
      <c r="E221" s="321">
        <v>105.2</v>
      </c>
      <c r="F221" s="322">
        <v>105.2</v>
      </c>
      <c r="G221" s="322">
        <v>105.2</v>
      </c>
      <c r="H221" s="322">
        <v>105.2</v>
      </c>
      <c r="I221" s="322">
        <v>108.6</v>
      </c>
      <c r="J221" s="322">
        <v>108.6</v>
      </c>
      <c r="K221" s="322">
        <v>108.6</v>
      </c>
      <c r="L221" s="322">
        <v>108.6</v>
      </c>
      <c r="M221" s="322">
        <v>108.6</v>
      </c>
      <c r="N221" s="322">
        <v>108.6</v>
      </c>
      <c r="O221" s="322">
        <v>108.6</v>
      </c>
      <c r="P221" s="323">
        <v>108.6</v>
      </c>
    </row>
    <row r="222" spans="2:16" ht="15" customHeight="1" x14ac:dyDescent="0.2">
      <c r="B222" s="638" t="s">
        <v>1767</v>
      </c>
      <c r="C222" s="639"/>
      <c r="D222" s="640"/>
      <c r="E222" s="318">
        <v>109.4</v>
      </c>
      <c r="F222" s="319">
        <v>109.5</v>
      </c>
      <c r="G222" s="319">
        <v>109</v>
      </c>
      <c r="H222" s="319">
        <v>109.6</v>
      </c>
      <c r="I222" s="319">
        <v>110.3</v>
      </c>
      <c r="J222" s="319">
        <v>111</v>
      </c>
      <c r="K222" s="319">
        <v>109.5</v>
      </c>
      <c r="L222" s="319">
        <v>108.9</v>
      </c>
      <c r="M222" s="319">
        <v>108.2</v>
      </c>
      <c r="N222" s="319">
        <v>108.4</v>
      </c>
      <c r="O222" s="319">
        <v>107.6</v>
      </c>
      <c r="P222" s="320">
        <v>107.4</v>
      </c>
    </row>
    <row r="223" spans="2:16" ht="15" customHeight="1" x14ac:dyDescent="0.2">
      <c r="B223" s="660" t="s">
        <v>1769</v>
      </c>
      <c r="C223" s="661"/>
      <c r="D223" s="662"/>
      <c r="E223" s="324">
        <v>108</v>
      </c>
      <c r="F223" s="325">
        <v>108.1</v>
      </c>
      <c r="G223" s="325">
        <v>107.8</v>
      </c>
      <c r="H223" s="325">
        <v>108.2</v>
      </c>
      <c r="I223" s="325">
        <v>109.8</v>
      </c>
      <c r="J223" s="325">
        <v>110.2</v>
      </c>
      <c r="K223" s="325">
        <v>109.2</v>
      </c>
      <c r="L223" s="325">
        <v>108.8</v>
      </c>
      <c r="M223" s="325">
        <v>108.3</v>
      </c>
      <c r="N223" s="325">
        <v>108.4</v>
      </c>
      <c r="O223" s="325">
        <v>107.9</v>
      </c>
      <c r="P223" s="326">
        <v>107.8</v>
      </c>
    </row>
    <row r="224" spans="2:16" ht="15" customHeight="1" x14ac:dyDescent="0.2">
      <c r="B224" s="638" t="s">
        <v>1768</v>
      </c>
      <c r="C224" s="639"/>
      <c r="D224" s="640"/>
      <c r="E224" s="318">
        <v>112.4</v>
      </c>
      <c r="F224" s="319">
        <v>111.6</v>
      </c>
      <c r="G224" s="319">
        <v>111</v>
      </c>
      <c r="H224" s="319">
        <v>111.9</v>
      </c>
      <c r="I224" s="319">
        <v>111.4</v>
      </c>
      <c r="J224" s="319">
        <v>110.9</v>
      </c>
      <c r="K224" s="319">
        <v>110.6</v>
      </c>
      <c r="L224" s="319">
        <v>110.1</v>
      </c>
      <c r="M224" s="319">
        <v>109.3</v>
      </c>
      <c r="N224" s="319">
        <v>108.6</v>
      </c>
      <c r="O224" s="319">
        <v>107.5</v>
      </c>
      <c r="P224" s="320">
        <v>107.3</v>
      </c>
    </row>
    <row r="225" spans="2:22" ht="15" customHeight="1" x14ac:dyDescent="0.2">
      <c r="B225" s="660" t="s">
        <v>1770</v>
      </c>
      <c r="C225" s="661"/>
      <c r="D225" s="662"/>
      <c r="E225" s="324">
        <v>109.1</v>
      </c>
      <c r="F225" s="325">
        <v>108.7</v>
      </c>
      <c r="G225" s="325">
        <v>108.4</v>
      </c>
      <c r="H225" s="325">
        <v>108.9</v>
      </c>
      <c r="I225" s="325">
        <v>110.1</v>
      </c>
      <c r="J225" s="325">
        <v>109.9</v>
      </c>
      <c r="K225" s="325">
        <v>109.7</v>
      </c>
      <c r="L225" s="325">
        <v>109.4</v>
      </c>
      <c r="M225" s="325">
        <v>109</v>
      </c>
      <c r="N225" s="325">
        <v>108.6</v>
      </c>
      <c r="O225" s="325">
        <v>108</v>
      </c>
      <c r="P225" s="326">
        <v>107.9</v>
      </c>
    </row>
    <row r="226" spans="2:22" ht="15" customHeight="1" x14ac:dyDescent="0.2">
      <c r="B226" s="638" t="s">
        <v>2005</v>
      </c>
      <c r="C226" s="639"/>
      <c r="D226" s="640"/>
      <c r="E226" s="318">
        <v>107.5</v>
      </c>
      <c r="F226" s="319">
        <v>108.2</v>
      </c>
      <c r="G226" s="319">
        <v>108.1</v>
      </c>
      <c r="H226" s="319">
        <v>108.8</v>
      </c>
      <c r="I226" s="319">
        <v>109.3</v>
      </c>
      <c r="J226" s="319">
        <v>109</v>
      </c>
      <c r="K226" s="319">
        <v>108.8</v>
      </c>
      <c r="L226" s="319">
        <v>108.5</v>
      </c>
      <c r="M226" s="319">
        <v>108.2</v>
      </c>
      <c r="N226" s="319">
        <v>108.5</v>
      </c>
      <c r="O226" s="319">
        <v>108</v>
      </c>
      <c r="P226" s="320">
        <v>108.1</v>
      </c>
    </row>
    <row r="227" spans="2:22" ht="15" customHeight="1" thickBot="1" x14ac:dyDescent="0.25">
      <c r="B227" s="641" t="s">
        <v>2006</v>
      </c>
      <c r="C227" s="642"/>
      <c r="D227" s="643"/>
      <c r="E227" s="403">
        <v>106.5</v>
      </c>
      <c r="F227" s="404">
        <v>106.9</v>
      </c>
      <c r="G227" s="404">
        <v>106.9</v>
      </c>
      <c r="H227" s="404">
        <v>107.3</v>
      </c>
      <c r="I227" s="404">
        <v>109</v>
      </c>
      <c r="J227" s="404">
        <v>108.8</v>
      </c>
      <c r="K227" s="404">
        <v>108.7</v>
      </c>
      <c r="L227" s="404">
        <v>108.5</v>
      </c>
      <c r="M227" s="404">
        <v>108.3</v>
      </c>
      <c r="N227" s="404">
        <v>108.5</v>
      </c>
      <c r="O227" s="404">
        <v>108.3</v>
      </c>
      <c r="P227" s="405">
        <v>108.3</v>
      </c>
    </row>
    <row r="228" spans="2:22" x14ac:dyDescent="0.2">
      <c r="B228" s="119"/>
      <c r="C228" s="119"/>
      <c r="D228" s="119"/>
      <c r="E228" s="120"/>
      <c r="F228" s="119"/>
      <c r="G228" s="119"/>
      <c r="H228" s="119"/>
      <c r="I228" s="119"/>
      <c r="M228" s="119"/>
      <c r="N228" s="119"/>
      <c r="O228" s="119"/>
      <c r="P228" s="310" t="s">
        <v>1515</v>
      </c>
    </row>
    <row r="229" spans="2:22" ht="9" customHeight="1" thickBot="1" x14ac:dyDescent="0.25">
      <c r="B229" s="119"/>
      <c r="C229" s="119"/>
      <c r="D229" s="119"/>
      <c r="E229" s="120"/>
      <c r="F229" s="119"/>
      <c r="G229" s="119"/>
      <c r="H229" s="119"/>
      <c r="I229" s="119"/>
      <c r="J229" s="119"/>
      <c r="K229" s="119"/>
      <c r="L229" s="445"/>
      <c r="M229" s="119"/>
      <c r="N229" s="119"/>
      <c r="O229" s="119"/>
      <c r="P229" s="119"/>
    </row>
    <row r="230" spans="2:22" ht="16.5" customHeight="1" thickBot="1" x14ac:dyDescent="0.25">
      <c r="B230" s="644"/>
      <c r="C230" s="644"/>
      <c r="D230" s="438"/>
      <c r="E230" s="628" t="s">
        <v>2004</v>
      </c>
      <c r="F230" s="629"/>
      <c r="G230" s="629"/>
      <c r="H230" s="629"/>
      <c r="I230" s="629"/>
      <c r="J230" s="629"/>
      <c r="K230" s="629"/>
      <c r="L230" s="629"/>
      <c r="M230" s="629"/>
      <c r="N230" s="629"/>
      <c r="O230" s="629"/>
      <c r="P230" s="630"/>
    </row>
    <row r="231" spans="2:22" ht="19.5" customHeight="1" thickBot="1" x14ac:dyDescent="0.25">
      <c r="B231" s="119" t="s">
        <v>1899</v>
      </c>
      <c r="C231" s="119"/>
      <c r="D231" s="119"/>
      <c r="E231" s="97">
        <v>43466</v>
      </c>
      <c r="F231" s="98">
        <v>43497</v>
      </c>
      <c r="G231" s="98">
        <v>43525</v>
      </c>
      <c r="H231" s="98">
        <v>43556</v>
      </c>
      <c r="I231" s="98">
        <v>43586</v>
      </c>
      <c r="J231" s="98">
        <v>43617</v>
      </c>
      <c r="K231" s="98">
        <v>43647</v>
      </c>
      <c r="L231" s="98">
        <v>43678</v>
      </c>
      <c r="M231" s="98">
        <v>43709</v>
      </c>
      <c r="N231" s="98">
        <v>43739</v>
      </c>
      <c r="O231" s="98">
        <v>43770</v>
      </c>
      <c r="P231" s="99">
        <v>43800</v>
      </c>
    </row>
    <row r="232" spans="2:22" s="306" customFormat="1" ht="15" customHeight="1" x14ac:dyDescent="0.2">
      <c r="B232" s="307" t="s">
        <v>1684</v>
      </c>
      <c r="C232" s="631" t="s">
        <v>1685</v>
      </c>
      <c r="D232" s="632"/>
      <c r="E232" s="233">
        <v>108.3</v>
      </c>
      <c r="F232" s="234">
        <v>108.9</v>
      </c>
      <c r="G232" s="234">
        <v>109.1</v>
      </c>
      <c r="H232" s="234">
        <v>109.6</v>
      </c>
      <c r="I232" s="446">
        <v>109.9</v>
      </c>
      <c r="J232" s="446">
        <v>109.8</v>
      </c>
      <c r="K232" s="446">
        <v>110.1</v>
      </c>
      <c r="L232" s="446">
        <v>109.9</v>
      </c>
      <c r="M232" s="446">
        <v>110</v>
      </c>
      <c r="N232" s="446">
        <v>109.9</v>
      </c>
      <c r="O232" s="446">
        <v>109.9</v>
      </c>
      <c r="P232" s="447">
        <v>110</v>
      </c>
      <c r="R232" s="287"/>
    </row>
    <row r="233" spans="2:22" s="306" customFormat="1" ht="15" customHeight="1" x14ac:dyDescent="0.2">
      <c r="B233" s="308" t="s">
        <v>1686</v>
      </c>
      <c r="C233" s="634" t="s">
        <v>1687</v>
      </c>
      <c r="D233" s="635"/>
      <c r="E233" s="239">
        <v>109</v>
      </c>
      <c r="F233" s="240">
        <v>109.6</v>
      </c>
      <c r="G233" s="240">
        <v>109.8</v>
      </c>
      <c r="H233" s="240">
        <v>110.3</v>
      </c>
      <c r="I233" s="448">
        <v>110.5</v>
      </c>
      <c r="J233" s="448">
        <v>109.3</v>
      </c>
      <c r="K233" s="448">
        <v>109.7</v>
      </c>
      <c r="L233" s="448">
        <v>109</v>
      </c>
      <c r="M233" s="448">
        <v>108.9</v>
      </c>
      <c r="N233" s="448">
        <v>108.7</v>
      </c>
      <c r="O233" s="448">
        <v>108</v>
      </c>
      <c r="P233" s="370">
        <v>108</v>
      </c>
      <c r="R233" s="287"/>
    </row>
    <row r="234" spans="2:22" s="306" customFormat="1" ht="15" customHeight="1" x14ac:dyDescent="0.2">
      <c r="B234" s="308" t="s">
        <v>1690</v>
      </c>
      <c r="C234" s="634" t="s">
        <v>1720</v>
      </c>
      <c r="D234" s="635"/>
      <c r="E234" s="239">
        <v>106</v>
      </c>
      <c r="F234" s="240">
        <v>107.5</v>
      </c>
      <c r="G234" s="240">
        <v>108</v>
      </c>
      <c r="H234" s="240">
        <v>108.5</v>
      </c>
      <c r="I234" s="448">
        <v>109.1</v>
      </c>
      <c r="J234" s="448">
        <v>106.1</v>
      </c>
      <c r="K234" s="448">
        <v>107.3</v>
      </c>
      <c r="L234" s="448">
        <v>106.3</v>
      </c>
      <c r="M234" s="448">
        <v>107</v>
      </c>
      <c r="N234" s="448">
        <v>106.9</v>
      </c>
      <c r="O234" s="448">
        <v>106.4</v>
      </c>
      <c r="P234" s="370">
        <v>106.4</v>
      </c>
      <c r="R234" s="287"/>
    </row>
    <row r="235" spans="2:22" s="306" customFormat="1" ht="15" customHeight="1" x14ac:dyDescent="0.2">
      <c r="B235" s="391" t="s">
        <v>1693</v>
      </c>
      <c r="C235" s="636" t="s">
        <v>1689</v>
      </c>
      <c r="D235" s="637"/>
      <c r="E235" s="239">
        <v>107.3</v>
      </c>
      <c r="F235" s="240">
        <v>107.6</v>
      </c>
      <c r="G235" s="240">
        <v>107.8</v>
      </c>
      <c r="H235" s="240">
        <v>108.1</v>
      </c>
      <c r="I235" s="448">
        <v>108.5</v>
      </c>
      <c r="J235" s="448">
        <v>107.3</v>
      </c>
      <c r="K235" s="448">
        <v>107.6</v>
      </c>
      <c r="L235" s="448">
        <v>107.2</v>
      </c>
      <c r="M235" s="448">
        <v>107.4</v>
      </c>
      <c r="N235" s="448">
        <v>107.4</v>
      </c>
      <c r="O235" s="448">
        <v>107</v>
      </c>
      <c r="P235" s="370">
        <v>107.1</v>
      </c>
      <c r="R235" s="287"/>
    </row>
    <row r="236" spans="2:22" s="306" customFormat="1" ht="15" customHeight="1" x14ac:dyDescent="0.2">
      <c r="B236" s="391" t="s">
        <v>1909</v>
      </c>
      <c r="C236" s="636" t="s">
        <v>1929</v>
      </c>
      <c r="D236" s="637"/>
      <c r="E236" s="239">
        <v>105.5</v>
      </c>
      <c r="F236" s="240">
        <v>106.9</v>
      </c>
      <c r="G236" s="240">
        <v>106.8</v>
      </c>
      <c r="H236" s="240">
        <v>107.6</v>
      </c>
      <c r="I236" s="448">
        <v>108.1</v>
      </c>
      <c r="J236" s="448">
        <v>107.6</v>
      </c>
      <c r="K236" s="448">
        <v>107.9</v>
      </c>
      <c r="L236" s="448">
        <v>107.7</v>
      </c>
      <c r="M236" s="448">
        <v>107.4</v>
      </c>
      <c r="N236" s="448">
        <v>108</v>
      </c>
      <c r="O236" s="448">
        <v>107.8</v>
      </c>
      <c r="P236" s="370">
        <v>107.9</v>
      </c>
      <c r="R236" s="287"/>
      <c r="T236"/>
      <c r="V236" s="116"/>
    </row>
    <row r="237" spans="2:22" s="306" customFormat="1" ht="15" customHeight="1" x14ac:dyDescent="0.2">
      <c r="B237" s="391" t="s">
        <v>1696</v>
      </c>
      <c r="C237" s="636" t="s">
        <v>1904</v>
      </c>
      <c r="D237" s="637"/>
      <c r="E237" s="239">
        <v>105.3</v>
      </c>
      <c r="F237" s="240">
        <v>106.2</v>
      </c>
      <c r="G237" s="240">
        <v>106.3</v>
      </c>
      <c r="H237" s="240">
        <v>107.5</v>
      </c>
      <c r="I237" s="448">
        <v>107.7</v>
      </c>
      <c r="J237" s="448">
        <v>106.7</v>
      </c>
      <c r="K237" s="448">
        <v>106.9</v>
      </c>
      <c r="L237" s="448">
        <v>106.5</v>
      </c>
      <c r="M237" s="448">
        <v>106.5</v>
      </c>
      <c r="N237" s="448">
        <v>106.5</v>
      </c>
      <c r="O237" s="448">
        <v>106.3</v>
      </c>
      <c r="P237" s="370">
        <v>106.4</v>
      </c>
      <c r="R237" s="287"/>
    </row>
    <row r="238" spans="2:22" s="306" customFormat="1" ht="15" customHeight="1" x14ac:dyDescent="0.2">
      <c r="B238" s="391" t="s">
        <v>1698</v>
      </c>
      <c r="C238" s="436" t="s">
        <v>2009</v>
      </c>
      <c r="D238" s="437"/>
      <c r="E238" s="239">
        <v>109.3</v>
      </c>
      <c r="F238" s="240">
        <v>109.1</v>
      </c>
      <c r="G238" s="240">
        <v>109.3</v>
      </c>
      <c r="H238" s="240">
        <v>110.3</v>
      </c>
      <c r="I238" s="448">
        <v>110.8</v>
      </c>
      <c r="J238" s="448">
        <v>110.8</v>
      </c>
      <c r="K238" s="448">
        <v>110.6</v>
      </c>
      <c r="L238" s="448">
        <v>110.5</v>
      </c>
      <c r="M238" s="448">
        <v>110.1</v>
      </c>
      <c r="N238" s="448">
        <v>110.4</v>
      </c>
      <c r="O238" s="448">
        <v>109.9</v>
      </c>
      <c r="P238" s="370">
        <v>109.9</v>
      </c>
      <c r="R238" s="287"/>
    </row>
    <row r="239" spans="2:22" s="306" customFormat="1" ht="15" customHeight="1" x14ac:dyDescent="0.2">
      <c r="B239" s="391" t="s">
        <v>1700</v>
      </c>
      <c r="C239" s="636" t="s">
        <v>1910</v>
      </c>
      <c r="D239" s="637"/>
      <c r="E239" s="239">
        <v>105.4</v>
      </c>
      <c r="F239" s="240">
        <v>106.7</v>
      </c>
      <c r="G239" s="240">
        <v>106.1</v>
      </c>
      <c r="H239" s="240">
        <v>107.3</v>
      </c>
      <c r="I239" s="448">
        <v>108</v>
      </c>
      <c r="J239" s="448">
        <v>107.6</v>
      </c>
      <c r="K239" s="448">
        <v>108</v>
      </c>
      <c r="L239" s="448">
        <v>107.8</v>
      </c>
      <c r="M239" s="448">
        <v>107.2</v>
      </c>
      <c r="N239" s="448">
        <v>108.3</v>
      </c>
      <c r="O239" s="448">
        <v>108.3</v>
      </c>
      <c r="P239" s="370">
        <v>108.4</v>
      </c>
      <c r="R239" s="287"/>
    </row>
    <row r="240" spans="2:22" s="306" customFormat="1" ht="15" customHeight="1" x14ac:dyDescent="0.2">
      <c r="B240" s="391" t="s">
        <v>1905</v>
      </c>
      <c r="C240" s="636" t="s">
        <v>1724</v>
      </c>
      <c r="D240" s="637"/>
      <c r="E240" s="239">
        <v>104.9</v>
      </c>
      <c r="F240" s="240">
        <v>107.3</v>
      </c>
      <c r="G240" s="240">
        <v>108</v>
      </c>
      <c r="H240" s="240">
        <v>107.4</v>
      </c>
      <c r="I240" s="448">
        <v>107.6</v>
      </c>
      <c r="J240" s="448">
        <v>107.2</v>
      </c>
      <c r="K240" s="448">
        <v>107.4</v>
      </c>
      <c r="L240" s="448">
        <v>107.3</v>
      </c>
      <c r="M240" s="448">
        <v>107.5</v>
      </c>
      <c r="N240" s="448">
        <v>107.6</v>
      </c>
      <c r="O240" s="448">
        <v>107.3</v>
      </c>
      <c r="P240" s="370">
        <v>107.3</v>
      </c>
      <c r="R240" s="287"/>
    </row>
    <row r="241" spans="2:18" s="306" customFormat="1" ht="15" customHeight="1" x14ac:dyDescent="0.2">
      <c r="B241" s="391" t="s">
        <v>1702</v>
      </c>
      <c r="C241" s="636" t="s">
        <v>1911</v>
      </c>
      <c r="D241" s="637"/>
      <c r="E241" s="239">
        <v>106.2</v>
      </c>
      <c r="F241" s="240">
        <v>108.4</v>
      </c>
      <c r="G241" s="240">
        <v>109.2</v>
      </c>
      <c r="H241" s="240">
        <v>108.8</v>
      </c>
      <c r="I241" s="448">
        <v>108.9</v>
      </c>
      <c r="J241" s="448">
        <v>108.6</v>
      </c>
      <c r="K241" s="448">
        <v>108.7</v>
      </c>
      <c r="L241" s="448">
        <v>108.7</v>
      </c>
      <c r="M241" s="448">
        <v>109</v>
      </c>
      <c r="N241" s="448">
        <v>108.9</v>
      </c>
      <c r="O241" s="448">
        <v>108.6</v>
      </c>
      <c r="P241" s="370">
        <v>108.6</v>
      </c>
      <c r="R241" s="287"/>
    </row>
    <row r="242" spans="2:18" s="306" customFormat="1" ht="15" customHeight="1" x14ac:dyDescent="0.2">
      <c r="B242" s="391" t="s">
        <v>1703</v>
      </c>
      <c r="C242" s="436" t="s">
        <v>2010</v>
      </c>
      <c r="D242" s="437"/>
      <c r="E242" s="239">
        <v>109.6</v>
      </c>
      <c r="F242" s="240">
        <v>108.4</v>
      </c>
      <c r="G242" s="240">
        <v>107.7</v>
      </c>
      <c r="H242" s="240">
        <v>108.3</v>
      </c>
      <c r="I242" s="448">
        <v>107.9</v>
      </c>
      <c r="J242" s="448">
        <v>107.5</v>
      </c>
      <c r="K242" s="448">
        <v>107.7</v>
      </c>
      <c r="L242" s="448">
        <v>107.6</v>
      </c>
      <c r="M242" s="448">
        <v>107.2</v>
      </c>
      <c r="N242" s="448">
        <v>107.3</v>
      </c>
      <c r="O242" s="448">
        <v>106.1</v>
      </c>
      <c r="P242" s="370">
        <v>105.7</v>
      </c>
      <c r="R242" s="287"/>
    </row>
    <row r="243" spans="2:18" s="306" customFormat="1" ht="15" customHeight="1" x14ac:dyDescent="0.2">
      <c r="B243" s="391" t="s">
        <v>2008</v>
      </c>
      <c r="C243" s="436" t="s">
        <v>2011</v>
      </c>
      <c r="D243" s="437"/>
      <c r="E243" s="239">
        <v>108.5</v>
      </c>
      <c r="F243" s="240">
        <v>108.4</v>
      </c>
      <c r="G243" s="240">
        <v>108.4</v>
      </c>
      <c r="H243" s="240">
        <v>109</v>
      </c>
      <c r="I243" s="448">
        <v>109.4</v>
      </c>
      <c r="J243" s="448">
        <v>109</v>
      </c>
      <c r="K243" s="448">
        <v>109</v>
      </c>
      <c r="L243" s="448">
        <v>108.3</v>
      </c>
      <c r="M243" s="448">
        <v>108.5</v>
      </c>
      <c r="N243" s="448">
        <v>108.6</v>
      </c>
      <c r="O243" s="448">
        <v>107.7</v>
      </c>
      <c r="P243" s="370">
        <v>108</v>
      </c>
      <c r="R243" s="287"/>
    </row>
    <row r="244" spans="2:18" s="306" customFormat="1" ht="15" customHeight="1" x14ac:dyDescent="0.2">
      <c r="B244" s="391" t="s">
        <v>1704</v>
      </c>
      <c r="C244" s="436" t="s">
        <v>2012</v>
      </c>
      <c r="D244" s="437"/>
      <c r="E244" s="239">
        <v>107.9</v>
      </c>
      <c r="F244" s="240">
        <v>108.9</v>
      </c>
      <c r="G244" s="240">
        <v>109.3</v>
      </c>
      <c r="H244" s="240">
        <v>109.2</v>
      </c>
      <c r="I244" s="448">
        <v>109.3</v>
      </c>
      <c r="J244" s="448">
        <v>109</v>
      </c>
      <c r="K244" s="448">
        <v>109.2</v>
      </c>
      <c r="L244" s="448">
        <v>108.9</v>
      </c>
      <c r="M244" s="448">
        <v>108.9</v>
      </c>
      <c r="N244" s="448">
        <v>108.8</v>
      </c>
      <c r="O244" s="448">
        <v>108.1</v>
      </c>
      <c r="P244" s="370">
        <v>108.1</v>
      </c>
      <c r="R244" s="287"/>
    </row>
    <row r="245" spans="2:18" s="306" customFormat="1" ht="15" customHeight="1" x14ac:dyDescent="0.2">
      <c r="B245" s="391" t="s">
        <v>1906</v>
      </c>
      <c r="C245" s="636" t="s">
        <v>1692</v>
      </c>
      <c r="D245" s="637"/>
      <c r="E245" s="239">
        <v>107.9</v>
      </c>
      <c r="F245" s="240">
        <v>108.2</v>
      </c>
      <c r="G245" s="240">
        <v>108</v>
      </c>
      <c r="H245" s="240">
        <v>109.2</v>
      </c>
      <c r="I245" s="448">
        <v>109.1</v>
      </c>
      <c r="J245" s="448">
        <v>108.3</v>
      </c>
      <c r="K245" s="448">
        <v>108.9</v>
      </c>
      <c r="L245" s="448">
        <v>108.6</v>
      </c>
      <c r="M245" s="448">
        <v>108.6</v>
      </c>
      <c r="N245" s="448">
        <v>108.3</v>
      </c>
      <c r="O245" s="448">
        <v>107.8</v>
      </c>
      <c r="P245" s="370">
        <v>107.9</v>
      </c>
      <c r="R245" s="287"/>
    </row>
    <row r="246" spans="2:18" s="306" customFormat="1" ht="15" customHeight="1" x14ac:dyDescent="0.2">
      <c r="B246" s="391" t="s">
        <v>1710</v>
      </c>
      <c r="C246" s="636" t="s">
        <v>1912</v>
      </c>
      <c r="D246" s="637"/>
      <c r="E246" s="239">
        <v>115.5</v>
      </c>
      <c r="F246" s="240">
        <v>114.2</v>
      </c>
      <c r="G246" s="240">
        <v>113.7</v>
      </c>
      <c r="H246" s="240">
        <v>114.9</v>
      </c>
      <c r="I246" s="448">
        <v>113.4</v>
      </c>
      <c r="J246" s="448">
        <v>113</v>
      </c>
      <c r="K246" s="448">
        <v>113.1</v>
      </c>
      <c r="L246" s="448">
        <v>112.6</v>
      </c>
      <c r="M246" s="448">
        <v>111.9</v>
      </c>
      <c r="N246" s="448">
        <v>110.4</v>
      </c>
      <c r="O246" s="448">
        <v>109</v>
      </c>
      <c r="P246" s="370">
        <v>108.5</v>
      </c>
      <c r="R246" s="287"/>
    </row>
    <row r="247" spans="2:18" s="306" customFormat="1" ht="15" customHeight="1" x14ac:dyDescent="0.2">
      <c r="B247" s="391" t="s">
        <v>1712</v>
      </c>
      <c r="C247" s="636" t="s">
        <v>1913</v>
      </c>
      <c r="D247" s="637"/>
      <c r="E247" s="239">
        <v>107.8</v>
      </c>
      <c r="F247" s="240">
        <v>108.4</v>
      </c>
      <c r="G247" s="240">
        <v>108.3</v>
      </c>
      <c r="H247" s="240">
        <v>108.8</v>
      </c>
      <c r="I247" s="448">
        <v>108.9</v>
      </c>
      <c r="J247" s="448">
        <v>106.4</v>
      </c>
      <c r="K247" s="448">
        <v>107.4</v>
      </c>
      <c r="L247" s="448">
        <v>106.7</v>
      </c>
      <c r="M247" s="448">
        <v>106.7</v>
      </c>
      <c r="N247" s="448">
        <v>106.6</v>
      </c>
      <c r="O247" s="448">
        <v>105.7</v>
      </c>
      <c r="P247" s="370">
        <v>105.8</v>
      </c>
      <c r="R247" s="287"/>
    </row>
    <row r="248" spans="2:18" s="306" customFormat="1" ht="15" customHeight="1" x14ac:dyDescent="0.2">
      <c r="B248" s="391" t="s">
        <v>1714</v>
      </c>
      <c r="C248" s="636" t="s">
        <v>1914</v>
      </c>
      <c r="D248" s="637"/>
      <c r="E248" s="239">
        <v>107.9</v>
      </c>
      <c r="F248" s="240">
        <v>106</v>
      </c>
      <c r="G248" s="240">
        <v>104.4</v>
      </c>
      <c r="H248" s="240">
        <v>106.3</v>
      </c>
      <c r="I248" s="448">
        <v>104.5</v>
      </c>
      <c r="J248" s="448">
        <v>104</v>
      </c>
      <c r="K248" s="448">
        <v>104.3</v>
      </c>
      <c r="L248" s="448">
        <v>104.3</v>
      </c>
      <c r="M248" s="448">
        <v>103.9</v>
      </c>
      <c r="N248" s="448">
        <v>102.4</v>
      </c>
      <c r="O248" s="448">
        <v>100</v>
      </c>
      <c r="P248" s="370">
        <v>99.7</v>
      </c>
      <c r="R248" s="287"/>
    </row>
    <row r="249" spans="2:18" s="306" customFormat="1" ht="15" customHeight="1" x14ac:dyDescent="0.2">
      <c r="B249" s="391" t="s">
        <v>1717</v>
      </c>
      <c r="C249" s="636" t="s">
        <v>1915</v>
      </c>
      <c r="D249" s="637"/>
      <c r="E249" s="239">
        <v>104.3</v>
      </c>
      <c r="F249" s="240">
        <v>104.3</v>
      </c>
      <c r="G249" s="240">
        <v>104.4</v>
      </c>
      <c r="H249" s="240">
        <v>104.7</v>
      </c>
      <c r="I249" s="448">
        <v>104.9</v>
      </c>
      <c r="J249" s="448">
        <v>104.4</v>
      </c>
      <c r="K249" s="448">
        <v>104.5</v>
      </c>
      <c r="L249" s="448">
        <v>104.3</v>
      </c>
      <c r="M249" s="448">
        <v>104.4</v>
      </c>
      <c r="N249" s="448">
        <v>104.5</v>
      </c>
      <c r="O249" s="448">
        <v>104.4</v>
      </c>
      <c r="P249" s="370">
        <v>104.4</v>
      </c>
      <c r="R249" s="287"/>
    </row>
    <row r="250" spans="2:18" s="306" customFormat="1" ht="15" customHeight="1" x14ac:dyDescent="0.2">
      <c r="B250" s="391" t="s">
        <v>1719</v>
      </c>
      <c r="C250" s="636" t="s">
        <v>1706</v>
      </c>
      <c r="D250" s="637"/>
      <c r="E250" s="239">
        <v>114.8</v>
      </c>
      <c r="F250" s="240">
        <v>114.2</v>
      </c>
      <c r="G250" s="240">
        <v>112.9</v>
      </c>
      <c r="H250" s="240">
        <v>113.6</v>
      </c>
      <c r="I250" s="448">
        <v>115.9</v>
      </c>
      <c r="J250" s="448">
        <v>119.6</v>
      </c>
      <c r="K250" s="448">
        <v>114</v>
      </c>
      <c r="L250" s="448">
        <v>112.7</v>
      </c>
      <c r="M250" s="448">
        <v>110.6</v>
      </c>
      <c r="N250" s="448">
        <v>111.3</v>
      </c>
      <c r="O250" s="448">
        <v>109.4</v>
      </c>
      <c r="P250" s="370">
        <v>108.8</v>
      </c>
      <c r="R250" s="287"/>
    </row>
    <row r="251" spans="2:18" s="306" customFormat="1" ht="15" customHeight="1" x14ac:dyDescent="0.2">
      <c r="B251" s="391" t="s">
        <v>1723</v>
      </c>
      <c r="C251" s="636" t="s">
        <v>1916</v>
      </c>
      <c r="D251" s="637"/>
      <c r="E251" s="239">
        <v>112.5</v>
      </c>
      <c r="F251" s="240">
        <v>112.4</v>
      </c>
      <c r="G251" s="240">
        <v>112.3</v>
      </c>
      <c r="H251" s="240">
        <v>113.5</v>
      </c>
      <c r="I251" s="448">
        <v>112.9</v>
      </c>
      <c r="J251" s="448">
        <v>113</v>
      </c>
      <c r="K251" s="448">
        <v>113.3</v>
      </c>
      <c r="L251" s="448">
        <v>112.9</v>
      </c>
      <c r="M251" s="448">
        <v>112.1</v>
      </c>
      <c r="N251" s="448">
        <v>111.3</v>
      </c>
      <c r="O251" s="448">
        <v>110.9</v>
      </c>
      <c r="P251" s="370">
        <v>110.6</v>
      </c>
      <c r="R251" s="287"/>
    </row>
    <row r="252" spans="2:18" s="306" customFormat="1" ht="15" customHeight="1" x14ac:dyDescent="0.2">
      <c r="B252" s="391" t="s">
        <v>1725</v>
      </c>
      <c r="C252" s="636" t="s">
        <v>1709</v>
      </c>
      <c r="D252" s="637"/>
      <c r="E252" s="239">
        <v>103.3</v>
      </c>
      <c r="F252" s="240">
        <v>104.9</v>
      </c>
      <c r="G252" s="240">
        <v>104.1</v>
      </c>
      <c r="H252" s="240">
        <v>104.7</v>
      </c>
      <c r="I252" s="448">
        <v>104.8</v>
      </c>
      <c r="J252" s="448">
        <v>106</v>
      </c>
      <c r="K252" s="448">
        <v>106</v>
      </c>
      <c r="L252" s="448">
        <v>106.4</v>
      </c>
      <c r="M252" s="448">
        <v>106.5</v>
      </c>
      <c r="N252" s="448">
        <v>105.1</v>
      </c>
      <c r="O252" s="448">
        <v>105.9</v>
      </c>
      <c r="P252" s="370">
        <v>105.9</v>
      </c>
      <c r="R252" s="287"/>
    </row>
    <row r="253" spans="2:18" s="306" customFormat="1" ht="15" customHeight="1" x14ac:dyDescent="0.2">
      <c r="B253" s="391" t="s">
        <v>1907</v>
      </c>
      <c r="C253" s="636" t="s">
        <v>1917</v>
      </c>
      <c r="D253" s="637"/>
      <c r="E253" s="239">
        <v>113.2</v>
      </c>
      <c r="F253" s="240">
        <v>113.1</v>
      </c>
      <c r="G253" s="240">
        <v>112.8</v>
      </c>
      <c r="H253" s="240">
        <v>113.6</v>
      </c>
      <c r="I253" s="448">
        <v>113.1</v>
      </c>
      <c r="J253" s="448">
        <v>113.1</v>
      </c>
      <c r="K253" s="448">
        <v>113.2</v>
      </c>
      <c r="L253" s="448">
        <v>112.9</v>
      </c>
      <c r="M253" s="448">
        <v>111.8</v>
      </c>
      <c r="N253" s="448">
        <v>111</v>
      </c>
      <c r="O253" s="448">
        <v>110.6</v>
      </c>
      <c r="P253" s="370">
        <v>110.5</v>
      </c>
      <c r="R253" s="287"/>
    </row>
    <row r="254" spans="2:18" s="306" customFormat="1" ht="15" customHeight="1" x14ac:dyDescent="0.2">
      <c r="B254" s="391" t="s">
        <v>1908</v>
      </c>
      <c r="C254" s="636" t="s">
        <v>1918</v>
      </c>
      <c r="D254" s="637"/>
      <c r="E254" s="239">
        <v>115.8</v>
      </c>
      <c r="F254" s="240">
        <v>115.3</v>
      </c>
      <c r="G254" s="240">
        <v>115.2</v>
      </c>
      <c r="H254" s="240">
        <v>116</v>
      </c>
      <c r="I254" s="448">
        <v>115.4</v>
      </c>
      <c r="J254" s="448">
        <v>115.2</v>
      </c>
      <c r="K254" s="448">
        <v>115.1</v>
      </c>
      <c r="L254" s="448">
        <v>114.6</v>
      </c>
      <c r="M254" s="448">
        <v>113.4</v>
      </c>
      <c r="N254" s="448">
        <v>112.5</v>
      </c>
      <c r="O254" s="448">
        <v>111.9</v>
      </c>
      <c r="P254" s="370">
        <v>111.7</v>
      </c>
      <c r="R254" s="287"/>
    </row>
    <row r="255" spans="2:18" s="306" customFormat="1" ht="15" customHeight="1" x14ac:dyDescent="0.2">
      <c r="B255" s="391" t="s">
        <v>2017</v>
      </c>
      <c r="C255" s="636" t="s">
        <v>2052</v>
      </c>
      <c r="D255" s="637"/>
      <c r="E255" s="239">
        <v>112</v>
      </c>
      <c r="F255" s="240">
        <v>111.9</v>
      </c>
      <c r="G255" s="240">
        <v>111.7</v>
      </c>
      <c r="H255" s="240">
        <v>112.5</v>
      </c>
      <c r="I255" s="448">
        <v>112.2</v>
      </c>
      <c r="J255" s="448">
        <v>112.1</v>
      </c>
      <c r="K255" s="448">
        <v>112.2</v>
      </c>
      <c r="L255" s="448">
        <v>111.9</v>
      </c>
      <c r="M255" s="448">
        <v>110.7</v>
      </c>
      <c r="N255" s="448">
        <v>110.1</v>
      </c>
      <c r="O255" s="448">
        <v>109.7</v>
      </c>
      <c r="P255" s="370">
        <v>109.6</v>
      </c>
      <c r="R255" s="287"/>
    </row>
    <row r="256" spans="2:18" s="306" customFormat="1" ht="15" customHeight="1" x14ac:dyDescent="0.2">
      <c r="B256" s="391" t="s">
        <v>1947</v>
      </c>
      <c r="C256" s="636" t="s">
        <v>1927</v>
      </c>
      <c r="D256" s="637"/>
      <c r="E256" s="239">
        <v>106.8</v>
      </c>
      <c r="F256" s="240">
        <v>107.3</v>
      </c>
      <c r="G256" s="240">
        <v>106.7</v>
      </c>
      <c r="H256" s="240">
        <v>107.7</v>
      </c>
      <c r="I256" s="448">
        <v>107.6</v>
      </c>
      <c r="J256" s="448">
        <v>107.7</v>
      </c>
      <c r="K256" s="448">
        <v>108.3</v>
      </c>
      <c r="L256" s="448">
        <v>108.3</v>
      </c>
      <c r="M256" s="448">
        <v>107.4</v>
      </c>
      <c r="N256" s="448">
        <v>107</v>
      </c>
      <c r="O256" s="448">
        <v>107</v>
      </c>
      <c r="P256" s="370">
        <v>107.1</v>
      </c>
      <c r="R256" s="287"/>
    </row>
    <row r="257" spans="2:18" s="306" customFormat="1" ht="15" customHeight="1" x14ac:dyDescent="0.2">
      <c r="B257" s="391" t="s">
        <v>1948</v>
      </c>
      <c r="C257" s="636" t="s">
        <v>1953</v>
      </c>
      <c r="D257" s="637"/>
      <c r="E257" s="239">
        <v>137.4</v>
      </c>
      <c r="F257" s="240">
        <v>135</v>
      </c>
      <c r="G257" s="240">
        <v>135.9</v>
      </c>
      <c r="H257" s="240">
        <v>135.9</v>
      </c>
      <c r="I257" s="448">
        <v>133.5</v>
      </c>
      <c r="J257" s="448">
        <v>132.9</v>
      </c>
      <c r="K257" s="448">
        <v>132.19999999999999</v>
      </c>
      <c r="L257" s="448">
        <v>130.80000000000001</v>
      </c>
      <c r="M257" s="448">
        <v>129.30000000000001</v>
      </c>
      <c r="N257" s="448">
        <v>126.6</v>
      </c>
      <c r="O257" s="448">
        <v>125.4</v>
      </c>
      <c r="P257" s="370">
        <v>124.3</v>
      </c>
      <c r="R257" s="287"/>
    </row>
    <row r="258" spans="2:18" s="306" customFormat="1" ht="15" customHeight="1" x14ac:dyDescent="0.2">
      <c r="B258" s="391" t="s">
        <v>1950</v>
      </c>
      <c r="C258" s="636" t="s">
        <v>1928</v>
      </c>
      <c r="D258" s="637"/>
      <c r="E258" s="239">
        <v>107.1</v>
      </c>
      <c r="F258" s="240">
        <v>106.2</v>
      </c>
      <c r="G258" s="240">
        <v>106.4</v>
      </c>
      <c r="H258" s="240">
        <v>108</v>
      </c>
      <c r="I258" s="448">
        <v>108.9</v>
      </c>
      <c r="J258" s="448">
        <v>108.5</v>
      </c>
      <c r="K258" s="448">
        <v>106.8</v>
      </c>
      <c r="L258" s="448">
        <v>106.3</v>
      </c>
      <c r="M258" s="448">
        <v>104.2</v>
      </c>
      <c r="N258" s="448">
        <v>104.8</v>
      </c>
      <c r="O258" s="448">
        <v>103.7</v>
      </c>
      <c r="P258" s="370">
        <v>103.9</v>
      </c>
      <c r="R258" s="287"/>
    </row>
    <row r="259" spans="2:18" s="306" customFormat="1" ht="15" customHeight="1" x14ac:dyDescent="0.2">
      <c r="B259" s="391" t="s">
        <v>1919</v>
      </c>
      <c r="C259" s="636" t="s">
        <v>1922</v>
      </c>
      <c r="D259" s="637"/>
      <c r="E259" s="239">
        <v>122</v>
      </c>
      <c r="F259" s="240">
        <v>119.3</v>
      </c>
      <c r="G259" s="240">
        <v>118.3</v>
      </c>
      <c r="H259" s="240">
        <v>119</v>
      </c>
      <c r="I259" s="448">
        <v>120.8</v>
      </c>
      <c r="J259" s="448">
        <v>122</v>
      </c>
      <c r="K259" s="448">
        <v>117.4</v>
      </c>
      <c r="L259" s="448">
        <v>114</v>
      </c>
      <c r="M259" s="448">
        <v>112.4</v>
      </c>
      <c r="N259" s="448">
        <v>112.9</v>
      </c>
      <c r="O259" s="448">
        <v>110.9</v>
      </c>
      <c r="P259" s="370">
        <v>109.9</v>
      </c>
      <c r="R259" s="287"/>
    </row>
    <row r="260" spans="2:18" s="306" customFormat="1" ht="15" customHeight="1" x14ac:dyDescent="0.2">
      <c r="B260" s="391" t="s">
        <v>1920</v>
      </c>
      <c r="C260" s="636" t="s">
        <v>1697</v>
      </c>
      <c r="D260" s="637"/>
      <c r="E260" s="239">
        <v>109.9</v>
      </c>
      <c r="F260" s="240">
        <v>106.4</v>
      </c>
      <c r="G260" s="240">
        <v>103.8</v>
      </c>
      <c r="H260" s="240">
        <v>106.2</v>
      </c>
      <c r="I260" s="448">
        <v>103.4</v>
      </c>
      <c r="J260" s="448">
        <v>103</v>
      </c>
      <c r="K260" s="448">
        <v>103</v>
      </c>
      <c r="L260" s="448">
        <v>103.2</v>
      </c>
      <c r="M260" s="448">
        <v>102.6</v>
      </c>
      <c r="N260" s="448">
        <v>100.4</v>
      </c>
      <c r="O260" s="448">
        <v>97</v>
      </c>
      <c r="P260" s="370">
        <v>96.5</v>
      </c>
      <c r="R260" s="287"/>
    </row>
    <row r="261" spans="2:18" s="306" customFormat="1" ht="15" customHeight="1" x14ac:dyDescent="0.2">
      <c r="B261" s="391" t="s">
        <v>1921</v>
      </c>
      <c r="C261" s="636" t="s">
        <v>1699</v>
      </c>
      <c r="D261" s="637"/>
      <c r="E261" s="239">
        <v>104.9</v>
      </c>
      <c r="F261" s="240">
        <v>104.7</v>
      </c>
      <c r="G261" s="240">
        <v>104.6</v>
      </c>
      <c r="H261" s="240">
        <v>105.1</v>
      </c>
      <c r="I261" s="448">
        <v>105.5</v>
      </c>
      <c r="J261" s="448">
        <v>103.9</v>
      </c>
      <c r="K261" s="448">
        <v>103.7</v>
      </c>
      <c r="L261" s="448">
        <v>102.4</v>
      </c>
      <c r="M261" s="448">
        <v>103</v>
      </c>
      <c r="N261" s="448">
        <v>102.9</v>
      </c>
      <c r="O261" s="448">
        <v>101.9</v>
      </c>
      <c r="P261" s="370">
        <v>102.8</v>
      </c>
      <c r="R261" s="287"/>
    </row>
    <row r="262" spans="2:18" s="306" customFormat="1" ht="15" customHeight="1" x14ac:dyDescent="0.2">
      <c r="B262" s="391" t="s">
        <v>1923</v>
      </c>
      <c r="C262" s="636" t="s">
        <v>1701</v>
      </c>
      <c r="D262" s="637"/>
      <c r="E262" s="239">
        <v>113.5</v>
      </c>
      <c r="F262" s="240">
        <v>110.9</v>
      </c>
      <c r="G262" s="240">
        <v>108.6</v>
      </c>
      <c r="H262" s="240">
        <v>110</v>
      </c>
      <c r="I262" s="448">
        <v>108.3</v>
      </c>
      <c r="J262" s="448">
        <v>107.8</v>
      </c>
      <c r="K262" s="448">
        <v>107.5</v>
      </c>
      <c r="L262" s="448">
        <v>107.5</v>
      </c>
      <c r="M262" s="448">
        <v>105.9</v>
      </c>
      <c r="N262" s="448">
        <v>105</v>
      </c>
      <c r="O262" s="448">
        <v>102.7</v>
      </c>
      <c r="P262" s="370">
        <v>102.6</v>
      </c>
      <c r="R262" s="287"/>
    </row>
    <row r="263" spans="2:18" s="306" customFormat="1" ht="15" customHeight="1" x14ac:dyDescent="0.2">
      <c r="B263" s="391" t="s">
        <v>1924</v>
      </c>
      <c r="C263" s="636" t="s">
        <v>1711</v>
      </c>
      <c r="D263" s="637"/>
      <c r="E263" s="239">
        <v>108.3</v>
      </c>
      <c r="F263" s="240">
        <v>109.1</v>
      </c>
      <c r="G263" s="240">
        <v>108.7</v>
      </c>
      <c r="H263" s="240">
        <v>108.4</v>
      </c>
      <c r="I263" s="448">
        <v>108.2</v>
      </c>
      <c r="J263" s="448">
        <v>107.9</v>
      </c>
      <c r="K263" s="448">
        <v>107.8</v>
      </c>
      <c r="L263" s="448">
        <v>107.9</v>
      </c>
      <c r="M263" s="448">
        <v>107.3</v>
      </c>
      <c r="N263" s="448">
        <v>107.2</v>
      </c>
      <c r="O263" s="448">
        <v>106.6</v>
      </c>
      <c r="P263" s="370">
        <v>106.7</v>
      </c>
      <c r="R263" s="287"/>
    </row>
    <row r="264" spans="2:18" s="306" customFormat="1" ht="15" customHeight="1" x14ac:dyDescent="0.2">
      <c r="B264" s="391" t="s">
        <v>1925</v>
      </c>
      <c r="C264" s="636" t="s">
        <v>1954</v>
      </c>
      <c r="D264" s="637"/>
      <c r="E264" s="239">
        <v>113.7</v>
      </c>
      <c r="F264" s="240">
        <v>113.2</v>
      </c>
      <c r="G264" s="240">
        <v>111.9</v>
      </c>
      <c r="H264" s="240">
        <v>111.9</v>
      </c>
      <c r="I264" s="448">
        <v>110.8</v>
      </c>
      <c r="J264" s="448">
        <v>110.2</v>
      </c>
      <c r="K264" s="448">
        <v>110.2</v>
      </c>
      <c r="L264" s="448">
        <v>110.3</v>
      </c>
      <c r="M264" s="448">
        <v>108.5</v>
      </c>
      <c r="N264" s="448">
        <v>108.1</v>
      </c>
      <c r="O264" s="448">
        <v>106.8</v>
      </c>
      <c r="P264" s="370">
        <v>106.8</v>
      </c>
      <c r="R264" s="287"/>
    </row>
    <row r="265" spans="2:18" s="306" customFormat="1" ht="15" customHeight="1" x14ac:dyDescent="0.2">
      <c r="B265" s="391" t="s">
        <v>1925</v>
      </c>
      <c r="C265" s="636" t="s">
        <v>1955</v>
      </c>
      <c r="D265" s="637"/>
      <c r="E265" s="239">
        <v>120.8</v>
      </c>
      <c r="F265" s="240">
        <v>117.6</v>
      </c>
      <c r="G265" s="240">
        <v>113.9</v>
      </c>
      <c r="H265" s="240">
        <v>114.4</v>
      </c>
      <c r="I265" s="448">
        <v>111.9</v>
      </c>
      <c r="J265" s="448">
        <v>111.1</v>
      </c>
      <c r="K265" s="448">
        <v>111</v>
      </c>
      <c r="L265" s="448">
        <v>111.6</v>
      </c>
      <c r="M265" s="448">
        <v>107.9</v>
      </c>
      <c r="N265" s="448">
        <v>107.4</v>
      </c>
      <c r="O265" s="448">
        <v>105</v>
      </c>
      <c r="P265" s="370">
        <v>105.1</v>
      </c>
      <c r="R265" s="287"/>
    </row>
    <row r="266" spans="2:18" s="306" customFormat="1" ht="15" customHeight="1" x14ac:dyDescent="0.2">
      <c r="B266" s="391" t="s">
        <v>1945</v>
      </c>
      <c r="C266" s="636" t="s">
        <v>1936</v>
      </c>
      <c r="D266" s="637"/>
      <c r="E266" s="239">
        <v>122</v>
      </c>
      <c r="F266" s="240">
        <v>118.3</v>
      </c>
      <c r="G266" s="240">
        <v>114.2</v>
      </c>
      <c r="H266" s="240">
        <v>114.8</v>
      </c>
      <c r="I266" s="448">
        <v>112</v>
      </c>
      <c r="J266" s="448">
        <v>111.2</v>
      </c>
      <c r="K266" s="448">
        <v>111</v>
      </c>
      <c r="L266" s="448">
        <v>111.7</v>
      </c>
      <c r="M266" s="448">
        <v>107.7</v>
      </c>
      <c r="N266" s="448">
        <v>107.2</v>
      </c>
      <c r="O266" s="448">
        <v>104.6</v>
      </c>
      <c r="P266" s="370">
        <v>104.7</v>
      </c>
      <c r="R266" s="287"/>
    </row>
    <row r="267" spans="2:18" s="306" customFormat="1" ht="15" customHeight="1" x14ac:dyDescent="0.2">
      <c r="B267" s="391" t="s">
        <v>1946</v>
      </c>
      <c r="C267" s="636" t="s">
        <v>1937</v>
      </c>
      <c r="D267" s="637"/>
      <c r="E267" s="239">
        <v>108.5</v>
      </c>
      <c r="F267" s="240">
        <v>110.7</v>
      </c>
      <c r="G267" s="240">
        <v>111.5</v>
      </c>
      <c r="H267" s="240">
        <v>110.7</v>
      </c>
      <c r="I267" s="448">
        <v>110.5</v>
      </c>
      <c r="J267" s="448">
        <v>110.3</v>
      </c>
      <c r="K267" s="448">
        <v>110.5</v>
      </c>
      <c r="L267" s="448">
        <v>110.3</v>
      </c>
      <c r="M267" s="448">
        <v>110.1</v>
      </c>
      <c r="N267" s="448">
        <v>109.6</v>
      </c>
      <c r="O267" s="448">
        <v>109.2</v>
      </c>
      <c r="P267" s="370">
        <v>109.1</v>
      </c>
      <c r="R267" s="287"/>
    </row>
    <row r="268" spans="2:18" s="306" customFormat="1" ht="15" customHeight="1" x14ac:dyDescent="0.2">
      <c r="B268" s="391" t="s">
        <v>1981</v>
      </c>
      <c r="C268" s="636" t="s">
        <v>1930</v>
      </c>
      <c r="D268" s="637"/>
      <c r="E268" s="239">
        <v>107.8</v>
      </c>
      <c r="F268" s="240">
        <v>108.4</v>
      </c>
      <c r="G268" s="240">
        <v>108.2</v>
      </c>
      <c r="H268" s="240">
        <v>108.8</v>
      </c>
      <c r="I268" s="448">
        <v>108.9</v>
      </c>
      <c r="J268" s="448">
        <v>108.2</v>
      </c>
      <c r="K268" s="448">
        <v>108</v>
      </c>
      <c r="L268" s="448">
        <v>107.5</v>
      </c>
      <c r="M268" s="448">
        <v>106.8</v>
      </c>
      <c r="N268" s="448">
        <v>107</v>
      </c>
      <c r="O268" s="448">
        <v>106.2</v>
      </c>
      <c r="P268" s="370">
        <v>106.5</v>
      </c>
      <c r="R268" s="287"/>
    </row>
    <row r="269" spans="2:18" s="306" customFormat="1" ht="15" customHeight="1" x14ac:dyDescent="0.2">
      <c r="B269" s="391" t="s">
        <v>1932</v>
      </c>
      <c r="C269" s="636" t="s">
        <v>1931</v>
      </c>
      <c r="D269" s="637"/>
      <c r="E269" s="239">
        <v>113.1</v>
      </c>
      <c r="F269" s="240">
        <v>112.2</v>
      </c>
      <c r="G269" s="240">
        <v>110.8</v>
      </c>
      <c r="H269" s="240">
        <v>109.7</v>
      </c>
      <c r="I269" s="448">
        <v>109.6</v>
      </c>
      <c r="J269" s="448">
        <v>108.4</v>
      </c>
      <c r="K269" s="448">
        <v>108.2</v>
      </c>
      <c r="L269" s="448">
        <v>108.6</v>
      </c>
      <c r="M269" s="448">
        <v>106.6</v>
      </c>
      <c r="N269" s="448">
        <v>106.1</v>
      </c>
      <c r="O269" s="448">
        <v>105.1</v>
      </c>
      <c r="P269" s="370">
        <v>105.3</v>
      </c>
      <c r="R269" s="287"/>
    </row>
    <row r="270" spans="2:18" s="306" customFormat="1" ht="15" customHeight="1" x14ac:dyDescent="0.2">
      <c r="B270" s="391" t="s">
        <v>1938</v>
      </c>
      <c r="C270" s="636" t="s">
        <v>1933</v>
      </c>
      <c r="D270" s="637"/>
      <c r="E270" s="239">
        <v>111.6</v>
      </c>
      <c r="F270" s="240">
        <v>108.8</v>
      </c>
      <c r="G270" s="240">
        <v>106.3</v>
      </c>
      <c r="H270" s="240">
        <v>107.9</v>
      </c>
      <c r="I270" s="448">
        <v>105.5</v>
      </c>
      <c r="J270" s="448">
        <v>105.2</v>
      </c>
      <c r="K270" s="448">
        <v>104.9</v>
      </c>
      <c r="L270" s="448">
        <v>105.3</v>
      </c>
      <c r="M270" s="448">
        <v>104</v>
      </c>
      <c r="N270" s="448">
        <v>102.5</v>
      </c>
      <c r="O270" s="448">
        <v>99.7</v>
      </c>
      <c r="P270" s="370">
        <v>99.4</v>
      </c>
      <c r="R270" s="287"/>
    </row>
    <row r="271" spans="2:18" s="306" customFormat="1" ht="15" customHeight="1" x14ac:dyDescent="0.2">
      <c r="B271" s="391" t="s">
        <v>1939</v>
      </c>
      <c r="C271" s="636" t="s">
        <v>1934</v>
      </c>
      <c r="D271" s="637"/>
      <c r="E271" s="239">
        <v>108.5</v>
      </c>
      <c r="F271" s="240">
        <v>109.3</v>
      </c>
      <c r="G271" s="240">
        <v>109.6</v>
      </c>
      <c r="H271" s="240">
        <v>110.4</v>
      </c>
      <c r="I271" s="448">
        <v>111</v>
      </c>
      <c r="J271" s="448">
        <v>107.8</v>
      </c>
      <c r="K271" s="448">
        <v>108.6</v>
      </c>
      <c r="L271" s="448">
        <v>107.3</v>
      </c>
      <c r="M271" s="448">
        <v>108.2</v>
      </c>
      <c r="N271" s="448">
        <v>107.9</v>
      </c>
      <c r="O271" s="448">
        <v>107.3</v>
      </c>
      <c r="P271" s="370">
        <v>107.7</v>
      </c>
      <c r="R271" s="287"/>
    </row>
    <row r="272" spans="2:18" s="306" customFormat="1" ht="15" customHeight="1" x14ac:dyDescent="0.2">
      <c r="B272" s="391" t="s">
        <v>1940</v>
      </c>
      <c r="C272" s="636" t="s">
        <v>1951</v>
      </c>
      <c r="D272" s="637"/>
      <c r="E272" s="239">
        <v>104.3</v>
      </c>
      <c r="F272" s="240">
        <v>105.4</v>
      </c>
      <c r="G272" s="240">
        <v>104.8</v>
      </c>
      <c r="H272" s="240">
        <v>105.4</v>
      </c>
      <c r="I272" s="448">
        <v>105.7</v>
      </c>
      <c r="J272" s="448">
        <v>106.3</v>
      </c>
      <c r="K272" s="448">
        <v>106.4</v>
      </c>
      <c r="L272" s="448">
        <v>106.5</v>
      </c>
      <c r="M272" s="448">
        <v>106.9</v>
      </c>
      <c r="N272" s="448">
        <v>105.7</v>
      </c>
      <c r="O272" s="448">
        <v>106.4</v>
      </c>
      <c r="P272" s="370">
        <v>106.4</v>
      </c>
      <c r="R272" s="287"/>
    </row>
    <row r="273" spans="2:18" s="306" customFormat="1" ht="15" customHeight="1" x14ac:dyDescent="0.2">
      <c r="B273" s="391" t="s">
        <v>1941</v>
      </c>
      <c r="C273" s="636" t="s">
        <v>1722</v>
      </c>
      <c r="D273" s="637"/>
      <c r="E273" s="239">
        <v>102.6</v>
      </c>
      <c r="F273" s="240">
        <v>103</v>
      </c>
      <c r="G273" s="240">
        <v>103</v>
      </c>
      <c r="H273" s="240">
        <v>103.2</v>
      </c>
      <c r="I273" s="448">
        <v>102.9</v>
      </c>
      <c r="J273" s="448">
        <v>103.1</v>
      </c>
      <c r="K273" s="448">
        <v>103.2</v>
      </c>
      <c r="L273" s="448">
        <v>103.4</v>
      </c>
      <c r="M273" s="448">
        <v>103.5</v>
      </c>
      <c r="N273" s="448">
        <v>103.3</v>
      </c>
      <c r="O273" s="448">
        <v>102.9</v>
      </c>
      <c r="P273" s="370">
        <v>102.7</v>
      </c>
      <c r="R273" s="287"/>
    </row>
    <row r="274" spans="2:18" s="306" customFormat="1" ht="15" customHeight="1" x14ac:dyDescent="0.2">
      <c r="B274" s="391" t="s">
        <v>1942</v>
      </c>
      <c r="C274" s="636" t="s">
        <v>1718</v>
      </c>
      <c r="D274" s="637"/>
      <c r="E274" s="239">
        <v>109.5</v>
      </c>
      <c r="F274" s="240">
        <v>109.8</v>
      </c>
      <c r="G274" s="240">
        <v>110.1</v>
      </c>
      <c r="H274" s="240">
        <v>110.4</v>
      </c>
      <c r="I274" s="448">
        <v>110.9</v>
      </c>
      <c r="J274" s="448">
        <v>109.9</v>
      </c>
      <c r="K274" s="448">
        <v>110.2</v>
      </c>
      <c r="L274" s="448">
        <v>109.8</v>
      </c>
      <c r="M274" s="448">
        <v>110</v>
      </c>
      <c r="N274" s="448">
        <v>110.2</v>
      </c>
      <c r="O274" s="448">
        <v>109.9</v>
      </c>
      <c r="P274" s="370">
        <v>110</v>
      </c>
      <c r="R274" s="287"/>
    </row>
    <row r="275" spans="2:18" s="306" customFormat="1" ht="15" customHeight="1" x14ac:dyDescent="0.2">
      <c r="B275" s="391" t="s">
        <v>1726</v>
      </c>
      <c r="C275" s="636" t="s">
        <v>1727</v>
      </c>
      <c r="D275" s="637"/>
      <c r="E275" s="239">
        <v>107.2</v>
      </c>
      <c r="F275" s="240">
        <v>107.9</v>
      </c>
      <c r="G275" s="240">
        <v>108.1</v>
      </c>
      <c r="H275" s="240">
        <v>108.9</v>
      </c>
      <c r="I275" s="448">
        <v>109.2</v>
      </c>
      <c r="J275" s="448">
        <v>108.5</v>
      </c>
      <c r="K275" s="448">
        <v>108.8</v>
      </c>
      <c r="L275" s="448">
        <v>108.4</v>
      </c>
      <c r="M275" s="448">
        <v>108.7</v>
      </c>
      <c r="N275" s="448">
        <v>108.6</v>
      </c>
      <c r="O275" s="448">
        <v>108.4</v>
      </c>
      <c r="P275" s="370">
        <v>108.6</v>
      </c>
      <c r="R275" s="287"/>
    </row>
    <row r="276" spans="2:18" ht="15" customHeight="1" thickBot="1" x14ac:dyDescent="0.25">
      <c r="B276" s="392" t="s">
        <v>1728</v>
      </c>
      <c r="C276" s="652" t="s">
        <v>1729</v>
      </c>
      <c r="D276" s="653"/>
      <c r="E276" s="296">
        <v>106.4</v>
      </c>
      <c r="F276" s="297">
        <v>107.6</v>
      </c>
      <c r="G276" s="297">
        <v>107.9</v>
      </c>
      <c r="H276" s="297">
        <v>109</v>
      </c>
      <c r="I276" s="449">
        <v>109.4</v>
      </c>
      <c r="J276" s="449">
        <v>108</v>
      </c>
      <c r="K276" s="449">
        <v>108.7</v>
      </c>
      <c r="L276" s="449">
        <v>108.3</v>
      </c>
      <c r="M276" s="449">
        <v>108.9</v>
      </c>
      <c r="N276" s="449">
        <v>108.7</v>
      </c>
      <c r="O276" s="449">
        <v>108.8</v>
      </c>
      <c r="P276" s="450">
        <v>108.9</v>
      </c>
      <c r="R276" s="287"/>
    </row>
    <row r="277" spans="2:18" x14ac:dyDescent="0.2">
      <c r="L277" s="445"/>
      <c r="P277" s="310" t="s">
        <v>1515</v>
      </c>
    </row>
    <row r="278" spans="2:18" ht="10.5" customHeight="1" x14ac:dyDescent="0.2">
      <c r="B278" s="115"/>
      <c r="F278" s="115"/>
      <c r="L278" s="115"/>
    </row>
    <row r="279" spans="2:18" ht="10.5" customHeight="1" x14ac:dyDescent="0.2">
      <c r="B279" s="311" t="s">
        <v>2013</v>
      </c>
      <c r="F279" s="115"/>
      <c r="L279" s="115"/>
    </row>
    <row r="280" spans="2:18" ht="10.5" customHeight="1" x14ac:dyDescent="0.2">
      <c r="B280" s="311" t="s">
        <v>2015</v>
      </c>
      <c r="F280" s="115"/>
      <c r="L280" s="115"/>
    </row>
    <row r="281" spans="2:18" ht="10.5" customHeight="1" x14ac:dyDescent="0.2">
      <c r="B281" s="311" t="s">
        <v>2014</v>
      </c>
      <c r="F281" s="115"/>
      <c r="L281" s="115"/>
    </row>
    <row r="282" spans="2:18" ht="10.5" customHeight="1" x14ac:dyDescent="0.2">
      <c r="B282" s="311" t="s">
        <v>2016</v>
      </c>
      <c r="F282" s="115"/>
      <c r="L282" s="115"/>
    </row>
    <row r="283" spans="2:18" ht="10.5" customHeight="1" x14ac:dyDescent="0.2">
      <c r="B283" s="115"/>
      <c r="F283" s="115"/>
      <c r="L283" s="115"/>
    </row>
    <row r="284" spans="2:18" ht="7.5" customHeight="1" thickBot="1" x14ac:dyDescent="0.25"/>
    <row r="285" spans="2:18" ht="16.5" customHeight="1" thickBot="1" x14ac:dyDescent="0.25">
      <c r="B285" s="644" t="s">
        <v>1760</v>
      </c>
      <c r="C285" s="644"/>
      <c r="D285" s="654"/>
      <c r="E285" s="628" t="s">
        <v>1763</v>
      </c>
      <c r="F285" s="629"/>
      <c r="G285" s="629"/>
      <c r="H285" s="629"/>
      <c r="I285" s="629"/>
      <c r="J285" s="629"/>
      <c r="K285" s="629"/>
      <c r="L285" s="629"/>
      <c r="M285" s="629"/>
      <c r="N285" s="629"/>
      <c r="O285" s="629"/>
      <c r="P285" s="630"/>
    </row>
    <row r="286" spans="2:18" ht="19.5" customHeight="1" thickBot="1" x14ac:dyDescent="0.25">
      <c r="B286" s="119" t="s">
        <v>1899</v>
      </c>
      <c r="C286" s="119"/>
      <c r="D286" s="119"/>
      <c r="E286" s="97">
        <v>43466</v>
      </c>
      <c r="F286" s="98">
        <v>43497</v>
      </c>
      <c r="G286" s="98">
        <v>43525</v>
      </c>
      <c r="H286" s="98">
        <v>43556</v>
      </c>
      <c r="I286" s="98">
        <v>43586</v>
      </c>
      <c r="J286" s="98">
        <v>43617</v>
      </c>
      <c r="K286" s="98">
        <v>43647</v>
      </c>
      <c r="L286" s="98">
        <v>43678</v>
      </c>
      <c r="M286" s="98">
        <v>43709</v>
      </c>
      <c r="N286" s="98">
        <v>43739</v>
      </c>
      <c r="O286" s="98">
        <v>43770</v>
      </c>
      <c r="P286" s="99">
        <v>43800</v>
      </c>
    </row>
    <row r="287" spans="2:18" ht="9.75" customHeight="1" x14ac:dyDescent="0.2">
      <c r="B287" s="649" t="s">
        <v>1684</v>
      </c>
      <c r="C287" s="650" t="s">
        <v>1685</v>
      </c>
      <c r="D287" s="232" t="s">
        <v>1762</v>
      </c>
      <c r="E287" s="233">
        <v>105.6</v>
      </c>
      <c r="F287" s="234">
        <v>105.7</v>
      </c>
      <c r="G287" s="234">
        <v>105.7</v>
      </c>
      <c r="H287" s="234">
        <v>105.8</v>
      </c>
      <c r="I287" s="446">
        <v>108.8</v>
      </c>
      <c r="J287" s="446">
        <v>108.7</v>
      </c>
      <c r="K287" s="446">
        <v>108.8</v>
      </c>
      <c r="L287" s="446">
        <v>108.8</v>
      </c>
      <c r="M287" s="446">
        <v>108.8</v>
      </c>
      <c r="N287" s="446">
        <v>108.8</v>
      </c>
      <c r="O287" s="446">
        <v>108.8</v>
      </c>
      <c r="P287" s="447">
        <v>108.8</v>
      </c>
    </row>
    <row r="288" spans="2:18" ht="9.75" customHeight="1" x14ac:dyDescent="0.2">
      <c r="B288" s="646"/>
      <c r="C288" s="651"/>
      <c r="D288" s="235" t="s">
        <v>1761</v>
      </c>
      <c r="E288" s="236">
        <v>105.6</v>
      </c>
      <c r="F288" s="237">
        <v>105.7</v>
      </c>
      <c r="G288" s="237">
        <v>105.8</v>
      </c>
      <c r="H288" s="237">
        <v>105.9</v>
      </c>
      <c r="I288" s="451">
        <v>108.8</v>
      </c>
      <c r="J288" s="451">
        <v>108.7</v>
      </c>
      <c r="K288" s="451">
        <v>108.8</v>
      </c>
      <c r="L288" s="451">
        <v>108.8</v>
      </c>
      <c r="M288" s="451">
        <v>108.8</v>
      </c>
      <c r="N288" s="451">
        <v>108.8</v>
      </c>
      <c r="O288" s="451">
        <v>108.8</v>
      </c>
      <c r="P288" s="452">
        <v>108.8</v>
      </c>
    </row>
    <row r="289" spans="2:16" ht="9.75" customHeight="1" x14ac:dyDescent="0.2">
      <c r="B289" s="645" t="s">
        <v>1686</v>
      </c>
      <c r="C289" s="647" t="s">
        <v>1687</v>
      </c>
      <c r="D289" s="238" t="s">
        <v>1762</v>
      </c>
      <c r="E289" s="239">
        <v>106.4</v>
      </c>
      <c r="F289" s="240">
        <v>106.5</v>
      </c>
      <c r="G289" s="240">
        <v>106.6</v>
      </c>
      <c r="H289" s="240">
        <v>106.8</v>
      </c>
      <c r="I289" s="448">
        <v>109.1</v>
      </c>
      <c r="J289" s="448">
        <v>108.8</v>
      </c>
      <c r="K289" s="448">
        <v>108.9</v>
      </c>
      <c r="L289" s="448">
        <v>108.7</v>
      </c>
      <c r="M289" s="448">
        <v>108.7</v>
      </c>
      <c r="N289" s="448">
        <v>108.6</v>
      </c>
      <c r="O289" s="448">
        <v>108.4</v>
      </c>
      <c r="P289" s="370">
        <v>108.4</v>
      </c>
    </row>
    <row r="290" spans="2:16" ht="9.75" customHeight="1" x14ac:dyDescent="0.2">
      <c r="B290" s="646"/>
      <c r="C290" s="648"/>
      <c r="D290" s="241" t="s">
        <v>1761</v>
      </c>
      <c r="E290" s="242">
        <v>106.7</v>
      </c>
      <c r="F290" s="243">
        <v>106.9</v>
      </c>
      <c r="G290" s="243">
        <v>107</v>
      </c>
      <c r="H290" s="243">
        <v>107.2</v>
      </c>
      <c r="I290" s="453">
        <v>109.3</v>
      </c>
      <c r="J290" s="453">
        <v>108.9</v>
      </c>
      <c r="K290" s="453">
        <v>109</v>
      </c>
      <c r="L290" s="453">
        <v>108.7</v>
      </c>
      <c r="M290" s="453">
        <v>108.7</v>
      </c>
      <c r="N290" s="453">
        <v>108.6</v>
      </c>
      <c r="O290" s="453">
        <v>108.3</v>
      </c>
      <c r="P290" s="454">
        <v>108.3</v>
      </c>
    </row>
    <row r="291" spans="2:16" ht="9.75" customHeight="1" x14ac:dyDescent="0.2">
      <c r="B291" s="645" t="s">
        <v>1690</v>
      </c>
      <c r="C291" s="647" t="s">
        <v>1720</v>
      </c>
      <c r="D291" s="238" t="s">
        <v>1762</v>
      </c>
      <c r="E291" s="239">
        <v>105.5</v>
      </c>
      <c r="F291" s="240">
        <v>106</v>
      </c>
      <c r="G291" s="240">
        <v>106.2</v>
      </c>
      <c r="H291" s="240">
        <v>106.4</v>
      </c>
      <c r="I291" s="448">
        <v>108.8</v>
      </c>
      <c r="J291" s="448">
        <v>107.6</v>
      </c>
      <c r="K291" s="448">
        <v>108.1</v>
      </c>
      <c r="L291" s="448">
        <v>107.7</v>
      </c>
      <c r="M291" s="448">
        <v>108</v>
      </c>
      <c r="N291" s="448">
        <v>108</v>
      </c>
      <c r="O291" s="448">
        <v>107.7</v>
      </c>
      <c r="P291" s="370">
        <v>107.8</v>
      </c>
    </row>
    <row r="292" spans="2:16" ht="9.75" customHeight="1" x14ac:dyDescent="0.2">
      <c r="B292" s="646"/>
      <c r="C292" s="648"/>
      <c r="D292" s="241" t="s">
        <v>1761</v>
      </c>
      <c r="E292" s="242">
        <v>105.5</v>
      </c>
      <c r="F292" s="243">
        <v>106</v>
      </c>
      <c r="G292" s="243">
        <v>106.2</v>
      </c>
      <c r="H292" s="243">
        <v>106.4</v>
      </c>
      <c r="I292" s="453">
        <v>108.8</v>
      </c>
      <c r="J292" s="453">
        <v>107.6</v>
      </c>
      <c r="K292" s="453">
        <v>108.1</v>
      </c>
      <c r="L292" s="453">
        <v>107.7</v>
      </c>
      <c r="M292" s="453">
        <v>108</v>
      </c>
      <c r="N292" s="453">
        <v>108</v>
      </c>
      <c r="O292" s="453">
        <v>107.7</v>
      </c>
      <c r="P292" s="454">
        <v>107.8</v>
      </c>
    </row>
    <row r="293" spans="2:16" ht="9.75" customHeight="1" x14ac:dyDescent="0.2">
      <c r="B293" s="645" t="s">
        <v>1693</v>
      </c>
      <c r="C293" s="647" t="s">
        <v>1689</v>
      </c>
      <c r="D293" s="238" t="s">
        <v>1762</v>
      </c>
      <c r="E293" s="239">
        <v>106.7</v>
      </c>
      <c r="F293" s="240">
        <v>106.9</v>
      </c>
      <c r="G293" s="240">
        <v>107</v>
      </c>
      <c r="H293" s="240">
        <v>107.3</v>
      </c>
      <c r="I293" s="448">
        <v>108.5</v>
      </c>
      <c r="J293" s="448">
        <v>107.6</v>
      </c>
      <c r="K293" s="448">
        <v>107.9</v>
      </c>
      <c r="L293" s="448">
        <v>107.6</v>
      </c>
      <c r="M293" s="448">
        <v>107.7</v>
      </c>
      <c r="N293" s="448">
        <v>107.7</v>
      </c>
      <c r="O293" s="448">
        <v>107.5</v>
      </c>
      <c r="P293" s="370">
        <v>107.5</v>
      </c>
    </row>
    <row r="294" spans="2:16" ht="9.75" customHeight="1" x14ac:dyDescent="0.2">
      <c r="B294" s="646"/>
      <c r="C294" s="648"/>
      <c r="D294" s="241" t="s">
        <v>1761</v>
      </c>
      <c r="E294" s="242">
        <v>106.3</v>
      </c>
      <c r="F294" s="243">
        <v>106.5</v>
      </c>
      <c r="G294" s="243">
        <v>106.5</v>
      </c>
      <c r="H294" s="243">
        <v>106.7</v>
      </c>
      <c r="I294" s="453">
        <v>108.5</v>
      </c>
      <c r="J294" s="453">
        <v>107.9</v>
      </c>
      <c r="K294" s="453">
        <v>108.1</v>
      </c>
      <c r="L294" s="453">
        <v>107.9</v>
      </c>
      <c r="M294" s="453">
        <v>107.9</v>
      </c>
      <c r="N294" s="453">
        <v>107.9</v>
      </c>
      <c r="O294" s="453">
        <v>107.7</v>
      </c>
      <c r="P294" s="454">
        <v>107.8</v>
      </c>
    </row>
    <row r="295" spans="2:16" ht="9.75" customHeight="1" x14ac:dyDescent="0.2">
      <c r="B295" s="645" t="s">
        <v>1943</v>
      </c>
      <c r="C295" s="647" t="s">
        <v>1929</v>
      </c>
      <c r="D295" s="238" t="s">
        <v>1762</v>
      </c>
      <c r="E295" s="239">
        <v>105.4</v>
      </c>
      <c r="F295" s="240">
        <v>106.2</v>
      </c>
      <c r="G295" s="240">
        <v>106.1</v>
      </c>
      <c r="H295" s="240">
        <v>106.6</v>
      </c>
      <c r="I295" s="448">
        <v>108.3</v>
      </c>
      <c r="J295" s="448">
        <v>108</v>
      </c>
      <c r="K295" s="448">
        <v>108.2</v>
      </c>
      <c r="L295" s="448">
        <v>108.1</v>
      </c>
      <c r="M295" s="448">
        <v>107.9</v>
      </c>
      <c r="N295" s="448">
        <v>108.2</v>
      </c>
      <c r="O295" s="448">
        <v>108.2</v>
      </c>
      <c r="P295" s="370">
        <v>108.2</v>
      </c>
    </row>
    <row r="296" spans="2:16" ht="9.75" customHeight="1" x14ac:dyDescent="0.2">
      <c r="B296" s="646"/>
      <c r="C296" s="648"/>
      <c r="D296" s="241" t="s">
        <v>1761</v>
      </c>
      <c r="E296" s="242">
        <v>105.4</v>
      </c>
      <c r="F296" s="243">
        <v>106.2</v>
      </c>
      <c r="G296" s="243">
        <v>106.1</v>
      </c>
      <c r="H296" s="243">
        <v>106.6</v>
      </c>
      <c r="I296" s="453">
        <v>108.3</v>
      </c>
      <c r="J296" s="453">
        <v>108</v>
      </c>
      <c r="K296" s="453">
        <v>108.2</v>
      </c>
      <c r="L296" s="453">
        <v>108.1</v>
      </c>
      <c r="M296" s="453">
        <v>107.9</v>
      </c>
      <c r="N296" s="453">
        <v>108.2</v>
      </c>
      <c r="O296" s="453">
        <v>108.1</v>
      </c>
      <c r="P296" s="454">
        <v>108.2</v>
      </c>
    </row>
    <row r="297" spans="2:16" ht="9.75" customHeight="1" x14ac:dyDescent="0.2">
      <c r="B297" s="645" t="s">
        <v>1696</v>
      </c>
      <c r="C297" s="647" t="s">
        <v>1904</v>
      </c>
      <c r="D297" s="238" t="s">
        <v>1762</v>
      </c>
      <c r="E297" s="239">
        <v>105.2</v>
      </c>
      <c r="F297" s="240">
        <v>105.6</v>
      </c>
      <c r="G297" s="240">
        <v>105.6</v>
      </c>
      <c r="H297" s="240">
        <v>106.1</v>
      </c>
      <c r="I297" s="448">
        <v>108.2</v>
      </c>
      <c r="J297" s="448">
        <v>107.8</v>
      </c>
      <c r="K297" s="448">
        <v>107.9</v>
      </c>
      <c r="L297" s="448">
        <v>107.7</v>
      </c>
      <c r="M297" s="448">
        <v>107.7</v>
      </c>
      <c r="N297" s="448">
        <v>107.7</v>
      </c>
      <c r="O297" s="448">
        <v>107.6</v>
      </c>
      <c r="P297" s="370">
        <v>107.7</v>
      </c>
    </row>
    <row r="298" spans="2:16" ht="9.75" customHeight="1" x14ac:dyDescent="0.2">
      <c r="B298" s="646"/>
      <c r="C298" s="648"/>
      <c r="D298" s="241" t="s">
        <v>1761</v>
      </c>
      <c r="E298" s="242">
        <v>105.2</v>
      </c>
      <c r="F298" s="243">
        <v>105.6</v>
      </c>
      <c r="G298" s="243">
        <v>105.6</v>
      </c>
      <c r="H298" s="243">
        <v>106.1</v>
      </c>
      <c r="I298" s="453">
        <v>108.2</v>
      </c>
      <c r="J298" s="453">
        <v>107.8</v>
      </c>
      <c r="K298" s="453">
        <v>107.9</v>
      </c>
      <c r="L298" s="453">
        <v>107.7</v>
      </c>
      <c r="M298" s="453">
        <v>107.7</v>
      </c>
      <c r="N298" s="453">
        <v>107.7</v>
      </c>
      <c r="O298" s="453">
        <v>107.6</v>
      </c>
      <c r="P298" s="454">
        <v>107.7</v>
      </c>
    </row>
    <row r="299" spans="2:16" ht="9.75" customHeight="1" x14ac:dyDescent="0.2">
      <c r="B299" s="645" t="s">
        <v>1700</v>
      </c>
      <c r="C299" s="647" t="s">
        <v>1910</v>
      </c>
      <c r="D299" s="238" t="s">
        <v>1762</v>
      </c>
      <c r="E299" s="239">
        <v>105.3</v>
      </c>
      <c r="F299" s="240">
        <v>106.1</v>
      </c>
      <c r="G299" s="240">
        <v>105.7</v>
      </c>
      <c r="H299" s="240">
        <v>106.5</v>
      </c>
      <c r="I299" s="448">
        <v>108.2</v>
      </c>
      <c r="J299" s="448">
        <v>108</v>
      </c>
      <c r="K299" s="448">
        <v>108.2</v>
      </c>
      <c r="L299" s="448">
        <v>108.1</v>
      </c>
      <c r="M299" s="448">
        <v>107.7</v>
      </c>
      <c r="N299" s="448">
        <v>108.4</v>
      </c>
      <c r="O299" s="448">
        <v>108.4</v>
      </c>
      <c r="P299" s="370">
        <v>108.5</v>
      </c>
    </row>
    <row r="300" spans="2:16" ht="9.75" customHeight="1" x14ac:dyDescent="0.2">
      <c r="B300" s="646"/>
      <c r="C300" s="648"/>
      <c r="D300" s="241" t="s">
        <v>1761</v>
      </c>
      <c r="E300" s="242">
        <v>105.3</v>
      </c>
      <c r="F300" s="243">
        <v>106.1</v>
      </c>
      <c r="G300" s="243">
        <v>105.7</v>
      </c>
      <c r="H300" s="243">
        <v>106.5</v>
      </c>
      <c r="I300" s="453">
        <v>108.2</v>
      </c>
      <c r="J300" s="453">
        <v>107.9</v>
      </c>
      <c r="K300" s="453">
        <v>108.2</v>
      </c>
      <c r="L300" s="453">
        <v>108.1</v>
      </c>
      <c r="M300" s="453">
        <v>107.7</v>
      </c>
      <c r="N300" s="453">
        <v>108.4</v>
      </c>
      <c r="O300" s="453">
        <v>108.4</v>
      </c>
      <c r="P300" s="454">
        <v>108.5</v>
      </c>
    </row>
    <row r="301" spans="2:16" ht="9.75" customHeight="1" x14ac:dyDescent="0.2">
      <c r="B301" s="645" t="s">
        <v>1905</v>
      </c>
      <c r="C301" s="647" t="s">
        <v>1724</v>
      </c>
      <c r="D301" s="238" t="s">
        <v>1762</v>
      </c>
      <c r="E301" s="239">
        <v>105.1</v>
      </c>
      <c r="F301" s="240">
        <v>106.1</v>
      </c>
      <c r="G301" s="240">
        <v>106.4</v>
      </c>
      <c r="H301" s="240">
        <v>106.2</v>
      </c>
      <c r="I301" s="448">
        <v>108.1</v>
      </c>
      <c r="J301" s="448">
        <v>107.9</v>
      </c>
      <c r="K301" s="448">
        <v>108</v>
      </c>
      <c r="L301" s="448">
        <v>108</v>
      </c>
      <c r="M301" s="448">
        <v>108.1</v>
      </c>
      <c r="N301" s="448">
        <v>108.1</v>
      </c>
      <c r="O301" s="448">
        <v>108</v>
      </c>
      <c r="P301" s="370">
        <v>108</v>
      </c>
    </row>
    <row r="302" spans="2:16" ht="9.75" customHeight="1" x14ac:dyDescent="0.2">
      <c r="B302" s="646"/>
      <c r="C302" s="648"/>
      <c r="D302" s="241" t="s">
        <v>1761</v>
      </c>
      <c r="E302" s="242">
        <v>105</v>
      </c>
      <c r="F302" s="243">
        <v>106.4</v>
      </c>
      <c r="G302" s="243">
        <v>106.9</v>
      </c>
      <c r="H302" s="243">
        <v>106.5</v>
      </c>
      <c r="I302" s="453">
        <v>108</v>
      </c>
      <c r="J302" s="453">
        <v>107.7</v>
      </c>
      <c r="K302" s="453">
        <v>107.9</v>
      </c>
      <c r="L302" s="453">
        <v>107.8</v>
      </c>
      <c r="M302" s="453">
        <v>107.9</v>
      </c>
      <c r="N302" s="453">
        <v>108</v>
      </c>
      <c r="O302" s="453">
        <v>107.8</v>
      </c>
      <c r="P302" s="454">
        <v>107.8</v>
      </c>
    </row>
    <row r="303" spans="2:16" ht="9.75" customHeight="1" x14ac:dyDescent="0.2">
      <c r="B303" s="645" t="s">
        <v>1702</v>
      </c>
      <c r="C303" s="647" t="s">
        <v>1911</v>
      </c>
      <c r="D303" s="238" t="s">
        <v>1762</v>
      </c>
      <c r="E303" s="239">
        <v>105.9</v>
      </c>
      <c r="F303" s="240">
        <v>107.4</v>
      </c>
      <c r="G303" s="240">
        <v>107.9</v>
      </c>
      <c r="H303" s="240">
        <v>107.7</v>
      </c>
      <c r="I303" s="448">
        <v>108.8</v>
      </c>
      <c r="J303" s="448">
        <v>108.6</v>
      </c>
      <c r="K303" s="448">
        <v>108.7</v>
      </c>
      <c r="L303" s="448">
        <v>108.7</v>
      </c>
      <c r="M303" s="448">
        <v>108.8</v>
      </c>
      <c r="N303" s="448">
        <v>108.8</v>
      </c>
      <c r="O303" s="448">
        <v>108.6</v>
      </c>
      <c r="P303" s="370">
        <v>108.6</v>
      </c>
    </row>
    <row r="304" spans="2:16" ht="9.75" customHeight="1" x14ac:dyDescent="0.2">
      <c r="B304" s="646"/>
      <c r="C304" s="648"/>
      <c r="D304" s="241" t="s">
        <v>1761</v>
      </c>
      <c r="E304" s="242">
        <v>105.9</v>
      </c>
      <c r="F304" s="243">
        <v>107.4</v>
      </c>
      <c r="G304" s="243">
        <v>108</v>
      </c>
      <c r="H304" s="243">
        <v>107.7</v>
      </c>
      <c r="I304" s="453">
        <v>108.8</v>
      </c>
      <c r="J304" s="453">
        <v>108.6</v>
      </c>
      <c r="K304" s="453">
        <v>108.7</v>
      </c>
      <c r="L304" s="453">
        <v>108.7</v>
      </c>
      <c r="M304" s="453">
        <v>108.8</v>
      </c>
      <c r="N304" s="453">
        <v>108.8</v>
      </c>
      <c r="O304" s="453">
        <v>108.6</v>
      </c>
      <c r="P304" s="454">
        <v>108.6</v>
      </c>
    </row>
    <row r="305" spans="2:16" ht="9.75" customHeight="1" x14ac:dyDescent="0.2">
      <c r="B305" s="645" t="s">
        <v>1906</v>
      </c>
      <c r="C305" s="647" t="s">
        <v>1692</v>
      </c>
      <c r="D305" s="238" t="s">
        <v>1762</v>
      </c>
      <c r="E305" s="239">
        <v>107</v>
      </c>
      <c r="F305" s="240">
        <v>107.3</v>
      </c>
      <c r="G305" s="240">
        <v>107.1</v>
      </c>
      <c r="H305" s="240">
        <v>107.9</v>
      </c>
      <c r="I305" s="448">
        <v>108.9</v>
      </c>
      <c r="J305" s="448">
        <v>108.4</v>
      </c>
      <c r="K305" s="448">
        <v>108.8</v>
      </c>
      <c r="L305" s="448">
        <v>108.6</v>
      </c>
      <c r="M305" s="448">
        <v>108.6</v>
      </c>
      <c r="N305" s="448">
        <v>108.4</v>
      </c>
      <c r="O305" s="448">
        <v>108.1</v>
      </c>
      <c r="P305" s="370">
        <v>108.1</v>
      </c>
    </row>
    <row r="306" spans="2:16" ht="9.75" customHeight="1" x14ac:dyDescent="0.2">
      <c r="B306" s="646"/>
      <c r="C306" s="648"/>
      <c r="D306" s="241" t="s">
        <v>1761</v>
      </c>
      <c r="E306" s="242">
        <v>106.6</v>
      </c>
      <c r="F306" s="243">
        <v>106.8</v>
      </c>
      <c r="G306" s="243">
        <v>106.7</v>
      </c>
      <c r="H306" s="243">
        <v>107.3</v>
      </c>
      <c r="I306" s="453">
        <v>108.9</v>
      </c>
      <c r="J306" s="453">
        <v>108.4</v>
      </c>
      <c r="K306" s="453">
        <v>108.7</v>
      </c>
      <c r="L306" s="453">
        <v>108.6</v>
      </c>
      <c r="M306" s="453">
        <v>108.6</v>
      </c>
      <c r="N306" s="453">
        <v>108.4</v>
      </c>
      <c r="O306" s="453">
        <v>108.2</v>
      </c>
      <c r="P306" s="454">
        <v>108.2</v>
      </c>
    </row>
    <row r="307" spans="2:16" ht="9.75" customHeight="1" x14ac:dyDescent="0.2">
      <c r="B307" s="645" t="s">
        <v>1710</v>
      </c>
      <c r="C307" s="647" t="s">
        <v>1912</v>
      </c>
      <c r="D307" s="238" t="s">
        <v>1762</v>
      </c>
      <c r="E307" s="239">
        <v>112.9</v>
      </c>
      <c r="F307" s="240">
        <v>112</v>
      </c>
      <c r="G307" s="240">
        <v>111.6</v>
      </c>
      <c r="H307" s="240">
        <v>112.5</v>
      </c>
      <c r="I307" s="448">
        <v>112.2</v>
      </c>
      <c r="J307" s="448">
        <v>111.9</v>
      </c>
      <c r="K307" s="448">
        <v>112</v>
      </c>
      <c r="L307" s="448">
        <v>111.6</v>
      </c>
      <c r="M307" s="448">
        <v>111.1</v>
      </c>
      <c r="N307" s="448">
        <v>110</v>
      </c>
      <c r="O307" s="448">
        <v>108.9</v>
      </c>
      <c r="P307" s="370">
        <v>108.5</v>
      </c>
    </row>
    <row r="308" spans="2:16" ht="9.75" customHeight="1" x14ac:dyDescent="0.2">
      <c r="B308" s="646"/>
      <c r="C308" s="648"/>
      <c r="D308" s="241" t="s">
        <v>1761</v>
      </c>
      <c r="E308" s="242">
        <v>112.2</v>
      </c>
      <c r="F308" s="243">
        <v>111.4</v>
      </c>
      <c r="G308" s="243">
        <v>111</v>
      </c>
      <c r="H308" s="243">
        <v>111.8</v>
      </c>
      <c r="I308" s="453">
        <v>111.9</v>
      </c>
      <c r="J308" s="453">
        <v>111.6</v>
      </c>
      <c r="K308" s="453">
        <v>111.7</v>
      </c>
      <c r="L308" s="453">
        <v>111.3</v>
      </c>
      <c r="M308" s="453">
        <v>110.9</v>
      </c>
      <c r="N308" s="453">
        <v>109.9</v>
      </c>
      <c r="O308" s="453">
        <v>108.9</v>
      </c>
      <c r="P308" s="454">
        <v>108.5</v>
      </c>
    </row>
    <row r="309" spans="2:16" ht="9.75" customHeight="1" x14ac:dyDescent="0.2">
      <c r="B309" s="645" t="s">
        <v>1712</v>
      </c>
      <c r="C309" s="647" t="s">
        <v>1913</v>
      </c>
      <c r="D309" s="238" t="s">
        <v>1762</v>
      </c>
      <c r="E309" s="239">
        <v>106.9</v>
      </c>
      <c r="F309" s="240">
        <v>107.3</v>
      </c>
      <c r="G309" s="240">
        <v>107.2</v>
      </c>
      <c r="H309" s="240">
        <v>107.5</v>
      </c>
      <c r="I309" s="448">
        <v>108.8</v>
      </c>
      <c r="J309" s="448">
        <v>107.2</v>
      </c>
      <c r="K309" s="448">
        <v>107.8</v>
      </c>
      <c r="L309" s="448">
        <v>107.3</v>
      </c>
      <c r="M309" s="448">
        <v>107.3</v>
      </c>
      <c r="N309" s="448">
        <v>107.3</v>
      </c>
      <c r="O309" s="448">
        <v>106.7</v>
      </c>
      <c r="P309" s="370">
        <v>106.8</v>
      </c>
    </row>
    <row r="310" spans="2:16" ht="9.75" customHeight="1" x14ac:dyDescent="0.2">
      <c r="B310" s="646"/>
      <c r="C310" s="648"/>
      <c r="D310" s="241" t="s">
        <v>1761</v>
      </c>
      <c r="E310" s="242">
        <v>106.9</v>
      </c>
      <c r="F310" s="243">
        <v>107.3</v>
      </c>
      <c r="G310" s="243">
        <v>107.2</v>
      </c>
      <c r="H310" s="243">
        <v>107.5</v>
      </c>
      <c r="I310" s="453">
        <v>108.8</v>
      </c>
      <c r="J310" s="453">
        <v>107.2</v>
      </c>
      <c r="K310" s="453">
        <v>107.8</v>
      </c>
      <c r="L310" s="453">
        <v>107.3</v>
      </c>
      <c r="M310" s="453">
        <v>107.3</v>
      </c>
      <c r="N310" s="453">
        <v>107.3</v>
      </c>
      <c r="O310" s="453">
        <v>106.7</v>
      </c>
      <c r="P310" s="454">
        <v>106.8</v>
      </c>
    </row>
    <row r="311" spans="2:16" ht="9.75" customHeight="1" x14ac:dyDescent="0.2">
      <c r="B311" s="645" t="s">
        <v>1714</v>
      </c>
      <c r="C311" s="647" t="s">
        <v>1914</v>
      </c>
      <c r="D311" s="238" t="s">
        <v>1762</v>
      </c>
      <c r="E311" s="239">
        <v>106.9</v>
      </c>
      <c r="F311" s="240">
        <v>105.7</v>
      </c>
      <c r="G311" s="240">
        <v>104.7</v>
      </c>
      <c r="H311" s="240">
        <v>105.9</v>
      </c>
      <c r="I311" s="448">
        <v>105.9</v>
      </c>
      <c r="J311" s="448">
        <v>105.7</v>
      </c>
      <c r="K311" s="448">
        <v>105.8</v>
      </c>
      <c r="L311" s="448">
        <v>105.8</v>
      </c>
      <c r="M311" s="448">
        <v>105.6</v>
      </c>
      <c r="N311" s="448">
        <v>104.6</v>
      </c>
      <c r="O311" s="448">
        <v>103.1</v>
      </c>
      <c r="P311" s="370">
        <v>102.8</v>
      </c>
    </row>
    <row r="312" spans="2:16" ht="9.75" customHeight="1" x14ac:dyDescent="0.2">
      <c r="B312" s="646"/>
      <c r="C312" s="648"/>
      <c r="D312" s="241" t="s">
        <v>1761</v>
      </c>
      <c r="E312" s="242">
        <v>106.6</v>
      </c>
      <c r="F312" s="243">
        <v>105.6</v>
      </c>
      <c r="G312" s="243">
        <v>104.8</v>
      </c>
      <c r="H312" s="243">
        <v>105.8</v>
      </c>
      <c r="I312" s="453">
        <v>106.4</v>
      </c>
      <c r="J312" s="453">
        <v>106.2</v>
      </c>
      <c r="K312" s="453">
        <v>106.4</v>
      </c>
      <c r="L312" s="453">
        <v>106.3</v>
      </c>
      <c r="M312" s="453">
        <v>106.1</v>
      </c>
      <c r="N312" s="453">
        <v>105.4</v>
      </c>
      <c r="O312" s="453">
        <v>104.1</v>
      </c>
      <c r="P312" s="454">
        <v>103.9</v>
      </c>
    </row>
    <row r="313" spans="2:16" ht="9.75" customHeight="1" x14ac:dyDescent="0.2">
      <c r="B313" s="645" t="s">
        <v>1717</v>
      </c>
      <c r="C313" s="647" t="s">
        <v>1915</v>
      </c>
      <c r="D313" s="238" t="s">
        <v>1762</v>
      </c>
      <c r="E313" s="239">
        <v>104.4</v>
      </c>
      <c r="F313" s="240">
        <v>104.5</v>
      </c>
      <c r="G313" s="240">
        <v>104.6</v>
      </c>
      <c r="H313" s="240">
        <v>104.7</v>
      </c>
      <c r="I313" s="448">
        <v>105.5</v>
      </c>
      <c r="J313" s="448">
        <v>105.2</v>
      </c>
      <c r="K313" s="448">
        <v>105.2</v>
      </c>
      <c r="L313" s="448">
        <v>105.1</v>
      </c>
      <c r="M313" s="448">
        <v>105.2</v>
      </c>
      <c r="N313" s="448">
        <v>105.3</v>
      </c>
      <c r="O313" s="448">
        <v>105.2</v>
      </c>
      <c r="P313" s="370">
        <v>105.2</v>
      </c>
    </row>
    <row r="314" spans="2:16" ht="9.75" customHeight="1" x14ac:dyDescent="0.2">
      <c r="B314" s="646"/>
      <c r="C314" s="648"/>
      <c r="D314" s="241" t="s">
        <v>1761</v>
      </c>
      <c r="E314" s="242">
        <v>104.5</v>
      </c>
      <c r="F314" s="243">
        <v>104.5</v>
      </c>
      <c r="G314" s="243">
        <v>104.6</v>
      </c>
      <c r="H314" s="243">
        <v>104.8</v>
      </c>
      <c r="I314" s="453">
        <v>105.7</v>
      </c>
      <c r="J314" s="453">
        <v>105.3</v>
      </c>
      <c r="K314" s="453">
        <v>105.4</v>
      </c>
      <c r="L314" s="453">
        <v>105.3</v>
      </c>
      <c r="M314" s="453">
        <v>105.4</v>
      </c>
      <c r="N314" s="453">
        <v>105.4</v>
      </c>
      <c r="O314" s="453">
        <v>105.3</v>
      </c>
      <c r="P314" s="454">
        <v>105.4</v>
      </c>
    </row>
    <row r="315" spans="2:16" ht="9.75" customHeight="1" x14ac:dyDescent="0.2">
      <c r="B315" s="645" t="s">
        <v>1719</v>
      </c>
      <c r="C315" s="647" t="s">
        <v>1706</v>
      </c>
      <c r="D315" s="238" t="s">
        <v>1762</v>
      </c>
      <c r="E315" s="239">
        <v>113.3</v>
      </c>
      <c r="F315" s="240">
        <v>112.8</v>
      </c>
      <c r="G315" s="240">
        <v>111.7</v>
      </c>
      <c r="H315" s="240">
        <v>112.3</v>
      </c>
      <c r="I315" s="448">
        <v>114.8</v>
      </c>
      <c r="J315" s="448">
        <v>117.9</v>
      </c>
      <c r="K315" s="448">
        <v>113.1</v>
      </c>
      <c r="L315" s="448">
        <v>112</v>
      </c>
      <c r="M315" s="448">
        <v>110.3</v>
      </c>
      <c r="N315" s="448">
        <v>110.9</v>
      </c>
      <c r="O315" s="448">
        <v>109.3</v>
      </c>
      <c r="P315" s="370">
        <v>108.7</v>
      </c>
    </row>
    <row r="316" spans="2:16" ht="9.75" customHeight="1" x14ac:dyDescent="0.2">
      <c r="B316" s="646"/>
      <c r="C316" s="648"/>
      <c r="D316" s="241" t="s">
        <v>1761</v>
      </c>
      <c r="E316" s="242">
        <v>112.3</v>
      </c>
      <c r="F316" s="243">
        <v>111.9</v>
      </c>
      <c r="G316" s="243">
        <v>110.9</v>
      </c>
      <c r="H316" s="243">
        <v>111.5</v>
      </c>
      <c r="I316" s="453">
        <v>114</v>
      </c>
      <c r="J316" s="453">
        <v>116.8</v>
      </c>
      <c r="K316" s="453">
        <v>112.6</v>
      </c>
      <c r="L316" s="453">
        <v>111.6</v>
      </c>
      <c r="M316" s="453">
        <v>110.1</v>
      </c>
      <c r="N316" s="453">
        <v>110.6</v>
      </c>
      <c r="O316" s="453">
        <v>109.2</v>
      </c>
      <c r="P316" s="454">
        <v>108.7</v>
      </c>
    </row>
    <row r="317" spans="2:16" ht="9.75" customHeight="1" x14ac:dyDescent="0.2">
      <c r="B317" s="645" t="s">
        <v>1723</v>
      </c>
      <c r="C317" s="647" t="s">
        <v>1916</v>
      </c>
      <c r="D317" s="238" t="s">
        <v>1762</v>
      </c>
      <c r="E317" s="239">
        <v>110.1</v>
      </c>
      <c r="F317" s="240">
        <v>110.1</v>
      </c>
      <c r="G317" s="240">
        <v>110</v>
      </c>
      <c r="H317" s="240">
        <v>110.9</v>
      </c>
      <c r="I317" s="448">
        <v>111.5</v>
      </c>
      <c r="J317" s="448">
        <v>111.6</v>
      </c>
      <c r="K317" s="448">
        <v>111.8</v>
      </c>
      <c r="L317" s="448">
        <v>111.5</v>
      </c>
      <c r="M317" s="448">
        <v>111</v>
      </c>
      <c r="N317" s="448">
        <v>110.4</v>
      </c>
      <c r="O317" s="448">
        <v>110.1</v>
      </c>
      <c r="P317" s="370">
        <v>110</v>
      </c>
    </row>
    <row r="318" spans="2:16" ht="9.75" customHeight="1" x14ac:dyDescent="0.2">
      <c r="B318" s="646"/>
      <c r="C318" s="648"/>
      <c r="D318" s="241" t="s">
        <v>1761</v>
      </c>
      <c r="E318" s="242">
        <v>110.8</v>
      </c>
      <c r="F318" s="243">
        <v>110.8</v>
      </c>
      <c r="G318" s="243">
        <v>110.7</v>
      </c>
      <c r="H318" s="243">
        <v>111.6</v>
      </c>
      <c r="I318" s="453">
        <v>111.9</v>
      </c>
      <c r="J318" s="453">
        <v>112</v>
      </c>
      <c r="K318" s="453">
        <v>112.3</v>
      </c>
      <c r="L318" s="453">
        <v>111.9</v>
      </c>
      <c r="M318" s="453">
        <v>111.3</v>
      </c>
      <c r="N318" s="453">
        <v>110.7</v>
      </c>
      <c r="O318" s="453">
        <v>110.4</v>
      </c>
      <c r="P318" s="454">
        <v>110.2</v>
      </c>
    </row>
    <row r="319" spans="2:16" ht="9.75" customHeight="1" x14ac:dyDescent="0.2">
      <c r="B319" s="645" t="s">
        <v>1725</v>
      </c>
      <c r="C319" s="647" t="s">
        <v>1709</v>
      </c>
      <c r="D319" s="238" t="s">
        <v>1762</v>
      </c>
      <c r="E319" s="239">
        <v>104.2</v>
      </c>
      <c r="F319" s="240">
        <v>105</v>
      </c>
      <c r="G319" s="240">
        <v>104.6</v>
      </c>
      <c r="H319" s="240">
        <v>104.9</v>
      </c>
      <c r="I319" s="448">
        <v>106.6</v>
      </c>
      <c r="J319" s="448">
        <v>107.2</v>
      </c>
      <c r="K319" s="448">
        <v>107.2</v>
      </c>
      <c r="L319" s="448">
        <v>107.4</v>
      </c>
      <c r="M319" s="448">
        <v>107.5</v>
      </c>
      <c r="N319" s="448">
        <v>106.7</v>
      </c>
      <c r="O319" s="448">
        <v>107.1</v>
      </c>
      <c r="P319" s="370">
        <v>107.1</v>
      </c>
    </row>
    <row r="320" spans="2:16" ht="9.75" customHeight="1" x14ac:dyDescent="0.2">
      <c r="B320" s="646"/>
      <c r="C320" s="648"/>
      <c r="D320" s="241" t="s">
        <v>1761</v>
      </c>
      <c r="E320" s="242">
        <v>104.5</v>
      </c>
      <c r="F320" s="243">
        <v>105.1</v>
      </c>
      <c r="G320" s="243">
        <v>104.8</v>
      </c>
      <c r="H320" s="243">
        <v>105</v>
      </c>
      <c r="I320" s="453">
        <v>107.3</v>
      </c>
      <c r="J320" s="453">
        <v>107.7</v>
      </c>
      <c r="K320" s="453">
        <v>107.7</v>
      </c>
      <c r="L320" s="453">
        <v>107.8</v>
      </c>
      <c r="M320" s="453">
        <v>107.9</v>
      </c>
      <c r="N320" s="453">
        <v>107.4</v>
      </c>
      <c r="O320" s="453">
        <v>107.7</v>
      </c>
      <c r="P320" s="454">
        <v>107.6</v>
      </c>
    </row>
    <row r="321" spans="2:16" ht="9.75" customHeight="1" x14ac:dyDescent="0.2">
      <c r="B321" s="645" t="s">
        <v>1944</v>
      </c>
      <c r="C321" s="647" t="s">
        <v>1952</v>
      </c>
      <c r="D321" s="238" t="s">
        <v>1762</v>
      </c>
      <c r="E321" s="239">
        <v>108.7</v>
      </c>
      <c r="F321" s="240">
        <v>108.6</v>
      </c>
      <c r="G321" s="240">
        <v>108.5</v>
      </c>
      <c r="H321" s="240">
        <v>108.8</v>
      </c>
      <c r="I321" s="448">
        <v>110.5</v>
      </c>
      <c r="J321" s="448">
        <v>110.5</v>
      </c>
      <c r="K321" s="448">
        <v>110.6</v>
      </c>
      <c r="L321" s="448">
        <v>110.5</v>
      </c>
      <c r="M321" s="448">
        <v>110</v>
      </c>
      <c r="N321" s="448">
        <v>109.6</v>
      </c>
      <c r="O321" s="448">
        <v>109.5</v>
      </c>
      <c r="P321" s="370">
        <v>109.4</v>
      </c>
    </row>
    <row r="322" spans="2:16" ht="9.75" customHeight="1" x14ac:dyDescent="0.2">
      <c r="B322" s="646"/>
      <c r="C322" s="648"/>
      <c r="D322" s="241" t="s">
        <v>1761</v>
      </c>
      <c r="E322" s="242">
        <v>111.7</v>
      </c>
      <c r="F322" s="243">
        <v>111.4</v>
      </c>
      <c r="G322" s="243">
        <v>111.4</v>
      </c>
      <c r="H322" s="243">
        <v>111.8</v>
      </c>
      <c r="I322" s="453">
        <v>112.8</v>
      </c>
      <c r="J322" s="453">
        <v>112.7</v>
      </c>
      <c r="K322" s="453">
        <v>112.6</v>
      </c>
      <c r="L322" s="453">
        <v>112.3</v>
      </c>
      <c r="M322" s="453">
        <v>111.5</v>
      </c>
      <c r="N322" s="453">
        <v>111</v>
      </c>
      <c r="O322" s="453">
        <v>110.6</v>
      </c>
      <c r="P322" s="454">
        <v>110.5</v>
      </c>
    </row>
    <row r="323" spans="2:16" ht="9.75" customHeight="1" x14ac:dyDescent="0.2">
      <c r="B323" s="645" t="s">
        <v>1947</v>
      </c>
      <c r="C323" s="647" t="s">
        <v>1927</v>
      </c>
      <c r="D323" s="238" t="s">
        <v>1762</v>
      </c>
      <c r="E323" s="239">
        <v>105.9</v>
      </c>
      <c r="F323" s="240">
        <v>106.1</v>
      </c>
      <c r="G323" s="240">
        <v>105.8</v>
      </c>
      <c r="H323" s="240">
        <v>106.3</v>
      </c>
      <c r="I323" s="448">
        <v>108.2</v>
      </c>
      <c r="J323" s="448">
        <v>108.2</v>
      </c>
      <c r="K323" s="448">
        <v>108.4</v>
      </c>
      <c r="L323" s="448">
        <v>108.5</v>
      </c>
      <c r="M323" s="448">
        <v>108.1</v>
      </c>
      <c r="N323" s="448">
        <v>107.9</v>
      </c>
      <c r="O323" s="448">
        <v>107.9</v>
      </c>
      <c r="P323" s="370">
        <v>107.9</v>
      </c>
    </row>
    <row r="324" spans="2:16" ht="9.75" customHeight="1" x14ac:dyDescent="0.2">
      <c r="B324" s="646"/>
      <c r="C324" s="648"/>
      <c r="D324" s="241" t="s">
        <v>1761</v>
      </c>
      <c r="E324" s="242">
        <v>106.2</v>
      </c>
      <c r="F324" s="243">
        <v>106.5</v>
      </c>
      <c r="G324" s="243">
        <v>106.1</v>
      </c>
      <c r="H324" s="243">
        <v>106.7</v>
      </c>
      <c r="I324" s="453">
        <v>108</v>
      </c>
      <c r="J324" s="453">
        <v>108.1</v>
      </c>
      <c r="K324" s="453">
        <v>108.4</v>
      </c>
      <c r="L324" s="453">
        <v>108.4</v>
      </c>
      <c r="M324" s="453">
        <v>107.8</v>
      </c>
      <c r="N324" s="453">
        <v>107.6</v>
      </c>
      <c r="O324" s="453">
        <v>107.6</v>
      </c>
      <c r="P324" s="454">
        <v>107.6</v>
      </c>
    </row>
    <row r="325" spans="2:16" ht="9.75" customHeight="1" x14ac:dyDescent="0.2">
      <c r="B325" s="645" t="s">
        <v>1948</v>
      </c>
      <c r="C325" s="647" t="s">
        <v>1953</v>
      </c>
      <c r="D325" s="238" t="s">
        <v>1762</v>
      </c>
      <c r="E325" s="239">
        <v>119.2</v>
      </c>
      <c r="F325" s="240">
        <v>118.1</v>
      </c>
      <c r="G325" s="240">
        <v>118.5</v>
      </c>
      <c r="H325" s="240">
        <v>118.5</v>
      </c>
      <c r="I325" s="448">
        <v>119.4</v>
      </c>
      <c r="J325" s="448">
        <v>119.1</v>
      </c>
      <c r="K325" s="448">
        <v>118.8</v>
      </c>
      <c r="L325" s="448">
        <v>118.2</v>
      </c>
      <c r="M325" s="448">
        <v>117.6</v>
      </c>
      <c r="N325" s="448">
        <v>116.4</v>
      </c>
      <c r="O325" s="448">
        <v>115.9</v>
      </c>
      <c r="P325" s="370">
        <v>115.4</v>
      </c>
    </row>
    <row r="326" spans="2:16" ht="9.75" customHeight="1" x14ac:dyDescent="0.2">
      <c r="B326" s="646"/>
      <c r="C326" s="648"/>
      <c r="D326" s="241" t="s">
        <v>1761</v>
      </c>
      <c r="E326" s="242">
        <v>125</v>
      </c>
      <c r="F326" s="243">
        <v>123.5</v>
      </c>
      <c r="G326" s="243">
        <v>124.1</v>
      </c>
      <c r="H326" s="243">
        <v>124.1</v>
      </c>
      <c r="I326" s="453">
        <v>123.9</v>
      </c>
      <c r="J326" s="453">
        <v>123.5</v>
      </c>
      <c r="K326" s="453">
        <v>123.1</v>
      </c>
      <c r="L326" s="453">
        <v>122.2</v>
      </c>
      <c r="M326" s="453">
        <v>121.3</v>
      </c>
      <c r="N326" s="453">
        <v>119.7</v>
      </c>
      <c r="O326" s="453">
        <v>118.9</v>
      </c>
      <c r="P326" s="454">
        <v>118.2</v>
      </c>
    </row>
    <row r="327" spans="2:16" ht="9.75" customHeight="1" x14ac:dyDescent="0.2">
      <c r="B327" s="645" t="s">
        <v>1949</v>
      </c>
      <c r="C327" s="647" t="s">
        <v>1928</v>
      </c>
      <c r="D327" s="238" t="s">
        <v>1762</v>
      </c>
      <c r="E327" s="239">
        <v>106</v>
      </c>
      <c r="F327" s="240">
        <v>105.6</v>
      </c>
      <c r="G327" s="240">
        <v>105.7</v>
      </c>
      <c r="H327" s="240">
        <v>106.4</v>
      </c>
      <c r="I327" s="448">
        <v>108.7</v>
      </c>
      <c r="J327" s="448">
        <v>108.5</v>
      </c>
      <c r="K327" s="448">
        <v>107.8</v>
      </c>
      <c r="L327" s="448">
        <v>107.6</v>
      </c>
      <c r="M327" s="448">
        <v>106.7</v>
      </c>
      <c r="N327" s="448">
        <v>106.9</v>
      </c>
      <c r="O327" s="448">
        <v>106.5</v>
      </c>
      <c r="P327" s="370">
        <v>106.6</v>
      </c>
    </row>
    <row r="328" spans="2:16" ht="9.75" customHeight="1" x14ac:dyDescent="0.2">
      <c r="B328" s="646"/>
      <c r="C328" s="648"/>
      <c r="D328" s="241" t="s">
        <v>1761</v>
      </c>
      <c r="E328" s="242">
        <v>106.4</v>
      </c>
      <c r="F328" s="243">
        <v>105.8</v>
      </c>
      <c r="G328" s="243">
        <v>105.9</v>
      </c>
      <c r="H328" s="243">
        <v>106.9</v>
      </c>
      <c r="I328" s="453">
        <v>108.7</v>
      </c>
      <c r="J328" s="453">
        <v>108.5</v>
      </c>
      <c r="K328" s="453">
        <v>107.5</v>
      </c>
      <c r="L328" s="453">
        <v>107.2</v>
      </c>
      <c r="M328" s="453">
        <v>105.9</v>
      </c>
      <c r="N328" s="453">
        <v>106.2</v>
      </c>
      <c r="O328" s="453">
        <v>105.6</v>
      </c>
      <c r="P328" s="454">
        <v>105.7</v>
      </c>
    </row>
    <row r="329" spans="2:16" ht="9.75" customHeight="1" x14ac:dyDescent="0.2">
      <c r="B329" s="645" t="s">
        <v>1919</v>
      </c>
      <c r="C329" s="647" t="s">
        <v>1922</v>
      </c>
      <c r="D329" s="238" t="s">
        <v>1762</v>
      </c>
      <c r="E329" s="239">
        <v>113</v>
      </c>
      <c r="F329" s="240">
        <v>111.7</v>
      </c>
      <c r="G329" s="240">
        <v>111.3</v>
      </c>
      <c r="H329" s="240">
        <v>111.6</v>
      </c>
      <c r="I329" s="448">
        <v>114.3</v>
      </c>
      <c r="J329" s="448">
        <v>114.8</v>
      </c>
      <c r="K329" s="448">
        <v>112.7</v>
      </c>
      <c r="L329" s="448">
        <v>111.1</v>
      </c>
      <c r="M329" s="448">
        <v>110.4</v>
      </c>
      <c r="N329" s="448">
        <v>110.6</v>
      </c>
      <c r="O329" s="448">
        <v>109.7</v>
      </c>
      <c r="P329" s="370">
        <v>109.2</v>
      </c>
    </row>
    <row r="330" spans="2:16" ht="9.75" customHeight="1" x14ac:dyDescent="0.2">
      <c r="B330" s="646"/>
      <c r="C330" s="648"/>
      <c r="D330" s="241" t="s">
        <v>1761</v>
      </c>
      <c r="E330" s="242">
        <v>116</v>
      </c>
      <c r="F330" s="243">
        <v>114.3</v>
      </c>
      <c r="G330" s="243">
        <v>113.6</v>
      </c>
      <c r="H330" s="243">
        <v>114</v>
      </c>
      <c r="I330" s="453">
        <v>116.5</v>
      </c>
      <c r="J330" s="453">
        <v>117.2</v>
      </c>
      <c r="K330" s="453">
        <v>114.3</v>
      </c>
      <c r="L330" s="453">
        <v>112.1</v>
      </c>
      <c r="M330" s="453">
        <v>111</v>
      </c>
      <c r="N330" s="453">
        <v>111.4</v>
      </c>
      <c r="O330" s="453">
        <v>110.1</v>
      </c>
      <c r="P330" s="454">
        <v>109.4</v>
      </c>
    </row>
    <row r="331" spans="2:16" ht="9.75" customHeight="1" x14ac:dyDescent="0.2">
      <c r="B331" s="645" t="s">
        <v>1920</v>
      </c>
      <c r="C331" s="647" t="s">
        <v>1697</v>
      </c>
      <c r="D331" s="238" t="s">
        <v>1762</v>
      </c>
      <c r="E331" s="239">
        <v>108.5</v>
      </c>
      <c r="F331" s="240">
        <v>106.1</v>
      </c>
      <c r="G331" s="240">
        <v>104.2</v>
      </c>
      <c r="H331" s="240">
        <v>105.9</v>
      </c>
      <c r="I331" s="448">
        <v>104.8</v>
      </c>
      <c r="J331" s="448">
        <v>104.6</v>
      </c>
      <c r="K331" s="448">
        <v>104.6</v>
      </c>
      <c r="L331" s="448">
        <v>104.7</v>
      </c>
      <c r="M331" s="448">
        <v>104.3</v>
      </c>
      <c r="N331" s="448">
        <v>102.7</v>
      </c>
      <c r="O331" s="448">
        <v>100.2</v>
      </c>
      <c r="P331" s="370">
        <v>99.9</v>
      </c>
    </row>
    <row r="332" spans="2:16" ht="9.75" customHeight="1" x14ac:dyDescent="0.2">
      <c r="B332" s="646"/>
      <c r="C332" s="648"/>
      <c r="D332" s="241" t="s">
        <v>1761</v>
      </c>
      <c r="E332" s="242">
        <v>107.9</v>
      </c>
      <c r="F332" s="243">
        <v>105.9</v>
      </c>
      <c r="G332" s="243">
        <v>104.4</v>
      </c>
      <c r="H332" s="243">
        <v>105.7</v>
      </c>
      <c r="I332" s="453">
        <v>105.6</v>
      </c>
      <c r="J332" s="453">
        <v>105.4</v>
      </c>
      <c r="K332" s="453">
        <v>105.4</v>
      </c>
      <c r="L332" s="453">
        <v>105.5</v>
      </c>
      <c r="M332" s="453">
        <v>105.1</v>
      </c>
      <c r="N332" s="453">
        <v>103.9</v>
      </c>
      <c r="O332" s="453">
        <v>101.9</v>
      </c>
      <c r="P332" s="454">
        <v>101.6</v>
      </c>
    </row>
    <row r="333" spans="2:16" ht="9.75" customHeight="1" x14ac:dyDescent="0.2">
      <c r="B333" s="645" t="s">
        <v>1921</v>
      </c>
      <c r="C333" s="647" t="s">
        <v>1699</v>
      </c>
      <c r="D333" s="238" t="s">
        <v>1762</v>
      </c>
      <c r="E333" s="239" t="s">
        <v>1013</v>
      </c>
      <c r="F333" s="240" t="s">
        <v>1013</v>
      </c>
      <c r="G333" s="240" t="s">
        <v>1013</v>
      </c>
      <c r="H333" s="240" t="s">
        <v>1013</v>
      </c>
      <c r="I333" s="448" t="s">
        <v>1013</v>
      </c>
      <c r="J333" s="448" t="s">
        <v>1013</v>
      </c>
      <c r="K333" s="448" t="s">
        <v>1013</v>
      </c>
      <c r="L333" s="448" t="s">
        <v>1013</v>
      </c>
      <c r="M333" s="448" t="s">
        <v>1013</v>
      </c>
      <c r="N333" s="448" t="s">
        <v>1013</v>
      </c>
      <c r="O333" s="448" t="s">
        <v>1013</v>
      </c>
      <c r="P333" s="370" t="s">
        <v>1013</v>
      </c>
    </row>
    <row r="334" spans="2:16" ht="9.75" customHeight="1" x14ac:dyDescent="0.2">
      <c r="B334" s="646"/>
      <c r="C334" s="648"/>
      <c r="D334" s="241" t="s">
        <v>1761</v>
      </c>
      <c r="E334" s="242">
        <v>105</v>
      </c>
      <c r="F334" s="243">
        <v>105</v>
      </c>
      <c r="G334" s="243">
        <v>104.9</v>
      </c>
      <c r="H334" s="243">
        <v>105.1</v>
      </c>
      <c r="I334" s="453">
        <v>107.3</v>
      </c>
      <c r="J334" s="453">
        <v>106.6</v>
      </c>
      <c r="K334" s="453">
        <v>106.5</v>
      </c>
      <c r="L334" s="453">
        <v>106</v>
      </c>
      <c r="M334" s="453">
        <v>106.2</v>
      </c>
      <c r="N334" s="453">
        <v>106.2</v>
      </c>
      <c r="O334" s="453">
        <v>105.8</v>
      </c>
      <c r="P334" s="454">
        <v>106.1</v>
      </c>
    </row>
    <row r="335" spans="2:16" ht="9.75" customHeight="1" x14ac:dyDescent="0.2">
      <c r="B335" s="645" t="s">
        <v>1923</v>
      </c>
      <c r="C335" s="647" t="s">
        <v>1701</v>
      </c>
      <c r="D335" s="238" t="s">
        <v>1762</v>
      </c>
      <c r="E335" s="239" t="s">
        <v>1013</v>
      </c>
      <c r="F335" s="240" t="s">
        <v>1013</v>
      </c>
      <c r="G335" s="240" t="s">
        <v>1013</v>
      </c>
      <c r="H335" s="240" t="s">
        <v>1013</v>
      </c>
      <c r="I335" s="448" t="s">
        <v>1013</v>
      </c>
      <c r="J335" s="448" t="s">
        <v>1013</v>
      </c>
      <c r="K335" s="448" t="s">
        <v>1013</v>
      </c>
      <c r="L335" s="448" t="s">
        <v>1013</v>
      </c>
      <c r="M335" s="448" t="s">
        <v>1013</v>
      </c>
      <c r="N335" s="448" t="s">
        <v>1013</v>
      </c>
      <c r="O335" s="448" t="s">
        <v>1013</v>
      </c>
      <c r="P335" s="370" t="s">
        <v>1013</v>
      </c>
    </row>
    <row r="336" spans="2:16" ht="9.75" customHeight="1" x14ac:dyDescent="0.2">
      <c r="B336" s="646"/>
      <c r="C336" s="648"/>
      <c r="D336" s="241" t="s">
        <v>1761</v>
      </c>
      <c r="E336" s="242">
        <v>111.1</v>
      </c>
      <c r="F336" s="243">
        <v>109.2</v>
      </c>
      <c r="G336" s="243">
        <v>107.6</v>
      </c>
      <c r="H336" s="243">
        <v>108.6</v>
      </c>
      <c r="I336" s="453">
        <v>108.4</v>
      </c>
      <c r="J336" s="453">
        <v>108</v>
      </c>
      <c r="K336" s="453">
        <v>107.8</v>
      </c>
      <c r="L336" s="453">
        <v>107.8</v>
      </c>
      <c r="M336" s="453">
        <v>106.6</v>
      </c>
      <c r="N336" s="453">
        <v>106.1</v>
      </c>
      <c r="O336" s="453">
        <v>104.4</v>
      </c>
      <c r="P336" s="454">
        <v>104.3</v>
      </c>
    </row>
    <row r="337" spans="2:16" ht="9.75" customHeight="1" x14ac:dyDescent="0.2">
      <c r="B337" s="645" t="s">
        <v>1924</v>
      </c>
      <c r="C337" s="647" t="s">
        <v>1711</v>
      </c>
      <c r="D337" s="238" t="s">
        <v>1762</v>
      </c>
      <c r="E337" s="239">
        <v>107.5</v>
      </c>
      <c r="F337" s="240">
        <v>108</v>
      </c>
      <c r="G337" s="240">
        <v>107.7</v>
      </c>
      <c r="H337" s="240">
        <v>107.5</v>
      </c>
      <c r="I337" s="448">
        <v>108.3</v>
      </c>
      <c r="J337" s="448">
        <v>108.1</v>
      </c>
      <c r="K337" s="448">
        <v>108</v>
      </c>
      <c r="L337" s="448">
        <v>108.1</v>
      </c>
      <c r="M337" s="448">
        <v>107.7</v>
      </c>
      <c r="N337" s="448">
        <v>107.6</v>
      </c>
      <c r="O337" s="448">
        <v>107.1</v>
      </c>
      <c r="P337" s="370">
        <v>107.2</v>
      </c>
    </row>
    <row r="338" spans="2:16" ht="9.75" customHeight="1" x14ac:dyDescent="0.2">
      <c r="B338" s="646"/>
      <c r="C338" s="648"/>
      <c r="D338" s="241" t="s">
        <v>1761</v>
      </c>
      <c r="E338" s="242">
        <v>107.4</v>
      </c>
      <c r="F338" s="243">
        <v>107.9</v>
      </c>
      <c r="G338" s="243">
        <v>107.6</v>
      </c>
      <c r="H338" s="243">
        <v>107.5</v>
      </c>
      <c r="I338" s="453">
        <v>108.3</v>
      </c>
      <c r="J338" s="453">
        <v>108.1</v>
      </c>
      <c r="K338" s="453">
        <v>108</v>
      </c>
      <c r="L338" s="453">
        <v>108.1</v>
      </c>
      <c r="M338" s="453">
        <v>107.7</v>
      </c>
      <c r="N338" s="453">
        <v>107.6</v>
      </c>
      <c r="O338" s="453">
        <v>107.2</v>
      </c>
      <c r="P338" s="454">
        <v>107.2</v>
      </c>
    </row>
    <row r="339" spans="2:16" ht="9.75" customHeight="1" x14ac:dyDescent="0.2">
      <c r="B339" s="645" t="s">
        <v>1925</v>
      </c>
      <c r="C339" s="647" t="s">
        <v>1926</v>
      </c>
      <c r="D339" s="238" t="s">
        <v>1762</v>
      </c>
      <c r="E339" s="239">
        <v>111.1</v>
      </c>
      <c r="F339" s="240">
        <v>110.8</v>
      </c>
      <c r="G339" s="240">
        <v>109.8</v>
      </c>
      <c r="H339" s="240">
        <v>109.9</v>
      </c>
      <c r="I339" s="448">
        <v>110.1</v>
      </c>
      <c r="J339" s="448">
        <v>109.7</v>
      </c>
      <c r="K339" s="448">
        <v>109.7</v>
      </c>
      <c r="L339" s="448">
        <v>109.7</v>
      </c>
      <c r="M339" s="448">
        <v>108.5</v>
      </c>
      <c r="N339" s="448">
        <v>108.3</v>
      </c>
      <c r="O339" s="448">
        <v>107.3</v>
      </c>
      <c r="P339" s="370">
        <v>107.4</v>
      </c>
    </row>
    <row r="340" spans="2:16" ht="9.75" customHeight="1" x14ac:dyDescent="0.2">
      <c r="B340" s="646"/>
      <c r="C340" s="648"/>
      <c r="D340" s="241" t="s">
        <v>1761</v>
      </c>
      <c r="E340" s="242">
        <v>116.9</v>
      </c>
      <c r="F340" s="243">
        <v>114.5</v>
      </c>
      <c r="G340" s="243">
        <v>111.7</v>
      </c>
      <c r="H340" s="243">
        <v>112.1</v>
      </c>
      <c r="I340" s="453">
        <v>111</v>
      </c>
      <c r="J340" s="453">
        <v>110.5</v>
      </c>
      <c r="K340" s="453">
        <v>110.4</v>
      </c>
      <c r="L340" s="453">
        <v>110.8</v>
      </c>
      <c r="M340" s="453">
        <v>108.1</v>
      </c>
      <c r="N340" s="453">
        <v>107.7</v>
      </c>
      <c r="O340" s="453">
        <v>105.9</v>
      </c>
      <c r="P340" s="454">
        <v>105.9</v>
      </c>
    </row>
    <row r="341" spans="2:16" ht="9.75" customHeight="1" x14ac:dyDescent="0.2">
      <c r="B341" s="645" t="s">
        <v>1945</v>
      </c>
      <c r="C341" s="647" t="s">
        <v>1936</v>
      </c>
      <c r="D341" s="238" t="s">
        <v>1762</v>
      </c>
      <c r="E341" s="239">
        <v>116.9</v>
      </c>
      <c r="F341" s="240">
        <v>114.3</v>
      </c>
      <c r="G341" s="240">
        <v>111.5</v>
      </c>
      <c r="H341" s="240">
        <v>111.9</v>
      </c>
      <c r="I341" s="448">
        <v>111</v>
      </c>
      <c r="J341" s="448">
        <v>110.4</v>
      </c>
      <c r="K341" s="448">
        <v>110.3</v>
      </c>
      <c r="L341" s="448">
        <v>110.8</v>
      </c>
      <c r="M341" s="448">
        <v>108</v>
      </c>
      <c r="N341" s="448">
        <v>107.6</v>
      </c>
      <c r="O341" s="448">
        <v>105.8</v>
      </c>
      <c r="P341" s="370">
        <v>105.9</v>
      </c>
    </row>
    <row r="342" spans="2:16" ht="9.75" customHeight="1" x14ac:dyDescent="0.2">
      <c r="B342" s="646"/>
      <c r="C342" s="648"/>
      <c r="D342" s="241" t="s">
        <v>1761</v>
      </c>
      <c r="E342" s="242">
        <v>117.8</v>
      </c>
      <c r="F342" s="243">
        <v>115</v>
      </c>
      <c r="G342" s="243">
        <v>111.9</v>
      </c>
      <c r="H342" s="243">
        <v>112.4</v>
      </c>
      <c r="I342" s="453">
        <v>111.2</v>
      </c>
      <c r="J342" s="453">
        <v>110.5</v>
      </c>
      <c r="K342" s="453">
        <v>110.4</v>
      </c>
      <c r="L342" s="453">
        <v>111</v>
      </c>
      <c r="M342" s="453">
        <v>107.9</v>
      </c>
      <c r="N342" s="453">
        <v>107.6</v>
      </c>
      <c r="O342" s="453">
        <v>105.6</v>
      </c>
      <c r="P342" s="454">
        <v>105.7</v>
      </c>
    </row>
    <row r="343" spans="2:16" ht="9.75" customHeight="1" x14ac:dyDescent="0.2">
      <c r="B343" s="645" t="s">
        <v>1946</v>
      </c>
      <c r="C343" s="647" t="s">
        <v>1937</v>
      </c>
      <c r="D343" s="238" t="s">
        <v>1762</v>
      </c>
      <c r="E343" s="239">
        <v>107.5</v>
      </c>
      <c r="F343" s="240">
        <v>109</v>
      </c>
      <c r="G343" s="240">
        <v>109.6</v>
      </c>
      <c r="H343" s="240">
        <v>109</v>
      </c>
      <c r="I343" s="448">
        <v>109.9</v>
      </c>
      <c r="J343" s="448">
        <v>109.8</v>
      </c>
      <c r="K343" s="448">
        <v>109.9</v>
      </c>
      <c r="L343" s="448">
        <v>109.8</v>
      </c>
      <c r="M343" s="448">
        <v>109.7</v>
      </c>
      <c r="N343" s="448">
        <v>109.3</v>
      </c>
      <c r="O343" s="448">
        <v>109</v>
      </c>
      <c r="P343" s="370">
        <v>109</v>
      </c>
    </row>
    <row r="344" spans="2:16" ht="9.75" customHeight="1" x14ac:dyDescent="0.2">
      <c r="B344" s="646"/>
      <c r="C344" s="648"/>
      <c r="D344" s="241" t="s">
        <v>1761</v>
      </c>
      <c r="E344" s="242">
        <v>107.7</v>
      </c>
      <c r="F344" s="243">
        <v>109.3</v>
      </c>
      <c r="G344" s="243">
        <v>109.9</v>
      </c>
      <c r="H344" s="243">
        <v>109.3</v>
      </c>
      <c r="I344" s="453">
        <v>110</v>
      </c>
      <c r="J344" s="453">
        <v>109.9</v>
      </c>
      <c r="K344" s="453">
        <v>110</v>
      </c>
      <c r="L344" s="453">
        <v>109.9</v>
      </c>
      <c r="M344" s="453">
        <v>109.7</v>
      </c>
      <c r="N344" s="453">
        <v>109.4</v>
      </c>
      <c r="O344" s="453">
        <v>109.1</v>
      </c>
      <c r="P344" s="454">
        <v>109</v>
      </c>
    </row>
    <row r="345" spans="2:16" ht="9.75" customHeight="1" x14ac:dyDescent="0.2">
      <c r="B345" s="645" t="s">
        <v>1982</v>
      </c>
      <c r="C345" s="647" t="s">
        <v>1930</v>
      </c>
      <c r="D345" s="238" t="s">
        <v>1762</v>
      </c>
      <c r="E345" s="239">
        <v>107</v>
      </c>
      <c r="F345" s="240">
        <v>107.4</v>
      </c>
      <c r="G345" s="240">
        <v>107.3</v>
      </c>
      <c r="H345" s="240">
        <v>107.7</v>
      </c>
      <c r="I345" s="448">
        <v>108.8</v>
      </c>
      <c r="J345" s="448">
        <v>108.3</v>
      </c>
      <c r="K345" s="448">
        <v>108.2</v>
      </c>
      <c r="L345" s="448">
        <v>107.8</v>
      </c>
      <c r="M345" s="448">
        <v>107.3</v>
      </c>
      <c r="N345" s="448">
        <v>107.5</v>
      </c>
      <c r="O345" s="448">
        <v>106.9</v>
      </c>
      <c r="P345" s="370">
        <v>107.1</v>
      </c>
    </row>
    <row r="346" spans="2:16" ht="9.75" customHeight="1" x14ac:dyDescent="0.2">
      <c r="B346" s="646"/>
      <c r="C346" s="648"/>
      <c r="D346" s="241" t="s">
        <v>1761</v>
      </c>
      <c r="E346" s="242">
        <v>107.1</v>
      </c>
      <c r="F346" s="243">
        <v>107.6</v>
      </c>
      <c r="G346" s="243">
        <v>107.5</v>
      </c>
      <c r="H346" s="243">
        <v>107.9</v>
      </c>
      <c r="I346" s="453">
        <v>108.8</v>
      </c>
      <c r="J346" s="453">
        <v>108.3</v>
      </c>
      <c r="K346" s="453">
        <v>108.2</v>
      </c>
      <c r="L346" s="453">
        <v>107.7</v>
      </c>
      <c r="M346" s="453">
        <v>107.2</v>
      </c>
      <c r="N346" s="453">
        <v>107.4</v>
      </c>
      <c r="O346" s="453">
        <v>106.8</v>
      </c>
      <c r="P346" s="454">
        <v>107</v>
      </c>
    </row>
    <row r="347" spans="2:16" ht="9.75" customHeight="1" x14ac:dyDescent="0.2">
      <c r="B347" s="645" t="s">
        <v>1932</v>
      </c>
      <c r="C347" s="647" t="s">
        <v>1931</v>
      </c>
      <c r="D347" s="238" t="s">
        <v>1762</v>
      </c>
      <c r="E347" s="239">
        <v>111.2</v>
      </c>
      <c r="F347" s="240">
        <v>110.5</v>
      </c>
      <c r="G347" s="240">
        <v>109.4</v>
      </c>
      <c r="H347" s="240">
        <v>108.6</v>
      </c>
      <c r="I347" s="448">
        <v>109.4</v>
      </c>
      <c r="J347" s="448">
        <v>108.4</v>
      </c>
      <c r="K347" s="448">
        <v>108.3</v>
      </c>
      <c r="L347" s="448">
        <v>108.6</v>
      </c>
      <c r="M347" s="448">
        <v>107.1</v>
      </c>
      <c r="N347" s="448">
        <v>106.7</v>
      </c>
      <c r="O347" s="448">
        <v>105.9</v>
      </c>
      <c r="P347" s="370">
        <v>106.1</v>
      </c>
    </row>
    <row r="348" spans="2:16" ht="9.75" customHeight="1" x14ac:dyDescent="0.2">
      <c r="B348" s="646"/>
      <c r="C348" s="648"/>
      <c r="D348" s="241" t="s">
        <v>1761</v>
      </c>
      <c r="E348" s="242">
        <v>111.2</v>
      </c>
      <c r="F348" s="243">
        <v>110.5</v>
      </c>
      <c r="G348" s="243">
        <v>109.4</v>
      </c>
      <c r="H348" s="243">
        <v>108.6</v>
      </c>
      <c r="I348" s="453">
        <v>109.4</v>
      </c>
      <c r="J348" s="453">
        <v>108.4</v>
      </c>
      <c r="K348" s="453">
        <v>108.3</v>
      </c>
      <c r="L348" s="453">
        <v>108.6</v>
      </c>
      <c r="M348" s="453">
        <v>107.1</v>
      </c>
      <c r="N348" s="453">
        <v>106.7</v>
      </c>
      <c r="O348" s="453">
        <v>105.9</v>
      </c>
      <c r="P348" s="454">
        <v>106.1</v>
      </c>
    </row>
    <row r="349" spans="2:16" ht="9.75" customHeight="1" x14ac:dyDescent="0.2">
      <c r="B349" s="645" t="s">
        <v>1938</v>
      </c>
      <c r="C349" s="647" t="s">
        <v>1933</v>
      </c>
      <c r="D349" s="238" t="s">
        <v>1762</v>
      </c>
      <c r="E349" s="239">
        <v>109.4</v>
      </c>
      <c r="F349" s="240">
        <v>107.6</v>
      </c>
      <c r="G349" s="240">
        <v>105.9</v>
      </c>
      <c r="H349" s="240">
        <v>107</v>
      </c>
      <c r="I349" s="448">
        <v>106.5</v>
      </c>
      <c r="J349" s="448">
        <v>106.3</v>
      </c>
      <c r="K349" s="448">
        <v>106.2</v>
      </c>
      <c r="L349" s="448">
        <v>106.4</v>
      </c>
      <c r="M349" s="448">
        <v>105.5</v>
      </c>
      <c r="N349" s="448">
        <v>104.6</v>
      </c>
      <c r="O349" s="448">
        <v>102.7</v>
      </c>
      <c r="P349" s="370">
        <v>102.5</v>
      </c>
    </row>
    <row r="350" spans="2:16" ht="9.75" customHeight="1" x14ac:dyDescent="0.2">
      <c r="B350" s="646"/>
      <c r="C350" s="648"/>
      <c r="D350" s="241" t="s">
        <v>1761</v>
      </c>
      <c r="E350" s="242">
        <v>109.6</v>
      </c>
      <c r="F350" s="243">
        <v>107.7</v>
      </c>
      <c r="G350" s="243">
        <v>106</v>
      </c>
      <c r="H350" s="243">
        <v>107.1</v>
      </c>
      <c r="I350" s="453">
        <v>106.4</v>
      </c>
      <c r="J350" s="453">
        <v>106.2</v>
      </c>
      <c r="K350" s="453">
        <v>106.1</v>
      </c>
      <c r="L350" s="453">
        <v>106.3</v>
      </c>
      <c r="M350" s="453">
        <v>105.4</v>
      </c>
      <c r="N350" s="453">
        <v>104.4</v>
      </c>
      <c r="O350" s="453">
        <v>102.4</v>
      </c>
      <c r="P350" s="454">
        <v>102.2</v>
      </c>
    </row>
    <row r="351" spans="2:16" ht="9.75" customHeight="1" x14ac:dyDescent="0.2">
      <c r="B351" s="645" t="s">
        <v>1939</v>
      </c>
      <c r="C351" s="647" t="s">
        <v>1934</v>
      </c>
      <c r="D351" s="238" t="s">
        <v>1762</v>
      </c>
      <c r="E351" s="239" t="s">
        <v>1013</v>
      </c>
      <c r="F351" s="240" t="s">
        <v>1013</v>
      </c>
      <c r="G351" s="240" t="s">
        <v>1013</v>
      </c>
      <c r="H351" s="240" t="s">
        <v>1013</v>
      </c>
      <c r="I351" s="448" t="s">
        <v>1013</v>
      </c>
      <c r="J351" s="448" t="s">
        <v>1013</v>
      </c>
      <c r="K351" s="448" t="s">
        <v>1013</v>
      </c>
      <c r="L351" s="448" t="s">
        <v>1013</v>
      </c>
      <c r="M351" s="448" t="s">
        <v>1013</v>
      </c>
      <c r="N351" s="448" t="s">
        <v>1013</v>
      </c>
      <c r="O351" s="448" t="s">
        <v>1013</v>
      </c>
      <c r="P351" s="370" t="s">
        <v>1013</v>
      </c>
    </row>
    <row r="352" spans="2:16" ht="9.75" customHeight="1" x14ac:dyDescent="0.2">
      <c r="B352" s="646"/>
      <c r="C352" s="648"/>
      <c r="D352" s="241" t="s">
        <v>1761</v>
      </c>
      <c r="E352" s="242">
        <v>106.6</v>
      </c>
      <c r="F352" s="243">
        <v>107</v>
      </c>
      <c r="G352" s="243">
        <v>107.1</v>
      </c>
      <c r="H352" s="243">
        <v>107.4</v>
      </c>
      <c r="I352" s="453">
        <v>109.6</v>
      </c>
      <c r="J352" s="453">
        <v>108.2</v>
      </c>
      <c r="K352" s="453">
        <v>108.6</v>
      </c>
      <c r="L352" s="453">
        <v>108</v>
      </c>
      <c r="M352" s="453">
        <v>108.4</v>
      </c>
      <c r="N352" s="453">
        <v>108.3</v>
      </c>
      <c r="O352" s="453">
        <v>108</v>
      </c>
      <c r="P352" s="454">
        <v>108.2</v>
      </c>
    </row>
    <row r="353" spans="2:18" ht="9.75" customHeight="1" x14ac:dyDescent="0.2">
      <c r="B353" s="645" t="s">
        <v>1940</v>
      </c>
      <c r="C353" s="647" t="s">
        <v>1935</v>
      </c>
      <c r="D353" s="238" t="s">
        <v>1762</v>
      </c>
      <c r="E353" s="239">
        <v>104.5</v>
      </c>
      <c r="F353" s="240">
        <v>105.4</v>
      </c>
      <c r="G353" s="240">
        <v>104.9</v>
      </c>
      <c r="H353" s="240">
        <v>105.3</v>
      </c>
      <c r="I353" s="448">
        <v>106.3</v>
      </c>
      <c r="J353" s="448">
        <v>106.8</v>
      </c>
      <c r="K353" s="448">
        <v>106.8</v>
      </c>
      <c r="L353" s="448">
        <v>107</v>
      </c>
      <c r="M353" s="448">
        <v>107.3</v>
      </c>
      <c r="N353" s="448">
        <v>106.3</v>
      </c>
      <c r="O353" s="448">
        <v>106.9</v>
      </c>
      <c r="P353" s="370">
        <v>106.9</v>
      </c>
    </row>
    <row r="354" spans="2:18" ht="9.75" customHeight="1" x14ac:dyDescent="0.2">
      <c r="B354" s="646"/>
      <c r="C354" s="648"/>
      <c r="D354" s="241" t="s">
        <v>1761</v>
      </c>
      <c r="E354" s="242">
        <v>104.5</v>
      </c>
      <c r="F354" s="243">
        <v>105.4</v>
      </c>
      <c r="G354" s="243">
        <v>104.9</v>
      </c>
      <c r="H354" s="243">
        <v>105.3</v>
      </c>
      <c r="I354" s="453">
        <v>106.4</v>
      </c>
      <c r="J354" s="453">
        <v>106.9</v>
      </c>
      <c r="K354" s="453">
        <v>106.9</v>
      </c>
      <c r="L354" s="453">
        <v>107</v>
      </c>
      <c r="M354" s="453">
        <v>107.3</v>
      </c>
      <c r="N354" s="453">
        <v>106.4</v>
      </c>
      <c r="O354" s="453">
        <v>106.9</v>
      </c>
      <c r="P354" s="454">
        <v>106.9</v>
      </c>
    </row>
    <row r="355" spans="2:18" ht="9.75" customHeight="1" x14ac:dyDescent="0.2">
      <c r="B355" s="645" t="s">
        <v>1941</v>
      </c>
      <c r="C355" s="647" t="s">
        <v>1722</v>
      </c>
      <c r="D355" s="238" t="s">
        <v>1762</v>
      </c>
      <c r="E355" s="239">
        <v>103.7</v>
      </c>
      <c r="F355" s="240">
        <v>103.9</v>
      </c>
      <c r="G355" s="240">
        <v>103.9</v>
      </c>
      <c r="H355" s="240">
        <v>104</v>
      </c>
      <c r="I355" s="448">
        <v>105.3</v>
      </c>
      <c r="J355" s="448">
        <v>105.4</v>
      </c>
      <c r="K355" s="448">
        <v>105.4</v>
      </c>
      <c r="L355" s="448">
        <v>105.5</v>
      </c>
      <c r="M355" s="448">
        <v>105.6</v>
      </c>
      <c r="N355" s="448">
        <v>105.5</v>
      </c>
      <c r="O355" s="448">
        <v>105.2</v>
      </c>
      <c r="P355" s="370">
        <v>105.2</v>
      </c>
    </row>
    <row r="356" spans="2:18" ht="9.75" customHeight="1" x14ac:dyDescent="0.2">
      <c r="B356" s="646"/>
      <c r="C356" s="648"/>
      <c r="D356" s="241" t="s">
        <v>1761</v>
      </c>
      <c r="E356" s="242">
        <v>103.1</v>
      </c>
      <c r="F356" s="243">
        <v>103.5</v>
      </c>
      <c r="G356" s="243">
        <v>103.4</v>
      </c>
      <c r="H356" s="243">
        <v>103.6</v>
      </c>
      <c r="I356" s="453">
        <v>104.1</v>
      </c>
      <c r="J356" s="453">
        <v>104.3</v>
      </c>
      <c r="K356" s="453">
        <v>104.4</v>
      </c>
      <c r="L356" s="453">
        <v>104.5</v>
      </c>
      <c r="M356" s="453">
        <v>104.6</v>
      </c>
      <c r="N356" s="453">
        <v>104.4</v>
      </c>
      <c r="O356" s="453">
        <v>104.1</v>
      </c>
      <c r="P356" s="454">
        <v>104</v>
      </c>
    </row>
    <row r="357" spans="2:18" ht="9.75" customHeight="1" x14ac:dyDescent="0.2">
      <c r="B357" s="645" t="s">
        <v>1942</v>
      </c>
      <c r="C357" s="647" t="s">
        <v>1718</v>
      </c>
      <c r="D357" s="238" t="s">
        <v>1762</v>
      </c>
      <c r="E357" s="239">
        <v>109</v>
      </c>
      <c r="F357" s="240">
        <v>109.2</v>
      </c>
      <c r="G357" s="240">
        <v>109.4</v>
      </c>
      <c r="H357" s="240">
        <v>109.7</v>
      </c>
      <c r="I357" s="448">
        <v>110.6</v>
      </c>
      <c r="J357" s="448">
        <v>109.7</v>
      </c>
      <c r="K357" s="448">
        <v>110</v>
      </c>
      <c r="L357" s="448">
        <v>109.7</v>
      </c>
      <c r="M357" s="448">
        <v>109.8</v>
      </c>
      <c r="N357" s="448">
        <v>110</v>
      </c>
      <c r="O357" s="448">
        <v>109.7</v>
      </c>
      <c r="P357" s="370">
        <v>109.8</v>
      </c>
    </row>
    <row r="358" spans="2:18" ht="9.75" customHeight="1" x14ac:dyDescent="0.2">
      <c r="B358" s="646"/>
      <c r="C358" s="648"/>
      <c r="D358" s="241" t="s">
        <v>1761</v>
      </c>
      <c r="E358" s="242">
        <v>109</v>
      </c>
      <c r="F358" s="243">
        <v>109.2</v>
      </c>
      <c r="G358" s="243">
        <v>109.4</v>
      </c>
      <c r="H358" s="243">
        <v>109.7</v>
      </c>
      <c r="I358" s="453">
        <v>110.6</v>
      </c>
      <c r="J358" s="453">
        <v>109.7</v>
      </c>
      <c r="K358" s="453">
        <v>110</v>
      </c>
      <c r="L358" s="453">
        <v>109.7</v>
      </c>
      <c r="M358" s="453">
        <v>109.8</v>
      </c>
      <c r="N358" s="453">
        <v>110</v>
      </c>
      <c r="O358" s="453">
        <v>109.7</v>
      </c>
      <c r="P358" s="454">
        <v>109.8</v>
      </c>
    </row>
    <row r="359" spans="2:18" ht="9.75" customHeight="1" x14ac:dyDescent="0.2">
      <c r="B359" s="645" t="s">
        <v>1726</v>
      </c>
      <c r="C359" s="647" t="s">
        <v>1727</v>
      </c>
      <c r="D359" s="238" t="s">
        <v>1762</v>
      </c>
      <c r="E359" s="239">
        <v>106</v>
      </c>
      <c r="F359" s="240">
        <v>106.2</v>
      </c>
      <c r="G359" s="240">
        <v>106.3</v>
      </c>
      <c r="H359" s="240">
        <v>106.6</v>
      </c>
      <c r="I359" s="448">
        <v>108.8</v>
      </c>
      <c r="J359" s="448">
        <v>108.5</v>
      </c>
      <c r="K359" s="448">
        <v>108.7</v>
      </c>
      <c r="L359" s="448">
        <v>108.5</v>
      </c>
      <c r="M359" s="448">
        <v>108.6</v>
      </c>
      <c r="N359" s="448">
        <v>108.6</v>
      </c>
      <c r="O359" s="448">
        <v>108.5</v>
      </c>
      <c r="P359" s="370">
        <v>108.6</v>
      </c>
    </row>
    <row r="360" spans="2:18" ht="9.75" customHeight="1" x14ac:dyDescent="0.2">
      <c r="B360" s="646"/>
      <c r="C360" s="648"/>
      <c r="D360" s="241" t="s">
        <v>1761</v>
      </c>
      <c r="E360" s="242">
        <v>106.1</v>
      </c>
      <c r="F360" s="243">
        <v>106.5</v>
      </c>
      <c r="G360" s="243">
        <v>106.6</v>
      </c>
      <c r="H360" s="243">
        <v>107</v>
      </c>
      <c r="I360" s="453">
        <v>108.9</v>
      </c>
      <c r="J360" s="453">
        <v>108.5</v>
      </c>
      <c r="K360" s="453">
        <v>108.7</v>
      </c>
      <c r="L360" s="453">
        <v>108.5</v>
      </c>
      <c r="M360" s="453">
        <v>108.6</v>
      </c>
      <c r="N360" s="453">
        <v>108.6</v>
      </c>
      <c r="O360" s="453">
        <v>108.5</v>
      </c>
      <c r="P360" s="454">
        <v>108.6</v>
      </c>
    </row>
    <row r="361" spans="2:18" ht="9.75" customHeight="1" x14ac:dyDescent="0.2">
      <c r="B361" s="645" t="s">
        <v>1728</v>
      </c>
      <c r="C361" s="667" t="s">
        <v>1729</v>
      </c>
      <c r="D361" s="300" t="s">
        <v>1762</v>
      </c>
      <c r="E361" s="239">
        <v>105.8</v>
      </c>
      <c r="F361" s="240">
        <v>106.4</v>
      </c>
      <c r="G361" s="240">
        <v>106.5</v>
      </c>
      <c r="H361" s="240">
        <v>107.1</v>
      </c>
      <c r="I361" s="448">
        <v>109</v>
      </c>
      <c r="J361" s="448">
        <v>108.3</v>
      </c>
      <c r="K361" s="448">
        <v>108.6</v>
      </c>
      <c r="L361" s="448">
        <v>108.5</v>
      </c>
      <c r="M361" s="448">
        <v>108.7</v>
      </c>
      <c r="N361" s="448">
        <v>108.6</v>
      </c>
      <c r="O361" s="448">
        <v>108.7</v>
      </c>
      <c r="P361" s="370">
        <v>108.7</v>
      </c>
    </row>
    <row r="362" spans="2:18" ht="9.75" customHeight="1" thickBot="1" x14ac:dyDescent="0.25">
      <c r="B362" s="666"/>
      <c r="C362" s="668"/>
      <c r="D362" s="301" t="s">
        <v>1761</v>
      </c>
      <c r="E362" s="302">
        <v>105.9</v>
      </c>
      <c r="F362" s="303">
        <v>106.5</v>
      </c>
      <c r="G362" s="303">
        <v>106.7</v>
      </c>
      <c r="H362" s="303">
        <v>107.3</v>
      </c>
      <c r="I362" s="455">
        <v>109</v>
      </c>
      <c r="J362" s="455">
        <v>108.3</v>
      </c>
      <c r="K362" s="455">
        <v>108.6</v>
      </c>
      <c r="L362" s="455">
        <v>108.4</v>
      </c>
      <c r="M362" s="455">
        <v>108.8</v>
      </c>
      <c r="N362" s="455">
        <v>108.7</v>
      </c>
      <c r="O362" s="455">
        <v>108.7</v>
      </c>
      <c r="P362" s="456">
        <v>108.7</v>
      </c>
    </row>
    <row r="363" spans="2:18" x14ac:dyDescent="0.2">
      <c r="L363" s="445"/>
      <c r="P363" s="310" t="s">
        <v>1515</v>
      </c>
    </row>
    <row r="364" spans="2:18" ht="13.5" thickBot="1" x14ac:dyDescent="0.25">
      <c r="L364" s="445"/>
      <c r="P364" s="310"/>
    </row>
    <row r="365" spans="2:18" ht="16.5" customHeight="1" thickBot="1" x14ac:dyDescent="0.25">
      <c r="B365" s="644"/>
      <c r="C365" s="644"/>
      <c r="D365" s="438"/>
      <c r="E365" s="628" t="s">
        <v>2007</v>
      </c>
      <c r="F365" s="629"/>
      <c r="G365" s="629"/>
      <c r="H365" s="629"/>
      <c r="I365" s="629"/>
      <c r="J365" s="629"/>
      <c r="K365" s="629"/>
      <c r="L365" s="629"/>
      <c r="M365" s="629"/>
      <c r="N365" s="629"/>
      <c r="O365" s="629"/>
      <c r="P365" s="630"/>
    </row>
    <row r="366" spans="2:18" ht="19.5" customHeight="1" thickBot="1" x14ac:dyDescent="0.25">
      <c r="B366" s="119" t="s">
        <v>1899</v>
      </c>
      <c r="C366" s="119"/>
      <c r="D366" s="119"/>
      <c r="E366" s="97">
        <v>43466</v>
      </c>
      <c r="F366" s="98">
        <v>43497</v>
      </c>
      <c r="G366" s="98">
        <v>43525</v>
      </c>
      <c r="H366" s="98">
        <v>43556</v>
      </c>
      <c r="I366" s="98">
        <v>43586</v>
      </c>
      <c r="J366" s="98">
        <v>43617</v>
      </c>
      <c r="K366" s="98">
        <v>43647</v>
      </c>
      <c r="L366" s="98">
        <v>43678</v>
      </c>
      <c r="M366" s="98">
        <v>43709</v>
      </c>
      <c r="N366" s="98">
        <v>43739</v>
      </c>
      <c r="O366" s="98">
        <v>43770</v>
      </c>
      <c r="P366" s="99">
        <v>43800</v>
      </c>
    </row>
    <row r="367" spans="2:18" s="306" customFormat="1" ht="15" customHeight="1" x14ac:dyDescent="0.2">
      <c r="B367" s="307" t="s">
        <v>1684</v>
      </c>
      <c r="C367" s="631" t="s">
        <v>1685</v>
      </c>
      <c r="D367" s="632"/>
      <c r="E367" s="233">
        <v>105.7</v>
      </c>
      <c r="F367" s="234">
        <v>105.8</v>
      </c>
      <c r="G367" s="234">
        <v>105.8</v>
      </c>
      <c r="H367" s="234">
        <v>105.9</v>
      </c>
      <c r="I367" s="446">
        <v>108.8</v>
      </c>
      <c r="J367" s="446">
        <v>108.8</v>
      </c>
      <c r="K367" s="446">
        <v>108.8</v>
      </c>
      <c r="L367" s="446">
        <v>108.8</v>
      </c>
      <c r="M367" s="446">
        <v>108.8</v>
      </c>
      <c r="N367" s="446">
        <v>108.8</v>
      </c>
      <c r="O367" s="446">
        <v>108.8</v>
      </c>
      <c r="P367" s="447">
        <v>108.8</v>
      </c>
      <c r="R367"/>
    </row>
    <row r="368" spans="2:18" s="306" customFormat="1" ht="15" customHeight="1" x14ac:dyDescent="0.2">
      <c r="B368" s="308" t="s">
        <v>1686</v>
      </c>
      <c r="C368" s="634" t="s">
        <v>1687</v>
      </c>
      <c r="D368" s="635"/>
      <c r="E368" s="239">
        <v>106.6</v>
      </c>
      <c r="F368" s="240">
        <v>106.8</v>
      </c>
      <c r="G368" s="240">
        <v>106.9</v>
      </c>
      <c r="H368" s="240">
        <v>107.1</v>
      </c>
      <c r="I368" s="448">
        <v>109.3</v>
      </c>
      <c r="J368" s="448">
        <v>108.8</v>
      </c>
      <c r="K368" s="448">
        <v>109</v>
      </c>
      <c r="L368" s="448">
        <v>108.7</v>
      </c>
      <c r="M368" s="448">
        <v>108.7</v>
      </c>
      <c r="N368" s="448">
        <v>108.6</v>
      </c>
      <c r="O368" s="448">
        <v>108.4</v>
      </c>
      <c r="P368" s="370">
        <v>108.3</v>
      </c>
      <c r="R368"/>
    </row>
    <row r="369" spans="2:18" s="306" customFormat="1" ht="15" customHeight="1" x14ac:dyDescent="0.2">
      <c r="B369" s="308" t="s">
        <v>1690</v>
      </c>
      <c r="C369" s="634" t="s">
        <v>1720</v>
      </c>
      <c r="D369" s="635"/>
      <c r="E369" s="239">
        <v>105.4</v>
      </c>
      <c r="F369" s="240">
        <v>105.9</v>
      </c>
      <c r="G369" s="240">
        <v>106</v>
      </c>
      <c r="H369" s="240">
        <v>106.2</v>
      </c>
      <c r="I369" s="448">
        <v>108.7</v>
      </c>
      <c r="J369" s="448">
        <v>107.8</v>
      </c>
      <c r="K369" s="448">
        <v>108.2</v>
      </c>
      <c r="L369" s="448">
        <v>107.9</v>
      </c>
      <c r="M369" s="448">
        <v>108.1</v>
      </c>
      <c r="N369" s="448">
        <v>108.1</v>
      </c>
      <c r="O369" s="448">
        <v>107.9</v>
      </c>
      <c r="P369" s="370">
        <v>107.9</v>
      </c>
      <c r="R369"/>
    </row>
    <row r="370" spans="2:18" s="306" customFormat="1" ht="15" customHeight="1" x14ac:dyDescent="0.2">
      <c r="B370" s="391" t="s">
        <v>1693</v>
      </c>
      <c r="C370" s="636" t="s">
        <v>1689</v>
      </c>
      <c r="D370" s="637"/>
      <c r="E370" s="239">
        <v>106.4</v>
      </c>
      <c r="F370" s="240">
        <v>106.5</v>
      </c>
      <c r="G370" s="240">
        <v>106.6</v>
      </c>
      <c r="H370" s="240">
        <v>106.8</v>
      </c>
      <c r="I370" s="448">
        <v>108.5</v>
      </c>
      <c r="J370" s="448">
        <v>107.8</v>
      </c>
      <c r="K370" s="448">
        <v>108</v>
      </c>
      <c r="L370" s="448">
        <v>107.8</v>
      </c>
      <c r="M370" s="448">
        <v>107.9</v>
      </c>
      <c r="N370" s="448">
        <v>107.9</v>
      </c>
      <c r="O370" s="448">
        <v>107.7</v>
      </c>
      <c r="P370" s="370">
        <v>107.7</v>
      </c>
      <c r="R370"/>
    </row>
    <row r="371" spans="2:18" s="306" customFormat="1" ht="15" customHeight="1" x14ac:dyDescent="0.2">
      <c r="B371" s="391" t="s">
        <v>1696</v>
      </c>
      <c r="C371" s="636" t="s">
        <v>1904</v>
      </c>
      <c r="D371" s="637"/>
      <c r="E371" s="239">
        <v>105.3</v>
      </c>
      <c r="F371" s="240">
        <v>105.7</v>
      </c>
      <c r="G371" s="240">
        <v>105.8</v>
      </c>
      <c r="H371" s="240">
        <v>106.3</v>
      </c>
      <c r="I371" s="448">
        <v>108.1</v>
      </c>
      <c r="J371" s="448">
        <v>107.6</v>
      </c>
      <c r="K371" s="448">
        <v>107.7</v>
      </c>
      <c r="L371" s="448">
        <v>107.5</v>
      </c>
      <c r="M371" s="448">
        <v>107.5</v>
      </c>
      <c r="N371" s="448">
        <v>107.5</v>
      </c>
      <c r="O371" s="448">
        <v>107.4</v>
      </c>
      <c r="P371" s="370">
        <v>107.5</v>
      </c>
      <c r="R371"/>
    </row>
    <row r="372" spans="2:18" s="306" customFormat="1" ht="15" customHeight="1" x14ac:dyDescent="0.2">
      <c r="B372" s="391" t="s">
        <v>1698</v>
      </c>
      <c r="C372" s="436" t="s">
        <v>2009</v>
      </c>
      <c r="D372" s="437"/>
      <c r="E372" s="239">
        <v>108.1</v>
      </c>
      <c r="F372" s="240">
        <v>107.9</v>
      </c>
      <c r="G372" s="240">
        <v>108</v>
      </c>
      <c r="H372" s="240">
        <v>108.7</v>
      </c>
      <c r="I372" s="448">
        <v>110.1</v>
      </c>
      <c r="J372" s="448">
        <v>110.1</v>
      </c>
      <c r="K372" s="448">
        <v>110</v>
      </c>
      <c r="L372" s="448">
        <v>109.9</v>
      </c>
      <c r="M372" s="448">
        <v>109.7</v>
      </c>
      <c r="N372" s="448">
        <v>109.8</v>
      </c>
      <c r="O372" s="448">
        <v>109.5</v>
      </c>
      <c r="P372" s="370">
        <v>109.5</v>
      </c>
      <c r="R372"/>
    </row>
    <row r="373" spans="2:18" s="306" customFormat="1" ht="15" customHeight="1" x14ac:dyDescent="0.2">
      <c r="B373" s="391" t="s">
        <v>1700</v>
      </c>
      <c r="C373" s="636" t="s">
        <v>1910</v>
      </c>
      <c r="D373" s="637"/>
      <c r="E373" s="239">
        <v>105.3</v>
      </c>
      <c r="F373" s="240">
        <v>106.2</v>
      </c>
      <c r="G373" s="240">
        <v>105.8</v>
      </c>
      <c r="H373" s="240">
        <v>106.6</v>
      </c>
      <c r="I373" s="448">
        <v>108.1</v>
      </c>
      <c r="J373" s="448">
        <v>107.9</v>
      </c>
      <c r="K373" s="448">
        <v>108.2</v>
      </c>
      <c r="L373" s="448">
        <v>108.1</v>
      </c>
      <c r="M373" s="448">
        <v>107.6</v>
      </c>
      <c r="N373" s="448">
        <v>108.4</v>
      </c>
      <c r="O373" s="448">
        <v>108.4</v>
      </c>
      <c r="P373" s="370">
        <v>108.5</v>
      </c>
      <c r="R373"/>
    </row>
    <row r="374" spans="2:18" s="306" customFormat="1" ht="15" customHeight="1" x14ac:dyDescent="0.2">
      <c r="B374" s="391" t="s">
        <v>1905</v>
      </c>
      <c r="C374" s="636" t="s">
        <v>1724</v>
      </c>
      <c r="D374" s="637"/>
      <c r="E374" s="239">
        <v>105.1</v>
      </c>
      <c r="F374" s="240">
        <v>106.1</v>
      </c>
      <c r="G374" s="240">
        <v>106.4</v>
      </c>
      <c r="H374" s="240">
        <v>106.2</v>
      </c>
      <c r="I374" s="448">
        <v>108.1</v>
      </c>
      <c r="J374" s="448">
        <v>107.9</v>
      </c>
      <c r="K374" s="448">
        <v>108</v>
      </c>
      <c r="L374" s="448">
        <v>108</v>
      </c>
      <c r="M374" s="448">
        <v>108.1</v>
      </c>
      <c r="N374" s="448">
        <v>108.1</v>
      </c>
      <c r="O374" s="448">
        <v>108</v>
      </c>
      <c r="P374" s="370">
        <v>108</v>
      </c>
      <c r="R374"/>
    </row>
    <row r="375" spans="2:18" s="306" customFormat="1" ht="15" customHeight="1" x14ac:dyDescent="0.2">
      <c r="B375" s="391" t="s">
        <v>1702</v>
      </c>
      <c r="C375" s="636" t="s">
        <v>1911</v>
      </c>
      <c r="D375" s="637"/>
      <c r="E375" s="239">
        <v>105.9</v>
      </c>
      <c r="F375" s="240">
        <v>107.5</v>
      </c>
      <c r="G375" s="240">
        <v>108.1</v>
      </c>
      <c r="H375" s="240">
        <v>107.9</v>
      </c>
      <c r="I375" s="448">
        <v>108.8</v>
      </c>
      <c r="J375" s="448">
        <v>108.6</v>
      </c>
      <c r="K375" s="448">
        <v>108.7</v>
      </c>
      <c r="L375" s="448">
        <v>108.7</v>
      </c>
      <c r="M375" s="448">
        <v>108.9</v>
      </c>
      <c r="N375" s="448">
        <v>108.8</v>
      </c>
      <c r="O375" s="448">
        <v>108.6</v>
      </c>
      <c r="P375" s="370">
        <v>108.6</v>
      </c>
      <c r="R375"/>
    </row>
    <row r="376" spans="2:18" s="306" customFormat="1" ht="15" customHeight="1" x14ac:dyDescent="0.2">
      <c r="B376" s="391" t="s">
        <v>1703</v>
      </c>
      <c r="C376" s="436" t="s">
        <v>2010</v>
      </c>
      <c r="D376" s="437"/>
      <c r="E376" s="239">
        <v>107.8</v>
      </c>
      <c r="F376" s="240">
        <v>107</v>
      </c>
      <c r="G376" s="240">
        <v>106.7</v>
      </c>
      <c r="H376" s="240">
        <v>107</v>
      </c>
      <c r="I376" s="448">
        <v>108.2</v>
      </c>
      <c r="J376" s="448">
        <v>108</v>
      </c>
      <c r="K376" s="448">
        <v>108.1</v>
      </c>
      <c r="L376" s="448">
        <v>108</v>
      </c>
      <c r="M376" s="448">
        <v>107.7</v>
      </c>
      <c r="N376" s="448">
        <v>107.9</v>
      </c>
      <c r="O376" s="448">
        <v>107.1</v>
      </c>
      <c r="P376" s="370">
        <v>106.9</v>
      </c>
      <c r="R376"/>
    </row>
    <row r="377" spans="2:18" s="306" customFormat="1" ht="15" customHeight="1" x14ac:dyDescent="0.2">
      <c r="B377" s="391" t="s">
        <v>2008</v>
      </c>
      <c r="C377" s="436" t="s">
        <v>2011</v>
      </c>
      <c r="D377" s="437"/>
      <c r="E377" s="239">
        <v>106.9</v>
      </c>
      <c r="F377" s="240">
        <v>106.9</v>
      </c>
      <c r="G377" s="240">
        <v>106.9</v>
      </c>
      <c r="H377" s="240">
        <v>107.2</v>
      </c>
      <c r="I377" s="448">
        <v>109</v>
      </c>
      <c r="J377" s="448">
        <v>108.8</v>
      </c>
      <c r="K377" s="448">
        <v>108.8</v>
      </c>
      <c r="L377" s="448">
        <v>108.4</v>
      </c>
      <c r="M377" s="448">
        <v>108.5</v>
      </c>
      <c r="N377" s="448">
        <v>108.6</v>
      </c>
      <c r="O377" s="448">
        <v>108.1</v>
      </c>
      <c r="P377" s="370">
        <v>108.3</v>
      </c>
      <c r="R377"/>
    </row>
    <row r="378" spans="2:18" s="306" customFormat="1" ht="15" customHeight="1" x14ac:dyDescent="0.2">
      <c r="B378" s="391" t="s">
        <v>1704</v>
      </c>
      <c r="C378" s="436" t="s">
        <v>2012</v>
      </c>
      <c r="D378" s="437"/>
      <c r="E378" s="239">
        <v>106.9</v>
      </c>
      <c r="F378" s="240">
        <v>107.6</v>
      </c>
      <c r="G378" s="240">
        <v>107.8</v>
      </c>
      <c r="H378" s="240">
        <v>107.7</v>
      </c>
      <c r="I378" s="448">
        <v>109.1</v>
      </c>
      <c r="J378" s="448">
        <v>108.9</v>
      </c>
      <c r="K378" s="448">
        <v>109</v>
      </c>
      <c r="L378" s="448">
        <v>108.8</v>
      </c>
      <c r="M378" s="448">
        <v>108.7</v>
      </c>
      <c r="N378" s="448">
        <v>108.7</v>
      </c>
      <c r="O378" s="448">
        <v>108.3</v>
      </c>
      <c r="P378" s="370">
        <v>108.3</v>
      </c>
      <c r="R378"/>
    </row>
    <row r="379" spans="2:18" s="306" customFormat="1" ht="15" customHeight="1" x14ac:dyDescent="0.2">
      <c r="B379" s="391" t="s">
        <v>1906</v>
      </c>
      <c r="C379" s="636" t="s">
        <v>1692</v>
      </c>
      <c r="D379" s="637"/>
      <c r="E379" s="239">
        <v>106.7</v>
      </c>
      <c r="F379" s="240">
        <v>106.9</v>
      </c>
      <c r="G379" s="240">
        <v>106.8</v>
      </c>
      <c r="H379" s="240">
        <v>107.4</v>
      </c>
      <c r="I379" s="448">
        <v>108.9</v>
      </c>
      <c r="J379" s="448">
        <v>108.4</v>
      </c>
      <c r="K379" s="448">
        <v>108.8</v>
      </c>
      <c r="L379" s="448">
        <v>108.6</v>
      </c>
      <c r="M379" s="448">
        <v>108.6</v>
      </c>
      <c r="N379" s="448">
        <v>108.4</v>
      </c>
      <c r="O379" s="448">
        <v>108.2</v>
      </c>
      <c r="P379" s="370">
        <v>108.2</v>
      </c>
      <c r="R379"/>
    </row>
    <row r="380" spans="2:18" s="306" customFormat="1" ht="15" customHeight="1" x14ac:dyDescent="0.2">
      <c r="B380" s="391" t="s">
        <v>1710</v>
      </c>
      <c r="C380" s="636" t="s">
        <v>1912</v>
      </c>
      <c r="D380" s="637"/>
      <c r="E380" s="239" t="s">
        <v>1013</v>
      </c>
      <c r="F380" s="240" t="s">
        <v>1013</v>
      </c>
      <c r="G380" s="240" t="s">
        <v>1013</v>
      </c>
      <c r="H380" s="240" t="s">
        <v>1013</v>
      </c>
      <c r="I380" s="240" t="s">
        <v>1013</v>
      </c>
      <c r="J380" s="240" t="s">
        <v>1013</v>
      </c>
      <c r="K380" s="240" t="s">
        <v>1013</v>
      </c>
      <c r="L380" s="240" t="s">
        <v>1013</v>
      </c>
      <c r="M380" s="240" t="s">
        <v>1013</v>
      </c>
      <c r="N380" s="240" t="s">
        <v>1013</v>
      </c>
      <c r="O380" s="240" t="s">
        <v>1013</v>
      </c>
      <c r="P380" s="370" t="s">
        <v>1013</v>
      </c>
      <c r="R380"/>
    </row>
    <row r="381" spans="2:18" s="306" customFormat="1" ht="15" customHeight="1" x14ac:dyDescent="0.2">
      <c r="B381" s="391" t="s">
        <v>1712</v>
      </c>
      <c r="C381" s="636" t="s">
        <v>1913</v>
      </c>
      <c r="D381" s="637"/>
      <c r="E381" s="239">
        <v>106.7</v>
      </c>
      <c r="F381" s="240">
        <v>107</v>
      </c>
      <c r="G381" s="240">
        <v>107</v>
      </c>
      <c r="H381" s="240">
        <v>107.3</v>
      </c>
      <c r="I381" s="448">
        <v>108.8</v>
      </c>
      <c r="J381" s="448">
        <v>107.3</v>
      </c>
      <c r="K381" s="448">
        <v>107.9</v>
      </c>
      <c r="L381" s="448">
        <v>107.5</v>
      </c>
      <c r="M381" s="448">
        <v>107.5</v>
      </c>
      <c r="N381" s="448">
        <v>107.4</v>
      </c>
      <c r="O381" s="448">
        <v>106.9</v>
      </c>
      <c r="P381" s="370">
        <v>107</v>
      </c>
      <c r="R381"/>
    </row>
    <row r="382" spans="2:18" s="306" customFormat="1" ht="15" customHeight="1" x14ac:dyDescent="0.2">
      <c r="B382" s="391" t="s">
        <v>1714</v>
      </c>
      <c r="C382" s="636" t="s">
        <v>1914</v>
      </c>
      <c r="D382" s="637"/>
      <c r="E382" s="239" t="s">
        <v>1013</v>
      </c>
      <c r="F382" s="240" t="s">
        <v>1013</v>
      </c>
      <c r="G382" s="240" t="s">
        <v>1013</v>
      </c>
      <c r="H382" s="240" t="s">
        <v>1013</v>
      </c>
      <c r="I382" s="240" t="s">
        <v>1013</v>
      </c>
      <c r="J382" s="240" t="s">
        <v>1013</v>
      </c>
      <c r="K382" s="240" t="s">
        <v>1013</v>
      </c>
      <c r="L382" s="240" t="s">
        <v>1013</v>
      </c>
      <c r="M382" s="240" t="s">
        <v>1013</v>
      </c>
      <c r="N382" s="240" t="s">
        <v>1013</v>
      </c>
      <c r="O382" s="240" t="s">
        <v>1013</v>
      </c>
      <c r="P382" s="370" t="s">
        <v>1013</v>
      </c>
      <c r="R382"/>
    </row>
    <row r="383" spans="2:18" s="306" customFormat="1" ht="15" customHeight="1" x14ac:dyDescent="0.2">
      <c r="B383" s="391" t="s">
        <v>1717</v>
      </c>
      <c r="C383" s="636" t="s">
        <v>1915</v>
      </c>
      <c r="D383" s="637"/>
      <c r="E383" s="239">
        <v>104.5</v>
      </c>
      <c r="F383" s="240">
        <v>104.6</v>
      </c>
      <c r="G383" s="240">
        <v>104.6</v>
      </c>
      <c r="H383" s="240">
        <v>104.8</v>
      </c>
      <c r="I383" s="448">
        <v>105.9</v>
      </c>
      <c r="J383" s="448">
        <v>105.6</v>
      </c>
      <c r="K383" s="448">
        <v>105.7</v>
      </c>
      <c r="L383" s="448">
        <v>105.6</v>
      </c>
      <c r="M383" s="448">
        <v>105.7</v>
      </c>
      <c r="N383" s="448">
        <v>105.7</v>
      </c>
      <c r="O383" s="448">
        <v>105.6</v>
      </c>
      <c r="P383" s="370">
        <v>105.7</v>
      </c>
      <c r="R383"/>
    </row>
    <row r="384" spans="2:18" s="306" customFormat="1" ht="15" customHeight="1" x14ac:dyDescent="0.2">
      <c r="B384" s="391" t="s">
        <v>1719</v>
      </c>
      <c r="C384" s="636" t="s">
        <v>1706</v>
      </c>
      <c r="D384" s="637"/>
      <c r="E384" s="239">
        <v>112.1</v>
      </c>
      <c r="F384" s="240">
        <v>111.7</v>
      </c>
      <c r="G384" s="240">
        <v>110.7</v>
      </c>
      <c r="H384" s="240">
        <v>111.3</v>
      </c>
      <c r="I384" s="448">
        <v>113.8</v>
      </c>
      <c r="J384" s="448">
        <v>116.5</v>
      </c>
      <c r="K384" s="448">
        <v>112.5</v>
      </c>
      <c r="L384" s="448">
        <v>111.5</v>
      </c>
      <c r="M384" s="448">
        <v>110</v>
      </c>
      <c r="N384" s="448">
        <v>110.6</v>
      </c>
      <c r="O384" s="448">
        <v>109.2</v>
      </c>
      <c r="P384" s="370">
        <v>108.7</v>
      </c>
      <c r="R384"/>
    </row>
    <row r="385" spans="2:20" s="306" customFormat="1" ht="15" customHeight="1" x14ac:dyDescent="0.2">
      <c r="B385" s="391" t="s">
        <v>1723</v>
      </c>
      <c r="C385" s="636" t="s">
        <v>1916</v>
      </c>
      <c r="D385" s="637"/>
      <c r="E385" s="239">
        <v>110.2</v>
      </c>
      <c r="F385" s="240">
        <v>110.2</v>
      </c>
      <c r="G385" s="240">
        <v>110.1</v>
      </c>
      <c r="H385" s="240">
        <v>111</v>
      </c>
      <c r="I385" s="448">
        <v>111.6</v>
      </c>
      <c r="J385" s="448">
        <v>111.6</v>
      </c>
      <c r="K385" s="448">
        <v>111.9</v>
      </c>
      <c r="L385" s="448">
        <v>111.6</v>
      </c>
      <c r="M385" s="448">
        <v>111</v>
      </c>
      <c r="N385" s="448">
        <v>110.5</v>
      </c>
      <c r="O385" s="448">
        <v>110.2</v>
      </c>
      <c r="P385" s="370">
        <v>110</v>
      </c>
      <c r="R385"/>
    </row>
    <row r="386" spans="2:20" s="306" customFormat="1" ht="15" customHeight="1" x14ac:dyDescent="0.2">
      <c r="B386" s="391" t="s">
        <v>1725</v>
      </c>
      <c r="C386" s="636" t="s">
        <v>1709</v>
      </c>
      <c r="D386" s="637"/>
      <c r="E386" s="239">
        <v>104.4</v>
      </c>
      <c r="F386" s="240">
        <v>105</v>
      </c>
      <c r="G386" s="240">
        <v>104.7</v>
      </c>
      <c r="H386" s="240">
        <v>105</v>
      </c>
      <c r="I386" s="448">
        <v>107</v>
      </c>
      <c r="J386" s="448">
        <v>107.5</v>
      </c>
      <c r="K386" s="448">
        <v>107.5</v>
      </c>
      <c r="L386" s="448">
        <v>107.6</v>
      </c>
      <c r="M386" s="448">
        <v>107.7</v>
      </c>
      <c r="N386" s="448">
        <v>107.1</v>
      </c>
      <c r="O386" s="448">
        <v>107.4</v>
      </c>
      <c r="P386" s="370">
        <v>107.4</v>
      </c>
      <c r="R386"/>
    </row>
    <row r="387" spans="2:20" s="306" customFormat="1" ht="15" customHeight="1" x14ac:dyDescent="0.2">
      <c r="B387" s="391" t="s">
        <v>1944</v>
      </c>
      <c r="C387" s="636" t="s">
        <v>1952</v>
      </c>
      <c r="D387" s="637"/>
      <c r="E387" s="239">
        <v>108.9</v>
      </c>
      <c r="F387" s="240">
        <v>108.8</v>
      </c>
      <c r="G387" s="240">
        <v>108.7</v>
      </c>
      <c r="H387" s="240">
        <v>109.2</v>
      </c>
      <c r="I387" s="448">
        <v>110.5</v>
      </c>
      <c r="J387" s="448">
        <v>110.5</v>
      </c>
      <c r="K387" s="448">
        <v>110.5</v>
      </c>
      <c r="L387" s="448">
        <v>110.4</v>
      </c>
      <c r="M387" s="448">
        <v>109.7</v>
      </c>
      <c r="N387" s="448">
        <v>109.4</v>
      </c>
      <c r="O387" s="448">
        <v>109.2</v>
      </c>
      <c r="P387" s="370">
        <v>109.1</v>
      </c>
      <c r="R387"/>
      <c r="T387" s="116"/>
    </row>
    <row r="388" spans="2:20" s="306" customFormat="1" ht="15" customHeight="1" x14ac:dyDescent="0.2">
      <c r="B388" s="391" t="s">
        <v>1947</v>
      </c>
      <c r="C388" s="636" t="s">
        <v>1927</v>
      </c>
      <c r="D388" s="637"/>
      <c r="E388" s="239">
        <v>106</v>
      </c>
      <c r="F388" s="240">
        <v>106.3</v>
      </c>
      <c r="G388" s="240">
        <v>106</v>
      </c>
      <c r="H388" s="240">
        <v>106.5</v>
      </c>
      <c r="I388" s="448">
        <v>108.1</v>
      </c>
      <c r="J388" s="448">
        <v>108.1</v>
      </c>
      <c r="K388" s="448">
        <v>108.4</v>
      </c>
      <c r="L388" s="448">
        <v>108.4</v>
      </c>
      <c r="M388" s="448">
        <v>107.9</v>
      </c>
      <c r="N388" s="448">
        <v>107.7</v>
      </c>
      <c r="O388" s="448">
        <v>107.7</v>
      </c>
      <c r="P388" s="370">
        <v>107.8</v>
      </c>
      <c r="R388"/>
    </row>
    <row r="389" spans="2:20" s="306" customFormat="1" ht="15" customHeight="1" x14ac:dyDescent="0.2">
      <c r="B389" s="391" t="s">
        <v>1948</v>
      </c>
      <c r="C389" s="636" t="s">
        <v>1953</v>
      </c>
      <c r="D389" s="637"/>
      <c r="E389" s="239">
        <v>122.7</v>
      </c>
      <c r="F389" s="240">
        <v>121.3</v>
      </c>
      <c r="G389" s="240">
        <v>121.8</v>
      </c>
      <c r="H389" s="240">
        <v>121.8</v>
      </c>
      <c r="I389" s="448">
        <v>122.1</v>
      </c>
      <c r="J389" s="448">
        <v>121.7</v>
      </c>
      <c r="K389" s="448">
        <v>121.3</v>
      </c>
      <c r="L389" s="448">
        <v>120.6</v>
      </c>
      <c r="M389" s="448">
        <v>119.8</v>
      </c>
      <c r="N389" s="448">
        <v>118.4</v>
      </c>
      <c r="O389" s="448">
        <v>117.7</v>
      </c>
      <c r="P389" s="370">
        <v>117.1</v>
      </c>
      <c r="R389"/>
    </row>
    <row r="390" spans="2:20" s="306" customFormat="1" ht="15" customHeight="1" x14ac:dyDescent="0.2">
      <c r="B390" s="391" t="s">
        <v>1950</v>
      </c>
      <c r="C390" s="636" t="s">
        <v>1928</v>
      </c>
      <c r="D390" s="637"/>
      <c r="E390" s="239">
        <v>106.2</v>
      </c>
      <c r="F390" s="240">
        <v>105.7</v>
      </c>
      <c r="G390" s="240">
        <v>105.8</v>
      </c>
      <c r="H390" s="240">
        <v>106.7</v>
      </c>
      <c r="I390" s="448">
        <v>108.7</v>
      </c>
      <c r="J390" s="448">
        <v>108.5</v>
      </c>
      <c r="K390" s="448">
        <v>107.6</v>
      </c>
      <c r="L390" s="448">
        <v>107.3</v>
      </c>
      <c r="M390" s="448">
        <v>106.2</v>
      </c>
      <c r="N390" s="448">
        <v>106.5</v>
      </c>
      <c r="O390" s="448">
        <v>105.9</v>
      </c>
      <c r="P390" s="370">
        <v>106.1</v>
      </c>
      <c r="R390"/>
    </row>
    <row r="391" spans="2:20" s="306" customFormat="1" ht="15" customHeight="1" x14ac:dyDescent="0.2">
      <c r="B391" s="391" t="s">
        <v>1919</v>
      </c>
      <c r="C391" s="636" t="s">
        <v>1922</v>
      </c>
      <c r="D391" s="637"/>
      <c r="E391" s="239">
        <v>113.5</v>
      </c>
      <c r="F391" s="240">
        <v>112.1</v>
      </c>
      <c r="G391" s="240">
        <v>111.7</v>
      </c>
      <c r="H391" s="240">
        <v>112</v>
      </c>
      <c r="I391" s="448">
        <v>114.6</v>
      </c>
      <c r="J391" s="448">
        <v>115.2</v>
      </c>
      <c r="K391" s="448">
        <v>112.9</v>
      </c>
      <c r="L391" s="448">
        <v>111.3</v>
      </c>
      <c r="M391" s="448">
        <v>110.5</v>
      </c>
      <c r="N391" s="448">
        <v>110.7</v>
      </c>
      <c r="O391" s="448">
        <v>109.7</v>
      </c>
      <c r="P391" s="370">
        <v>109.2</v>
      </c>
      <c r="R391"/>
    </row>
    <row r="392" spans="2:20" s="306" customFormat="1" ht="15" customHeight="1" x14ac:dyDescent="0.2">
      <c r="B392" s="391" t="s">
        <v>1938</v>
      </c>
      <c r="C392" s="636" t="s">
        <v>1933</v>
      </c>
      <c r="D392" s="637"/>
      <c r="E392" s="239">
        <v>109.3</v>
      </c>
      <c r="F392" s="240">
        <v>107.5</v>
      </c>
      <c r="G392" s="240">
        <v>105.9</v>
      </c>
      <c r="H392" s="240">
        <v>106.9</v>
      </c>
      <c r="I392" s="448">
        <v>106.6</v>
      </c>
      <c r="J392" s="448">
        <v>106.4</v>
      </c>
      <c r="K392" s="448">
        <v>106.2</v>
      </c>
      <c r="L392" s="448">
        <v>106.5</v>
      </c>
      <c r="M392" s="448">
        <v>105.6</v>
      </c>
      <c r="N392" s="448">
        <v>104.7</v>
      </c>
      <c r="O392" s="448">
        <v>102.8</v>
      </c>
      <c r="P392" s="370">
        <v>102.6</v>
      </c>
      <c r="R392"/>
    </row>
    <row r="393" spans="2:20" s="306" customFormat="1" ht="15" customHeight="1" x14ac:dyDescent="0.2">
      <c r="B393" s="391" t="s">
        <v>1939</v>
      </c>
      <c r="C393" s="636" t="s">
        <v>1934</v>
      </c>
      <c r="D393" s="637"/>
      <c r="E393" s="239">
        <v>106.7</v>
      </c>
      <c r="F393" s="240">
        <v>107</v>
      </c>
      <c r="G393" s="240">
        <v>107.1</v>
      </c>
      <c r="H393" s="240">
        <v>107.5</v>
      </c>
      <c r="I393" s="448">
        <v>109.6</v>
      </c>
      <c r="J393" s="448">
        <v>108.2</v>
      </c>
      <c r="K393" s="448">
        <v>108.6</v>
      </c>
      <c r="L393" s="448">
        <v>108</v>
      </c>
      <c r="M393" s="448">
        <v>108.4</v>
      </c>
      <c r="N393" s="448">
        <v>108.3</v>
      </c>
      <c r="O393" s="448">
        <v>108</v>
      </c>
      <c r="P393" s="370">
        <v>108.2</v>
      </c>
      <c r="R393"/>
      <c r="S393" s="116"/>
    </row>
    <row r="394" spans="2:20" s="306" customFormat="1" ht="15" customHeight="1" x14ac:dyDescent="0.2">
      <c r="B394" s="391" t="s">
        <v>1940</v>
      </c>
      <c r="C394" s="636" t="s">
        <v>1951</v>
      </c>
      <c r="D394" s="637"/>
      <c r="E394" s="239">
        <v>104.5</v>
      </c>
      <c r="F394" s="240">
        <v>105.4</v>
      </c>
      <c r="G394" s="240">
        <v>104.9</v>
      </c>
      <c r="H394" s="240">
        <v>105.3</v>
      </c>
      <c r="I394" s="448">
        <v>106.6</v>
      </c>
      <c r="J394" s="448">
        <v>107</v>
      </c>
      <c r="K394" s="448">
        <v>107</v>
      </c>
      <c r="L394" s="448">
        <v>107.2</v>
      </c>
      <c r="M394" s="448">
        <v>107.4</v>
      </c>
      <c r="N394" s="448">
        <v>106.6</v>
      </c>
      <c r="O394" s="448">
        <v>107.1</v>
      </c>
      <c r="P394" s="370">
        <v>107.1</v>
      </c>
      <c r="R394"/>
      <c r="S394" s="116"/>
    </row>
    <row r="395" spans="2:20" s="306" customFormat="1" ht="15" customHeight="1" x14ac:dyDescent="0.2">
      <c r="B395" s="391" t="s">
        <v>1941</v>
      </c>
      <c r="C395" s="636" t="s">
        <v>1722</v>
      </c>
      <c r="D395" s="637"/>
      <c r="E395" s="239">
        <v>104.1</v>
      </c>
      <c r="F395" s="240">
        <v>104.3</v>
      </c>
      <c r="G395" s="240">
        <v>104.2</v>
      </c>
      <c r="H395" s="240">
        <v>104.3</v>
      </c>
      <c r="I395" s="448">
        <v>106.2</v>
      </c>
      <c r="J395" s="448">
        <v>106.3</v>
      </c>
      <c r="K395" s="448">
        <v>106.3</v>
      </c>
      <c r="L395" s="448">
        <v>106.4</v>
      </c>
      <c r="M395" s="448">
        <v>106.4</v>
      </c>
      <c r="N395" s="448">
        <v>106.4</v>
      </c>
      <c r="O395" s="448">
        <v>106.2</v>
      </c>
      <c r="P395" s="370">
        <v>106.1</v>
      </c>
      <c r="R395"/>
      <c r="S395" s="116"/>
    </row>
    <row r="396" spans="2:20" s="306" customFormat="1" ht="15" customHeight="1" x14ac:dyDescent="0.2">
      <c r="B396" s="391" t="s">
        <v>1942</v>
      </c>
      <c r="C396" s="636" t="s">
        <v>1718</v>
      </c>
      <c r="D396" s="637"/>
      <c r="E396" s="239" t="s">
        <v>1013</v>
      </c>
      <c r="F396" s="240" t="s">
        <v>1013</v>
      </c>
      <c r="G396" s="240" t="s">
        <v>1013</v>
      </c>
      <c r="H396" s="240" t="s">
        <v>1013</v>
      </c>
      <c r="I396" s="240" t="s">
        <v>1013</v>
      </c>
      <c r="J396" s="240" t="s">
        <v>1013</v>
      </c>
      <c r="K396" s="240" t="s">
        <v>1013</v>
      </c>
      <c r="L396" s="240" t="s">
        <v>1013</v>
      </c>
      <c r="M396" s="240" t="s">
        <v>1013</v>
      </c>
      <c r="N396" s="240" t="s">
        <v>1013</v>
      </c>
      <c r="O396" s="240" t="s">
        <v>1013</v>
      </c>
      <c r="P396" s="370" t="s">
        <v>1013</v>
      </c>
      <c r="R396"/>
      <c r="S396" s="116"/>
    </row>
    <row r="397" spans="2:20" s="306" customFormat="1" ht="15" customHeight="1" x14ac:dyDescent="0.2">
      <c r="B397" s="391" t="s">
        <v>1726</v>
      </c>
      <c r="C397" s="636" t="s">
        <v>1727</v>
      </c>
      <c r="D397" s="637"/>
      <c r="E397" s="239">
        <v>106</v>
      </c>
      <c r="F397" s="240">
        <v>106.3</v>
      </c>
      <c r="G397" s="240">
        <v>106.3</v>
      </c>
      <c r="H397" s="240">
        <v>106.6</v>
      </c>
      <c r="I397" s="448">
        <v>108.8</v>
      </c>
      <c r="J397" s="448">
        <v>108.5</v>
      </c>
      <c r="K397" s="448">
        <v>108.7</v>
      </c>
      <c r="L397" s="448">
        <v>108.5</v>
      </c>
      <c r="M397" s="448">
        <v>108.6</v>
      </c>
      <c r="N397" s="448">
        <v>108.6</v>
      </c>
      <c r="O397" s="448">
        <v>108.5</v>
      </c>
      <c r="P397" s="370">
        <v>108.6</v>
      </c>
      <c r="R397"/>
      <c r="S397" s="116"/>
    </row>
    <row r="398" spans="2:20" ht="15" customHeight="1" thickBot="1" x14ac:dyDescent="0.25">
      <c r="B398" s="392" t="s">
        <v>1728</v>
      </c>
      <c r="C398" s="652" t="s">
        <v>1729</v>
      </c>
      <c r="D398" s="653"/>
      <c r="E398" s="296">
        <v>105.8</v>
      </c>
      <c r="F398" s="297">
        <v>106.5</v>
      </c>
      <c r="G398" s="297">
        <v>106.6</v>
      </c>
      <c r="H398" s="297">
        <v>107.2</v>
      </c>
      <c r="I398" s="449">
        <v>109</v>
      </c>
      <c r="J398" s="449">
        <v>108.3</v>
      </c>
      <c r="K398" s="449">
        <v>108.6</v>
      </c>
      <c r="L398" s="449">
        <v>108.5</v>
      </c>
      <c r="M398" s="449">
        <v>108.8</v>
      </c>
      <c r="N398" s="449">
        <v>108.7</v>
      </c>
      <c r="O398" s="449">
        <v>108.7</v>
      </c>
      <c r="P398" s="450">
        <v>108.7</v>
      </c>
      <c r="R398"/>
    </row>
    <row r="399" spans="2:20" ht="15" customHeight="1" x14ac:dyDescent="0.2">
      <c r="B399" s="406"/>
      <c r="C399" s="406"/>
      <c r="D399" s="406"/>
      <c r="E399" s="407"/>
      <c r="F399" s="407"/>
      <c r="G399" s="407"/>
      <c r="H399" s="407"/>
      <c r="I399" s="457"/>
      <c r="J399" s="457"/>
      <c r="K399" s="457"/>
      <c r="L399" s="457"/>
      <c r="M399" s="457"/>
      <c r="N399" s="457"/>
      <c r="O399" s="457"/>
      <c r="P399" s="310" t="s">
        <v>1515</v>
      </c>
      <c r="R399"/>
    </row>
    <row r="400" spans="2:20" ht="10.5" customHeight="1" x14ac:dyDescent="0.2">
      <c r="B400" s="439"/>
      <c r="C400" s="439"/>
      <c r="D400" s="439"/>
      <c r="E400" s="439"/>
      <c r="F400" s="439"/>
      <c r="G400" s="434"/>
      <c r="H400" s="434"/>
      <c r="I400" s="434"/>
      <c r="J400" s="434"/>
      <c r="K400" s="434"/>
      <c r="L400" s="115"/>
    </row>
    <row r="401" spans="2:20" ht="10.5" customHeight="1" x14ac:dyDescent="0.2">
      <c r="E401" s="682" t="s">
        <v>1474</v>
      </c>
      <c r="F401" s="682"/>
      <c r="G401" s="682"/>
      <c r="H401" s="682"/>
      <c r="I401" s="655" t="s">
        <v>1898</v>
      </c>
      <c r="J401" s="655"/>
      <c r="K401" s="655" t="s">
        <v>1582</v>
      </c>
      <c r="L401" s="655"/>
      <c r="M401" s="655" t="s">
        <v>361</v>
      </c>
      <c r="N401" s="655"/>
      <c r="O401" s="656" t="s">
        <v>707</v>
      </c>
      <c r="P401" s="656"/>
    </row>
    <row r="402" spans="2:20" ht="6" customHeight="1" x14ac:dyDescent="0.2">
      <c r="E402" s="684"/>
      <c r="F402" s="684"/>
      <c r="G402" s="684"/>
      <c r="H402" s="684"/>
      <c r="I402" s="655"/>
      <c r="J402" s="655"/>
      <c r="K402" s="655"/>
      <c r="L402" s="655"/>
      <c r="M402" s="655"/>
      <c r="N402" s="655"/>
      <c r="O402" s="656"/>
      <c r="P402" s="656"/>
    </row>
    <row r="403" spans="2:20" ht="10.5" customHeight="1" x14ac:dyDescent="0.2">
      <c r="E403" s="681" t="s">
        <v>1773</v>
      </c>
      <c r="F403" s="681"/>
      <c r="G403" s="681"/>
      <c r="H403" s="681"/>
      <c r="I403" s="664">
        <v>1.1240000000000001</v>
      </c>
      <c r="J403" s="664"/>
      <c r="K403" s="664">
        <v>1.2949999999999999</v>
      </c>
      <c r="L403" s="664"/>
      <c r="M403" s="664">
        <v>1.492</v>
      </c>
      <c r="N403" s="664"/>
      <c r="O403" s="664">
        <v>2.4119999999999999</v>
      </c>
      <c r="P403" s="664"/>
    </row>
    <row r="404" spans="2:20" ht="10.5" customHeight="1" x14ac:dyDescent="0.2">
      <c r="E404" s="681" t="s">
        <v>1774</v>
      </c>
      <c r="F404" s="681"/>
      <c r="G404" s="681"/>
      <c r="H404" s="681"/>
      <c r="I404" s="664">
        <v>1.048</v>
      </c>
      <c r="J404" s="664"/>
      <c r="K404" s="664">
        <v>1.3520000000000001</v>
      </c>
      <c r="L404" s="664"/>
      <c r="M404" s="664">
        <v>1.548</v>
      </c>
      <c r="N404" s="664"/>
      <c r="O404" s="664">
        <v>1.95</v>
      </c>
      <c r="P404" s="664"/>
    </row>
    <row r="405" spans="2:20" ht="10.5" customHeight="1" x14ac:dyDescent="0.2">
      <c r="E405" s="681" t="s">
        <v>1777</v>
      </c>
      <c r="F405" s="681"/>
      <c r="G405" s="681"/>
      <c r="H405" s="681"/>
      <c r="I405" s="664">
        <v>1.032</v>
      </c>
      <c r="J405" s="664"/>
      <c r="K405" s="664">
        <v>1.19</v>
      </c>
      <c r="L405" s="664"/>
      <c r="M405" s="664">
        <v>1.5009999999999999</v>
      </c>
      <c r="N405" s="664"/>
      <c r="O405" s="664">
        <v>1.7130000000000001</v>
      </c>
      <c r="P405" s="664"/>
    </row>
    <row r="406" spans="2:20" ht="10.5" customHeight="1" x14ac:dyDescent="0.2">
      <c r="E406" s="681" t="s">
        <v>1775</v>
      </c>
      <c r="F406" s="681"/>
      <c r="G406" s="681"/>
      <c r="H406" s="681"/>
      <c r="I406" s="664">
        <v>1.073</v>
      </c>
      <c r="J406" s="664"/>
      <c r="K406" s="664">
        <v>1.335</v>
      </c>
      <c r="L406" s="664"/>
      <c r="M406" s="664">
        <v>1.532</v>
      </c>
      <c r="N406" s="664"/>
      <c r="O406" s="664">
        <v>2.1190000000000002</v>
      </c>
      <c r="P406" s="664"/>
    </row>
    <row r="407" spans="2:20" ht="10.5" customHeight="1" x14ac:dyDescent="0.2">
      <c r="E407" s="681" t="s">
        <v>1776</v>
      </c>
      <c r="F407" s="681"/>
      <c r="G407" s="681"/>
      <c r="H407" s="681"/>
      <c r="I407" s="664">
        <v>1.075</v>
      </c>
      <c r="J407" s="664"/>
      <c r="K407" s="664">
        <v>1.2390000000000001</v>
      </c>
      <c r="L407" s="664"/>
      <c r="M407" s="664">
        <v>1.5049999999999999</v>
      </c>
      <c r="N407" s="664"/>
      <c r="O407" s="664">
        <v>2.0259999999999998</v>
      </c>
      <c r="P407" s="664"/>
    </row>
    <row r="408" spans="2:20" ht="10.5" customHeight="1" x14ac:dyDescent="0.2">
      <c r="E408" s="683" t="s">
        <v>1962</v>
      </c>
      <c r="F408" s="683"/>
      <c r="G408" s="683"/>
      <c r="H408" s="683"/>
      <c r="I408" s="683"/>
      <c r="J408" s="683"/>
      <c r="K408" s="664"/>
      <c r="L408" s="664"/>
    </row>
    <row r="409" spans="2:20" x14ac:dyDescent="0.15">
      <c r="I409" s="126" t="s">
        <v>1480</v>
      </c>
    </row>
    <row r="411" spans="2:20" ht="7.5" customHeight="1" thickBot="1" x14ac:dyDescent="0.25"/>
    <row r="412" spans="2:20" ht="16.5" customHeight="1" thickBot="1" x14ac:dyDescent="0.25">
      <c r="B412" s="119"/>
      <c r="C412" s="119"/>
      <c r="D412" s="119"/>
      <c r="E412" s="628" t="s">
        <v>2</v>
      </c>
      <c r="F412" s="629"/>
      <c r="G412" s="629"/>
      <c r="H412" s="629"/>
      <c r="I412" s="629"/>
      <c r="J412" s="629"/>
      <c r="K412" s="629"/>
      <c r="L412" s="629"/>
      <c r="M412" s="629"/>
      <c r="N412" s="629"/>
      <c r="O412" s="629"/>
      <c r="P412" s="630"/>
      <c r="T412" s="96"/>
    </row>
    <row r="413" spans="2:20" ht="19.5" customHeight="1" thickBot="1" x14ac:dyDescent="0.25">
      <c r="B413" s="119" t="s">
        <v>1899</v>
      </c>
      <c r="E413" s="97">
        <v>43466</v>
      </c>
      <c r="F413" s="98">
        <v>43497</v>
      </c>
      <c r="G413" s="98">
        <v>43525</v>
      </c>
      <c r="H413" s="98">
        <v>43556</v>
      </c>
      <c r="I413" s="98">
        <v>43586</v>
      </c>
      <c r="J413" s="98">
        <v>43617</v>
      </c>
      <c r="K413" s="98">
        <v>43647</v>
      </c>
      <c r="L413" s="98">
        <v>43678</v>
      </c>
      <c r="M413" s="98">
        <v>43709</v>
      </c>
      <c r="N413" s="98">
        <v>43739</v>
      </c>
      <c r="O413" s="98">
        <v>43770</v>
      </c>
      <c r="P413" s="99">
        <v>43800</v>
      </c>
      <c r="T413" s="96"/>
    </row>
    <row r="414" spans="2:20" s="96" customFormat="1" ht="15.75" customHeight="1" x14ac:dyDescent="0.2">
      <c r="B414" s="675" t="s">
        <v>1510</v>
      </c>
      <c r="C414" s="676"/>
      <c r="D414" s="677"/>
      <c r="E414" s="127">
        <v>134.69999999999999</v>
      </c>
      <c r="F414" s="128">
        <v>128</v>
      </c>
      <c r="G414" s="128">
        <v>128.1</v>
      </c>
      <c r="H414" s="128">
        <v>130.5</v>
      </c>
      <c r="I414" s="128">
        <v>136.69999999999999</v>
      </c>
      <c r="J414" s="128">
        <v>146.4</v>
      </c>
      <c r="K414" s="128">
        <v>131.19999999999999</v>
      </c>
      <c r="L414" s="128">
        <v>123</v>
      </c>
      <c r="M414" s="128">
        <v>117</v>
      </c>
      <c r="N414" s="128">
        <v>119.4</v>
      </c>
      <c r="O414" s="128">
        <v>116.3</v>
      </c>
      <c r="P414" s="141">
        <v>111.1</v>
      </c>
    </row>
    <row r="415" spans="2:20" s="96" customFormat="1" ht="15.75" customHeight="1" x14ac:dyDescent="0.2">
      <c r="B415" s="678" t="s">
        <v>1071</v>
      </c>
      <c r="C415" s="679"/>
      <c r="D415" s="680"/>
      <c r="E415" s="131">
        <v>133.80000000000001</v>
      </c>
      <c r="F415" s="132">
        <v>127.3</v>
      </c>
      <c r="G415" s="132">
        <v>126.4</v>
      </c>
      <c r="H415" s="132">
        <v>128.69999999999999</v>
      </c>
      <c r="I415" s="132">
        <v>134.9</v>
      </c>
      <c r="J415" s="132">
        <v>147.6</v>
      </c>
      <c r="K415" s="132">
        <v>129.19999999999999</v>
      </c>
      <c r="L415" s="132">
        <v>118.7</v>
      </c>
      <c r="M415" s="132">
        <v>112.8</v>
      </c>
      <c r="N415" s="132">
        <v>116</v>
      </c>
      <c r="O415" s="132">
        <v>113.1</v>
      </c>
      <c r="P415" s="133">
        <v>107.3</v>
      </c>
      <c r="R415" s="387"/>
    </row>
    <row r="416" spans="2:20" s="96" customFormat="1" ht="15.75" customHeight="1" x14ac:dyDescent="0.2">
      <c r="B416" s="678" t="s">
        <v>1530</v>
      </c>
      <c r="C416" s="679"/>
      <c r="D416" s="680"/>
      <c r="E416" s="140">
        <v>136.69999999999999</v>
      </c>
      <c r="F416" s="129">
        <v>129.30000000000001</v>
      </c>
      <c r="G416" s="129">
        <v>131.69999999999999</v>
      </c>
      <c r="H416" s="129">
        <v>134.5</v>
      </c>
      <c r="I416" s="132">
        <v>140.5</v>
      </c>
      <c r="J416" s="132">
        <v>144.1</v>
      </c>
      <c r="K416" s="132">
        <v>135.4</v>
      </c>
      <c r="L416" s="132">
        <v>132.1</v>
      </c>
      <c r="M416" s="132">
        <v>125.5</v>
      </c>
      <c r="N416" s="132">
        <v>126.7</v>
      </c>
      <c r="O416" s="132">
        <v>123</v>
      </c>
      <c r="P416" s="133">
        <v>119</v>
      </c>
    </row>
    <row r="417" spans="2:20" s="96" customFormat="1" ht="15.75" customHeight="1" x14ac:dyDescent="0.2">
      <c r="B417" s="678" t="s">
        <v>1124</v>
      </c>
      <c r="C417" s="679"/>
      <c r="D417" s="680"/>
      <c r="E417" s="131">
        <v>139</v>
      </c>
      <c r="F417" s="132">
        <v>127.9</v>
      </c>
      <c r="G417" s="132">
        <v>131.9</v>
      </c>
      <c r="H417" s="132">
        <v>139.4</v>
      </c>
      <c r="I417" s="132">
        <v>146.9</v>
      </c>
      <c r="J417" s="132">
        <v>149.6</v>
      </c>
      <c r="K417" s="132">
        <v>135.6</v>
      </c>
      <c r="L417" s="132">
        <v>132.80000000000001</v>
      </c>
      <c r="M417" s="132">
        <v>128.19999999999999</v>
      </c>
      <c r="N417" s="132">
        <v>130</v>
      </c>
      <c r="O417" s="132">
        <v>125.9</v>
      </c>
      <c r="P417" s="133">
        <v>120.1</v>
      </c>
    </row>
    <row r="418" spans="2:20" s="96" customFormat="1" ht="15.75" customHeight="1" x14ac:dyDescent="0.2">
      <c r="B418" s="678" t="s">
        <v>1125</v>
      </c>
      <c r="C418" s="679"/>
      <c r="D418" s="680"/>
      <c r="E418" s="131">
        <v>127.5</v>
      </c>
      <c r="F418" s="132">
        <v>130.6</v>
      </c>
      <c r="G418" s="132">
        <v>132.19999999999999</v>
      </c>
      <c r="H418" s="132">
        <v>132.80000000000001</v>
      </c>
      <c r="I418" s="132">
        <v>137.1</v>
      </c>
      <c r="J418" s="132">
        <v>139.80000000000001</v>
      </c>
      <c r="K418" s="132">
        <v>129.1</v>
      </c>
      <c r="L418" s="132">
        <v>122.2</v>
      </c>
      <c r="M418" s="132">
        <v>110.9</v>
      </c>
      <c r="N418" s="132">
        <v>110</v>
      </c>
      <c r="O418" s="132">
        <v>105.4</v>
      </c>
      <c r="P418" s="133">
        <v>99.5</v>
      </c>
      <c r="T418" s="116"/>
    </row>
    <row r="419" spans="2:20" s="96" customFormat="1" ht="15.75" customHeight="1" thickBot="1" x14ac:dyDescent="0.25">
      <c r="B419" s="671" t="s">
        <v>1511</v>
      </c>
      <c r="C419" s="672"/>
      <c r="D419" s="673"/>
      <c r="E419" s="134">
        <v>138.19999999999999</v>
      </c>
      <c r="F419" s="135">
        <v>129.9</v>
      </c>
      <c r="G419" s="135">
        <v>131.4</v>
      </c>
      <c r="H419" s="135">
        <v>131.19999999999999</v>
      </c>
      <c r="I419" s="135">
        <v>136.6</v>
      </c>
      <c r="J419" s="135">
        <v>141.4</v>
      </c>
      <c r="K419" s="135">
        <v>137.5</v>
      </c>
      <c r="L419" s="135">
        <v>135</v>
      </c>
      <c r="M419" s="135">
        <v>128.5</v>
      </c>
      <c r="N419" s="135">
        <v>129.9</v>
      </c>
      <c r="O419" s="135">
        <v>126.9</v>
      </c>
      <c r="P419" s="136">
        <v>124.9</v>
      </c>
      <c r="T419" s="116"/>
    </row>
    <row r="420" spans="2:20" x14ac:dyDescent="0.2">
      <c r="B420" s="122" t="s">
        <v>1758</v>
      </c>
      <c r="L420" s="445"/>
      <c r="P420" s="310" t="s">
        <v>1515</v>
      </c>
    </row>
    <row r="421" spans="2:20" ht="9" customHeight="1" x14ac:dyDescent="0.2"/>
    <row r="422" spans="2:20" ht="10.5" customHeight="1" x14ac:dyDescent="0.2">
      <c r="E422" s="682" t="s">
        <v>1474</v>
      </c>
      <c r="F422" s="682"/>
      <c r="G422" s="682"/>
      <c r="H422" s="682"/>
      <c r="I422" s="655" t="s">
        <v>1898</v>
      </c>
      <c r="J422" s="655"/>
      <c r="K422" s="655" t="s">
        <v>1582</v>
      </c>
      <c r="L422" s="655"/>
      <c r="M422" s="655" t="s">
        <v>361</v>
      </c>
      <c r="N422" s="655"/>
      <c r="O422" s="656" t="s">
        <v>707</v>
      </c>
      <c r="P422" s="656"/>
    </row>
    <row r="423" spans="2:20" ht="10.5" customHeight="1" x14ac:dyDescent="0.2">
      <c r="E423" s="682" t="s">
        <v>1512</v>
      </c>
      <c r="F423" s="682"/>
      <c r="G423" s="682"/>
      <c r="H423" s="682"/>
      <c r="I423" s="664"/>
      <c r="J423" s="664"/>
      <c r="K423" s="664"/>
      <c r="L423" s="664"/>
      <c r="M423" s="664"/>
      <c r="N423" s="664"/>
      <c r="O423" s="664"/>
      <c r="P423" s="664"/>
    </row>
    <row r="424" spans="2:20" ht="10.5" customHeight="1" x14ac:dyDescent="0.2">
      <c r="E424" s="681" t="s">
        <v>1513</v>
      </c>
      <c r="F424" s="681"/>
      <c r="G424" s="681"/>
      <c r="H424" s="681"/>
      <c r="I424" s="664">
        <v>0.89</v>
      </c>
      <c r="J424" s="664"/>
      <c r="K424" s="664">
        <v>1.4850000000000001</v>
      </c>
      <c r="L424" s="664"/>
      <c r="M424" s="664">
        <v>1.663</v>
      </c>
      <c r="N424" s="664"/>
      <c r="O424" s="664">
        <v>2.0409999999999999</v>
      </c>
      <c r="P424" s="664"/>
    </row>
    <row r="425" spans="2:20" ht="10.5" customHeight="1" x14ac:dyDescent="0.2">
      <c r="E425" s="681" t="s">
        <v>1516</v>
      </c>
      <c r="F425" s="681"/>
      <c r="G425" s="681"/>
      <c r="H425" s="681"/>
      <c r="I425" s="664">
        <v>0.91400000000000003</v>
      </c>
      <c r="J425" s="664"/>
      <c r="K425" s="664">
        <v>1.508</v>
      </c>
      <c r="L425" s="664"/>
      <c r="M425" s="664">
        <v>1.7070000000000001</v>
      </c>
      <c r="N425" s="664"/>
      <c r="O425" s="664">
        <v>2.028</v>
      </c>
      <c r="P425" s="664"/>
    </row>
    <row r="426" spans="2:20" ht="10.5" customHeight="1" x14ac:dyDescent="0.2">
      <c r="E426" s="681" t="s">
        <v>1517</v>
      </c>
      <c r="F426" s="681"/>
      <c r="G426" s="681"/>
      <c r="H426" s="681"/>
      <c r="I426" s="664">
        <v>0.82499999999999996</v>
      </c>
      <c r="J426" s="664"/>
      <c r="K426" s="664">
        <v>1.4059999999999999</v>
      </c>
      <c r="L426" s="664"/>
      <c r="M426" s="664" t="s">
        <v>1013</v>
      </c>
      <c r="N426" s="664"/>
      <c r="O426" s="664" t="s">
        <v>1013</v>
      </c>
      <c r="P426" s="664"/>
    </row>
    <row r="427" spans="2:20" ht="10.5" customHeight="1" x14ac:dyDescent="0.2">
      <c r="E427" s="681" t="s">
        <v>1518</v>
      </c>
      <c r="F427" s="681"/>
      <c r="G427" s="681"/>
      <c r="H427" s="681"/>
      <c r="I427" s="664">
        <v>0.81</v>
      </c>
      <c r="J427" s="664"/>
      <c r="K427" s="664">
        <v>1.3879999999999999</v>
      </c>
      <c r="L427" s="664"/>
      <c r="M427" s="664">
        <v>1.494</v>
      </c>
      <c r="N427" s="664"/>
      <c r="O427" s="664">
        <v>1.609</v>
      </c>
      <c r="P427" s="664"/>
    </row>
    <row r="428" spans="2:20" ht="10.5" customHeight="1" x14ac:dyDescent="0.2">
      <c r="E428" s="681" t="s">
        <v>1519</v>
      </c>
      <c r="F428" s="681"/>
      <c r="G428" s="681"/>
      <c r="H428" s="681"/>
      <c r="I428" s="664">
        <v>0.85599999999999998</v>
      </c>
      <c r="J428" s="664"/>
      <c r="K428" s="664">
        <v>1.4339999999999999</v>
      </c>
      <c r="L428" s="664"/>
      <c r="M428" s="664">
        <v>1.82</v>
      </c>
      <c r="N428" s="664"/>
      <c r="O428" s="664">
        <v>2.8460000000000001</v>
      </c>
      <c r="P428" s="664"/>
    </row>
    <row r="429" spans="2:20" ht="10.5" customHeight="1" x14ac:dyDescent="0.2">
      <c r="E429" s="681" t="s">
        <v>1520</v>
      </c>
      <c r="F429" s="681"/>
      <c r="G429" s="681"/>
      <c r="H429" s="681"/>
      <c r="I429" s="664">
        <v>0.81899999999999995</v>
      </c>
      <c r="J429" s="664"/>
      <c r="K429" s="664">
        <v>1.397</v>
      </c>
      <c r="L429" s="664"/>
      <c r="M429" s="664" t="s">
        <v>1013</v>
      </c>
      <c r="N429" s="664"/>
      <c r="O429" s="664" t="s">
        <v>1013</v>
      </c>
      <c r="P429" s="664"/>
    </row>
    <row r="430" spans="2:20" x14ac:dyDescent="0.2">
      <c r="B430" s="119"/>
      <c r="C430" s="119"/>
      <c r="D430" s="119"/>
      <c r="E430" s="120"/>
      <c r="F430" s="119"/>
      <c r="G430" s="119"/>
      <c r="H430" s="119"/>
      <c r="I430" s="119"/>
      <c r="M430" s="119"/>
      <c r="N430" s="119"/>
      <c r="O430" s="119"/>
      <c r="P430" s="310"/>
    </row>
    <row r="431" spans="2:20" ht="6" customHeight="1" thickBot="1" x14ac:dyDescent="0.25">
      <c r="E431" s="117"/>
      <c r="F431" s="118"/>
      <c r="G431" s="118"/>
      <c r="H431" s="118"/>
      <c r="I431" s="118"/>
      <c r="J431" s="118"/>
      <c r="K431" s="118"/>
      <c r="L431" s="118"/>
      <c r="M431" s="118"/>
      <c r="N431" s="118"/>
      <c r="O431" s="118"/>
      <c r="P431" s="118"/>
    </row>
    <row r="432" spans="2:20" ht="16.5" customHeight="1" thickBot="1" x14ac:dyDescent="0.25">
      <c r="B432" s="119"/>
      <c r="C432" s="119"/>
      <c r="D432" s="119"/>
      <c r="E432" s="628" t="s">
        <v>2003</v>
      </c>
      <c r="F432" s="629"/>
      <c r="G432" s="629"/>
      <c r="H432" s="629"/>
      <c r="I432" s="629"/>
      <c r="J432" s="629"/>
      <c r="K432" s="629"/>
      <c r="L432" s="629"/>
      <c r="M432" s="629"/>
      <c r="N432" s="629"/>
      <c r="O432" s="629"/>
      <c r="P432" s="630"/>
    </row>
    <row r="433" spans="2:18" ht="19.5" customHeight="1" thickBot="1" x14ac:dyDescent="0.25">
      <c r="B433" s="119" t="s">
        <v>1899</v>
      </c>
      <c r="C433" s="119"/>
      <c r="D433" s="119"/>
      <c r="E433" s="97">
        <v>43101</v>
      </c>
      <c r="F433" s="98">
        <v>43132</v>
      </c>
      <c r="G433" s="98">
        <v>43160</v>
      </c>
      <c r="H433" s="98">
        <v>43191</v>
      </c>
      <c r="I433" s="98">
        <v>43221</v>
      </c>
      <c r="J433" s="98">
        <v>43252</v>
      </c>
      <c r="K433" s="98">
        <v>43282</v>
      </c>
      <c r="L433" s="98">
        <v>43313</v>
      </c>
      <c r="M433" s="98">
        <v>43344</v>
      </c>
      <c r="N433" s="98">
        <v>43374</v>
      </c>
      <c r="O433" s="98">
        <v>43405</v>
      </c>
      <c r="P433" s="99">
        <v>43435</v>
      </c>
    </row>
    <row r="434" spans="2:18" ht="15" customHeight="1" x14ac:dyDescent="0.2">
      <c r="B434" s="657" t="s">
        <v>2020</v>
      </c>
      <c r="C434" s="658"/>
      <c r="D434" s="659"/>
      <c r="E434" s="321">
        <v>102.9</v>
      </c>
      <c r="F434" s="322">
        <v>102.9</v>
      </c>
      <c r="G434" s="322">
        <v>102.9</v>
      </c>
      <c r="H434" s="322">
        <v>102.9</v>
      </c>
      <c r="I434" s="322">
        <v>105.2</v>
      </c>
      <c r="J434" s="322">
        <v>105.2</v>
      </c>
      <c r="K434" s="322">
        <v>105.2</v>
      </c>
      <c r="L434" s="322">
        <v>105.2</v>
      </c>
      <c r="M434" s="322">
        <v>105.2</v>
      </c>
      <c r="N434" s="322">
        <v>105.2</v>
      </c>
      <c r="O434" s="322">
        <v>105.2</v>
      </c>
      <c r="P434" s="323">
        <v>105.2</v>
      </c>
    </row>
    <row r="435" spans="2:18" ht="15" customHeight="1" x14ac:dyDescent="0.2">
      <c r="B435" s="638" t="s">
        <v>1767</v>
      </c>
      <c r="C435" s="639"/>
      <c r="D435" s="640"/>
      <c r="E435" s="318">
        <v>104.5</v>
      </c>
      <c r="F435" s="319">
        <v>104.2</v>
      </c>
      <c r="G435" s="319">
        <v>104.4</v>
      </c>
      <c r="H435" s="319">
        <v>104.9</v>
      </c>
      <c r="I435" s="319">
        <v>106.5</v>
      </c>
      <c r="J435" s="319">
        <v>107.8</v>
      </c>
      <c r="K435" s="319">
        <v>108.1</v>
      </c>
      <c r="L435" s="319">
        <v>108.5</v>
      </c>
      <c r="M435" s="319">
        <v>109.4</v>
      </c>
      <c r="N435" s="319">
        <v>110.9</v>
      </c>
      <c r="O435" s="319">
        <v>111.3</v>
      </c>
      <c r="P435" s="320">
        <v>109.5</v>
      </c>
    </row>
    <row r="436" spans="2:18" ht="15" customHeight="1" x14ac:dyDescent="0.2">
      <c r="B436" s="660" t="s">
        <v>1769</v>
      </c>
      <c r="C436" s="661"/>
      <c r="D436" s="662"/>
      <c r="E436" s="324">
        <v>104</v>
      </c>
      <c r="F436" s="325">
        <v>103.8</v>
      </c>
      <c r="G436" s="325">
        <v>103.9</v>
      </c>
      <c r="H436" s="325">
        <v>104.3</v>
      </c>
      <c r="I436" s="325">
        <v>106.1</v>
      </c>
      <c r="J436" s="325">
        <v>106.9</v>
      </c>
      <c r="K436" s="325">
        <v>107.2</v>
      </c>
      <c r="L436" s="325">
        <v>107.4</v>
      </c>
      <c r="M436" s="325">
        <v>108</v>
      </c>
      <c r="N436" s="325">
        <v>109.1</v>
      </c>
      <c r="O436" s="325">
        <v>109.3</v>
      </c>
      <c r="P436" s="326">
        <v>108.1</v>
      </c>
    </row>
    <row r="437" spans="2:18" ht="15" customHeight="1" x14ac:dyDescent="0.2">
      <c r="B437" s="638" t="s">
        <v>1768</v>
      </c>
      <c r="C437" s="639"/>
      <c r="D437" s="640"/>
      <c r="E437" s="318">
        <v>110</v>
      </c>
      <c r="F437" s="319">
        <v>109.9</v>
      </c>
      <c r="G437" s="319">
        <v>110.5</v>
      </c>
      <c r="H437" s="319">
        <v>111.4</v>
      </c>
      <c r="I437" s="319">
        <v>112.7</v>
      </c>
      <c r="J437" s="319">
        <v>113.3</v>
      </c>
      <c r="K437" s="319">
        <v>113</v>
      </c>
      <c r="L437" s="319">
        <v>113.8</v>
      </c>
      <c r="M437" s="319">
        <v>114.3</v>
      </c>
      <c r="N437" s="319">
        <v>114.8</v>
      </c>
      <c r="O437" s="319">
        <v>114.6</v>
      </c>
      <c r="P437" s="320">
        <v>113.1</v>
      </c>
    </row>
    <row r="438" spans="2:18" ht="15" customHeight="1" x14ac:dyDescent="0.2">
      <c r="B438" s="660" t="s">
        <v>1770</v>
      </c>
      <c r="C438" s="661"/>
      <c r="D438" s="662"/>
      <c r="E438" s="324">
        <v>106.8</v>
      </c>
      <c r="F438" s="325">
        <v>106.8</v>
      </c>
      <c r="G438" s="325">
        <v>107.1</v>
      </c>
      <c r="H438" s="325">
        <v>107.6</v>
      </c>
      <c r="I438" s="325">
        <v>109.3</v>
      </c>
      <c r="J438" s="325">
        <v>109.6</v>
      </c>
      <c r="K438" s="325">
        <v>109.5</v>
      </c>
      <c r="L438" s="325">
        <v>109.9</v>
      </c>
      <c r="M438" s="325">
        <v>110.2</v>
      </c>
      <c r="N438" s="325">
        <v>110.4</v>
      </c>
      <c r="O438" s="325">
        <v>110.4</v>
      </c>
      <c r="P438" s="326">
        <v>109.5</v>
      </c>
    </row>
    <row r="439" spans="2:18" ht="15" customHeight="1" x14ac:dyDescent="0.2">
      <c r="B439" s="638" t="s">
        <v>2005</v>
      </c>
      <c r="C439" s="639"/>
      <c r="D439" s="640"/>
      <c r="E439" s="318">
        <v>105.1</v>
      </c>
      <c r="F439" s="319">
        <v>104.7</v>
      </c>
      <c r="G439" s="319">
        <v>104.9</v>
      </c>
      <c r="H439" s="319">
        <v>105.7</v>
      </c>
      <c r="I439" s="319">
        <v>106.8</v>
      </c>
      <c r="J439" s="319">
        <v>107.4</v>
      </c>
      <c r="K439" s="319">
        <v>107.6</v>
      </c>
      <c r="L439" s="319">
        <v>107.9</v>
      </c>
      <c r="M439" s="319">
        <v>108.1</v>
      </c>
      <c r="N439" s="319">
        <v>108.7</v>
      </c>
      <c r="O439" s="319">
        <v>108.6</v>
      </c>
      <c r="P439" s="320">
        <v>107.2</v>
      </c>
    </row>
    <row r="440" spans="2:18" ht="15" customHeight="1" thickBot="1" x14ac:dyDescent="0.25">
      <c r="B440" s="641" t="s">
        <v>2006</v>
      </c>
      <c r="C440" s="642"/>
      <c r="D440" s="643"/>
      <c r="E440" s="403">
        <v>104.2</v>
      </c>
      <c r="F440" s="404">
        <v>104</v>
      </c>
      <c r="G440" s="404">
        <v>104.1</v>
      </c>
      <c r="H440" s="404">
        <v>104.6</v>
      </c>
      <c r="I440" s="404">
        <v>106.2</v>
      </c>
      <c r="J440" s="404">
        <v>106.5</v>
      </c>
      <c r="K440" s="404">
        <v>106.6</v>
      </c>
      <c r="L440" s="404">
        <v>106.8</v>
      </c>
      <c r="M440" s="404">
        <v>106.9</v>
      </c>
      <c r="N440" s="404">
        <v>107.2</v>
      </c>
      <c r="O440" s="404">
        <v>107.2</v>
      </c>
      <c r="P440" s="405">
        <v>106.4</v>
      </c>
    </row>
    <row r="441" spans="2:18" x14ac:dyDescent="0.2">
      <c r="B441" s="119"/>
      <c r="C441" s="119"/>
      <c r="D441" s="119"/>
      <c r="E441" s="120"/>
      <c r="F441" s="119"/>
      <c r="G441" s="119"/>
      <c r="H441" s="119"/>
      <c r="I441" s="119"/>
      <c r="M441" s="119"/>
      <c r="N441" s="119"/>
      <c r="O441" s="119"/>
      <c r="P441" s="310"/>
    </row>
    <row r="442" spans="2:18" ht="9" customHeight="1" thickBot="1" x14ac:dyDescent="0.25">
      <c r="B442" s="119"/>
      <c r="C442" s="119"/>
      <c r="D442" s="119"/>
      <c r="E442" s="120"/>
      <c r="F442" s="119"/>
      <c r="G442" s="119"/>
      <c r="H442" s="119"/>
      <c r="I442" s="119"/>
      <c r="J442" s="119"/>
      <c r="K442" s="119"/>
      <c r="L442" s="445"/>
      <c r="M442" s="119"/>
      <c r="N442" s="119"/>
      <c r="O442" s="119"/>
      <c r="P442" s="119"/>
    </row>
    <row r="443" spans="2:18" ht="16.5" customHeight="1" thickBot="1" x14ac:dyDescent="0.25">
      <c r="B443" s="644"/>
      <c r="C443" s="644"/>
      <c r="D443" s="438"/>
      <c r="E443" s="628" t="s">
        <v>2004</v>
      </c>
      <c r="F443" s="629"/>
      <c r="G443" s="629"/>
      <c r="H443" s="629"/>
      <c r="I443" s="629"/>
      <c r="J443" s="629"/>
      <c r="K443" s="629"/>
      <c r="L443" s="629"/>
      <c r="M443" s="629"/>
      <c r="N443" s="629"/>
      <c r="O443" s="629"/>
      <c r="P443" s="630"/>
    </row>
    <row r="444" spans="2:18" ht="19.5" customHeight="1" thickBot="1" x14ac:dyDescent="0.25">
      <c r="B444" s="119" t="s">
        <v>1899</v>
      </c>
      <c r="C444" s="119"/>
      <c r="D444" s="119"/>
      <c r="E444" s="97">
        <v>43101</v>
      </c>
      <c r="F444" s="98">
        <v>43132</v>
      </c>
      <c r="G444" s="98">
        <v>43160</v>
      </c>
      <c r="H444" s="98">
        <v>43191</v>
      </c>
      <c r="I444" s="98">
        <v>43221</v>
      </c>
      <c r="J444" s="98">
        <v>43252</v>
      </c>
      <c r="K444" s="98">
        <v>43282</v>
      </c>
      <c r="L444" s="98">
        <v>43313</v>
      </c>
      <c r="M444" s="98">
        <v>43344</v>
      </c>
      <c r="N444" s="98">
        <v>43374</v>
      </c>
      <c r="O444" s="98">
        <v>43405</v>
      </c>
      <c r="P444" s="99">
        <v>43435</v>
      </c>
    </row>
    <row r="445" spans="2:18" s="306" customFormat="1" ht="15" customHeight="1" x14ac:dyDescent="0.2">
      <c r="B445" s="307" t="s">
        <v>1684</v>
      </c>
      <c r="C445" s="631" t="s">
        <v>1685</v>
      </c>
      <c r="D445" s="632"/>
      <c r="E445" s="233">
        <v>106.4</v>
      </c>
      <c r="F445" s="234">
        <v>106.3</v>
      </c>
      <c r="G445" s="234">
        <v>106.4</v>
      </c>
      <c r="H445" s="234">
        <v>106.7</v>
      </c>
      <c r="I445" s="446">
        <v>107.2</v>
      </c>
      <c r="J445" s="446">
        <v>107.3</v>
      </c>
      <c r="K445" s="446">
        <v>107.6</v>
      </c>
      <c r="L445" s="446">
        <v>107.7</v>
      </c>
      <c r="M445" s="446">
        <v>107.9</v>
      </c>
      <c r="N445" s="446">
        <v>108.6</v>
      </c>
      <c r="O445" s="446">
        <v>108.2</v>
      </c>
      <c r="P445" s="447">
        <v>107.5</v>
      </c>
      <c r="R445" s="287"/>
    </row>
    <row r="446" spans="2:18" s="306" customFormat="1" ht="15" customHeight="1" x14ac:dyDescent="0.2">
      <c r="B446" s="308" t="s">
        <v>1686</v>
      </c>
      <c r="C446" s="634" t="s">
        <v>1687</v>
      </c>
      <c r="D446" s="635"/>
      <c r="E446" s="239">
        <v>106.9</v>
      </c>
      <c r="F446" s="240">
        <v>106.2</v>
      </c>
      <c r="G446" s="240">
        <v>106.6</v>
      </c>
      <c r="H446" s="240">
        <v>107.7</v>
      </c>
      <c r="I446" s="448">
        <v>109.2</v>
      </c>
      <c r="J446" s="448">
        <v>109.4</v>
      </c>
      <c r="K446" s="448">
        <v>109.6</v>
      </c>
      <c r="L446" s="448">
        <v>110.1</v>
      </c>
      <c r="M446" s="448">
        <v>110.9</v>
      </c>
      <c r="N446" s="448">
        <v>112</v>
      </c>
      <c r="O446" s="448">
        <v>111.8</v>
      </c>
      <c r="P446" s="370">
        <v>109.6</v>
      </c>
      <c r="R446" s="287"/>
    </row>
    <row r="447" spans="2:18" s="306" customFormat="1" ht="15" customHeight="1" x14ac:dyDescent="0.2">
      <c r="B447" s="308" t="s">
        <v>1690</v>
      </c>
      <c r="C447" s="634" t="s">
        <v>1720</v>
      </c>
      <c r="D447" s="635"/>
      <c r="E447" s="239">
        <v>105.1</v>
      </c>
      <c r="F447" s="240">
        <v>103.1</v>
      </c>
      <c r="G447" s="240">
        <v>103.2</v>
      </c>
      <c r="H447" s="240">
        <v>105.4</v>
      </c>
      <c r="I447" s="448">
        <v>107.9</v>
      </c>
      <c r="J447" s="448">
        <v>108.1</v>
      </c>
      <c r="K447" s="448">
        <v>108</v>
      </c>
      <c r="L447" s="448">
        <v>108.6</v>
      </c>
      <c r="M447" s="448">
        <v>110.3</v>
      </c>
      <c r="N447" s="448">
        <v>112.8</v>
      </c>
      <c r="O447" s="448">
        <v>112.3</v>
      </c>
      <c r="P447" s="370">
        <v>107.5</v>
      </c>
      <c r="R447" s="287"/>
    </row>
    <row r="448" spans="2:18" s="306" customFormat="1" ht="15" customHeight="1" x14ac:dyDescent="0.2">
      <c r="B448" s="391" t="s">
        <v>1693</v>
      </c>
      <c r="C448" s="636" t="s">
        <v>1689</v>
      </c>
      <c r="D448" s="637"/>
      <c r="E448" s="239">
        <v>106.4</v>
      </c>
      <c r="F448" s="240">
        <v>105.8</v>
      </c>
      <c r="G448" s="240">
        <v>105.9</v>
      </c>
      <c r="H448" s="240">
        <v>106.2</v>
      </c>
      <c r="I448" s="448">
        <v>107.5</v>
      </c>
      <c r="J448" s="448">
        <v>107.7</v>
      </c>
      <c r="K448" s="448">
        <v>107.7</v>
      </c>
      <c r="L448" s="448">
        <v>108</v>
      </c>
      <c r="M448" s="448">
        <v>108.7</v>
      </c>
      <c r="N448" s="448">
        <v>109.9</v>
      </c>
      <c r="O448" s="448">
        <v>109.8</v>
      </c>
      <c r="P448" s="370">
        <v>107.8</v>
      </c>
      <c r="R448" s="287"/>
    </row>
    <row r="449" spans="2:22" s="306" customFormat="1" ht="15" customHeight="1" x14ac:dyDescent="0.2">
      <c r="B449" s="391" t="s">
        <v>1909</v>
      </c>
      <c r="C449" s="636" t="s">
        <v>1929</v>
      </c>
      <c r="D449" s="637"/>
      <c r="E449" s="239">
        <v>103.7</v>
      </c>
      <c r="F449" s="240">
        <v>103.2</v>
      </c>
      <c r="G449" s="240">
        <v>103.4</v>
      </c>
      <c r="H449" s="240">
        <v>104.3</v>
      </c>
      <c r="I449" s="448">
        <v>105.4</v>
      </c>
      <c r="J449" s="448">
        <v>105.7</v>
      </c>
      <c r="K449" s="448">
        <v>106</v>
      </c>
      <c r="L449" s="448">
        <v>106.2</v>
      </c>
      <c r="M449" s="448">
        <v>106.2</v>
      </c>
      <c r="N449" s="448">
        <v>106.3</v>
      </c>
      <c r="O449" s="448">
        <v>106.1</v>
      </c>
      <c r="P449" s="370">
        <v>105</v>
      </c>
      <c r="R449" s="287"/>
      <c r="T449"/>
      <c r="V449" s="116"/>
    </row>
    <row r="450" spans="2:22" s="306" customFormat="1" ht="15" customHeight="1" x14ac:dyDescent="0.2">
      <c r="B450" s="391" t="s">
        <v>1696</v>
      </c>
      <c r="C450" s="636" t="s">
        <v>1904</v>
      </c>
      <c r="D450" s="637"/>
      <c r="E450" s="239">
        <v>103.8</v>
      </c>
      <c r="F450" s="240">
        <v>103</v>
      </c>
      <c r="G450" s="240">
        <v>103.4</v>
      </c>
      <c r="H450" s="240">
        <v>104.4</v>
      </c>
      <c r="I450" s="448">
        <v>105.8</v>
      </c>
      <c r="J450" s="448">
        <v>106.2</v>
      </c>
      <c r="K450" s="448">
        <v>106</v>
      </c>
      <c r="L450" s="448">
        <v>106.4</v>
      </c>
      <c r="M450" s="448">
        <v>106.8</v>
      </c>
      <c r="N450" s="448">
        <v>108</v>
      </c>
      <c r="O450" s="448">
        <v>107.8</v>
      </c>
      <c r="P450" s="370">
        <v>105.6</v>
      </c>
      <c r="R450" s="287"/>
    </row>
    <row r="451" spans="2:22" s="306" customFormat="1" ht="15" customHeight="1" x14ac:dyDescent="0.2">
      <c r="B451" s="391" t="s">
        <v>1698</v>
      </c>
      <c r="C451" s="436" t="s">
        <v>2009</v>
      </c>
      <c r="D451" s="437"/>
      <c r="E451" s="239">
        <v>107</v>
      </c>
      <c r="F451" s="240">
        <v>107.3</v>
      </c>
      <c r="G451" s="240">
        <v>107.4</v>
      </c>
      <c r="H451" s="240">
        <v>108.5</v>
      </c>
      <c r="I451" s="448">
        <v>108.9</v>
      </c>
      <c r="J451" s="448">
        <v>109.4</v>
      </c>
      <c r="K451" s="448">
        <v>109.7</v>
      </c>
      <c r="L451" s="448">
        <v>109.7</v>
      </c>
      <c r="M451" s="448">
        <v>109.8</v>
      </c>
      <c r="N451" s="448">
        <v>109.7</v>
      </c>
      <c r="O451" s="448">
        <v>109.5</v>
      </c>
      <c r="P451" s="370">
        <v>108.5</v>
      </c>
      <c r="R451" s="287"/>
    </row>
    <row r="452" spans="2:22" s="306" customFormat="1" ht="15" customHeight="1" x14ac:dyDescent="0.2">
      <c r="B452" s="391" t="s">
        <v>1700</v>
      </c>
      <c r="C452" s="636" t="s">
        <v>1910</v>
      </c>
      <c r="D452" s="637"/>
      <c r="E452" s="239">
        <v>103.7</v>
      </c>
      <c r="F452" s="240">
        <v>103.3</v>
      </c>
      <c r="G452" s="240">
        <v>103.4</v>
      </c>
      <c r="H452" s="240">
        <v>104.4</v>
      </c>
      <c r="I452" s="448">
        <v>105.3</v>
      </c>
      <c r="J452" s="448">
        <v>105.7</v>
      </c>
      <c r="K452" s="448">
        <v>106.3</v>
      </c>
      <c r="L452" s="448">
        <v>106.4</v>
      </c>
      <c r="M452" s="448">
        <v>106.2</v>
      </c>
      <c r="N452" s="448">
        <v>105.8</v>
      </c>
      <c r="O452" s="448">
        <v>105.6</v>
      </c>
      <c r="P452" s="370">
        <v>104.9</v>
      </c>
      <c r="R452" s="287"/>
    </row>
    <row r="453" spans="2:22" s="306" customFormat="1" ht="15" customHeight="1" x14ac:dyDescent="0.2">
      <c r="B453" s="391" t="s">
        <v>1905</v>
      </c>
      <c r="C453" s="636" t="s">
        <v>1724</v>
      </c>
      <c r="D453" s="637"/>
      <c r="E453" s="239">
        <v>103.6</v>
      </c>
      <c r="F453" s="240">
        <v>102.9</v>
      </c>
      <c r="G453" s="240">
        <v>103</v>
      </c>
      <c r="H453" s="240">
        <v>103.1</v>
      </c>
      <c r="I453" s="448">
        <v>104.4</v>
      </c>
      <c r="J453" s="448">
        <v>104.5</v>
      </c>
      <c r="K453" s="448">
        <v>104.9</v>
      </c>
      <c r="L453" s="448">
        <v>105</v>
      </c>
      <c r="M453" s="448">
        <v>105</v>
      </c>
      <c r="N453" s="448">
        <v>105.3</v>
      </c>
      <c r="O453" s="448">
        <v>104.7</v>
      </c>
      <c r="P453" s="370">
        <v>104.1</v>
      </c>
      <c r="R453" s="287"/>
    </row>
    <row r="454" spans="2:22" s="306" customFormat="1" ht="15" customHeight="1" x14ac:dyDescent="0.2">
      <c r="B454" s="391" t="s">
        <v>1702</v>
      </c>
      <c r="C454" s="636" t="s">
        <v>1911</v>
      </c>
      <c r="D454" s="637"/>
      <c r="E454" s="239">
        <v>103.9</v>
      </c>
      <c r="F454" s="240">
        <v>103.2</v>
      </c>
      <c r="G454" s="240">
        <v>103.3</v>
      </c>
      <c r="H454" s="240">
        <v>103.8</v>
      </c>
      <c r="I454" s="448">
        <v>104.9</v>
      </c>
      <c r="J454" s="448">
        <v>105</v>
      </c>
      <c r="K454" s="448">
        <v>105.3</v>
      </c>
      <c r="L454" s="448">
        <v>105.4</v>
      </c>
      <c r="M454" s="448">
        <v>105.3</v>
      </c>
      <c r="N454" s="448">
        <v>105.7</v>
      </c>
      <c r="O454" s="448">
        <v>105.1</v>
      </c>
      <c r="P454" s="370">
        <v>104.6</v>
      </c>
      <c r="R454" s="287"/>
    </row>
    <row r="455" spans="2:22" s="306" customFormat="1" ht="15" customHeight="1" x14ac:dyDescent="0.2">
      <c r="B455" s="391" t="s">
        <v>1703</v>
      </c>
      <c r="C455" s="436" t="s">
        <v>2010</v>
      </c>
      <c r="D455" s="437"/>
      <c r="E455" s="239">
        <v>110.1</v>
      </c>
      <c r="F455" s="240">
        <v>110.4</v>
      </c>
      <c r="G455" s="240">
        <v>110.8</v>
      </c>
      <c r="H455" s="240">
        <v>111.5</v>
      </c>
      <c r="I455" s="448">
        <v>111.6</v>
      </c>
      <c r="J455" s="448">
        <v>111.8</v>
      </c>
      <c r="K455" s="448">
        <v>111.4</v>
      </c>
      <c r="L455" s="448">
        <v>112.7</v>
      </c>
      <c r="M455" s="448">
        <v>112.6</v>
      </c>
      <c r="N455" s="448">
        <v>112.5</v>
      </c>
      <c r="O455" s="448">
        <v>112.1</v>
      </c>
      <c r="P455" s="370">
        <v>110.7</v>
      </c>
      <c r="R455" s="287"/>
    </row>
    <row r="456" spans="2:22" s="306" customFormat="1" ht="15" customHeight="1" x14ac:dyDescent="0.2">
      <c r="B456" s="391" t="s">
        <v>2008</v>
      </c>
      <c r="C456" s="436" t="s">
        <v>2011</v>
      </c>
      <c r="D456" s="437"/>
      <c r="E456" s="239">
        <v>107.5</v>
      </c>
      <c r="F456" s="240">
        <v>108.4</v>
      </c>
      <c r="G456" s="240">
        <v>107.5</v>
      </c>
      <c r="H456" s="240">
        <v>108.1</v>
      </c>
      <c r="I456" s="448">
        <v>108.9</v>
      </c>
      <c r="J456" s="448">
        <v>109.1</v>
      </c>
      <c r="K456" s="448">
        <v>109.2</v>
      </c>
      <c r="L456" s="448">
        <v>109.3</v>
      </c>
      <c r="M456" s="448">
        <v>109.3</v>
      </c>
      <c r="N456" s="448">
        <v>109.4</v>
      </c>
      <c r="O456" s="448">
        <v>108.9</v>
      </c>
      <c r="P456" s="370">
        <v>108.3</v>
      </c>
      <c r="R456" s="287"/>
    </row>
    <row r="457" spans="2:22" s="306" customFormat="1" ht="15" customHeight="1" x14ac:dyDescent="0.2">
      <c r="B457" s="391" t="s">
        <v>1704</v>
      </c>
      <c r="C457" s="436" t="s">
        <v>2012</v>
      </c>
      <c r="D457" s="437"/>
      <c r="E457" s="239">
        <v>106.6</v>
      </c>
      <c r="F457" s="240">
        <v>106.4</v>
      </c>
      <c r="G457" s="240">
        <v>106.5</v>
      </c>
      <c r="H457" s="240">
        <v>106.9</v>
      </c>
      <c r="I457" s="448">
        <v>107.7</v>
      </c>
      <c r="J457" s="448">
        <v>107.8</v>
      </c>
      <c r="K457" s="448">
        <v>108.1</v>
      </c>
      <c r="L457" s="448">
        <v>108.3</v>
      </c>
      <c r="M457" s="448">
        <v>108.5</v>
      </c>
      <c r="N457" s="448">
        <v>108.9</v>
      </c>
      <c r="O457" s="448">
        <v>108.5</v>
      </c>
      <c r="P457" s="370">
        <v>107.7</v>
      </c>
      <c r="R457" s="287"/>
    </row>
    <row r="458" spans="2:22" s="306" customFormat="1" ht="15" customHeight="1" x14ac:dyDescent="0.2">
      <c r="B458" s="391" t="s">
        <v>1906</v>
      </c>
      <c r="C458" s="636" t="s">
        <v>1692</v>
      </c>
      <c r="D458" s="637"/>
      <c r="E458" s="239">
        <v>106.3</v>
      </c>
      <c r="F458" s="240">
        <v>105.6</v>
      </c>
      <c r="G458" s="240">
        <v>106.2</v>
      </c>
      <c r="H458" s="240">
        <v>106.9</v>
      </c>
      <c r="I458" s="448">
        <v>108.2</v>
      </c>
      <c r="J458" s="448">
        <v>108.5</v>
      </c>
      <c r="K458" s="448">
        <v>108.4</v>
      </c>
      <c r="L458" s="448">
        <v>108.9</v>
      </c>
      <c r="M458" s="448">
        <v>109.2</v>
      </c>
      <c r="N458" s="448">
        <v>110.1</v>
      </c>
      <c r="O458" s="448">
        <v>109.9</v>
      </c>
      <c r="P458" s="370">
        <v>108.2</v>
      </c>
      <c r="R458" s="287"/>
    </row>
    <row r="459" spans="2:22" s="306" customFormat="1" ht="15" customHeight="1" x14ac:dyDescent="0.2">
      <c r="B459" s="391" t="s">
        <v>1710</v>
      </c>
      <c r="C459" s="636" t="s">
        <v>1912</v>
      </c>
      <c r="D459" s="637"/>
      <c r="E459" s="239">
        <v>113</v>
      </c>
      <c r="F459" s="240">
        <v>112.8</v>
      </c>
      <c r="G459" s="240">
        <v>114.3</v>
      </c>
      <c r="H459" s="240">
        <v>115.4</v>
      </c>
      <c r="I459" s="448">
        <v>116.6</v>
      </c>
      <c r="J459" s="448">
        <v>116.5</v>
      </c>
      <c r="K459" s="448">
        <v>116.5</v>
      </c>
      <c r="L459" s="448">
        <v>117.5</v>
      </c>
      <c r="M459" s="448">
        <v>117.9</v>
      </c>
      <c r="N459" s="448">
        <v>117.8</v>
      </c>
      <c r="O459" s="448">
        <v>117.4</v>
      </c>
      <c r="P459" s="370">
        <v>116.5</v>
      </c>
      <c r="R459" s="287"/>
    </row>
    <row r="460" spans="2:22" s="306" customFormat="1" ht="15" customHeight="1" x14ac:dyDescent="0.2">
      <c r="B460" s="391" t="s">
        <v>1712</v>
      </c>
      <c r="C460" s="636" t="s">
        <v>1913</v>
      </c>
      <c r="D460" s="637"/>
      <c r="E460" s="239">
        <v>106.8</v>
      </c>
      <c r="F460" s="240">
        <v>105.2</v>
      </c>
      <c r="G460" s="240">
        <v>105.4</v>
      </c>
      <c r="H460" s="240">
        <v>107.4</v>
      </c>
      <c r="I460" s="448">
        <v>109.4</v>
      </c>
      <c r="J460" s="448">
        <v>109.6</v>
      </c>
      <c r="K460" s="448">
        <v>109.1</v>
      </c>
      <c r="L460" s="448">
        <v>110.1</v>
      </c>
      <c r="M460" s="448">
        <v>111.4</v>
      </c>
      <c r="N460" s="448">
        <v>113.7</v>
      </c>
      <c r="O460" s="448">
        <v>113.5</v>
      </c>
      <c r="P460" s="370">
        <v>109.2</v>
      </c>
      <c r="R460" s="287"/>
    </row>
    <row r="461" spans="2:22" s="306" customFormat="1" ht="15" customHeight="1" x14ac:dyDescent="0.2">
      <c r="B461" s="391" t="s">
        <v>1714</v>
      </c>
      <c r="C461" s="636" t="s">
        <v>1914</v>
      </c>
      <c r="D461" s="637"/>
      <c r="E461" s="239">
        <v>105.7</v>
      </c>
      <c r="F461" s="240">
        <v>105.7</v>
      </c>
      <c r="G461" s="240">
        <v>107</v>
      </c>
      <c r="H461" s="240">
        <v>108.3</v>
      </c>
      <c r="I461" s="448">
        <v>109.6</v>
      </c>
      <c r="J461" s="448">
        <v>109.3</v>
      </c>
      <c r="K461" s="448">
        <v>109.1</v>
      </c>
      <c r="L461" s="448">
        <v>110</v>
      </c>
      <c r="M461" s="448">
        <v>110.3</v>
      </c>
      <c r="N461" s="448">
        <v>110.7</v>
      </c>
      <c r="O461" s="448">
        <v>110</v>
      </c>
      <c r="P461" s="370">
        <v>109</v>
      </c>
      <c r="R461" s="287"/>
    </row>
    <row r="462" spans="2:22" s="306" customFormat="1" ht="15" customHeight="1" x14ac:dyDescent="0.2">
      <c r="B462" s="391" t="s">
        <v>1717</v>
      </c>
      <c r="C462" s="636" t="s">
        <v>1915</v>
      </c>
      <c r="D462" s="637"/>
      <c r="E462" s="239">
        <v>103.1</v>
      </c>
      <c r="F462" s="240">
        <v>103.1</v>
      </c>
      <c r="G462" s="240">
        <v>103.4</v>
      </c>
      <c r="H462" s="240">
        <v>103</v>
      </c>
      <c r="I462" s="448">
        <v>103.6</v>
      </c>
      <c r="J462" s="448">
        <v>103.8</v>
      </c>
      <c r="K462" s="448">
        <v>104</v>
      </c>
      <c r="L462" s="448">
        <v>104.1</v>
      </c>
      <c r="M462" s="448">
        <v>104.4</v>
      </c>
      <c r="N462" s="448">
        <v>105</v>
      </c>
      <c r="O462" s="448">
        <v>105.1</v>
      </c>
      <c r="P462" s="370">
        <v>104.2</v>
      </c>
      <c r="R462" s="287"/>
    </row>
    <row r="463" spans="2:22" s="306" customFormat="1" ht="15" customHeight="1" x14ac:dyDescent="0.2">
      <c r="B463" s="391" t="s">
        <v>1719</v>
      </c>
      <c r="C463" s="636" t="s">
        <v>1706</v>
      </c>
      <c r="D463" s="637"/>
      <c r="E463" s="239">
        <v>101.4</v>
      </c>
      <c r="F463" s="240">
        <v>101.3</v>
      </c>
      <c r="G463" s="240">
        <v>101.2</v>
      </c>
      <c r="H463" s="240">
        <v>102.1</v>
      </c>
      <c r="I463" s="448">
        <v>104.9</v>
      </c>
      <c r="J463" s="448">
        <v>108.6</v>
      </c>
      <c r="K463" s="448">
        <v>109.8</v>
      </c>
      <c r="L463" s="448">
        <v>110.1</v>
      </c>
      <c r="M463" s="448">
        <v>112.5</v>
      </c>
      <c r="N463" s="448">
        <v>116.3</v>
      </c>
      <c r="O463" s="448">
        <v>117.6</v>
      </c>
      <c r="P463" s="370">
        <v>114.9</v>
      </c>
      <c r="R463" s="287"/>
    </row>
    <row r="464" spans="2:22" s="306" customFormat="1" ht="15" customHeight="1" x14ac:dyDescent="0.2">
      <c r="B464" s="391" t="s">
        <v>1723</v>
      </c>
      <c r="C464" s="636" t="s">
        <v>1916</v>
      </c>
      <c r="D464" s="637"/>
      <c r="E464" s="239">
        <v>109.2</v>
      </c>
      <c r="F464" s="240">
        <v>108.7</v>
      </c>
      <c r="G464" s="240">
        <v>110.1</v>
      </c>
      <c r="H464" s="240">
        <v>111.1</v>
      </c>
      <c r="I464" s="448">
        <v>112.3</v>
      </c>
      <c r="J464" s="448">
        <v>112.8</v>
      </c>
      <c r="K464" s="448">
        <v>112.7</v>
      </c>
      <c r="L464" s="448">
        <v>113.7</v>
      </c>
      <c r="M464" s="448">
        <v>113.5</v>
      </c>
      <c r="N464" s="448">
        <v>113.3</v>
      </c>
      <c r="O464" s="448">
        <v>113.4</v>
      </c>
      <c r="P464" s="370">
        <v>112.7</v>
      </c>
      <c r="R464" s="287"/>
    </row>
    <row r="465" spans="2:18" s="306" customFormat="1" ht="15" customHeight="1" x14ac:dyDescent="0.2">
      <c r="B465" s="391" t="s">
        <v>1725</v>
      </c>
      <c r="C465" s="636" t="s">
        <v>1709</v>
      </c>
      <c r="D465" s="637"/>
      <c r="E465" s="239">
        <v>101.6</v>
      </c>
      <c r="F465" s="240">
        <v>101.4</v>
      </c>
      <c r="G465" s="240">
        <v>101.7</v>
      </c>
      <c r="H465" s="240">
        <v>101.7</v>
      </c>
      <c r="I465" s="448">
        <v>102.3</v>
      </c>
      <c r="J465" s="448">
        <v>103.4</v>
      </c>
      <c r="K465" s="448">
        <v>103.4</v>
      </c>
      <c r="L465" s="448">
        <v>103.7</v>
      </c>
      <c r="M465" s="448">
        <v>103.7</v>
      </c>
      <c r="N465" s="448">
        <v>103.5</v>
      </c>
      <c r="O465" s="448">
        <v>103.4</v>
      </c>
      <c r="P465" s="370">
        <v>103.1</v>
      </c>
      <c r="R465" s="287"/>
    </row>
    <row r="466" spans="2:18" s="306" customFormat="1" ht="15" customHeight="1" x14ac:dyDescent="0.2">
      <c r="B466" s="391" t="s">
        <v>1907</v>
      </c>
      <c r="C466" s="636" t="s">
        <v>1917</v>
      </c>
      <c r="D466" s="637"/>
      <c r="E466" s="239">
        <v>110.9</v>
      </c>
      <c r="F466" s="240">
        <v>110.6</v>
      </c>
      <c r="G466" s="240">
        <v>111.9</v>
      </c>
      <c r="H466" s="240">
        <v>112.7</v>
      </c>
      <c r="I466" s="448">
        <v>113.9</v>
      </c>
      <c r="J466" s="448">
        <v>114.4</v>
      </c>
      <c r="K466" s="448">
        <v>114</v>
      </c>
      <c r="L466" s="448">
        <v>114.9</v>
      </c>
      <c r="M466" s="448">
        <v>114.5</v>
      </c>
      <c r="N466" s="448">
        <v>114</v>
      </c>
      <c r="O466" s="448">
        <v>114.2</v>
      </c>
      <c r="P466" s="370">
        <v>113.6</v>
      </c>
      <c r="R466" s="287"/>
    </row>
    <row r="467" spans="2:18" s="306" customFormat="1" ht="15" customHeight="1" x14ac:dyDescent="0.2">
      <c r="B467" s="391" t="s">
        <v>1908</v>
      </c>
      <c r="C467" s="636" t="s">
        <v>1918</v>
      </c>
      <c r="D467" s="637"/>
      <c r="E467" s="239">
        <v>113.6</v>
      </c>
      <c r="F467" s="240">
        <v>113.5</v>
      </c>
      <c r="G467" s="240">
        <v>114.8</v>
      </c>
      <c r="H467" s="240">
        <v>115.5</v>
      </c>
      <c r="I467" s="448">
        <v>116.5</v>
      </c>
      <c r="J467" s="448">
        <v>117.1</v>
      </c>
      <c r="K467" s="448">
        <v>116.9</v>
      </c>
      <c r="L467" s="448">
        <v>117.7</v>
      </c>
      <c r="M467" s="448">
        <v>117.6</v>
      </c>
      <c r="N467" s="448">
        <v>116.9</v>
      </c>
      <c r="O467" s="448">
        <v>117.1</v>
      </c>
      <c r="P467" s="370">
        <v>116.3</v>
      </c>
      <c r="R467" s="287"/>
    </row>
    <row r="468" spans="2:18" s="306" customFormat="1" ht="15" customHeight="1" x14ac:dyDescent="0.2">
      <c r="B468" s="391" t="s">
        <v>2017</v>
      </c>
      <c r="C468" s="636" t="s">
        <v>2018</v>
      </c>
      <c r="D468" s="637"/>
      <c r="E468" s="239">
        <v>109.8</v>
      </c>
      <c r="F468" s="240">
        <v>109.6</v>
      </c>
      <c r="G468" s="240">
        <v>110.7</v>
      </c>
      <c r="H468" s="240">
        <v>111.5</v>
      </c>
      <c r="I468" s="448">
        <v>112.7</v>
      </c>
      <c r="J468" s="448">
        <v>113.4</v>
      </c>
      <c r="K468" s="448">
        <v>113</v>
      </c>
      <c r="L468" s="448">
        <v>113.8</v>
      </c>
      <c r="M468" s="448">
        <v>113.3</v>
      </c>
      <c r="N468" s="448">
        <v>112.9</v>
      </c>
      <c r="O468" s="448">
        <v>113.1</v>
      </c>
      <c r="P468" s="370">
        <v>112.4</v>
      </c>
      <c r="R468" s="287"/>
    </row>
    <row r="469" spans="2:18" s="306" customFormat="1" ht="15" customHeight="1" x14ac:dyDescent="0.2">
      <c r="B469" s="391" t="s">
        <v>1947</v>
      </c>
      <c r="C469" s="636" t="s">
        <v>1927</v>
      </c>
      <c r="D469" s="637"/>
      <c r="E469" s="239">
        <v>104.5</v>
      </c>
      <c r="F469" s="240">
        <v>104</v>
      </c>
      <c r="G469" s="240">
        <v>105</v>
      </c>
      <c r="H469" s="240">
        <v>105.9</v>
      </c>
      <c r="I469" s="448">
        <v>107.2</v>
      </c>
      <c r="J469" s="448">
        <v>108</v>
      </c>
      <c r="K469" s="448">
        <v>107.3</v>
      </c>
      <c r="L469" s="448">
        <v>108.1</v>
      </c>
      <c r="M469" s="448">
        <v>107.1</v>
      </c>
      <c r="N469" s="448">
        <v>107</v>
      </c>
      <c r="O469" s="448">
        <v>107.5</v>
      </c>
      <c r="P469" s="370">
        <v>106.9</v>
      </c>
      <c r="R469" s="287"/>
    </row>
    <row r="470" spans="2:18" s="306" customFormat="1" ht="15" customHeight="1" x14ac:dyDescent="0.2">
      <c r="B470" s="391" t="s">
        <v>1948</v>
      </c>
      <c r="C470" s="636" t="s">
        <v>1953</v>
      </c>
      <c r="D470" s="637"/>
      <c r="E470" s="239">
        <v>134.80000000000001</v>
      </c>
      <c r="F470" s="240">
        <v>135</v>
      </c>
      <c r="G470" s="240">
        <v>137.4</v>
      </c>
      <c r="H470" s="240">
        <v>138</v>
      </c>
      <c r="I470" s="448">
        <v>138.69999999999999</v>
      </c>
      <c r="J470" s="448">
        <v>138.19999999999999</v>
      </c>
      <c r="K470" s="448">
        <v>138.4</v>
      </c>
      <c r="L470" s="448">
        <v>140.19999999999999</v>
      </c>
      <c r="M470" s="448">
        <v>141.4</v>
      </c>
      <c r="N470" s="448">
        <v>139.80000000000001</v>
      </c>
      <c r="O470" s="448">
        <v>139.30000000000001</v>
      </c>
      <c r="P470" s="370">
        <v>138.9</v>
      </c>
      <c r="R470" s="287"/>
    </row>
    <row r="471" spans="2:18" s="306" customFormat="1" ht="15" customHeight="1" x14ac:dyDescent="0.2">
      <c r="B471" s="391" t="s">
        <v>1950</v>
      </c>
      <c r="C471" s="636" t="s">
        <v>1928</v>
      </c>
      <c r="D471" s="637"/>
      <c r="E471" s="239">
        <v>105.9</v>
      </c>
      <c r="F471" s="240">
        <v>106.7</v>
      </c>
      <c r="G471" s="240">
        <v>106.8</v>
      </c>
      <c r="H471" s="240">
        <v>107.2</v>
      </c>
      <c r="I471" s="448">
        <v>107.8</v>
      </c>
      <c r="J471" s="448">
        <v>109.7</v>
      </c>
      <c r="K471" s="448">
        <v>110.4</v>
      </c>
      <c r="L471" s="448">
        <v>109.8</v>
      </c>
      <c r="M471" s="448">
        <v>109.7</v>
      </c>
      <c r="N471" s="448">
        <v>109</v>
      </c>
      <c r="O471" s="448">
        <v>109.2</v>
      </c>
      <c r="P471" s="370">
        <v>107</v>
      </c>
      <c r="R471" s="287"/>
    </row>
    <row r="472" spans="2:18" s="306" customFormat="1" ht="15" customHeight="1" x14ac:dyDescent="0.2">
      <c r="B472" s="391" t="s">
        <v>1919</v>
      </c>
      <c r="C472" s="636" t="s">
        <v>1922</v>
      </c>
      <c r="D472" s="637"/>
      <c r="E472" s="239">
        <v>112.6</v>
      </c>
      <c r="F472" s="240">
        <v>114</v>
      </c>
      <c r="G472" s="240">
        <v>111.5</v>
      </c>
      <c r="H472" s="240">
        <v>111.9</v>
      </c>
      <c r="I472" s="448">
        <v>115.2</v>
      </c>
      <c r="J472" s="448">
        <v>120.3</v>
      </c>
      <c r="K472" s="448">
        <v>120.3</v>
      </c>
      <c r="L472" s="448">
        <v>121.1</v>
      </c>
      <c r="M472" s="448">
        <v>123.8</v>
      </c>
      <c r="N472" s="448">
        <v>126.2</v>
      </c>
      <c r="O472" s="448">
        <v>126.4</v>
      </c>
      <c r="P472" s="370">
        <v>122.6</v>
      </c>
      <c r="R472" s="287"/>
    </row>
    <row r="473" spans="2:18" s="306" customFormat="1" ht="15" customHeight="1" x14ac:dyDescent="0.2">
      <c r="B473" s="391" t="s">
        <v>1920</v>
      </c>
      <c r="C473" s="636" t="s">
        <v>1697</v>
      </c>
      <c r="D473" s="637"/>
      <c r="E473" s="239">
        <v>107.8</v>
      </c>
      <c r="F473" s="240">
        <v>108.3</v>
      </c>
      <c r="G473" s="240">
        <v>109.9</v>
      </c>
      <c r="H473" s="240">
        <v>111.3</v>
      </c>
      <c r="I473" s="448">
        <v>112.5</v>
      </c>
      <c r="J473" s="448">
        <v>111.8</v>
      </c>
      <c r="K473" s="448">
        <v>111.4</v>
      </c>
      <c r="L473" s="448">
        <v>112.5</v>
      </c>
      <c r="M473" s="448">
        <v>113</v>
      </c>
      <c r="N473" s="448">
        <v>113.3</v>
      </c>
      <c r="O473" s="448">
        <v>112.3</v>
      </c>
      <c r="P473" s="370">
        <v>111.4</v>
      </c>
      <c r="R473" s="287"/>
    </row>
    <row r="474" spans="2:18" s="306" customFormat="1" ht="15" customHeight="1" x14ac:dyDescent="0.2">
      <c r="B474" s="391" t="s">
        <v>1921</v>
      </c>
      <c r="C474" s="636" t="s">
        <v>1699</v>
      </c>
      <c r="D474" s="637"/>
      <c r="E474" s="239">
        <v>103.7</v>
      </c>
      <c r="F474" s="240">
        <v>105</v>
      </c>
      <c r="G474" s="240">
        <v>103</v>
      </c>
      <c r="H474" s="240">
        <v>103.5</v>
      </c>
      <c r="I474" s="448">
        <v>104.9</v>
      </c>
      <c r="J474" s="448">
        <v>105.2</v>
      </c>
      <c r="K474" s="448">
        <v>104.9</v>
      </c>
      <c r="L474" s="448">
        <v>105</v>
      </c>
      <c r="M474" s="448">
        <v>105.3</v>
      </c>
      <c r="N474" s="448">
        <v>105.7</v>
      </c>
      <c r="O474" s="448">
        <v>105.3</v>
      </c>
      <c r="P474" s="370">
        <v>104.9</v>
      </c>
      <c r="R474" s="287"/>
    </row>
    <row r="475" spans="2:18" s="306" customFormat="1" ht="15" customHeight="1" x14ac:dyDescent="0.2">
      <c r="B475" s="391" t="s">
        <v>1923</v>
      </c>
      <c r="C475" s="636" t="s">
        <v>1701</v>
      </c>
      <c r="D475" s="637"/>
      <c r="E475" s="239">
        <v>112.9</v>
      </c>
      <c r="F475" s="240">
        <v>113.6</v>
      </c>
      <c r="G475" s="240">
        <v>114</v>
      </c>
      <c r="H475" s="240">
        <v>115.3</v>
      </c>
      <c r="I475" s="448">
        <v>115.7</v>
      </c>
      <c r="J475" s="448">
        <v>115.8</v>
      </c>
      <c r="K475" s="448">
        <v>114.6</v>
      </c>
      <c r="L475" s="448">
        <v>116.3</v>
      </c>
      <c r="M475" s="448">
        <v>116.3</v>
      </c>
      <c r="N475" s="448">
        <v>116.2</v>
      </c>
      <c r="O475" s="448">
        <v>116</v>
      </c>
      <c r="P475" s="370">
        <v>114.6</v>
      </c>
      <c r="R475" s="287"/>
    </row>
    <row r="476" spans="2:18" s="306" customFormat="1" ht="15" customHeight="1" x14ac:dyDescent="0.2">
      <c r="B476" s="391" t="s">
        <v>1924</v>
      </c>
      <c r="C476" s="636" t="s">
        <v>1711</v>
      </c>
      <c r="D476" s="637"/>
      <c r="E476" s="239">
        <v>108.2</v>
      </c>
      <c r="F476" s="240">
        <v>108</v>
      </c>
      <c r="G476" s="240">
        <v>108.1</v>
      </c>
      <c r="H476" s="240">
        <v>107.9</v>
      </c>
      <c r="I476" s="448">
        <v>109.3</v>
      </c>
      <c r="J476" s="448">
        <v>109.4</v>
      </c>
      <c r="K476" s="448">
        <v>108.6</v>
      </c>
      <c r="L476" s="448">
        <v>109.2</v>
      </c>
      <c r="M476" s="448">
        <v>109</v>
      </c>
      <c r="N476" s="448">
        <v>109.2</v>
      </c>
      <c r="O476" s="448">
        <v>109.3</v>
      </c>
      <c r="P476" s="370">
        <v>108.6</v>
      </c>
      <c r="R476" s="287"/>
    </row>
    <row r="477" spans="2:18" s="306" customFormat="1" ht="15" customHeight="1" x14ac:dyDescent="0.2">
      <c r="B477" s="391" t="s">
        <v>1925</v>
      </c>
      <c r="C477" s="636" t="s">
        <v>1954</v>
      </c>
      <c r="D477" s="637"/>
      <c r="E477" s="239">
        <v>113.7</v>
      </c>
      <c r="F477" s="240">
        <v>113.7</v>
      </c>
      <c r="G477" s="240">
        <v>114.1</v>
      </c>
      <c r="H477" s="240">
        <v>114.8</v>
      </c>
      <c r="I477" s="448">
        <v>115.3</v>
      </c>
      <c r="J477" s="448">
        <v>115.4</v>
      </c>
      <c r="K477" s="448">
        <v>114.1</v>
      </c>
      <c r="L477" s="448">
        <v>115.9</v>
      </c>
      <c r="M477" s="448">
        <v>115.5</v>
      </c>
      <c r="N477" s="448">
        <v>115.2</v>
      </c>
      <c r="O477" s="448">
        <v>115.3</v>
      </c>
      <c r="P477" s="370">
        <v>114.1</v>
      </c>
      <c r="R477" s="287"/>
    </row>
    <row r="478" spans="2:18" s="306" customFormat="1" ht="15" customHeight="1" x14ac:dyDescent="0.2">
      <c r="B478" s="391" t="s">
        <v>1925</v>
      </c>
      <c r="C478" s="636" t="s">
        <v>1955</v>
      </c>
      <c r="D478" s="637"/>
      <c r="E478" s="239">
        <v>122.3</v>
      </c>
      <c r="F478" s="240">
        <v>122.8</v>
      </c>
      <c r="G478" s="240">
        <v>123.4</v>
      </c>
      <c r="H478" s="240">
        <v>124.8</v>
      </c>
      <c r="I478" s="448">
        <v>124.2</v>
      </c>
      <c r="J478" s="448">
        <v>124.1</v>
      </c>
      <c r="K478" s="448">
        <v>121</v>
      </c>
      <c r="L478" s="448">
        <v>124.7</v>
      </c>
      <c r="M478" s="448">
        <v>124.1</v>
      </c>
      <c r="N478" s="448">
        <v>123.6</v>
      </c>
      <c r="O478" s="448">
        <v>124.3</v>
      </c>
      <c r="P478" s="370">
        <v>122.4</v>
      </c>
      <c r="R478" s="287"/>
    </row>
    <row r="479" spans="2:18" s="306" customFormat="1" ht="15" customHeight="1" x14ac:dyDescent="0.2">
      <c r="B479" s="391" t="s">
        <v>1945</v>
      </c>
      <c r="C479" s="636" t="s">
        <v>1936</v>
      </c>
      <c r="D479" s="637"/>
      <c r="E479" s="239">
        <v>123.8</v>
      </c>
      <c r="F479" s="240">
        <v>124.3</v>
      </c>
      <c r="G479" s="240">
        <v>124.9</v>
      </c>
      <c r="H479" s="240">
        <v>126.5</v>
      </c>
      <c r="I479" s="448">
        <v>125.7</v>
      </c>
      <c r="J479" s="448">
        <v>125.6</v>
      </c>
      <c r="K479" s="448">
        <v>122.2</v>
      </c>
      <c r="L479" s="448">
        <v>126.2</v>
      </c>
      <c r="M479" s="448">
        <v>125.5</v>
      </c>
      <c r="N479" s="448">
        <v>125</v>
      </c>
      <c r="O479" s="448">
        <v>125.9</v>
      </c>
      <c r="P479" s="370">
        <v>123.8</v>
      </c>
      <c r="R479" s="287"/>
    </row>
    <row r="480" spans="2:18" s="306" customFormat="1" ht="15" customHeight="1" x14ac:dyDescent="0.2">
      <c r="B480" s="391" t="s">
        <v>1946</v>
      </c>
      <c r="C480" s="636" t="s">
        <v>1937</v>
      </c>
      <c r="D480" s="637"/>
      <c r="E480" s="239">
        <v>107.2</v>
      </c>
      <c r="F480" s="240">
        <v>106.5</v>
      </c>
      <c r="G480" s="240">
        <v>107.1</v>
      </c>
      <c r="H480" s="240">
        <v>107.1</v>
      </c>
      <c r="I480" s="448">
        <v>108.6</v>
      </c>
      <c r="J480" s="448">
        <v>108.8</v>
      </c>
      <c r="K480" s="448">
        <v>108.8</v>
      </c>
      <c r="L480" s="448">
        <v>109.2</v>
      </c>
      <c r="M480" s="448">
        <v>109</v>
      </c>
      <c r="N480" s="448">
        <v>108.8</v>
      </c>
      <c r="O480" s="448">
        <v>108.3</v>
      </c>
      <c r="P480" s="370">
        <v>108.1</v>
      </c>
      <c r="R480" s="287"/>
    </row>
    <row r="481" spans="2:18" s="306" customFormat="1" ht="15" customHeight="1" x14ac:dyDescent="0.2">
      <c r="B481" s="391" t="s">
        <v>1981</v>
      </c>
      <c r="C481" s="636" t="s">
        <v>1930</v>
      </c>
      <c r="D481" s="637"/>
      <c r="E481" s="239">
        <v>107</v>
      </c>
      <c r="F481" s="240">
        <v>107.3</v>
      </c>
      <c r="G481" s="240">
        <v>106.9</v>
      </c>
      <c r="H481" s="240">
        <v>107.3</v>
      </c>
      <c r="I481" s="448">
        <v>108.3</v>
      </c>
      <c r="J481" s="448">
        <v>108.8</v>
      </c>
      <c r="K481" s="448">
        <v>108.8</v>
      </c>
      <c r="L481" s="448">
        <v>109.1</v>
      </c>
      <c r="M481" s="448">
        <v>109</v>
      </c>
      <c r="N481" s="448">
        <v>108.8</v>
      </c>
      <c r="O481" s="448">
        <v>108.5</v>
      </c>
      <c r="P481" s="370">
        <v>107.4</v>
      </c>
      <c r="R481" s="287"/>
    </row>
    <row r="482" spans="2:18" s="306" customFormat="1" ht="15" customHeight="1" x14ac:dyDescent="0.2">
      <c r="B482" s="391" t="s">
        <v>1932</v>
      </c>
      <c r="C482" s="636" t="s">
        <v>1931</v>
      </c>
      <c r="D482" s="637"/>
      <c r="E482" s="239">
        <v>115.2</v>
      </c>
      <c r="F482" s="240">
        <v>115.1</v>
      </c>
      <c r="G482" s="240">
        <v>115.3</v>
      </c>
      <c r="H482" s="240">
        <v>115.8</v>
      </c>
      <c r="I482" s="448">
        <v>117.7</v>
      </c>
      <c r="J482" s="448">
        <v>118</v>
      </c>
      <c r="K482" s="448">
        <v>115.5</v>
      </c>
      <c r="L482" s="448">
        <v>116.7</v>
      </c>
      <c r="M482" s="448">
        <v>115.9</v>
      </c>
      <c r="N482" s="448">
        <v>115.7</v>
      </c>
      <c r="O482" s="448">
        <v>116</v>
      </c>
      <c r="P482" s="370">
        <v>114.9</v>
      </c>
      <c r="R482" s="287"/>
    </row>
    <row r="483" spans="2:18" s="306" customFormat="1" ht="15" customHeight="1" x14ac:dyDescent="0.2">
      <c r="B483" s="391" t="s">
        <v>1938</v>
      </c>
      <c r="C483" s="636" t="s">
        <v>1933</v>
      </c>
      <c r="D483" s="637"/>
      <c r="E483" s="239">
        <v>110.4</v>
      </c>
      <c r="F483" s="240">
        <v>110.9</v>
      </c>
      <c r="G483" s="240">
        <v>112</v>
      </c>
      <c r="H483" s="240">
        <v>113.2</v>
      </c>
      <c r="I483" s="448">
        <v>113.9</v>
      </c>
      <c r="J483" s="448">
        <v>113.4</v>
      </c>
      <c r="K483" s="448">
        <v>112.4</v>
      </c>
      <c r="L483" s="448">
        <v>114.1</v>
      </c>
      <c r="M483" s="448">
        <v>114.1</v>
      </c>
      <c r="N483" s="448">
        <v>114.1</v>
      </c>
      <c r="O483" s="448">
        <v>113.6</v>
      </c>
      <c r="P483" s="370">
        <v>112.8</v>
      </c>
      <c r="R483" s="287"/>
    </row>
    <row r="484" spans="2:18" s="306" customFormat="1" ht="15" customHeight="1" x14ac:dyDescent="0.2">
      <c r="B484" s="391" t="s">
        <v>1939</v>
      </c>
      <c r="C484" s="636" t="s">
        <v>1934</v>
      </c>
      <c r="D484" s="637"/>
      <c r="E484" s="239">
        <v>107.8</v>
      </c>
      <c r="F484" s="240">
        <v>107</v>
      </c>
      <c r="G484" s="240">
        <v>106</v>
      </c>
      <c r="H484" s="240">
        <v>108</v>
      </c>
      <c r="I484" s="448">
        <v>110.7</v>
      </c>
      <c r="J484" s="448">
        <v>111</v>
      </c>
      <c r="K484" s="448">
        <v>110.5</v>
      </c>
      <c r="L484" s="448">
        <v>111.1</v>
      </c>
      <c r="M484" s="448">
        <v>112.6</v>
      </c>
      <c r="N484" s="448">
        <v>114.8</v>
      </c>
      <c r="O484" s="448">
        <v>114.1</v>
      </c>
      <c r="P484" s="370">
        <v>109.8</v>
      </c>
      <c r="R484" s="287"/>
    </row>
    <row r="485" spans="2:18" s="306" customFormat="1" ht="15" customHeight="1" x14ac:dyDescent="0.2">
      <c r="B485" s="391" t="s">
        <v>1940</v>
      </c>
      <c r="C485" s="636" t="s">
        <v>1951</v>
      </c>
      <c r="D485" s="637"/>
      <c r="E485" s="239">
        <v>102.5</v>
      </c>
      <c r="F485" s="240">
        <v>102.1</v>
      </c>
      <c r="G485" s="240">
        <v>102.2</v>
      </c>
      <c r="H485" s="240">
        <v>102.4</v>
      </c>
      <c r="I485" s="448">
        <v>103.1</v>
      </c>
      <c r="J485" s="448">
        <v>104.2</v>
      </c>
      <c r="K485" s="448">
        <v>104.3</v>
      </c>
      <c r="L485" s="448">
        <v>104.6</v>
      </c>
      <c r="M485" s="448">
        <v>105.1</v>
      </c>
      <c r="N485" s="448">
        <v>105.4</v>
      </c>
      <c r="O485" s="448">
        <v>105.3</v>
      </c>
      <c r="P485" s="370">
        <v>104.3</v>
      </c>
      <c r="R485" s="287"/>
    </row>
    <row r="486" spans="2:18" s="306" customFormat="1" ht="15" customHeight="1" x14ac:dyDescent="0.2">
      <c r="B486" s="391" t="s">
        <v>1941</v>
      </c>
      <c r="C486" s="636" t="s">
        <v>1722</v>
      </c>
      <c r="D486" s="637"/>
      <c r="E486" s="239">
        <v>99.9</v>
      </c>
      <c r="F486" s="240">
        <v>99.9</v>
      </c>
      <c r="G486" s="240">
        <v>99.9</v>
      </c>
      <c r="H486" s="240">
        <v>99.8</v>
      </c>
      <c r="I486" s="448">
        <v>99.9</v>
      </c>
      <c r="J486" s="448">
        <v>100.7</v>
      </c>
      <c r="K486" s="448">
        <v>100.9</v>
      </c>
      <c r="L486" s="448">
        <v>101.1</v>
      </c>
      <c r="M486" s="448">
        <v>101.7</v>
      </c>
      <c r="N486" s="448">
        <v>102.4</v>
      </c>
      <c r="O486" s="448">
        <v>102.2</v>
      </c>
      <c r="P486" s="370">
        <v>102.1</v>
      </c>
      <c r="R486" s="287"/>
    </row>
    <row r="487" spans="2:18" s="306" customFormat="1" ht="15" customHeight="1" x14ac:dyDescent="0.2">
      <c r="B487" s="391" t="s">
        <v>1942</v>
      </c>
      <c r="C487" s="636" t="s">
        <v>1718</v>
      </c>
      <c r="D487" s="637"/>
      <c r="E487" s="239">
        <v>107.9</v>
      </c>
      <c r="F487" s="240">
        <v>107.4</v>
      </c>
      <c r="G487" s="240">
        <v>107.4</v>
      </c>
      <c r="H487" s="240">
        <v>107.6</v>
      </c>
      <c r="I487" s="448">
        <v>108.8</v>
      </c>
      <c r="J487" s="448">
        <v>109.1</v>
      </c>
      <c r="K487" s="448">
        <v>109.4</v>
      </c>
      <c r="L487" s="448">
        <v>109.6</v>
      </c>
      <c r="M487" s="448">
        <v>110.2</v>
      </c>
      <c r="N487" s="448">
        <v>111.3</v>
      </c>
      <c r="O487" s="448">
        <v>111.4</v>
      </c>
      <c r="P487" s="370">
        <v>109.7</v>
      </c>
      <c r="R487" s="287"/>
    </row>
    <row r="488" spans="2:18" s="306" customFormat="1" ht="15" customHeight="1" x14ac:dyDescent="0.2">
      <c r="B488" s="391" t="s">
        <v>1726</v>
      </c>
      <c r="C488" s="636" t="s">
        <v>1727</v>
      </c>
      <c r="D488" s="637"/>
      <c r="E488" s="239">
        <v>106</v>
      </c>
      <c r="F488" s="240">
        <v>105.8</v>
      </c>
      <c r="G488" s="240">
        <v>105.5</v>
      </c>
      <c r="H488" s="240">
        <v>106.1</v>
      </c>
      <c r="I488" s="448">
        <v>107.1</v>
      </c>
      <c r="J488" s="448">
        <v>107.1</v>
      </c>
      <c r="K488" s="448">
        <v>107.2</v>
      </c>
      <c r="L488" s="448">
        <v>107.4</v>
      </c>
      <c r="M488" s="448">
        <v>107.7</v>
      </c>
      <c r="N488" s="448">
        <v>108.7</v>
      </c>
      <c r="O488" s="448">
        <v>108.1</v>
      </c>
      <c r="P488" s="370">
        <v>106.7</v>
      </c>
      <c r="R488" s="287"/>
    </row>
    <row r="489" spans="2:18" ht="15" customHeight="1" thickBot="1" x14ac:dyDescent="0.25">
      <c r="B489" s="392" t="s">
        <v>1728</v>
      </c>
      <c r="C489" s="652" t="s">
        <v>1729</v>
      </c>
      <c r="D489" s="653"/>
      <c r="E489" s="296">
        <v>105.2</v>
      </c>
      <c r="F489" s="297">
        <v>104.2</v>
      </c>
      <c r="G489" s="297">
        <v>104.3</v>
      </c>
      <c r="H489" s="297">
        <v>105.5</v>
      </c>
      <c r="I489" s="449">
        <v>106.9</v>
      </c>
      <c r="J489" s="449">
        <v>107</v>
      </c>
      <c r="K489" s="449">
        <v>106.9</v>
      </c>
      <c r="L489" s="449">
        <v>107.2</v>
      </c>
      <c r="M489" s="449">
        <v>108</v>
      </c>
      <c r="N489" s="449">
        <v>109.8</v>
      </c>
      <c r="O489" s="449">
        <v>108.9</v>
      </c>
      <c r="P489" s="450">
        <v>106.1</v>
      </c>
      <c r="R489" s="287"/>
    </row>
    <row r="490" spans="2:18" x14ac:dyDescent="0.2">
      <c r="L490" s="445"/>
      <c r="P490" s="310"/>
    </row>
    <row r="491" spans="2:18" ht="10.5" customHeight="1" x14ac:dyDescent="0.2">
      <c r="B491" s="115"/>
      <c r="F491" s="115"/>
      <c r="L491" s="115"/>
    </row>
    <row r="492" spans="2:18" ht="10.5" customHeight="1" x14ac:dyDescent="0.2">
      <c r="B492" s="311" t="s">
        <v>2013</v>
      </c>
      <c r="F492" s="115"/>
      <c r="L492" s="115"/>
    </row>
    <row r="493" spans="2:18" ht="10.5" customHeight="1" x14ac:dyDescent="0.2">
      <c r="B493" s="311" t="s">
        <v>2015</v>
      </c>
      <c r="F493" s="115"/>
      <c r="L493" s="115"/>
    </row>
    <row r="494" spans="2:18" ht="10.5" customHeight="1" x14ac:dyDescent="0.2">
      <c r="B494" s="311" t="s">
        <v>2014</v>
      </c>
      <c r="F494" s="115"/>
      <c r="L494" s="115"/>
    </row>
    <row r="495" spans="2:18" ht="10.5" customHeight="1" x14ac:dyDescent="0.2">
      <c r="B495" s="311" t="s">
        <v>2016</v>
      </c>
      <c r="F495" s="115"/>
      <c r="L495" s="115"/>
    </row>
    <row r="496" spans="2:18" ht="10.5" customHeight="1" x14ac:dyDescent="0.2">
      <c r="B496" s="115"/>
      <c r="F496" s="115"/>
      <c r="L496" s="115"/>
    </row>
    <row r="497" spans="2:16" ht="7.5" customHeight="1" thickBot="1" x14ac:dyDescent="0.25"/>
    <row r="498" spans="2:16" ht="16.5" customHeight="1" thickBot="1" x14ac:dyDescent="0.25">
      <c r="B498" s="644" t="s">
        <v>1760</v>
      </c>
      <c r="C498" s="644"/>
      <c r="D498" s="654"/>
      <c r="E498" s="628" t="s">
        <v>1763</v>
      </c>
      <c r="F498" s="629"/>
      <c r="G498" s="629"/>
      <c r="H498" s="629"/>
      <c r="I498" s="629"/>
      <c r="J498" s="629"/>
      <c r="K498" s="629"/>
      <c r="L498" s="629"/>
      <c r="M498" s="629"/>
      <c r="N498" s="629"/>
      <c r="O498" s="629"/>
      <c r="P498" s="630"/>
    </row>
    <row r="499" spans="2:16" ht="19.5" customHeight="1" thickBot="1" x14ac:dyDescent="0.25">
      <c r="B499" s="119" t="s">
        <v>1899</v>
      </c>
      <c r="C499" s="119"/>
      <c r="D499" s="119"/>
      <c r="E499" s="97">
        <v>43101</v>
      </c>
      <c r="F499" s="98">
        <v>43132</v>
      </c>
      <c r="G499" s="98">
        <v>43160</v>
      </c>
      <c r="H499" s="98">
        <v>43191</v>
      </c>
      <c r="I499" s="98">
        <v>43221</v>
      </c>
      <c r="J499" s="98">
        <v>43252</v>
      </c>
      <c r="K499" s="98">
        <v>43282</v>
      </c>
      <c r="L499" s="98">
        <v>43313</v>
      </c>
      <c r="M499" s="98">
        <v>43344</v>
      </c>
      <c r="N499" s="98">
        <v>43374</v>
      </c>
      <c r="O499" s="98">
        <v>43405</v>
      </c>
      <c r="P499" s="99">
        <v>43435</v>
      </c>
    </row>
    <row r="500" spans="2:16" ht="9.75" customHeight="1" x14ac:dyDescent="0.2">
      <c r="B500" s="649" t="s">
        <v>1684</v>
      </c>
      <c r="C500" s="650" t="s">
        <v>1685</v>
      </c>
      <c r="D500" s="232" t="s">
        <v>1762</v>
      </c>
      <c r="E500" s="233">
        <v>103.5</v>
      </c>
      <c r="F500" s="234">
        <v>103.4</v>
      </c>
      <c r="G500" s="234">
        <v>103.5</v>
      </c>
      <c r="H500" s="234">
        <v>103.5</v>
      </c>
      <c r="I500" s="446">
        <v>105.5</v>
      </c>
      <c r="J500" s="446">
        <v>105.5</v>
      </c>
      <c r="K500" s="446">
        <v>105.5</v>
      </c>
      <c r="L500" s="446">
        <v>105.5</v>
      </c>
      <c r="M500" s="446">
        <v>105.6</v>
      </c>
      <c r="N500" s="446">
        <v>105.7</v>
      </c>
      <c r="O500" s="446">
        <v>105.6</v>
      </c>
      <c r="P500" s="447">
        <v>105.5</v>
      </c>
    </row>
    <row r="501" spans="2:16" ht="9.75" customHeight="1" x14ac:dyDescent="0.2">
      <c r="B501" s="646"/>
      <c r="C501" s="651"/>
      <c r="D501" s="235" t="s">
        <v>1761</v>
      </c>
      <c r="E501" s="236">
        <v>103.5</v>
      </c>
      <c r="F501" s="237">
        <v>103.5</v>
      </c>
      <c r="G501" s="237">
        <v>103.5</v>
      </c>
      <c r="H501" s="237">
        <v>103.5</v>
      </c>
      <c r="I501" s="451">
        <v>105.5</v>
      </c>
      <c r="J501" s="451">
        <v>105.5</v>
      </c>
      <c r="K501" s="451">
        <v>105.5</v>
      </c>
      <c r="L501" s="451">
        <v>105.6</v>
      </c>
      <c r="M501" s="451">
        <v>105.6</v>
      </c>
      <c r="N501" s="451">
        <v>105.7</v>
      </c>
      <c r="O501" s="451">
        <v>105.6</v>
      </c>
      <c r="P501" s="452">
        <v>105.5</v>
      </c>
    </row>
    <row r="502" spans="2:16" ht="9.75" customHeight="1" x14ac:dyDescent="0.2">
      <c r="B502" s="645" t="s">
        <v>1686</v>
      </c>
      <c r="C502" s="647" t="s">
        <v>1687</v>
      </c>
      <c r="D502" s="238" t="s">
        <v>1762</v>
      </c>
      <c r="E502" s="239">
        <v>104.2</v>
      </c>
      <c r="F502" s="240">
        <v>103.9</v>
      </c>
      <c r="G502" s="240">
        <v>104.1</v>
      </c>
      <c r="H502" s="240">
        <v>104.4</v>
      </c>
      <c r="I502" s="448">
        <v>106.4</v>
      </c>
      <c r="J502" s="448">
        <v>106.5</v>
      </c>
      <c r="K502" s="448">
        <v>106.5</v>
      </c>
      <c r="L502" s="448">
        <v>106.7</v>
      </c>
      <c r="M502" s="448">
        <v>106.9</v>
      </c>
      <c r="N502" s="448">
        <v>107.3</v>
      </c>
      <c r="O502" s="448">
        <v>107.2</v>
      </c>
      <c r="P502" s="370">
        <v>106.5</v>
      </c>
    </row>
    <row r="503" spans="2:16" ht="9.75" customHeight="1" x14ac:dyDescent="0.2">
      <c r="B503" s="646"/>
      <c r="C503" s="648"/>
      <c r="D503" s="241" t="s">
        <v>1761</v>
      </c>
      <c r="E503" s="242">
        <v>104.5</v>
      </c>
      <c r="F503" s="243">
        <v>104.2</v>
      </c>
      <c r="G503" s="243">
        <v>104.3</v>
      </c>
      <c r="H503" s="243">
        <v>104.8</v>
      </c>
      <c r="I503" s="453">
        <v>106.7</v>
      </c>
      <c r="J503" s="453">
        <v>106.8</v>
      </c>
      <c r="K503" s="453">
        <v>106.9</v>
      </c>
      <c r="L503" s="453">
        <v>107.1</v>
      </c>
      <c r="M503" s="453">
        <v>107.4</v>
      </c>
      <c r="N503" s="453">
        <v>107.8</v>
      </c>
      <c r="O503" s="453">
        <v>107.7</v>
      </c>
      <c r="P503" s="454">
        <v>106.9</v>
      </c>
    </row>
    <row r="504" spans="2:16" ht="9.75" customHeight="1" x14ac:dyDescent="0.2">
      <c r="B504" s="645" t="s">
        <v>1690</v>
      </c>
      <c r="C504" s="647" t="s">
        <v>1720</v>
      </c>
      <c r="D504" s="238" t="s">
        <v>1762</v>
      </c>
      <c r="E504" s="239">
        <v>103.7</v>
      </c>
      <c r="F504" s="240">
        <v>103</v>
      </c>
      <c r="G504" s="240">
        <v>103</v>
      </c>
      <c r="H504" s="240">
        <v>103.9</v>
      </c>
      <c r="I504" s="448">
        <v>106.2</v>
      </c>
      <c r="J504" s="448">
        <v>106.2</v>
      </c>
      <c r="K504" s="448">
        <v>106.2</v>
      </c>
      <c r="L504" s="448">
        <v>106.4</v>
      </c>
      <c r="M504" s="448">
        <v>107.1</v>
      </c>
      <c r="N504" s="448">
        <v>108</v>
      </c>
      <c r="O504" s="448">
        <v>107.8</v>
      </c>
      <c r="P504" s="370">
        <v>106</v>
      </c>
    </row>
    <row r="505" spans="2:16" ht="9.75" customHeight="1" x14ac:dyDescent="0.2">
      <c r="B505" s="646"/>
      <c r="C505" s="648"/>
      <c r="D505" s="241" t="s">
        <v>1761</v>
      </c>
      <c r="E505" s="242">
        <v>103.7</v>
      </c>
      <c r="F505" s="243">
        <v>103</v>
      </c>
      <c r="G505" s="243">
        <v>103</v>
      </c>
      <c r="H505" s="243">
        <v>103.9</v>
      </c>
      <c r="I505" s="453">
        <v>106.2</v>
      </c>
      <c r="J505" s="453">
        <v>106.2</v>
      </c>
      <c r="K505" s="453">
        <v>106.2</v>
      </c>
      <c r="L505" s="453">
        <v>106.4</v>
      </c>
      <c r="M505" s="453">
        <v>107.1</v>
      </c>
      <c r="N505" s="453">
        <v>108</v>
      </c>
      <c r="O505" s="453">
        <v>107.8</v>
      </c>
      <c r="P505" s="454">
        <v>106</v>
      </c>
    </row>
    <row r="506" spans="2:16" ht="9.75" customHeight="1" x14ac:dyDescent="0.2">
      <c r="B506" s="645" t="s">
        <v>1693</v>
      </c>
      <c r="C506" s="647" t="s">
        <v>1689</v>
      </c>
      <c r="D506" s="238" t="s">
        <v>1762</v>
      </c>
      <c r="E506" s="239">
        <v>105.4</v>
      </c>
      <c r="F506" s="240">
        <v>104.9</v>
      </c>
      <c r="G506" s="240">
        <v>105</v>
      </c>
      <c r="H506" s="240">
        <v>105.3</v>
      </c>
      <c r="I506" s="448">
        <v>106.8</v>
      </c>
      <c r="J506" s="448">
        <v>107</v>
      </c>
      <c r="K506" s="448">
        <v>107</v>
      </c>
      <c r="L506" s="448">
        <v>107.2</v>
      </c>
      <c r="M506" s="448">
        <v>107.7</v>
      </c>
      <c r="N506" s="448">
        <v>108.5</v>
      </c>
      <c r="O506" s="448">
        <v>108.5</v>
      </c>
      <c r="P506" s="370">
        <v>107</v>
      </c>
    </row>
    <row r="507" spans="2:16" ht="9.75" customHeight="1" x14ac:dyDescent="0.2">
      <c r="B507" s="646"/>
      <c r="C507" s="648"/>
      <c r="D507" s="241" t="s">
        <v>1761</v>
      </c>
      <c r="E507" s="242">
        <v>104.8</v>
      </c>
      <c r="F507" s="243">
        <v>104.4</v>
      </c>
      <c r="G507" s="243">
        <v>104.5</v>
      </c>
      <c r="H507" s="243">
        <v>104.7</v>
      </c>
      <c r="I507" s="453">
        <v>106.4</v>
      </c>
      <c r="J507" s="453">
        <v>106.5</v>
      </c>
      <c r="K507" s="453">
        <v>106.5</v>
      </c>
      <c r="L507" s="453">
        <v>106.7</v>
      </c>
      <c r="M507" s="453">
        <v>107.1</v>
      </c>
      <c r="N507" s="453">
        <v>107.7</v>
      </c>
      <c r="O507" s="453">
        <v>107.6</v>
      </c>
      <c r="P507" s="454">
        <v>106.5</v>
      </c>
    </row>
    <row r="508" spans="2:16" ht="9.75" customHeight="1" x14ac:dyDescent="0.2">
      <c r="B508" s="645" t="s">
        <v>1943</v>
      </c>
      <c r="C508" s="647" t="s">
        <v>1929</v>
      </c>
      <c r="D508" s="238" t="s">
        <v>1762</v>
      </c>
      <c r="E508" s="239">
        <v>103.4</v>
      </c>
      <c r="F508" s="240">
        <v>103.1</v>
      </c>
      <c r="G508" s="240">
        <v>103.2</v>
      </c>
      <c r="H508" s="240">
        <v>103.7</v>
      </c>
      <c r="I508" s="448">
        <v>105.3</v>
      </c>
      <c r="J508" s="448">
        <v>105.5</v>
      </c>
      <c r="K508" s="448">
        <v>105.7</v>
      </c>
      <c r="L508" s="448">
        <v>105.7</v>
      </c>
      <c r="M508" s="448">
        <v>105.7</v>
      </c>
      <c r="N508" s="448">
        <v>105.8</v>
      </c>
      <c r="O508" s="448">
        <v>105.7</v>
      </c>
      <c r="P508" s="370">
        <v>105.1</v>
      </c>
    </row>
    <row r="509" spans="2:16" ht="9.75" customHeight="1" x14ac:dyDescent="0.2">
      <c r="B509" s="646"/>
      <c r="C509" s="648"/>
      <c r="D509" s="241" t="s">
        <v>1761</v>
      </c>
      <c r="E509" s="242">
        <v>103.4</v>
      </c>
      <c r="F509" s="243">
        <v>103.1</v>
      </c>
      <c r="G509" s="243">
        <v>103.2</v>
      </c>
      <c r="H509" s="243">
        <v>103.7</v>
      </c>
      <c r="I509" s="453">
        <v>105.3</v>
      </c>
      <c r="J509" s="453">
        <v>105.5</v>
      </c>
      <c r="K509" s="453">
        <v>105.6</v>
      </c>
      <c r="L509" s="453">
        <v>105.7</v>
      </c>
      <c r="M509" s="453">
        <v>105.7</v>
      </c>
      <c r="N509" s="453">
        <v>105.8</v>
      </c>
      <c r="O509" s="453">
        <v>105.7</v>
      </c>
      <c r="P509" s="454">
        <v>105.1</v>
      </c>
    </row>
    <row r="510" spans="2:16" ht="9.75" customHeight="1" x14ac:dyDescent="0.2">
      <c r="B510" s="645" t="s">
        <v>1696</v>
      </c>
      <c r="C510" s="647" t="s">
        <v>1904</v>
      </c>
      <c r="D510" s="238" t="s">
        <v>1762</v>
      </c>
      <c r="E510" s="239">
        <v>103.3</v>
      </c>
      <c r="F510" s="240">
        <v>103</v>
      </c>
      <c r="G510" s="240">
        <v>103.1</v>
      </c>
      <c r="H510" s="240">
        <v>103.5</v>
      </c>
      <c r="I510" s="448">
        <v>105.4</v>
      </c>
      <c r="J510" s="448">
        <v>105.6</v>
      </c>
      <c r="K510" s="448">
        <v>105.5</v>
      </c>
      <c r="L510" s="448">
        <v>105.7</v>
      </c>
      <c r="M510" s="448">
        <v>105.9</v>
      </c>
      <c r="N510" s="448">
        <v>106.3</v>
      </c>
      <c r="O510" s="448">
        <v>106.3</v>
      </c>
      <c r="P510" s="370">
        <v>105.4</v>
      </c>
    </row>
    <row r="511" spans="2:16" ht="9.75" customHeight="1" x14ac:dyDescent="0.2">
      <c r="B511" s="646"/>
      <c r="C511" s="648"/>
      <c r="D511" s="241" t="s">
        <v>1761</v>
      </c>
      <c r="E511" s="242">
        <v>103.3</v>
      </c>
      <c r="F511" s="243">
        <v>103</v>
      </c>
      <c r="G511" s="243">
        <v>103.1</v>
      </c>
      <c r="H511" s="243">
        <v>103.5</v>
      </c>
      <c r="I511" s="453">
        <v>105.4</v>
      </c>
      <c r="J511" s="453">
        <v>105.6</v>
      </c>
      <c r="K511" s="453">
        <v>105.5</v>
      </c>
      <c r="L511" s="453">
        <v>105.7</v>
      </c>
      <c r="M511" s="453">
        <v>105.8</v>
      </c>
      <c r="N511" s="453">
        <v>106.3</v>
      </c>
      <c r="O511" s="453">
        <v>106.3</v>
      </c>
      <c r="P511" s="454">
        <v>105.4</v>
      </c>
    </row>
    <row r="512" spans="2:16" ht="9.75" customHeight="1" x14ac:dyDescent="0.2">
      <c r="B512" s="645" t="s">
        <v>1700</v>
      </c>
      <c r="C512" s="647" t="s">
        <v>1910</v>
      </c>
      <c r="D512" s="238" t="s">
        <v>1762</v>
      </c>
      <c r="E512" s="239">
        <v>103.4</v>
      </c>
      <c r="F512" s="240">
        <v>103.2</v>
      </c>
      <c r="G512" s="240">
        <v>103.2</v>
      </c>
      <c r="H512" s="240">
        <v>103.8</v>
      </c>
      <c r="I512" s="448">
        <v>105.3</v>
      </c>
      <c r="J512" s="448">
        <v>105.5</v>
      </c>
      <c r="K512" s="448">
        <v>105.9</v>
      </c>
      <c r="L512" s="448">
        <v>105.9</v>
      </c>
      <c r="M512" s="448">
        <v>105.8</v>
      </c>
      <c r="N512" s="448">
        <v>105.6</v>
      </c>
      <c r="O512" s="448">
        <v>105.5</v>
      </c>
      <c r="P512" s="370">
        <v>105</v>
      </c>
    </row>
    <row r="513" spans="2:16" ht="9.75" customHeight="1" x14ac:dyDescent="0.2">
      <c r="B513" s="646"/>
      <c r="C513" s="648"/>
      <c r="D513" s="241" t="s">
        <v>1761</v>
      </c>
      <c r="E513" s="242">
        <v>103.4</v>
      </c>
      <c r="F513" s="243">
        <v>103.2</v>
      </c>
      <c r="G513" s="243">
        <v>103.2</v>
      </c>
      <c r="H513" s="243">
        <v>103.8</v>
      </c>
      <c r="I513" s="453">
        <v>105.3</v>
      </c>
      <c r="J513" s="453">
        <v>105.5</v>
      </c>
      <c r="K513" s="453">
        <v>105.9</v>
      </c>
      <c r="L513" s="453">
        <v>105.9</v>
      </c>
      <c r="M513" s="453">
        <v>105.8</v>
      </c>
      <c r="N513" s="453">
        <v>105.6</v>
      </c>
      <c r="O513" s="453">
        <v>105.5</v>
      </c>
      <c r="P513" s="454">
        <v>105</v>
      </c>
    </row>
    <row r="514" spans="2:16" ht="9.75" customHeight="1" x14ac:dyDescent="0.2">
      <c r="B514" s="645" t="s">
        <v>1905</v>
      </c>
      <c r="C514" s="647" t="s">
        <v>1724</v>
      </c>
      <c r="D514" s="238" t="s">
        <v>1762</v>
      </c>
      <c r="E514" s="239">
        <v>103.2</v>
      </c>
      <c r="F514" s="240">
        <v>102.9</v>
      </c>
      <c r="G514" s="240">
        <v>103</v>
      </c>
      <c r="H514" s="240">
        <v>103</v>
      </c>
      <c r="I514" s="448">
        <v>104.8</v>
      </c>
      <c r="J514" s="448">
        <v>104.9</v>
      </c>
      <c r="K514" s="448">
        <v>105</v>
      </c>
      <c r="L514" s="448">
        <v>105.1</v>
      </c>
      <c r="M514" s="448">
        <v>105.1</v>
      </c>
      <c r="N514" s="448">
        <v>105.2</v>
      </c>
      <c r="O514" s="448">
        <v>105</v>
      </c>
      <c r="P514" s="370">
        <v>104.7</v>
      </c>
    </row>
    <row r="515" spans="2:16" ht="9.75" customHeight="1" x14ac:dyDescent="0.2">
      <c r="B515" s="646"/>
      <c r="C515" s="648"/>
      <c r="D515" s="241" t="s">
        <v>1761</v>
      </c>
      <c r="E515" s="242">
        <v>103.3</v>
      </c>
      <c r="F515" s="243">
        <v>102.9</v>
      </c>
      <c r="G515" s="243">
        <v>103</v>
      </c>
      <c r="H515" s="243">
        <v>103</v>
      </c>
      <c r="I515" s="453">
        <v>104.7</v>
      </c>
      <c r="J515" s="453">
        <v>104.8</v>
      </c>
      <c r="K515" s="453">
        <v>105</v>
      </c>
      <c r="L515" s="453">
        <v>105.1</v>
      </c>
      <c r="M515" s="453">
        <v>105.1</v>
      </c>
      <c r="N515" s="453">
        <v>105.2</v>
      </c>
      <c r="O515" s="453">
        <v>104.9</v>
      </c>
      <c r="P515" s="454">
        <v>104.5</v>
      </c>
    </row>
    <row r="516" spans="2:16" ht="9.75" customHeight="1" x14ac:dyDescent="0.2">
      <c r="B516" s="645" t="s">
        <v>1702</v>
      </c>
      <c r="C516" s="647" t="s">
        <v>1911</v>
      </c>
      <c r="D516" s="238" t="s">
        <v>1762</v>
      </c>
      <c r="E516" s="239">
        <v>103.6</v>
      </c>
      <c r="F516" s="240">
        <v>103.1</v>
      </c>
      <c r="G516" s="240">
        <v>103.2</v>
      </c>
      <c r="H516" s="240">
        <v>103.5</v>
      </c>
      <c r="I516" s="448">
        <v>105</v>
      </c>
      <c r="J516" s="448">
        <v>105.1</v>
      </c>
      <c r="K516" s="448">
        <v>105.2</v>
      </c>
      <c r="L516" s="448">
        <v>105.3</v>
      </c>
      <c r="M516" s="448">
        <v>105.3</v>
      </c>
      <c r="N516" s="448">
        <v>105.5</v>
      </c>
      <c r="O516" s="448">
        <v>105.1</v>
      </c>
      <c r="P516" s="370">
        <v>104.8</v>
      </c>
    </row>
    <row r="517" spans="2:16" ht="9.75" customHeight="1" x14ac:dyDescent="0.2">
      <c r="B517" s="646"/>
      <c r="C517" s="648"/>
      <c r="D517" s="241" t="s">
        <v>1761</v>
      </c>
      <c r="E517" s="242">
        <v>103.6</v>
      </c>
      <c r="F517" s="243">
        <v>103.2</v>
      </c>
      <c r="G517" s="243">
        <v>103.2</v>
      </c>
      <c r="H517" s="243">
        <v>103.5</v>
      </c>
      <c r="I517" s="453">
        <v>105</v>
      </c>
      <c r="J517" s="453">
        <v>105.1</v>
      </c>
      <c r="K517" s="453">
        <v>105.2</v>
      </c>
      <c r="L517" s="453">
        <v>105.3</v>
      </c>
      <c r="M517" s="453">
        <v>105.3</v>
      </c>
      <c r="N517" s="453">
        <v>105.5</v>
      </c>
      <c r="O517" s="453">
        <v>105.1</v>
      </c>
      <c r="P517" s="454">
        <v>104.8</v>
      </c>
    </row>
    <row r="518" spans="2:16" ht="9.75" customHeight="1" x14ac:dyDescent="0.2">
      <c r="B518" s="645" t="s">
        <v>1906</v>
      </c>
      <c r="C518" s="647" t="s">
        <v>1692</v>
      </c>
      <c r="D518" s="238" t="s">
        <v>1762</v>
      </c>
      <c r="E518" s="239">
        <v>105.2</v>
      </c>
      <c r="F518" s="240">
        <v>104.8</v>
      </c>
      <c r="G518" s="240">
        <v>105.2</v>
      </c>
      <c r="H518" s="240">
        <v>105.6</v>
      </c>
      <c r="I518" s="448">
        <v>107.3</v>
      </c>
      <c r="J518" s="448">
        <v>107.4</v>
      </c>
      <c r="K518" s="448">
        <v>107.4</v>
      </c>
      <c r="L518" s="448">
        <v>107.7</v>
      </c>
      <c r="M518" s="448">
        <v>107.9</v>
      </c>
      <c r="N518" s="448">
        <v>108.6</v>
      </c>
      <c r="O518" s="448">
        <v>108.4</v>
      </c>
      <c r="P518" s="370">
        <v>107.2</v>
      </c>
    </row>
    <row r="519" spans="2:16" ht="9.75" customHeight="1" x14ac:dyDescent="0.2">
      <c r="B519" s="646"/>
      <c r="C519" s="648"/>
      <c r="D519" s="241" t="s">
        <v>1761</v>
      </c>
      <c r="E519" s="242">
        <v>104.7</v>
      </c>
      <c r="F519" s="243">
        <v>104.4</v>
      </c>
      <c r="G519" s="243">
        <v>104.7</v>
      </c>
      <c r="H519" s="243">
        <v>105.1</v>
      </c>
      <c r="I519" s="453">
        <v>106.8</v>
      </c>
      <c r="J519" s="453">
        <v>106.9</v>
      </c>
      <c r="K519" s="453">
        <v>106.9</v>
      </c>
      <c r="L519" s="453">
        <v>107.1</v>
      </c>
      <c r="M519" s="453">
        <v>107.3</v>
      </c>
      <c r="N519" s="453">
        <v>107.8</v>
      </c>
      <c r="O519" s="453">
        <v>107.7</v>
      </c>
      <c r="P519" s="454">
        <v>106.8</v>
      </c>
    </row>
    <row r="520" spans="2:16" ht="9.75" customHeight="1" x14ac:dyDescent="0.2">
      <c r="B520" s="645" t="s">
        <v>1710</v>
      </c>
      <c r="C520" s="647" t="s">
        <v>1912</v>
      </c>
      <c r="D520" s="238" t="s">
        <v>1762</v>
      </c>
      <c r="E520" s="239">
        <v>110.5</v>
      </c>
      <c r="F520" s="240">
        <v>110.3</v>
      </c>
      <c r="G520" s="240">
        <v>111.5</v>
      </c>
      <c r="H520" s="240">
        <v>112.3</v>
      </c>
      <c r="I520" s="448">
        <v>113.8</v>
      </c>
      <c r="J520" s="448">
        <v>113.7</v>
      </c>
      <c r="K520" s="448">
        <v>113.7</v>
      </c>
      <c r="L520" s="448">
        <v>114.5</v>
      </c>
      <c r="M520" s="448">
        <v>114.8</v>
      </c>
      <c r="N520" s="448">
        <v>114.7</v>
      </c>
      <c r="O520" s="448">
        <v>114.4</v>
      </c>
      <c r="P520" s="370">
        <v>113.7</v>
      </c>
    </row>
    <row r="521" spans="2:16" ht="9.75" customHeight="1" x14ac:dyDescent="0.2">
      <c r="B521" s="646"/>
      <c r="C521" s="648"/>
      <c r="D521" s="241" t="s">
        <v>1761</v>
      </c>
      <c r="E521" s="242">
        <v>109.8</v>
      </c>
      <c r="F521" s="243">
        <v>109.7</v>
      </c>
      <c r="G521" s="243">
        <v>110.7</v>
      </c>
      <c r="H521" s="243">
        <v>111.5</v>
      </c>
      <c r="I521" s="453">
        <v>113</v>
      </c>
      <c r="J521" s="453">
        <v>112.9</v>
      </c>
      <c r="K521" s="453">
        <v>112.9</v>
      </c>
      <c r="L521" s="453">
        <v>113.6</v>
      </c>
      <c r="M521" s="453">
        <v>113.9</v>
      </c>
      <c r="N521" s="453">
        <v>113.8</v>
      </c>
      <c r="O521" s="453">
        <v>113.5</v>
      </c>
      <c r="P521" s="454">
        <v>112.9</v>
      </c>
    </row>
    <row r="522" spans="2:16" ht="9.75" customHeight="1" x14ac:dyDescent="0.2">
      <c r="B522" s="645" t="s">
        <v>1712</v>
      </c>
      <c r="C522" s="647" t="s">
        <v>1913</v>
      </c>
      <c r="D522" s="238" t="s">
        <v>1762</v>
      </c>
      <c r="E522" s="239">
        <v>105.4</v>
      </c>
      <c r="F522" s="240">
        <v>104.4</v>
      </c>
      <c r="G522" s="240">
        <v>104.5</v>
      </c>
      <c r="H522" s="240">
        <v>105.8</v>
      </c>
      <c r="I522" s="448">
        <v>107.9</v>
      </c>
      <c r="J522" s="448">
        <v>108</v>
      </c>
      <c r="K522" s="448">
        <v>107.7</v>
      </c>
      <c r="L522" s="448">
        <v>108.3</v>
      </c>
      <c r="M522" s="448">
        <v>109.2</v>
      </c>
      <c r="N522" s="448">
        <v>110.7</v>
      </c>
      <c r="O522" s="448">
        <v>110.5</v>
      </c>
      <c r="P522" s="370">
        <v>107.8</v>
      </c>
    </row>
    <row r="523" spans="2:16" ht="9.75" customHeight="1" x14ac:dyDescent="0.2">
      <c r="B523" s="646"/>
      <c r="C523" s="648"/>
      <c r="D523" s="241" t="s">
        <v>1761</v>
      </c>
      <c r="E523" s="242">
        <v>105.4</v>
      </c>
      <c r="F523" s="243">
        <v>104.4</v>
      </c>
      <c r="G523" s="243">
        <v>104.5</v>
      </c>
      <c r="H523" s="243">
        <v>105.8</v>
      </c>
      <c r="I523" s="453">
        <v>107.9</v>
      </c>
      <c r="J523" s="453">
        <v>108</v>
      </c>
      <c r="K523" s="453">
        <v>107.7</v>
      </c>
      <c r="L523" s="453">
        <v>108.3</v>
      </c>
      <c r="M523" s="453">
        <v>109.2</v>
      </c>
      <c r="N523" s="453">
        <v>110.7</v>
      </c>
      <c r="O523" s="453">
        <v>110.5</v>
      </c>
      <c r="P523" s="454">
        <v>107.8</v>
      </c>
    </row>
    <row r="524" spans="2:16" ht="9.75" customHeight="1" x14ac:dyDescent="0.2">
      <c r="B524" s="645" t="s">
        <v>1714</v>
      </c>
      <c r="C524" s="647" t="s">
        <v>1914</v>
      </c>
      <c r="D524" s="238" t="s">
        <v>1762</v>
      </c>
      <c r="E524" s="239">
        <v>104.7</v>
      </c>
      <c r="F524" s="240">
        <v>104.7</v>
      </c>
      <c r="G524" s="240">
        <v>105.6</v>
      </c>
      <c r="H524" s="240">
        <v>106.4</v>
      </c>
      <c r="I524" s="448">
        <v>108</v>
      </c>
      <c r="J524" s="448">
        <v>107.8</v>
      </c>
      <c r="K524" s="448">
        <v>107.7</v>
      </c>
      <c r="L524" s="448">
        <v>108.3</v>
      </c>
      <c r="M524" s="448">
        <v>108.5</v>
      </c>
      <c r="N524" s="448">
        <v>108.8</v>
      </c>
      <c r="O524" s="448">
        <v>108.3</v>
      </c>
      <c r="P524" s="370">
        <v>107.6</v>
      </c>
    </row>
    <row r="525" spans="2:16" ht="9.75" customHeight="1" x14ac:dyDescent="0.2">
      <c r="B525" s="646"/>
      <c r="C525" s="648"/>
      <c r="D525" s="241" t="s">
        <v>1761</v>
      </c>
      <c r="E525" s="242">
        <v>104.4</v>
      </c>
      <c r="F525" s="243">
        <v>104.4</v>
      </c>
      <c r="G525" s="243">
        <v>105.1</v>
      </c>
      <c r="H525" s="243">
        <v>105.8</v>
      </c>
      <c r="I525" s="453">
        <v>107.5</v>
      </c>
      <c r="J525" s="453">
        <v>107.3</v>
      </c>
      <c r="K525" s="453">
        <v>107.3</v>
      </c>
      <c r="L525" s="453">
        <v>107.7</v>
      </c>
      <c r="M525" s="453">
        <v>107.9</v>
      </c>
      <c r="N525" s="453">
        <v>108.1</v>
      </c>
      <c r="O525" s="453">
        <v>107.7</v>
      </c>
      <c r="P525" s="454">
        <v>107.2</v>
      </c>
    </row>
    <row r="526" spans="2:16" ht="9.75" customHeight="1" x14ac:dyDescent="0.2">
      <c r="B526" s="645" t="s">
        <v>1717</v>
      </c>
      <c r="C526" s="647" t="s">
        <v>1915</v>
      </c>
      <c r="D526" s="238" t="s">
        <v>1762</v>
      </c>
      <c r="E526" s="239">
        <v>103.1</v>
      </c>
      <c r="F526" s="240">
        <v>103.1</v>
      </c>
      <c r="G526" s="240">
        <v>103.3</v>
      </c>
      <c r="H526" s="240">
        <v>103</v>
      </c>
      <c r="I526" s="448">
        <v>103.9</v>
      </c>
      <c r="J526" s="448">
        <v>104.1</v>
      </c>
      <c r="K526" s="448">
        <v>104.2</v>
      </c>
      <c r="L526" s="448">
        <v>104.3</v>
      </c>
      <c r="M526" s="448">
        <v>104.5</v>
      </c>
      <c r="N526" s="448">
        <v>105</v>
      </c>
      <c r="O526" s="448">
        <v>105.1</v>
      </c>
      <c r="P526" s="370">
        <v>104.4</v>
      </c>
    </row>
    <row r="527" spans="2:16" ht="9.75" customHeight="1" x14ac:dyDescent="0.2">
      <c r="B527" s="646"/>
      <c r="C527" s="648"/>
      <c r="D527" s="241" t="s">
        <v>1761</v>
      </c>
      <c r="E527" s="242">
        <v>103.1</v>
      </c>
      <c r="F527" s="243">
        <v>103.1</v>
      </c>
      <c r="G527" s="243">
        <v>103.3</v>
      </c>
      <c r="H527" s="243">
        <v>103</v>
      </c>
      <c r="I527" s="453">
        <v>104</v>
      </c>
      <c r="J527" s="453">
        <v>104.1</v>
      </c>
      <c r="K527" s="453">
        <v>104.2</v>
      </c>
      <c r="L527" s="453">
        <v>104.3</v>
      </c>
      <c r="M527" s="453">
        <v>104.6</v>
      </c>
      <c r="N527" s="453">
        <v>105</v>
      </c>
      <c r="O527" s="453">
        <v>105.1</v>
      </c>
      <c r="P527" s="454">
        <v>104.4</v>
      </c>
    </row>
    <row r="528" spans="2:16" ht="9.75" customHeight="1" x14ac:dyDescent="0.2">
      <c r="B528" s="645" t="s">
        <v>1719</v>
      </c>
      <c r="C528" s="647" t="s">
        <v>1706</v>
      </c>
      <c r="D528" s="238" t="s">
        <v>1762</v>
      </c>
      <c r="E528" s="239">
        <v>101.7</v>
      </c>
      <c r="F528" s="240">
        <v>101.5</v>
      </c>
      <c r="G528" s="240">
        <v>101.5</v>
      </c>
      <c r="H528" s="240">
        <v>102.3</v>
      </c>
      <c r="I528" s="448">
        <v>104.9</v>
      </c>
      <c r="J528" s="448">
        <v>108</v>
      </c>
      <c r="K528" s="448">
        <v>109.1</v>
      </c>
      <c r="L528" s="448">
        <v>109.3</v>
      </c>
      <c r="M528" s="448">
        <v>111.4</v>
      </c>
      <c r="N528" s="448">
        <v>114.6</v>
      </c>
      <c r="O528" s="448">
        <v>115.7</v>
      </c>
      <c r="P528" s="370">
        <v>113.4</v>
      </c>
    </row>
    <row r="529" spans="2:16" ht="9.75" customHeight="1" x14ac:dyDescent="0.2">
      <c r="B529" s="646"/>
      <c r="C529" s="648"/>
      <c r="D529" s="241" t="s">
        <v>1761</v>
      </c>
      <c r="E529" s="242">
        <v>101.8</v>
      </c>
      <c r="F529" s="243">
        <v>101.7</v>
      </c>
      <c r="G529" s="243">
        <v>101.7</v>
      </c>
      <c r="H529" s="243">
        <v>102.3</v>
      </c>
      <c r="I529" s="453">
        <v>105</v>
      </c>
      <c r="J529" s="453">
        <v>107.7</v>
      </c>
      <c r="K529" s="453">
        <v>108.6</v>
      </c>
      <c r="L529" s="453">
        <v>108.8</v>
      </c>
      <c r="M529" s="453">
        <v>110.7</v>
      </c>
      <c r="N529" s="453">
        <v>113.5</v>
      </c>
      <c r="O529" s="453">
        <v>114.4</v>
      </c>
      <c r="P529" s="454">
        <v>112.4</v>
      </c>
    </row>
    <row r="530" spans="2:16" ht="9.75" customHeight="1" x14ac:dyDescent="0.2">
      <c r="B530" s="645" t="s">
        <v>1723</v>
      </c>
      <c r="C530" s="647" t="s">
        <v>1916</v>
      </c>
      <c r="D530" s="238" t="s">
        <v>1762</v>
      </c>
      <c r="E530" s="239">
        <v>107.2</v>
      </c>
      <c r="F530" s="240">
        <v>106.9</v>
      </c>
      <c r="G530" s="240">
        <v>107.8</v>
      </c>
      <c r="H530" s="240">
        <v>108.5</v>
      </c>
      <c r="I530" s="448">
        <v>110</v>
      </c>
      <c r="J530" s="448">
        <v>110.4</v>
      </c>
      <c r="K530" s="448">
        <v>110.3</v>
      </c>
      <c r="L530" s="448">
        <v>110.9</v>
      </c>
      <c r="M530" s="448">
        <v>110.8</v>
      </c>
      <c r="N530" s="448">
        <v>110.7</v>
      </c>
      <c r="O530" s="448">
        <v>110.8</v>
      </c>
      <c r="P530" s="370">
        <v>110.3</v>
      </c>
    </row>
    <row r="531" spans="2:16" ht="9.75" customHeight="1" x14ac:dyDescent="0.2">
      <c r="B531" s="646"/>
      <c r="C531" s="648"/>
      <c r="D531" s="241" t="s">
        <v>1761</v>
      </c>
      <c r="E531" s="242">
        <v>107.8</v>
      </c>
      <c r="F531" s="243">
        <v>107.4</v>
      </c>
      <c r="G531" s="243">
        <v>108.5</v>
      </c>
      <c r="H531" s="243">
        <v>109.3</v>
      </c>
      <c r="I531" s="453">
        <v>110.7</v>
      </c>
      <c r="J531" s="453">
        <v>111.1</v>
      </c>
      <c r="K531" s="453">
        <v>111</v>
      </c>
      <c r="L531" s="453">
        <v>111.8</v>
      </c>
      <c r="M531" s="453">
        <v>111.6</v>
      </c>
      <c r="N531" s="453">
        <v>111.4</v>
      </c>
      <c r="O531" s="453">
        <v>111.5</v>
      </c>
      <c r="P531" s="454">
        <v>111</v>
      </c>
    </row>
    <row r="532" spans="2:16" ht="9.75" customHeight="1" x14ac:dyDescent="0.2">
      <c r="B532" s="645" t="s">
        <v>1725</v>
      </c>
      <c r="C532" s="647" t="s">
        <v>1709</v>
      </c>
      <c r="D532" s="238" t="s">
        <v>1762</v>
      </c>
      <c r="E532" s="239">
        <v>102.2</v>
      </c>
      <c r="F532" s="240">
        <v>102.1</v>
      </c>
      <c r="G532" s="240">
        <v>102.3</v>
      </c>
      <c r="H532" s="240">
        <v>102.3</v>
      </c>
      <c r="I532" s="448">
        <v>103.6</v>
      </c>
      <c r="J532" s="448">
        <v>104.2</v>
      </c>
      <c r="K532" s="448">
        <v>104.2</v>
      </c>
      <c r="L532" s="448">
        <v>104.4</v>
      </c>
      <c r="M532" s="448">
        <v>104.4</v>
      </c>
      <c r="N532" s="448">
        <v>104.3</v>
      </c>
      <c r="O532" s="448">
        <v>104.2</v>
      </c>
      <c r="P532" s="370">
        <v>104.1</v>
      </c>
    </row>
    <row r="533" spans="2:16" ht="9.75" customHeight="1" x14ac:dyDescent="0.2">
      <c r="B533" s="646"/>
      <c r="C533" s="648"/>
      <c r="D533" s="241" t="s">
        <v>1761</v>
      </c>
      <c r="E533" s="242">
        <v>102.5</v>
      </c>
      <c r="F533" s="243">
        <v>102.4</v>
      </c>
      <c r="G533" s="243">
        <v>102.5</v>
      </c>
      <c r="H533" s="243">
        <v>102.5</v>
      </c>
      <c r="I533" s="453">
        <v>104.2</v>
      </c>
      <c r="J533" s="453">
        <v>104.6</v>
      </c>
      <c r="K533" s="453">
        <v>104.6</v>
      </c>
      <c r="L533" s="453">
        <v>104.7</v>
      </c>
      <c r="M533" s="453">
        <v>104.7</v>
      </c>
      <c r="N533" s="453">
        <v>104.6</v>
      </c>
      <c r="O533" s="453">
        <v>104.6</v>
      </c>
      <c r="P533" s="454">
        <v>104.5</v>
      </c>
    </row>
    <row r="534" spans="2:16" ht="9.75" customHeight="1" x14ac:dyDescent="0.2">
      <c r="B534" s="645" t="s">
        <v>1944</v>
      </c>
      <c r="C534" s="647" t="s">
        <v>1952</v>
      </c>
      <c r="D534" s="238" t="s">
        <v>1762</v>
      </c>
      <c r="E534" s="239">
        <v>106.4</v>
      </c>
      <c r="F534" s="240">
        <v>106.3</v>
      </c>
      <c r="G534" s="240">
        <v>106.8</v>
      </c>
      <c r="H534" s="240">
        <v>107.2</v>
      </c>
      <c r="I534" s="448">
        <v>108.9</v>
      </c>
      <c r="J534" s="448">
        <v>109.2</v>
      </c>
      <c r="K534" s="448">
        <v>109</v>
      </c>
      <c r="L534" s="448">
        <v>109.4</v>
      </c>
      <c r="M534" s="448">
        <v>109.2</v>
      </c>
      <c r="N534" s="448">
        <v>109</v>
      </c>
      <c r="O534" s="448">
        <v>109.1</v>
      </c>
      <c r="P534" s="370">
        <v>108.8</v>
      </c>
    </row>
    <row r="535" spans="2:16" ht="9.75" customHeight="1" x14ac:dyDescent="0.2">
      <c r="B535" s="646"/>
      <c r="C535" s="648"/>
      <c r="D535" s="241" t="s">
        <v>1761</v>
      </c>
      <c r="E535" s="242">
        <v>109.5</v>
      </c>
      <c r="F535" s="243">
        <v>109.4</v>
      </c>
      <c r="G535" s="243">
        <v>110.2</v>
      </c>
      <c r="H535" s="243">
        <v>110.7</v>
      </c>
      <c r="I535" s="453">
        <v>112.2</v>
      </c>
      <c r="J535" s="453">
        <v>112.5</v>
      </c>
      <c r="K535" s="453">
        <v>112.4</v>
      </c>
      <c r="L535" s="453">
        <v>112.9</v>
      </c>
      <c r="M535" s="453">
        <v>112.8</v>
      </c>
      <c r="N535" s="453">
        <v>112.4</v>
      </c>
      <c r="O535" s="453">
        <v>112.5</v>
      </c>
      <c r="P535" s="454">
        <v>112</v>
      </c>
    </row>
    <row r="536" spans="2:16" ht="9.75" customHeight="1" x14ac:dyDescent="0.2">
      <c r="B536" s="645" t="s">
        <v>1947</v>
      </c>
      <c r="C536" s="647" t="s">
        <v>1927</v>
      </c>
      <c r="D536" s="238" t="s">
        <v>1762</v>
      </c>
      <c r="E536" s="239">
        <v>103.6</v>
      </c>
      <c r="F536" s="240">
        <v>103.4</v>
      </c>
      <c r="G536" s="240">
        <v>103.8</v>
      </c>
      <c r="H536" s="240">
        <v>104.2</v>
      </c>
      <c r="I536" s="448">
        <v>106.1</v>
      </c>
      <c r="J536" s="448">
        <v>106.4</v>
      </c>
      <c r="K536" s="448">
        <v>106.1</v>
      </c>
      <c r="L536" s="448">
        <v>106.4</v>
      </c>
      <c r="M536" s="448">
        <v>106</v>
      </c>
      <c r="N536" s="448">
        <v>106</v>
      </c>
      <c r="O536" s="448">
        <v>106.2</v>
      </c>
      <c r="P536" s="370">
        <v>105.9</v>
      </c>
    </row>
    <row r="537" spans="2:16" ht="9.75" customHeight="1" x14ac:dyDescent="0.2">
      <c r="B537" s="646"/>
      <c r="C537" s="648"/>
      <c r="D537" s="241" t="s">
        <v>1761</v>
      </c>
      <c r="E537" s="242">
        <v>103.9</v>
      </c>
      <c r="F537" s="243">
        <v>103.6</v>
      </c>
      <c r="G537" s="243">
        <v>104.2</v>
      </c>
      <c r="H537" s="243">
        <v>104.8</v>
      </c>
      <c r="I537" s="453">
        <v>106.4</v>
      </c>
      <c r="J537" s="453">
        <v>106.9</v>
      </c>
      <c r="K537" s="453">
        <v>106.5</v>
      </c>
      <c r="L537" s="453">
        <v>106.9</v>
      </c>
      <c r="M537" s="453">
        <v>106.4</v>
      </c>
      <c r="N537" s="453">
        <v>106.3</v>
      </c>
      <c r="O537" s="453">
        <v>106.6</v>
      </c>
      <c r="P537" s="454">
        <v>106.3</v>
      </c>
    </row>
    <row r="538" spans="2:16" ht="9.75" customHeight="1" x14ac:dyDescent="0.2">
      <c r="B538" s="645" t="s">
        <v>1948</v>
      </c>
      <c r="C538" s="647" t="s">
        <v>1953</v>
      </c>
      <c r="D538" s="238" t="s">
        <v>1762</v>
      </c>
      <c r="E538" s="239">
        <v>116.7</v>
      </c>
      <c r="F538" s="240">
        <v>116.8</v>
      </c>
      <c r="G538" s="240">
        <v>117.9</v>
      </c>
      <c r="H538" s="240">
        <v>118.1</v>
      </c>
      <c r="I538" s="448">
        <v>119.7</v>
      </c>
      <c r="J538" s="448">
        <v>119.5</v>
      </c>
      <c r="K538" s="448">
        <v>119.6</v>
      </c>
      <c r="L538" s="448">
        <v>120.4</v>
      </c>
      <c r="M538" s="448">
        <v>120.9</v>
      </c>
      <c r="N538" s="448">
        <v>120.2</v>
      </c>
      <c r="O538" s="448">
        <v>120</v>
      </c>
      <c r="P538" s="370">
        <v>119.8</v>
      </c>
    </row>
    <row r="539" spans="2:16" ht="9.75" customHeight="1" x14ac:dyDescent="0.2">
      <c r="B539" s="646"/>
      <c r="C539" s="648"/>
      <c r="D539" s="241" t="s">
        <v>1761</v>
      </c>
      <c r="E539" s="242">
        <v>122.5</v>
      </c>
      <c r="F539" s="243">
        <v>122.6</v>
      </c>
      <c r="G539" s="243">
        <v>124.1</v>
      </c>
      <c r="H539" s="243">
        <v>124.5</v>
      </c>
      <c r="I539" s="453">
        <v>125.8</v>
      </c>
      <c r="J539" s="453">
        <v>125.5</v>
      </c>
      <c r="K539" s="453">
        <v>125.6</v>
      </c>
      <c r="L539" s="453">
        <v>126.7</v>
      </c>
      <c r="M539" s="453">
        <v>127.4</v>
      </c>
      <c r="N539" s="453">
        <v>126.5</v>
      </c>
      <c r="O539" s="453">
        <v>126.2</v>
      </c>
      <c r="P539" s="454">
        <v>125.9</v>
      </c>
    </row>
    <row r="540" spans="2:16" ht="9.75" customHeight="1" x14ac:dyDescent="0.2">
      <c r="B540" s="645" t="s">
        <v>1949</v>
      </c>
      <c r="C540" s="647" t="s">
        <v>1928</v>
      </c>
      <c r="D540" s="238" t="s">
        <v>1762</v>
      </c>
      <c r="E540" s="239">
        <v>104.2</v>
      </c>
      <c r="F540" s="240">
        <v>104.6</v>
      </c>
      <c r="G540" s="240">
        <v>104.6</v>
      </c>
      <c r="H540" s="240">
        <v>104.8</v>
      </c>
      <c r="I540" s="448">
        <v>106.3</v>
      </c>
      <c r="J540" s="448">
        <v>107.1</v>
      </c>
      <c r="K540" s="448">
        <v>107.4</v>
      </c>
      <c r="L540" s="448">
        <v>107.2</v>
      </c>
      <c r="M540" s="448">
        <v>107.1</v>
      </c>
      <c r="N540" s="448">
        <v>106.8</v>
      </c>
      <c r="O540" s="448">
        <v>106.9</v>
      </c>
      <c r="P540" s="370">
        <v>106</v>
      </c>
    </row>
    <row r="541" spans="2:16" ht="9.75" customHeight="1" x14ac:dyDescent="0.2">
      <c r="B541" s="646"/>
      <c r="C541" s="648"/>
      <c r="D541" s="241" t="s">
        <v>1761</v>
      </c>
      <c r="E541" s="242">
        <v>104.7</v>
      </c>
      <c r="F541" s="243">
        <v>105.2</v>
      </c>
      <c r="G541" s="243">
        <v>105.3</v>
      </c>
      <c r="H541" s="243">
        <v>105.5</v>
      </c>
      <c r="I541" s="453">
        <v>106.8</v>
      </c>
      <c r="J541" s="453">
        <v>107.9</v>
      </c>
      <c r="K541" s="453">
        <v>108.4</v>
      </c>
      <c r="L541" s="453">
        <v>108</v>
      </c>
      <c r="M541" s="453">
        <v>108</v>
      </c>
      <c r="N541" s="453">
        <v>107.5</v>
      </c>
      <c r="O541" s="453">
        <v>107.7</v>
      </c>
      <c r="P541" s="454">
        <v>106.3</v>
      </c>
    </row>
    <row r="542" spans="2:16" ht="9.75" customHeight="1" x14ac:dyDescent="0.2">
      <c r="B542" s="645" t="s">
        <v>1919</v>
      </c>
      <c r="C542" s="647" t="s">
        <v>1922</v>
      </c>
      <c r="D542" s="238" t="s">
        <v>1762</v>
      </c>
      <c r="E542" s="239">
        <v>107.4</v>
      </c>
      <c r="F542" s="240">
        <v>108.1</v>
      </c>
      <c r="G542" s="240">
        <v>106.9</v>
      </c>
      <c r="H542" s="240">
        <v>107.1</v>
      </c>
      <c r="I542" s="448">
        <v>109.8</v>
      </c>
      <c r="J542" s="448">
        <v>112.2</v>
      </c>
      <c r="K542" s="448">
        <v>112.2</v>
      </c>
      <c r="L542" s="448">
        <v>112.6</v>
      </c>
      <c r="M542" s="448">
        <v>113.8</v>
      </c>
      <c r="N542" s="448">
        <v>114.9</v>
      </c>
      <c r="O542" s="448">
        <v>115</v>
      </c>
      <c r="P542" s="370">
        <v>113.3</v>
      </c>
    </row>
    <row r="543" spans="2:16" ht="9.75" customHeight="1" x14ac:dyDescent="0.2">
      <c r="B543" s="646"/>
      <c r="C543" s="648"/>
      <c r="D543" s="241" t="s">
        <v>1761</v>
      </c>
      <c r="E543" s="242">
        <v>109.2</v>
      </c>
      <c r="F543" s="243">
        <v>110</v>
      </c>
      <c r="G543" s="243">
        <v>108.5</v>
      </c>
      <c r="H543" s="243">
        <v>108.7</v>
      </c>
      <c r="I543" s="453">
        <v>111.6</v>
      </c>
      <c r="J543" s="453">
        <v>114.9</v>
      </c>
      <c r="K543" s="453">
        <v>114.9</v>
      </c>
      <c r="L543" s="453">
        <v>115.4</v>
      </c>
      <c r="M543" s="453">
        <v>117.1</v>
      </c>
      <c r="N543" s="453">
        <v>118.7</v>
      </c>
      <c r="O543" s="453">
        <v>118.8</v>
      </c>
      <c r="P543" s="454">
        <v>116.4</v>
      </c>
    </row>
    <row r="544" spans="2:16" ht="9.75" customHeight="1" x14ac:dyDescent="0.2">
      <c r="B544" s="645" t="s">
        <v>1920</v>
      </c>
      <c r="C544" s="647" t="s">
        <v>1697</v>
      </c>
      <c r="D544" s="238" t="s">
        <v>1762</v>
      </c>
      <c r="E544" s="239">
        <v>106.5</v>
      </c>
      <c r="F544" s="240">
        <v>106.8</v>
      </c>
      <c r="G544" s="240">
        <v>107.9</v>
      </c>
      <c r="H544" s="240">
        <v>108.9</v>
      </c>
      <c r="I544" s="448">
        <v>110.4</v>
      </c>
      <c r="J544" s="448">
        <v>109.9</v>
      </c>
      <c r="K544" s="448">
        <v>109.6</v>
      </c>
      <c r="L544" s="448">
        <v>110.4</v>
      </c>
      <c r="M544" s="448">
        <v>110.8</v>
      </c>
      <c r="N544" s="448">
        <v>111</v>
      </c>
      <c r="O544" s="448">
        <v>110.3</v>
      </c>
      <c r="P544" s="370">
        <v>109.7</v>
      </c>
    </row>
    <row r="545" spans="2:16" ht="9.75" customHeight="1" x14ac:dyDescent="0.2">
      <c r="B545" s="646"/>
      <c r="C545" s="648"/>
      <c r="D545" s="241" t="s">
        <v>1761</v>
      </c>
      <c r="E545" s="242">
        <v>105.7</v>
      </c>
      <c r="F545" s="243">
        <v>106</v>
      </c>
      <c r="G545" s="243">
        <v>106.9</v>
      </c>
      <c r="H545" s="243">
        <v>107.7</v>
      </c>
      <c r="I545" s="453">
        <v>109.4</v>
      </c>
      <c r="J545" s="453">
        <v>109</v>
      </c>
      <c r="K545" s="453">
        <v>108.7</v>
      </c>
      <c r="L545" s="453">
        <v>109.4</v>
      </c>
      <c r="M545" s="453">
        <v>109.7</v>
      </c>
      <c r="N545" s="453">
        <v>109.8</v>
      </c>
      <c r="O545" s="453">
        <v>109.2</v>
      </c>
      <c r="P545" s="454">
        <v>108.8</v>
      </c>
    </row>
    <row r="546" spans="2:16" ht="9.75" customHeight="1" x14ac:dyDescent="0.2">
      <c r="B546" s="645" t="s">
        <v>1921</v>
      </c>
      <c r="C546" s="647" t="s">
        <v>1699</v>
      </c>
      <c r="D546" s="238" t="s">
        <v>1762</v>
      </c>
      <c r="E546" s="239" t="s">
        <v>1013</v>
      </c>
      <c r="F546" s="240" t="s">
        <v>1013</v>
      </c>
      <c r="G546" s="240" t="s">
        <v>1013</v>
      </c>
      <c r="H546" s="240" t="s">
        <v>1013</v>
      </c>
      <c r="I546" s="448" t="s">
        <v>1013</v>
      </c>
      <c r="J546" s="448" t="s">
        <v>1013</v>
      </c>
      <c r="K546" s="448" t="s">
        <v>1013</v>
      </c>
      <c r="L546" s="448" t="s">
        <v>1013</v>
      </c>
      <c r="M546" s="448" t="s">
        <v>1013</v>
      </c>
      <c r="N546" s="448" t="s">
        <v>1013</v>
      </c>
      <c r="O546" s="448" t="s">
        <v>1013</v>
      </c>
      <c r="P546" s="370" t="s">
        <v>1013</v>
      </c>
    </row>
    <row r="547" spans="2:16" ht="9.75" customHeight="1" x14ac:dyDescent="0.2">
      <c r="B547" s="646"/>
      <c r="C547" s="648"/>
      <c r="D547" s="241" t="s">
        <v>1761</v>
      </c>
      <c r="E547" s="242">
        <v>103.3</v>
      </c>
      <c r="F547" s="243">
        <v>103.8</v>
      </c>
      <c r="G547" s="243">
        <v>102.9</v>
      </c>
      <c r="H547" s="243">
        <v>103.2</v>
      </c>
      <c r="I547" s="453">
        <v>105.1</v>
      </c>
      <c r="J547" s="453">
        <v>105.2</v>
      </c>
      <c r="K547" s="453">
        <v>105</v>
      </c>
      <c r="L547" s="453">
        <v>105.1</v>
      </c>
      <c r="M547" s="453">
        <v>105.2</v>
      </c>
      <c r="N547" s="453">
        <v>105.4</v>
      </c>
      <c r="O547" s="453">
        <v>105.2</v>
      </c>
      <c r="P547" s="454">
        <v>105.1</v>
      </c>
    </row>
    <row r="548" spans="2:16" ht="9.75" customHeight="1" x14ac:dyDescent="0.2">
      <c r="B548" s="645" t="s">
        <v>1923</v>
      </c>
      <c r="C548" s="647" t="s">
        <v>1701</v>
      </c>
      <c r="D548" s="238" t="s">
        <v>1762</v>
      </c>
      <c r="E548" s="239" t="s">
        <v>1013</v>
      </c>
      <c r="F548" s="240" t="s">
        <v>1013</v>
      </c>
      <c r="G548" s="240" t="s">
        <v>1013</v>
      </c>
      <c r="H548" s="240" t="s">
        <v>1013</v>
      </c>
      <c r="I548" s="448" t="s">
        <v>1013</v>
      </c>
      <c r="J548" s="448" t="s">
        <v>1013</v>
      </c>
      <c r="K548" s="448" t="s">
        <v>1013</v>
      </c>
      <c r="L548" s="448" t="s">
        <v>1013</v>
      </c>
      <c r="M548" s="448" t="s">
        <v>1013</v>
      </c>
      <c r="N548" s="448" t="s">
        <v>1013</v>
      </c>
      <c r="O548" s="448" t="s">
        <v>1013</v>
      </c>
      <c r="P548" s="370" t="s">
        <v>1013</v>
      </c>
    </row>
    <row r="549" spans="2:16" ht="9.75" customHeight="1" x14ac:dyDescent="0.2">
      <c r="B549" s="646"/>
      <c r="C549" s="648"/>
      <c r="D549" s="241" t="s">
        <v>1761</v>
      </c>
      <c r="E549" s="242">
        <v>110</v>
      </c>
      <c r="F549" s="243">
        <v>110.5</v>
      </c>
      <c r="G549" s="243">
        <v>110.8</v>
      </c>
      <c r="H549" s="243">
        <v>111.7</v>
      </c>
      <c r="I549" s="453">
        <v>112.7</v>
      </c>
      <c r="J549" s="453">
        <v>112.7</v>
      </c>
      <c r="K549" s="453">
        <v>111.9</v>
      </c>
      <c r="L549" s="453">
        <v>113.1</v>
      </c>
      <c r="M549" s="453">
        <v>113.1</v>
      </c>
      <c r="N549" s="453">
        <v>113</v>
      </c>
      <c r="O549" s="453">
        <v>112.9</v>
      </c>
      <c r="P549" s="454">
        <v>111.9</v>
      </c>
    </row>
    <row r="550" spans="2:16" ht="9.75" customHeight="1" x14ac:dyDescent="0.2">
      <c r="B550" s="645" t="s">
        <v>1924</v>
      </c>
      <c r="C550" s="647" t="s">
        <v>1711</v>
      </c>
      <c r="D550" s="238" t="s">
        <v>1762</v>
      </c>
      <c r="E550" s="239">
        <v>106.8</v>
      </c>
      <c r="F550" s="240">
        <v>106.6</v>
      </c>
      <c r="G550" s="240">
        <v>106.7</v>
      </c>
      <c r="H550" s="240">
        <v>106.6</v>
      </c>
      <c r="I550" s="448">
        <v>108.2</v>
      </c>
      <c r="J550" s="448">
        <v>108.3</v>
      </c>
      <c r="K550" s="448">
        <v>107.7</v>
      </c>
      <c r="L550" s="448">
        <v>108.1</v>
      </c>
      <c r="M550" s="448">
        <v>108</v>
      </c>
      <c r="N550" s="448">
        <v>108.1</v>
      </c>
      <c r="O550" s="448">
        <v>108.2</v>
      </c>
      <c r="P550" s="370">
        <v>107.6</v>
      </c>
    </row>
    <row r="551" spans="2:16" ht="9.75" customHeight="1" x14ac:dyDescent="0.2">
      <c r="B551" s="646"/>
      <c r="C551" s="648"/>
      <c r="D551" s="241" t="s">
        <v>1761</v>
      </c>
      <c r="E551" s="242">
        <v>106.6</v>
      </c>
      <c r="F551" s="243">
        <v>106.5</v>
      </c>
      <c r="G551" s="243">
        <v>106.6</v>
      </c>
      <c r="H551" s="243">
        <v>106.5</v>
      </c>
      <c r="I551" s="453">
        <v>108.1</v>
      </c>
      <c r="J551" s="453">
        <v>108.2</v>
      </c>
      <c r="K551" s="453">
        <v>107.6</v>
      </c>
      <c r="L551" s="453">
        <v>108</v>
      </c>
      <c r="M551" s="453">
        <v>107.9</v>
      </c>
      <c r="N551" s="453">
        <v>108</v>
      </c>
      <c r="O551" s="453">
        <v>108.1</v>
      </c>
      <c r="P551" s="454">
        <v>107.6</v>
      </c>
    </row>
    <row r="552" spans="2:16" ht="9.75" customHeight="1" x14ac:dyDescent="0.2">
      <c r="B552" s="645" t="s">
        <v>1925</v>
      </c>
      <c r="C552" s="647" t="s">
        <v>1926</v>
      </c>
      <c r="D552" s="238" t="s">
        <v>1762</v>
      </c>
      <c r="E552" s="239">
        <v>110.4</v>
      </c>
      <c r="F552" s="240">
        <v>110.5</v>
      </c>
      <c r="G552" s="240">
        <v>110.7</v>
      </c>
      <c r="H552" s="240">
        <v>111.2</v>
      </c>
      <c r="I552" s="448">
        <v>112.2</v>
      </c>
      <c r="J552" s="448">
        <v>112.3</v>
      </c>
      <c r="K552" s="448">
        <v>111.4</v>
      </c>
      <c r="L552" s="448">
        <v>112.6</v>
      </c>
      <c r="M552" s="448">
        <v>112.4</v>
      </c>
      <c r="N552" s="448">
        <v>112.2</v>
      </c>
      <c r="O552" s="448">
        <v>112.2</v>
      </c>
      <c r="P552" s="370">
        <v>111.4</v>
      </c>
    </row>
    <row r="553" spans="2:16" ht="9.75" customHeight="1" x14ac:dyDescent="0.2">
      <c r="B553" s="646"/>
      <c r="C553" s="648"/>
      <c r="D553" s="241" t="s">
        <v>1761</v>
      </c>
      <c r="E553" s="242">
        <v>117.5</v>
      </c>
      <c r="F553" s="243">
        <v>117.8</v>
      </c>
      <c r="G553" s="243">
        <v>118.2</v>
      </c>
      <c r="H553" s="243">
        <v>119.3</v>
      </c>
      <c r="I553" s="453">
        <v>119.4</v>
      </c>
      <c r="J553" s="453">
        <v>119.4</v>
      </c>
      <c r="K553" s="453">
        <v>117</v>
      </c>
      <c r="L553" s="453">
        <v>119.8</v>
      </c>
      <c r="M553" s="453">
        <v>119.4</v>
      </c>
      <c r="N553" s="453">
        <v>119</v>
      </c>
      <c r="O553" s="453">
        <v>119.5</v>
      </c>
      <c r="P553" s="454">
        <v>118.1</v>
      </c>
    </row>
    <row r="554" spans="2:16" ht="9.75" customHeight="1" x14ac:dyDescent="0.2">
      <c r="B554" s="645" t="s">
        <v>1945</v>
      </c>
      <c r="C554" s="647" t="s">
        <v>1936</v>
      </c>
      <c r="D554" s="238" t="s">
        <v>1762</v>
      </c>
      <c r="E554" s="239">
        <v>117.5</v>
      </c>
      <c r="F554" s="240">
        <v>117.8</v>
      </c>
      <c r="G554" s="240">
        <v>118.2</v>
      </c>
      <c r="H554" s="240">
        <v>119.3</v>
      </c>
      <c r="I554" s="448">
        <v>119.5</v>
      </c>
      <c r="J554" s="448">
        <v>119.4</v>
      </c>
      <c r="K554" s="448">
        <v>117</v>
      </c>
      <c r="L554" s="448">
        <v>119.8</v>
      </c>
      <c r="M554" s="448">
        <v>119.4</v>
      </c>
      <c r="N554" s="448">
        <v>119</v>
      </c>
      <c r="O554" s="448">
        <v>119.6</v>
      </c>
      <c r="P554" s="370">
        <v>118.1</v>
      </c>
    </row>
    <row r="555" spans="2:16" ht="9.75" customHeight="1" x14ac:dyDescent="0.2">
      <c r="B555" s="646"/>
      <c r="C555" s="648"/>
      <c r="D555" s="241" t="s">
        <v>1761</v>
      </c>
      <c r="E555" s="242">
        <v>118.6</v>
      </c>
      <c r="F555" s="243">
        <v>119</v>
      </c>
      <c r="G555" s="243">
        <v>119.4</v>
      </c>
      <c r="H555" s="243">
        <v>120.6</v>
      </c>
      <c r="I555" s="453">
        <v>120.5</v>
      </c>
      <c r="J555" s="453">
        <v>120.5</v>
      </c>
      <c r="K555" s="453">
        <v>117.9</v>
      </c>
      <c r="L555" s="453">
        <v>120.9</v>
      </c>
      <c r="M555" s="453">
        <v>120.4</v>
      </c>
      <c r="N555" s="453">
        <v>120</v>
      </c>
      <c r="O555" s="453">
        <v>120.7</v>
      </c>
      <c r="P555" s="454">
        <v>119.1</v>
      </c>
    </row>
    <row r="556" spans="2:16" ht="9.75" customHeight="1" x14ac:dyDescent="0.2">
      <c r="B556" s="645" t="s">
        <v>1946</v>
      </c>
      <c r="C556" s="647" t="s">
        <v>1937</v>
      </c>
      <c r="D556" s="238" t="s">
        <v>1762</v>
      </c>
      <c r="E556" s="239">
        <v>105.9</v>
      </c>
      <c r="F556" s="240">
        <v>105.4</v>
      </c>
      <c r="G556" s="240">
        <v>105.8</v>
      </c>
      <c r="H556" s="240">
        <v>105.9</v>
      </c>
      <c r="I556" s="448">
        <v>107.5</v>
      </c>
      <c r="J556" s="448">
        <v>107.7</v>
      </c>
      <c r="K556" s="448">
        <v>107.7</v>
      </c>
      <c r="L556" s="448">
        <v>108</v>
      </c>
      <c r="M556" s="448">
        <v>107.8</v>
      </c>
      <c r="N556" s="448">
        <v>107.7</v>
      </c>
      <c r="O556" s="448">
        <v>107.4</v>
      </c>
      <c r="P556" s="370">
        <v>107.2</v>
      </c>
    </row>
    <row r="557" spans="2:16" ht="9.75" customHeight="1" x14ac:dyDescent="0.2">
      <c r="B557" s="646"/>
      <c r="C557" s="648"/>
      <c r="D557" s="241" t="s">
        <v>1761</v>
      </c>
      <c r="E557" s="242">
        <v>106.1</v>
      </c>
      <c r="F557" s="243">
        <v>105.6</v>
      </c>
      <c r="G557" s="243">
        <v>106.1</v>
      </c>
      <c r="H557" s="243">
        <v>106.1</v>
      </c>
      <c r="I557" s="453">
        <v>107.7</v>
      </c>
      <c r="J557" s="453">
        <v>107.9</v>
      </c>
      <c r="K557" s="453">
        <v>107.9</v>
      </c>
      <c r="L557" s="453">
        <v>108.2</v>
      </c>
      <c r="M557" s="453">
        <v>108</v>
      </c>
      <c r="N557" s="453">
        <v>107.9</v>
      </c>
      <c r="O557" s="453">
        <v>107.5</v>
      </c>
      <c r="P557" s="454">
        <v>107.3</v>
      </c>
    </row>
    <row r="558" spans="2:16" ht="9.75" customHeight="1" x14ac:dyDescent="0.2">
      <c r="B558" s="645" t="s">
        <v>1982</v>
      </c>
      <c r="C558" s="647" t="s">
        <v>1930</v>
      </c>
      <c r="D558" s="238" t="s">
        <v>1762</v>
      </c>
      <c r="E558" s="239">
        <v>105.8</v>
      </c>
      <c r="F558" s="240">
        <v>106</v>
      </c>
      <c r="G558" s="240">
        <v>105.7</v>
      </c>
      <c r="H558" s="240">
        <v>106</v>
      </c>
      <c r="I558" s="448">
        <v>107.4</v>
      </c>
      <c r="J558" s="448">
        <v>107.7</v>
      </c>
      <c r="K558" s="448">
        <v>107.7</v>
      </c>
      <c r="L558" s="448">
        <v>107.9</v>
      </c>
      <c r="M558" s="448">
        <v>107.8</v>
      </c>
      <c r="N558" s="448">
        <v>107.7</v>
      </c>
      <c r="O558" s="448">
        <v>107.5</v>
      </c>
      <c r="P558" s="370">
        <v>106.7</v>
      </c>
    </row>
    <row r="559" spans="2:16" ht="9.75" customHeight="1" x14ac:dyDescent="0.2">
      <c r="B559" s="646"/>
      <c r="C559" s="648"/>
      <c r="D559" s="241" t="s">
        <v>1761</v>
      </c>
      <c r="E559" s="242">
        <v>106</v>
      </c>
      <c r="F559" s="243">
        <v>106.2</v>
      </c>
      <c r="G559" s="243">
        <v>105.9</v>
      </c>
      <c r="H559" s="243">
        <v>106.2</v>
      </c>
      <c r="I559" s="453">
        <v>107.5</v>
      </c>
      <c r="J559" s="453">
        <v>107.9</v>
      </c>
      <c r="K559" s="453">
        <v>107.9</v>
      </c>
      <c r="L559" s="453">
        <v>108.1</v>
      </c>
      <c r="M559" s="453">
        <v>108</v>
      </c>
      <c r="N559" s="453">
        <v>107.9</v>
      </c>
      <c r="O559" s="453">
        <v>107.6</v>
      </c>
      <c r="P559" s="454">
        <v>106.9</v>
      </c>
    </row>
    <row r="560" spans="2:16" ht="9.75" customHeight="1" x14ac:dyDescent="0.2">
      <c r="B560" s="645" t="s">
        <v>1932</v>
      </c>
      <c r="C560" s="647" t="s">
        <v>1931</v>
      </c>
      <c r="D560" s="238" t="s">
        <v>1762</v>
      </c>
      <c r="E560" s="239">
        <v>112.3</v>
      </c>
      <c r="F560" s="240">
        <v>112.2</v>
      </c>
      <c r="G560" s="240">
        <v>112.3</v>
      </c>
      <c r="H560" s="240">
        <v>112.7</v>
      </c>
      <c r="I560" s="448">
        <v>114.7</v>
      </c>
      <c r="J560" s="448">
        <v>114.9</v>
      </c>
      <c r="K560" s="448">
        <v>113</v>
      </c>
      <c r="L560" s="448">
        <v>113.9</v>
      </c>
      <c r="M560" s="448">
        <v>113.3</v>
      </c>
      <c r="N560" s="448">
        <v>113.2</v>
      </c>
      <c r="O560" s="448">
        <v>113.4</v>
      </c>
      <c r="P560" s="370">
        <v>112.5</v>
      </c>
    </row>
    <row r="561" spans="2:16" ht="9.75" customHeight="1" x14ac:dyDescent="0.2">
      <c r="B561" s="646"/>
      <c r="C561" s="648"/>
      <c r="D561" s="241" t="s">
        <v>1761</v>
      </c>
      <c r="E561" s="242">
        <v>112.3</v>
      </c>
      <c r="F561" s="243">
        <v>112.2</v>
      </c>
      <c r="G561" s="243">
        <v>112.3</v>
      </c>
      <c r="H561" s="243">
        <v>112.7</v>
      </c>
      <c r="I561" s="453">
        <v>114.7</v>
      </c>
      <c r="J561" s="453">
        <v>114.9</v>
      </c>
      <c r="K561" s="453">
        <v>113</v>
      </c>
      <c r="L561" s="453">
        <v>113.9</v>
      </c>
      <c r="M561" s="453">
        <v>113.3</v>
      </c>
      <c r="N561" s="453">
        <v>113.2</v>
      </c>
      <c r="O561" s="453">
        <v>113.4</v>
      </c>
      <c r="P561" s="454">
        <v>112.5</v>
      </c>
    </row>
    <row r="562" spans="2:16" ht="9.75" customHeight="1" x14ac:dyDescent="0.2">
      <c r="B562" s="645" t="s">
        <v>1938</v>
      </c>
      <c r="C562" s="647" t="s">
        <v>1933</v>
      </c>
      <c r="D562" s="238" t="s">
        <v>1762</v>
      </c>
      <c r="E562" s="239">
        <v>107.8</v>
      </c>
      <c r="F562" s="240">
        <v>108.2</v>
      </c>
      <c r="G562" s="240">
        <v>108.9</v>
      </c>
      <c r="H562" s="240">
        <v>109.7</v>
      </c>
      <c r="I562" s="448">
        <v>110.9</v>
      </c>
      <c r="J562" s="448">
        <v>110.6</v>
      </c>
      <c r="K562" s="448">
        <v>109.9</v>
      </c>
      <c r="L562" s="448">
        <v>111</v>
      </c>
      <c r="M562" s="448">
        <v>111.1</v>
      </c>
      <c r="N562" s="448">
        <v>111</v>
      </c>
      <c r="O562" s="448">
        <v>110.7</v>
      </c>
      <c r="P562" s="370">
        <v>110.2</v>
      </c>
    </row>
    <row r="563" spans="2:16" ht="9.75" customHeight="1" x14ac:dyDescent="0.2">
      <c r="B563" s="646"/>
      <c r="C563" s="648"/>
      <c r="D563" s="241" t="s">
        <v>1761</v>
      </c>
      <c r="E563" s="242">
        <v>108.1</v>
      </c>
      <c r="F563" s="243">
        <v>108.4</v>
      </c>
      <c r="G563" s="243">
        <v>109.2</v>
      </c>
      <c r="H563" s="243">
        <v>110</v>
      </c>
      <c r="I563" s="453">
        <v>111.2</v>
      </c>
      <c r="J563" s="453">
        <v>110.9</v>
      </c>
      <c r="K563" s="453">
        <v>110.2</v>
      </c>
      <c r="L563" s="453">
        <v>111.4</v>
      </c>
      <c r="M563" s="453">
        <v>111.4</v>
      </c>
      <c r="N563" s="453">
        <v>111.4</v>
      </c>
      <c r="O563" s="453">
        <v>111</v>
      </c>
      <c r="P563" s="454">
        <v>110.5</v>
      </c>
    </row>
    <row r="564" spans="2:16" ht="9.75" customHeight="1" x14ac:dyDescent="0.2">
      <c r="B564" s="645" t="s">
        <v>1939</v>
      </c>
      <c r="C564" s="647" t="s">
        <v>1934</v>
      </c>
      <c r="D564" s="238" t="s">
        <v>1762</v>
      </c>
      <c r="E564" s="239" t="s">
        <v>1013</v>
      </c>
      <c r="F564" s="240" t="s">
        <v>1013</v>
      </c>
      <c r="G564" s="240" t="s">
        <v>1013</v>
      </c>
      <c r="H564" s="240" t="s">
        <v>1013</v>
      </c>
      <c r="I564" s="448" t="s">
        <v>1013</v>
      </c>
      <c r="J564" s="448" t="s">
        <v>1013</v>
      </c>
      <c r="K564" s="448" t="s">
        <v>1013</v>
      </c>
      <c r="L564" s="448" t="s">
        <v>1013</v>
      </c>
      <c r="M564" s="448" t="s">
        <v>1013</v>
      </c>
      <c r="N564" s="448" t="s">
        <v>1013</v>
      </c>
      <c r="O564" s="448" t="s">
        <v>1013</v>
      </c>
      <c r="P564" s="370" t="s">
        <v>1013</v>
      </c>
    </row>
    <row r="565" spans="2:16" ht="9.75" customHeight="1" x14ac:dyDescent="0.2">
      <c r="B565" s="646"/>
      <c r="C565" s="648"/>
      <c r="D565" s="241" t="s">
        <v>1761</v>
      </c>
      <c r="E565" s="242">
        <v>105.1</v>
      </c>
      <c r="F565" s="243">
        <v>104.7</v>
      </c>
      <c r="G565" s="243">
        <v>104.3</v>
      </c>
      <c r="H565" s="243">
        <v>105.1</v>
      </c>
      <c r="I565" s="453">
        <v>107.6</v>
      </c>
      <c r="J565" s="453">
        <v>107.7</v>
      </c>
      <c r="K565" s="453">
        <v>107.5</v>
      </c>
      <c r="L565" s="453">
        <v>107.8</v>
      </c>
      <c r="M565" s="453">
        <v>108.4</v>
      </c>
      <c r="N565" s="453">
        <v>109.4</v>
      </c>
      <c r="O565" s="453">
        <v>109.1</v>
      </c>
      <c r="P565" s="454">
        <v>107.2</v>
      </c>
    </row>
    <row r="566" spans="2:16" ht="9.75" customHeight="1" x14ac:dyDescent="0.2">
      <c r="B566" s="645" t="s">
        <v>1940</v>
      </c>
      <c r="C566" s="647" t="s">
        <v>1935</v>
      </c>
      <c r="D566" s="238" t="s">
        <v>1762</v>
      </c>
      <c r="E566" s="239">
        <v>102.6</v>
      </c>
      <c r="F566" s="240">
        <v>102.3</v>
      </c>
      <c r="G566" s="240">
        <v>102.3</v>
      </c>
      <c r="H566" s="240">
        <v>102.5</v>
      </c>
      <c r="I566" s="448">
        <v>103.6</v>
      </c>
      <c r="J566" s="448">
        <v>104.5</v>
      </c>
      <c r="K566" s="448">
        <v>104.5</v>
      </c>
      <c r="L566" s="448">
        <v>104.7</v>
      </c>
      <c r="M566" s="448">
        <v>105.1</v>
      </c>
      <c r="N566" s="448">
        <v>105.3</v>
      </c>
      <c r="O566" s="448">
        <v>105.3</v>
      </c>
      <c r="P566" s="370">
        <v>104.5</v>
      </c>
    </row>
    <row r="567" spans="2:16" ht="9.75" customHeight="1" x14ac:dyDescent="0.2">
      <c r="B567" s="646"/>
      <c r="C567" s="648"/>
      <c r="D567" s="241" t="s">
        <v>1761</v>
      </c>
      <c r="E567" s="242">
        <v>102.6</v>
      </c>
      <c r="F567" s="243">
        <v>102.3</v>
      </c>
      <c r="G567" s="243">
        <v>102.4</v>
      </c>
      <c r="H567" s="243">
        <v>102.5</v>
      </c>
      <c r="I567" s="453">
        <v>103.6</v>
      </c>
      <c r="J567" s="453">
        <v>104.5</v>
      </c>
      <c r="K567" s="453">
        <v>104.5</v>
      </c>
      <c r="L567" s="453">
        <v>104.7</v>
      </c>
      <c r="M567" s="453">
        <v>105.1</v>
      </c>
      <c r="N567" s="453">
        <v>105.3</v>
      </c>
      <c r="O567" s="453">
        <v>105.3</v>
      </c>
      <c r="P567" s="454">
        <v>104.5</v>
      </c>
    </row>
    <row r="568" spans="2:16" ht="9.75" customHeight="1" x14ac:dyDescent="0.2">
      <c r="B568" s="645" t="s">
        <v>1941</v>
      </c>
      <c r="C568" s="647" t="s">
        <v>1722</v>
      </c>
      <c r="D568" s="238" t="s">
        <v>1762</v>
      </c>
      <c r="E568" s="239">
        <v>101.2</v>
      </c>
      <c r="F568" s="240">
        <v>101.2</v>
      </c>
      <c r="G568" s="240">
        <v>101.1</v>
      </c>
      <c r="H568" s="240">
        <v>101.1</v>
      </c>
      <c r="I568" s="448">
        <v>102.1</v>
      </c>
      <c r="J568" s="448">
        <v>102.5</v>
      </c>
      <c r="K568" s="448">
        <v>102.7</v>
      </c>
      <c r="L568" s="448">
        <v>102.8</v>
      </c>
      <c r="M568" s="448">
        <v>103.1</v>
      </c>
      <c r="N568" s="448">
        <v>103.5</v>
      </c>
      <c r="O568" s="448">
        <v>103.4</v>
      </c>
      <c r="P568" s="370">
        <v>103.4</v>
      </c>
    </row>
    <row r="569" spans="2:16" ht="9.75" customHeight="1" x14ac:dyDescent="0.2">
      <c r="B569" s="646"/>
      <c r="C569" s="648"/>
      <c r="D569" s="241" t="s">
        <v>1761</v>
      </c>
      <c r="E569" s="242">
        <v>100.6</v>
      </c>
      <c r="F569" s="243">
        <v>100.6</v>
      </c>
      <c r="G569" s="243">
        <v>100.5</v>
      </c>
      <c r="H569" s="243">
        <v>100.5</v>
      </c>
      <c r="I569" s="453">
        <v>101</v>
      </c>
      <c r="J569" s="453">
        <v>101.6</v>
      </c>
      <c r="K569" s="453">
        <v>101.8</v>
      </c>
      <c r="L569" s="453">
        <v>102</v>
      </c>
      <c r="M569" s="453">
        <v>102.5</v>
      </c>
      <c r="N569" s="453">
        <v>103</v>
      </c>
      <c r="O569" s="453">
        <v>102.8</v>
      </c>
      <c r="P569" s="454">
        <v>102.7</v>
      </c>
    </row>
    <row r="570" spans="2:16" ht="9.75" customHeight="1" x14ac:dyDescent="0.2">
      <c r="B570" s="645" t="s">
        <v>1942</v>
      </c>
      <c r="C570" s="647" t="s">
        <v>1718</v>
      </c>
      <c r="D570" s="238" t="s">
        <v>1762</v>
      </c>
      <c r="E570" s="239">
        <v>107.3</v>
      </c>
      <c r="F570" s="240">
        <v>106.8</v>
      </c>
      <c r="G570" s="240">
        <v>106.9</v>
      </c>
      <c r="H570" s="240">
        <v>107</v>
      </c>
      <c r="I570" s="448">
        <v>108.4</v>
      </c>
      <c r="J570" s="448">
        <v>108.6</v>
      </c>
      <c r="K570" s="448">
        <v>108.9</v>
      </c>
      <c r="L570" s="448">
        <v>109</v>
      </c>
      <c r="M570" s="448">
        <v>109.6</v>
      </c>
      <c r="N570" s="448">
        <v>110.5</v>
      </c>
      <c r="O570" s="448">
        <v>110.6</v>
      </c>
      <c r="P570" s="370">
        <v>109.1</v>
      </c>
    </row>
    <row r="571" spans="2:16" ht="9.75" customHeight="1" x14ac:dyDescent="0.2">
      <c r="B571" s="646"/>
      <c r="C571" s="648"/>
      <c r="D571" s="241" t="s">
        <v>1761</v>
      </c>
      <c r="E571" s="242">
        <v>107.3</v>
      </c>
      <c r="F571" s="243">
        <v>106.8</v>
      </c>
      <c r="G571" s="243">
        <v>106.9</v>
      </c>
      <c r="H571" s="243">
        <v>107</v>
      </c>
      <c r="I571" s="453">
        <v>108.4</v>
      </c>
      <c r="J571" s="453">
        <v>108.6</v>
      </c>
      <c r="K571" s="453">
        <v>108.9</v>
      </c>
      <c r="L571" s="453">
        <v>109</v>
      </c>
      <c r="M571" s="453">
        <v>109.6</v>
      </c>
      <c r="N571" s="453">
        <v>110.5</v>
      </c>
      <c r="O571" s="453">
        <v>110.6</v>
      </c>
      <c r="P571" s="454">
        <v>109.1</v>
      </c>
    </row>
    <row r="572" spans="2:16" ht="9.75" customHeight="1" x14ac:dyDescent="0.2">
      <c r="B572" s="645" t="s">
        <v>1726</v>
      </c>
      <c r="C572" s="647" t="s">
        <v>1727</v>
      </c>
      <c r="D572" s="238" t="s">
        <v>1762</v>
      </c>
      <c r="E572" s="239">
        <v>104.1</v>
      </c>
      <c r="F572" s="240">
        <v>104</v>
      </c>
      <c r="G572" s="240">
        <v>103.9</v>
      </c>
      <c r="H572" s="240">
        <v>104.2</v>
      </c>
      <c r="I572" s="448">
        <v>105.9</v>
      </c>
      <c r="J572" s="448">
        <v>105.9</v>
      </c>
      <c r="K572" s="448">
        <v>106</v>
      </c>
      <c r="L572" s="448">
        <v>106</v>
      </c>
      <c r="M572" s="448">
        <v>106.2</v>
      </c>
      <c r="N572" s="448">
        <v>106.5</v>
      </c>
      <c r="O572" s="448">
        <v>106.3</v>
      </c>
      <c r="P572" s="370">
        <v>105.7</v>
      </c>
    </row>
    <row r="573" spans="2:16" ht="9.75" customHeight="1" x14ac:dyDescent="0.2">
      <c r="B573" s="646"/>
      <c r="C573" s="648"/>
      <c r="D573" s="241" t="s">
        <v>1761</v>
      </c>
      <c r="E573" s="242">
        <v>104.4</v>
      </c>
      <c r="F573" s="243">
        <v>104.3</v>
      </c>
      <c r="G573" s="243">
        <v>104.2</v>
      </c>
      <c r="H573" s="243">
        <v>104.5</v>
      </c>
      <c r="I573" s="453">
        <v>106.1</v>
      </c>
      <c r="J573" s="453">
        <v>106.1</v>
      </c>
      <c r="K573" s="453">
        <v>106.1</v>
      </c>
      <c r="L573" s="453">
        <v>106.2</v>
      </c>
      <c r="M573" s="453">
        <v>106.4</v>
      </c>
      <c r="N573" s="453">
        <v>106.9</v>
      </c>
      <c r="O573" s="453">
        <v>106.6</v>
      </c>
      <c r="P573" s="454">
        <v>105.9</v>
      </c>
    </row>
    <row r="574" spans="2:16" ht="9.75" customHeight="1" x14ac:dyDescent="0.2">
      <c r="B574" s="645" t="s">
        <v>1728</v>
      </c>
      <c r="C574" s="667" t="s">
        <v>1729</v>
      </c>
      <c r="D574" s="300" t="s">
        <v>1762</v>
      </c>
      <c r="E574" s="239">
        <v>104.1</v>
      </c>
      <c r="F574" s="240">
        <v>103.6</v>
      </c>
      <c r="G574" s="240">
        <v>103.6</v>
      </c>
      <c r="H574" s="240">
        <v>104.2</v>
      </c>
      <c r="I574" s="448">
        <v>106</v>
      </c>
      <c r="J574" s="448">
        <v>106.1</v>
      </c>
      <c r="K574" s="448">
        <v>106</v>
      </c>
      <c r="L574" s="448">
        <v>106.2</v>
      </c>
      <c r="M574" s="448">
        <v>106.5</v>
      </c>
      <c r="N574" s="448">
        <v>107.4</v>
      </c>
      <c r="O574" s="448">
        <v>107</v>
      </c>
      <c r="P574" s="370">
        <v>105.6</v>
      </c>
    </row>
    <row r="575" spans="2:16" ht="9.75" customHeight="1" thickBot="1" x14ac:dyDescent="0.25">
      <c r="B575" s="666"/>
      <c r="C575" s="668"/>
      <c r="D575" s="301" t="s">
        <v>1761</v>
      </c>
      <c r="E575" s="302">
        <v>104.2</v>
      </c>
      <c r="F575" s="303">
        <v>103.6</v>
      </c>
      <c r="G575" s="303">
        <v>103.7</v>
      </c>
      <c r="H575" s="303">
        <v>104.3</v>
      </c>
      <c r="I575" s="455">
        <v>106.1</v>
      </c>
      <c r="J575" s="455">
        <v>106.2</v>
      </c>
      <c r="K575" s="455">
        <v>106.1</v>
      </c>
      <c r="L575" s="455">
        <v>106.3</v>
      </c>
      <c r="M575" s="455">
        <v>106.7</v>
      </c>
      <c r="N575" s="455">
        <v>107.7</v>
      </c>
      <c r="O575" s="455">
        <v>107.2</v>
      </c>
      <c r="P575" s="456">
        <v>105.7</v>
      </c>
    </row>
    <row r="576" spans="2:16" x14ac:dyDescent="0.2">
      <c r="L576" s="445"/>
      <c r="P576" s="310"/>
    </row>
    <row r="577" spans="2:18" ht="13.5" thickBot="1" x14ac:dyDescent="0.25">
      <c r="L577" s="445"/>
      <c r="P577" s="310"/>
    </row>
    <row r="578" spans="2:18" ht="16.5" customHeight="1" thickBot="1" x14ac:dyDescent="0.25">
      <c r="B578" s="644"/>
      <c r="C578" s="644"/>
      <c r="D578" s="438"/>
      <c r="E578" s="628" t="s">
        <v>2007</v>
      </c>
      <c r="F578" s="629"/>
      <c r="G578" s="629"/>
      <c r="H578" s="629"/>
      <c r="I578" s="629"/>
      <c r="J578" s="629"/>
      <c r="K578" s="629"/>
      <c r="L578" s="629"/>
      <c r="M578" s="629"/>
      <c r="N578" s="629"/>
      <c r="O578" s="629"/>
      <c r="P578" s="630"/>
    </row>
    <row r="579" spans="2:18" ht="19.5" customHeight="1" thickBot="1" x14ac:dyDescent="0.25">
      <c r="B579" s="119" t="s">
        <v>1899</v>
      </c>
      <c r="C579" s="119"/>
      <c r="D579" s="119"/>
      <c r="E579" s="97">
        <v>43101</v>
      </c>
      <c r="F579" s="98">
        <v>43132</v>
      </c>
      <c r="G579" s="98">
        <v>43160</v>
      </c>
      <c r="H579" s="98">
        <v>43191</v>
      </c>
      <c r="I579" s="98">
        <v>43221</v>
      </c>
      <c r="J579" s="98">
        <v>43252</v>
      </c>
      <c r="K579" s="98">
        <v>43282</v>
      </c>
      <c r="L579" s="98">
        <v>43313</v>
      </c>
      <c r="M579" s="98">
        <v>43344</v>
      </c>
      <c r="N579" s="98">
        <v>43374</v>
      </c>
      <c r="O579" s="98">
        <v>43405</v>
      </c>
      <c r="P579" s="99">
        <v>43435</v>
      </c>
    </row>
    <row r="580" spans="2:18" s="306" customFormat="1" ht="15" customHeight="1" x14ac:dyDescent="0.2">
      <c r="B580" s="307" t="s">
        <v>1684</v>
      </c>
      <c r="C580" s="631" t="s">
        <v>1685</v>
      </c>
      <c r="D580" s="632"/>
      <c r="E580" s="233">
        <v>103.5</v>
      </c>
      <c r="F580" s="234">
        <v>103.5</v>
      </c>
      <c r="G580" s="234">
        <v>103.5</v>
      </c>
      <c r="H580" s="234">
        <v>103.6</v>
      </c>
      <c r="I580" s="446">
        <v>105.5</v>
      </c>
      <c r="J580" s="446">
        <v>105.5</v>
      </c>
      <c r="K580" s="446">
        <v>105.6</v>
      </c>
      <c r="L580" s="446">
        <v>105.6</v>
      </c>
      <c r="M580" s="446">
        <v>105.6</v>
      </c>
      <c r="N580" s="446">
        <v>105.8</v>
      </c>
      <c r="O580" s="446">
        <v>105.7</v>
      </c>
      <c r="P580" s="447">
        <v>105.6</v>
      </c>
      <c r="R580"/>
    </row>
    <row r="581" spans="2:18" s="306" customFormat="1" ht="15" customHeight="1" x14ac:dyDescent="0.2">
      <c r="B581" s="308" t="s">
        <v>1686</v>
      </c>
      <c r="C581" s="634" t="s">
        <v>1687</v>
      </c>
      <c r="D581" s="635"/>
      <c r="E581" s="239">
        <v>104.4</v>
      </c>
      <c r="F581" s="240">
        <v>104.1</v>
      </c>
      <c r="G581" s="240">
        <v>104.3</v>
      </c>
      <c r="H581" s="240">
        <v>104.7</v>
      </c>
      <c r="I581" s="448">
        <v>106.6</v>
      </c>
      <c r="J581" s="448">
        <v>106.7</v>
      </c>
      <c r="K581" s="448">
        <v>106.8</v>
      </c>
      <c r="L581" s="448">
        <v>107</v>
      </c>
      <c r="M581" s="448">
        <v>107.2</v>
      </c>
      <c r="N581" s="448">
        <v>107.7</v>
      </c>
      <c r="O581" s="448">
        <v>107.6</v>
      </c>
      <c r="P581" s="370">
        <v>106.8</v>
      </c>
      <c r="R581"/>
    </row>
    <row r="582" spans="2:18" s="306" customFormat="1" ht="15" customHeight="1" x14ac:dyDescent="0.2">
      <c r="B582" s="308" t="s">
        <v>1690</v>
      </c>
      <c r="C582" s="634" t="s">
        <v>1720</v>
      </c>
      <c r="D582" s="635"/>
      <c r="E582" s="239">
        <v>103.6</v>
      </c>
      <c r="F582" s="240">
        <v>103</v>
      </c>
      <c r="G582" s="240">
        <v>103</v>
      </c>
      <c r="H582" s="240">
        <v>103.7</v>
      </c>
      <c r="I582" s="448">
        <v>106</v>
      </c>
      <c r="J582" s="448">
        <v>106.1</v>
      </c>
      <c r="K582" s="448">
        <v>106.1</v>
      </c>
      <c r="L582" s="448">
        <v>106.2</v>
      </c>
      <c r="M582" s="448">
        <v>106.7</v>
      </c>
      <c r="N582" s="448">
        <v>107.5</v>
      </c>
      <c r="O582" s="448">
        <v>107.4</v>
      </c>
      <c r="P582" s="370">
        <v>105.9</v>
      </c>
      <c r="R582"/>
    </row>
    <row r="583" spans="2:18" s="306" customFormat="1" ht="15" customHeight="1" x14ac:dyDescent="0.2">
      <c r="B583" s="391" t="s">
        <v>1693</v>
      </c>
      <c r="C583" s="636" t="s">
        <v>1689</v>
      </c>
      <c r="D583" s="637"/>
      <c r="E583" s="239">
        <v>104.8</v>
      </c>
      <c r="F583" s="240">
        <v>104.5</v>
      </c>
      <c r="G583" s="240">
        <v>104.6</v>
      </c>
      <c r="H583" s="240">
        <v>104.8</v>
      </c>
      <c r="I583" s="448">
        <v>106.4</v>
      </c>
      <c r="J583" s="448">
        <v>106.6</v>
      </c>
      <c r="K583" s="448">
        <v>106.6</v>
      </c>
      <c r="L583" s="448">
        <v>106.8</v>
      </c>
      <c r="M583" s="448">
        <v>107.2</v>
      </c>
      <c r="N583" s="448">
        <v>107.8</v>
      </c>
      <c r="O583" s="448">
        <v>107.8</v>
      </c>
      <c r="P583" s="370">
        <v>106.6</v>
      </c>
      <c r="R583"/>
    </row>
    <row r="584" spans="2:18" s="306" customFormat="1" ht="15" customHeight="1" x14ac:dyDescent="0.2">
      <c r="B584" s="391" t="s">
        <v>1696</v>
      </c>
      <c r="C584" s="636" t="s">
        <v>1904</v>
      </c>
      <c r="D584" s="637"/>
      <c r="E584" s="239">
        <v>103.4</v>
      </c>
      <c r="F584" s="240">
        <v>103</v>
      </c>
      <c r="G584" s="240">
        <v>103.2</v>
      </c>
      <c r="H584" s="240">
        <v>103.7</v>
      </c>
      <c r="I584" s="448">
        <v>105.5</v>
      </c>
      <c r="J584" s="448">
        <v>105.7</v>
      </c>
      <c r="K584" s="448">
        <v>105.6</v>
      </c>
      <c r="L584" s="448">
        <v>105.8</v>
      </c>
      <c r="M584" s="448">
        <v>106</v>
      </c>
      <c r="N584" s="448">
        <v>106.6</v>
      </c>
      <c r="O584" s="448">
        <v>106.5</v>
      </c>
      <c r="P584" s="370">
        <v>105.4</v>
      </c>
      <c r="R584"/>
    </row>
    <row r="585" spans="2:18" s="306" customFormat="1" ht="15" customHeight="1" x14ac:dyDescent="0.2">
      <c r="B585" s="391" t="s">
        <v>1698</v>
      </c>
      <c r="C585" s="436" t="s">
        <v>2009</v>
      </c>
      <c r="D585" s="437"/>
      <c r="E585" s="239">
        <v>105.8</v>
      </c>
      <c r="F585" s="240">
        <v>106</v>
      </c>
      <c r="G585" s="240">
        <v>106</v>
      </c>
      <c r="H585" s="240">
        <v>106.8</v>
      </c>
      <c r="I585" s="448">
        <v>107.7</v>
      </c>
      <c r="J585" s="448">
        <v>108.1</v>
      </c>
      <c r="K585" s="448">
        <v>108.3</v>
      </c>
      <c r="L585" s="448">
        <v>108.3</v>
      </c>
      <c r="M585" s="448">
        <v>108.4</v>
      </c>
      <c r="N585" s="448">
        <v>108.3</v>
      </c>
      <c r="O585" s="448">
        <v>108.1</v>
      </c>
      <c r="P585" s="370">
        <v>107.5</v>
      </c>
      <c r="R585"/>
    </row>
    <row r="586" spans="2:18" s="306" customFormat="1" ht="15" customHeight="1" x14ac:dyDescent="0.2">
      <c r="B586" s="391" t="s">
        <v>1700</v>
      </c>
      <c r="C586" s="636" t="s">
        <v>1910</v>
      </c>
      <c r="D586" s="637"/>
      <c r="E586" s="239">
        <v>103.4</v>
      </c>
      <c r="F586" s="240">
        <v>103.2</v>
      </c>
      <c r="G586" s="240">
        <v>103.3</v>
      </c>
      <c r="H586" s="240">
        <v>103.9</v>
      </c>
      <c r="I586" s="448">
        <v>105.3</v>
      </c>
      <c r="J586" s="448">
        <v>105.5</v>
      </c>
      <c r="K586" s="448">
        <v>105.9</v>
      </c>
      <c r="L586" s="448">
        <v>106</v>
      </c>
      <c r="M586" s="448">
        <v>105.8</v>
      </c>
      <c r="N586" s="448">
        <v>105.6</v>
      </c>
      <c r="O586" s="448">
        <v>105.5</v>
      </c>
      <c r="P586" s="370">
        <v>105</v>
      </c>
      <c r="R586"/>
    </row>
    <row r="587" spans="2:18" s="306" customFormat="1" ht="15" customHeight="1" x14ac:dyDescent="0.2">
      <c r="B587" s="391" t="s">
        <v>1905</v>
      </c>
      <c r="C587" s="636" t="s">
        <v>1724</v>
      </c>
      <c r="D587" s="637"/>
      <c r="E587" s="239">
        <v>103.2</v>
      </c>
      <c r="F587" s="240">
        <v>102.9</v>
      </c>
      <c r="G587" s="240">
        <v>103</v>
      </c>
      <c r="H587" s="240">
        <v>103</v>
      </c>
      <c r="I587" s="448">
        <v>104.8</v>
      </c>
      <c r="J587" s="448">
        <v>104.9</v>
      </c>
      <c r="K587" s="448">
        <v>105</v>
      </c>
      <c r="L587" s="448">
        <v>105.1</v>
      </c>
      <c r="M587" s="448">
        <v>105.1</v>
      </c>
      <c r="N587" s="448">
        <v>105.2</v>
      </c>
      <c r="O587" s="448">
        <v>105</v>
      </c>
      <c r="P587" s="370">
        <v>104.7</v>
      </c>
      <c r="R587"/>
    </row>
    <row r="588" spans="2:18" s="306" customFormat="1" ht="15" customHeight="1" x14ac:dyDescent="0.2">
      <c r="B588" s="391" t="s">
        <v>1702</v>
      </c>
      <c r="C588" s="636" t="s">
        <v>1911</v>
      </c>
      <c r="D588" s="637"/>
      <c r="E588" s="239">
        <v>103.6</v>
      </c>
      <c r="F588" s="240">
        <v>103.2</v>
      </c>
      <c r="G588" s="240">
        <v>103.2</v>
      </c>
      <c r="H588" s="240">
        <v>103.6</v>
      </c>
      <c r="I588" s="448">
        <v>105</v>
      </c>
      <c r="J588" s="448">
        <v>105</v>
      </c>
      <c r="K588" s="448">
        <v>105.2</v>
      </c>
      <c r="L588" s="448">
        <v>105.3</v>
      </c>
      <c r="M588" s="448">
        <v>105.3</v>
      </c>
      <c r="N588" s="448">
        <v>105.5</v>
      </c>
      <c r="O588" s="448">
        <v>105.1</v>
      </c>
      <c r="P588" s="370">
        <v>104.8</v>
      </c>
      <c r="R588"/>
    </row>
    <row r="589" spans="2:18" s="306" customFormat="1" ht="15" customHeight="1" x14ac:dyDescent="0.2">
      <c r="B589" s="391" t="s">
        <v>1703</v>
      </c>
      <c r="C589" s="436" t="s">
        <v>2010</v>
      </c>
      <c r="D589" s="437"/>
      <c r="E589" s="239">
        <v>107.1</v>
      </c>
      <c r="F589" s="240">
        <v>107.3</v>
      </c>
      <c r="G589" s="240">
        <v>107.5</v>
      </c>
      <c r="H589" s="240">
        <v>108</v>
      </c>
      <c r="I589" s="448">
        <v>109</v>
      </c>
      <c r="J589" s="448">
        <v>109.1</v>
      </c>
      <c r="K589" s="448">
        <v>108.8</v>
      </c>
      <c r="L589" s="448">
        <v>109.6</v>
      </c>
      <c r="M589" s="448">
        <v>109.5</v>
      </c>
      <c r="N589" s="448">
        <v>109.5</v>
      </c>
      <c r="O589" s="448">
        <v>109.2</v>
      </c>
      <c r="P589" s="370">
        <v>108.4</v>
      </c>
      <c r="R589"/>
    </row>
    <row r="590" spans="2:18" s="306" customFormat="1" ht="15" customHeight="1" x14ac:dyDescent="0.2">
      <c r="B590" s="391" t="s">
        <v>2008</v>
      </c>
      <c r="C590" s="436" t="s">
        <v>2011</v>
      </c>
      <c r="D590" s="437"/>
      <c r="E590" s="239">
        <v>105.4</v>
      </c>
      <c r="F590" s="240">
        <v>105.9</v>
      </c>
      <c r="G590" s="240">
        <v>105.4</v>
      </c>
      <c r="H590" s="240">
        <v>105.8</v>
      </c>
      <c r="I590" s="448">
        <v>107.2</v>
      </c>
      <c r="J590" s="448">
        <v>107.3</v>
      </c>
      <c r="K590" s="448">
        <v>107.3</v>
      </c>
      <c r="L590" s="448">
        <v>107.4</v>
      </c>
      <c r="M590" s="448">
        <v>107.4</v>
      </c>
      <c r="N590" s="448">
        <v>107.4</v>
      </c>
      <c r="O590" s="448">
        <v>107.2</v>
      </c>
      <c r="P590" s="370">
        <v>106.9</v>
      </c>
      <c r="R590"/>
    </row>
    <row r="591" spans="2:18" s="306" customFormat="1" ht="15" customHeight="1" x14ac:dyDescent="0.2">
      <c r="B591" s="391" t="s">
        <v>1704</v>
      </c>
      <c r="C591" s="436" t="s">
        <v>2012</v>
      </c>
      <c r="D591" s="437"/>
      <c r="E591" s="239">
        <v>105.3</v>
      </c>
      <c r="F591" s="240">
        <v>105.1</v>
      </c>
      <c r="G591" s="240">
        <v>105.2</v>
      </c>
      <c r="H591" s="240">
        <v>105.4</v>
      </c>
      <c r="I591" s="448">
        <v>106.8</v>
      </c>
      <c r="J591" s="448">
        <v>106.8</v>
      </c>
      <c r="K591" s="448">
        <v>107</v>
      </c>
      <c r="L591" s="448">
        <v>107.1</v>
      </c>
      <c r="M591" s="448">
        <v>107.3</v>
      </c>
      <c r="N591" s="448">
        <v>107.5</v>
      </c>
      <c r="O591" s="448">
        <v>107.3</v>
      </c>
      <c r="P591" s="370">
        <v>106.8</v>
      </c>
      <c r="R591"/>
    </row>
    <row r="592" spans="2:18" s="306" customFormat="1" ht="15" customHeight="1" x14ac:dyDescent="0.2">
      <c r="B592" s="391" t="s">
        <v>1906</v>
      </c>
      <c r="C592" s="636" t="s">
        <v>1692</v>
      </c>
      <c r="D592" s="637"/>
      <c r="E592" s="239">
        <v>104.8</v>
      </c>
      <c r="F592" s="240">
        <v>104.5</v>
      </c>
      <c r="G592" s="240">
        <v>104.8</v>
      </c>
      <c r="H592" s="240">
        <v>105.2</v>
      </c>
      <c r="I592" s="448">
        <v>106.9</v>
      </c>
      <c r="J592" s="448">
        <v>107.1</v>
      </c>
      <c r="K592" s="448">
        <v>107</v>
      </c>
      <c r="L592" s="448">
        <v>107.3</v>
      </c>
      <c r="M592" s="448">
        <v>107.4</v>
      </c>
      <c r="N592" s="448">
        <v>108</v>
      </c>
      <c r="O592" s="448">
        <v>107.9</v>
      </c>
      <c r="P592" s="370">
        <v>106.9</v>
      </c>
      <c r="R592"/>
    </row>
    <row r="593" spans="2:20" s="306" customFormat="1" ht="15" customHeight="1" x14ac:dyDescent="0.2">
      <c r="B593" s="391" t="s">
        <v>1710</v>
      </c>
      <c r="C593" s="636" t="s">
        <v>1912</v>
      </c>
      <c r="D593" s="637"/>
      <c r="E593" s="239" t="s">
        <v>1013</v>
      </c>
      <c r="F593" s="240" t="s">
        <v>1013</v>
      </c>
      <c r="G593" s="240" t="s">
        <v>1013</v>
      </c>
      <c r="H593" s="240" t="s">
        <v>1013</v>
      </c>
      <c r="I593" s="240" t="s">
        <v>1013</v>
      </c>
      <c r="J593" s="240" t="s">
        <v>1013</v>
      </c>
      <c r="K593" s="240" t="s">
        <v>1013</v>
      </c>
      <c r="L593" s="240" t="s">
        <v>1013</v>
      </c>
      <c r="M593" s="240" t="s">
        <v>1013</v>
      </c>
      <c r="N593" s="240" t="s">
        <v>1013</v>
      </c>
      <c r="O593" s="240" t="s">
        <v>1013</v>
      </c>
      <c r="P593" s="370" t="s">
        <v>1013</v>
      </c>
      <c r="R593"/>
    </row>
    <row r="594" spans="2:20" s="306" customFormat="1" ht="15" customHeight="1" x14ac:dyDescent="0.2">
      <c r="B594" s="391" t="s">
        <v>1712</v>
      </c>
      <c r="C594" s="636" t="s">
        <v>1913</v>
      </c>
      <c r="D594" s="637"/>
      <c r="E594" s="239">
        <v>105.1</v>
      </c>
      <c r="F594" s="240">
        <v>104.3</v>
      </c>
      <c r="G594" s="240">
        <v>104.4</v>
      </c>
      <c r="H594" s="240">
        <v>105.5</v>
      </c>
      <c r="I594" s="448">
        <v>107.6</v>
      </c>
      <c r="J594" s="448">
        <v>107.7</v>
      </c>
      <c r="K594" s="448">
        <v>107.4</v>
      </c>
      <c r="L594" s="448">
        <v>108</v>
      </c>
      <c r="M594" s="448">
        <v>108.7</v>
      </c>
      <c r="N594" s="448">
        <v>110.1</v>
      </c>
      <c r="O594" s="448">
        <v>109.9</v>
      </c>
      <c r="P594" s="370">
        <v>107.5</v>
      </c>
      <c r="R594"/>
    </row>
    <row r="595" spans="2:20" s="306" customFormat="1" ht="15" customHeight="1" x14ac:dyDescent="0.2">
      <c r="B595" s="391" t="s">
        <v>1714</v>
      </c>
      <c r="C595" s="636" t="s">
        <v>1914</v>
      </c>
      <c r="D595" s="637"/>
      <c r="E595" s="239" t="s">
        <v>1013</v>
      </c>
      <c r="F595" s="240" t="s">
        <v>1013</v>
      </c>
      <c r="G595" s="240" t="s">
        <v>1013</v>
      </c>
      <c r="H595" s="240" t="s">
        <v>1013</v>
      </c>
      <c r="I595" s="240" t="s">
        <v>1013</v>
      </c>
      <c r="J595" s="240" t="s">
        <v>1013</v>
      </c>
      <c r="K595" s="240" t="s">
        <v>1013</v>
      </c>
      <c r="L595" s="240" t="s">
        <v>1013</v>
      </c>
      <c r="M595" s="240" t="s">
        <v>1013</v>
      </c>
      <c r="N595" s="240" t="s">
        <v>1013</v>
      </c>
      <c r="O595" s="240" t="s">
        <v>1013</v>
      </c>
      <c r="P595" s="370" t="s">
        <v>1013</v>
      </c>
      <c r="R595"/>
    </row>
    <row r="596" spans="2:20" s="306" customFormat="1" ht="15" customHeight="1" x14ac:dyDescent="0.2">
      <c r="B596" s="391" t="s">
        <v>1717</v>
      </c>
      <c r="C596" s="636" t="s">
        <v>1915</v>
      </c>
      <c r="D596" s="637"/>
      <c r="E596" s="239">
        <v>103.1</v>
      </c>
      <c r="F596" s="240">
        <v>103.1</v>
      </c>
      <c r="G596" s="240">
        <v>103.3</v>
      </c>
      <c r="H596" s="240">
        <v>103</v>
      </c>
      <c r="I596" s="448">
        <v>104.1</v>
      </c>
      <c r="J596" s="448">
        <v>104.2</v>
      </c>
      <c r="K596" s="448">
        <v>104.3</v>
      </c>
      <c r="L596" s="448">
        <v>104.4</v>
      </c>
      <c r="M596" s="448">
        <v>104.6</v>
      </c>
      <c r="N596" s="448">
        <v>105</v>
      </c>
      <c r="O596" s="448">
        <v>105.1</v>
      </c>
      <c r="P596" s="370">
        <v>104.5</v>
      </c>
      <c r="R596"/>
    </row>
    <row r="597" spans="2:20" s="306" customFormat="1" ht="15" customHeight="1" x14ac:dyDescent="0.2">
      <c r="B597" s="391" t="s">
        <v>1719</v>
      </c>
      <c r="C597" s="636" t="s">
        <v>1706</v>
      </c>
      <c r="D597" s="637"/>
      <c r="E597" s="239">
        <v>101.8</v>
      </c>
      <c r="F597" s="240">
        <v>101.7</v>
      </c>
      <c r="G597" s="240">
        <v>101.7</v>
      </c>
      <c r="H597" s="240">
        <v>102.4</v>
      </c>
      <c r="I597" s="448">
        <v>105</v>
      </c>
      <c r="J597" s="448">
        <v>107.6</v>
      </c>
      <c r="K597" s="448">
        <v>108.5</v>
      </c>
      <c r="L597" s="448">
        <v>108.7</v>
      </c>
      <c r="M597" s="448">
        <v>110.5</v>
      </c>
      <c r="N597" s="448">
        <v>113.2</v>
      </c>
      <c r="O597" s="448">
        <v>114.1</v>
      </c>
      <c r="P597" s="370">
        <v>112.2</v>
      </c>
      <c r="R597"/>
    </row>
    <row r="598" spans="2:20" s="306" customFormat="1" ht="15" customHeight="1" x14ac:dyDescent="0.2">
      <c r="B598" s="391" t="s">
        <v>1723</v>
      </c>
      <c r="C598" s="636" t="s">
        <v>1916</v>
      </c>
      <c r="D598" s="637"/>
      <c r="E598" s="239">
        <v>107.3</v>
      </c>
      <c r="F598" s="240">
        <v>106.9</v>
      </c>
      <c r="G598" s="240">
        <v>107.9</v>
      </c>
      <c r="H598" s="240">
        <v>108.6</v>
      </c>
      <c r="I598" s="448">
        <v>110.1</v>
      </c>
      <c r="J598" s="448">
        <v>110.5</v>
      </c>
      <c r="K598" s="448">
        <v>110.4</v>
      </c>
      <c r="L598" s="448">
        <v>111.1</v>
      </c>
      <c r="M598" s="448">
        <v>110.9</v>
      </c>
      <c r="N598" s="448">
        <v>110.8</v>
      </c>
      <c r="O598" s="448">
        <v>110.9</v>
      </c>
      <c r="P598" s="370">
        <v>110.4</v>
      </c>
      <c r="R598"/>
    </row>
    <row r="599" spans="2:20" s="306" customFormat="1" ht="15" customHeight="1" x14ac:dyDescent="0.2">
      <c r="B599" s="391" t="s">
        <v>1725</v>
      </c>
      <c r="C599" s="636" t="s">
        <v>1709</v>
      </c>
      <c r="D599" s="637"/>
      <c r="E599" s="239">
        <v>102.4</v>
      </c>
      <c r="F599" s="240">
        <v>102.3</v>
      </c>
      <c r="G599" s="240">
        <v>102.4</v>
      </c>
      <c r="H599" s="240">
        <v>102.4</v>
      </c>
      <c r="I599" s="448">
        <v>103.9</v>
      </c>
      <c r="J599" s="448">
        <v>104.4</v>
      </c>
      <c r="K599" s="448">
        <v>104.4</v>
      </c>
      <c r="L599" s="448">
        <v>104.6</v>
      </c>
      <c r="M599" s="448">
        <v>104.6</v>
      </c>
      <c r="N599" s="448">
        <v>104.5</v>
      </c>
      <c r="O599" s="448">
        <v>104.4</v>
      </c>
      <c r="P599" s="370">
        <v>104.3</v>
      </c>
      <c r="R599"/>
    </row>
    <row r="600" spans="2:20" s="306" customFormat="1" ht="15" customHeight="1" x14ac:dyDescent="0.2">
      <c r="B600" s="391" t="s">
        <v>1944</v>
      </c>
      <c r="C600" s="636" t="s">
        <v>1952</v>
      </c>
      <c r="D600" s="637"/>
      <c r="E600" s="239">
        <v>106.7</v>
      </c>
      <c r="F600" s="240">
        <v>106.6</v>
      </c>
      <c r="G600" s="240">
        <v>107.2</v>
      </c>
      <c r="H600" s="240">
        <v>107.6</v>
      </c>
      <c r="I600" s="448">
        <v>109.2</v>
      </c>
      <c r="J600" s="448">
        <v>109.6</v>
      </c>
      <c r="K600" s="448">
        <v>109.4</v>
      </c>
      <c r="L600" s="448">
        <v>109.8</v>
      </c>
      <c r="M600" s="448">
        <v>109.6</v>
      </c>
      <c r="N600" s="448">
        <v>109.3</v>
      </c>
      <c r="O600" s="448">
        <v>109.5</v>
      </c>
      <c r="P600" s="370">
        <v>109.1</v>
      </c>
      <c r="R600"/>
      <c r="T600" s="116"/>
    </row>
    <row r="601" spans="2:20" s="306" customFormat="1" ht="15" customHeight="1" x14ac:dyDescent="0.2">
      <c r="B601" s="391" t="s">
        <v>1947</v>
      </c>
      <c r="C601" s="636" t="s">
        <v>1927</v>
      </c>
      <c r="D601" s="637"/>
      <c r="E601" s="239">
        <v>103.8</v>
      </c>
      <c r="F601" s="240">
        <v>103.5</v>
      </c>
      <c r="G601" s="240">
        <v>104</v>
      </c>
      <c r="H601" s="240">
        <v>104.5</v>
      </c>
      <c r="I601" s="448">
        <v>106.3</v>
      </c>
      <c r="J601" s="448">
        <v>106.7</v>
      </c>
      <c r="K601" s="448">
        <v>106.3</v>
      </c>
      <c r="L601" s="448">
        <v>106.7</v>
      </c>
      <c r="M601" s="448">
        <v>106.2</v>
      </c>
      <c r="N601" s="448">
        <v>106.2</v>
      </c>
      <c r="O601" s="448">
        <v>106.4</v>
      </c>
      <c r="P601" s="370">
        <v>106.1</v>
      </c>
      <c r="R601"/>
    </row>
    <row r="602" spans="2:20" s="306" customFormat="1" ht="15" customHeight="1" x14ac:dyDescent="0.2">
      <c r="B602" s="391" t="s">
        <v>1948</v>
      </c>
      <c r="C602" s="636" t="s">
        <v>1953</v>
      </c>
      <c r="D602" s="637"/>
      <c r="E602" s="239">
        <v>120.2</v>
      </c>
      <c r="F602" s="240">
        <v>120.3</v>
      </c>
      <c r="G602" s="240">
        <v>121.6</v>
      </c>
      <c r="H602" s="240">
        <v>121.9</v>
      </c>
      <c r="I602" s="448">
        <v>123.3</v>
      </c>
      <c r="J602" s="448">
        <v>123.1</v>
      </c>
      <c r="K602" s="448">
        <v>123.2</v>
      </c>
      <c r="L602" s="448">
        <v>124.1</v>
      </c>
      <c r="M602" s="448">
        <v>124.8</v>
      </c>
      <c r="N602" s="448">
        <v>123.9</v>
      </c>
      <c r="O602" s="448">
        <v>123.6</v>
      </c>
      <c r="P602" s="370">
        <v>123.5</v>
      </c>
      <c r="R602"/>
    </row>
    <row r="603" spans="2:20" s="306" customFormat="1" ht="15" customHeight="1" x14ac:dyDescent="0.2">
      <c r="B603" s="391" t="s">
        <v>1950</v>
      </c>
      <c r="C603" s="636" t="s">
        <v>1928</v>
      </c>
      <c r="D603" s="637"/>
      <c r="E603" s="239">
        <v>104.5</v>
      </c>
      <c r="F603" s="240">
        <v>105</v>
      </c>
      <c r="G603" s="240">
        <v>105.1</v>
      </c>
      <c r="H603" s="240">
        <v>105.2</v>
      </c>
      <c r="I603" s="448">
        <v>106.6</v>
      </c>
      <c r="J603" s="448">
        <v>107.6</v>
      </c>
      <c r="K603" s="448">
        <v>108</v>
      </c>
      <c r="L603" s="448">
        <v>107.7</v>
      </c>
      <c r="M603" s="448">
        <v>107.6</v>
      </c>
      <c r="N603" s="448">
        <v>107.3</v>
      </c>
      <c r="O603" s="448">
        <v>107.4</v>
      </c>
      <c r="P603" s="370">
        <v>106.2</v>
      </c>
      <c r="R603"/>
    </row>
    <row r="604" spans="2:20" s="306" customFormat="1" ht="15" customHeight="1" x14ac:dyDescent="0.2">
      <c r="B604" s="391" t="s">
        <v>1919</v>
      </c>
      <c r="C604" s="636" t="s">
        <v>1922</v>
      </c>
      <c r="D604" s="637"/>
      <c r="E604" s="239">
        <v>107.7</v>
      </c>
      <c r="F604" s="240">
        <v>108.4</v>
      </c>
      <c r="G604" s="240">
        <v>107.2</v>
      </c>
      <c r="H604" s="240">
        <v>107.4</v>
      </c>
      <c r="I604" s="448">
        <v>110.1</v>
      </c>
      <c r="J604" s="448">
        <v>112.6</v>
      </c>
      <c r="K604" s="448">
        <v>112.7</v>
      </c>
      <c r="L604" s="448">
        <v>113</v>
      </c>
      <c r="M604" s="448">
        <v>114.3</v>
      </c>
      <c r="N604" s="448">
        <v>115.5</v>
      </c>
      <c r="O604" s="448">
        <v>115.6</v>
      </c>
      <c r="P604" s="370">
        <v>113.8</v>
      </c>
      <c r="R604"/>
    </row>
    <row r="605" spans="2:20" s="306" customFormat="1" ht="15" customHeight="1" x14ac:dyDescent="0.2">
      <c r="B605" s="391" t="s">
        <v>1938</v>
      </c>
      <c r="C605" s="636" t="s">
        <v>1933</v>
      </c>
      <c r="D605" s="637"/>
      <c r="E605" s="239">
        <v>107.8</v>
      </c>
      <c r="F605" s="240">
        <v>108</v>
      </c>
      <c r="G605" s="240">
        <v>108.8</v>
      </c>
      <c r="H605" s="240">
        <v>109.5</v>
      </c>
      <c r="I605" s="448">
        <v>110.8</v>
      </c>
      <c r="J605" s="448">
        <v>110.5</v>
      </c>
      <c r="K605" s="448">
        <v>109.9</v>
      </c>
      <c r="L605" s="448">
        <v>110.9</v>
      </c>
      <c r="M605" s="448">
        <v>111</v>
      </c>
      <c r="N605" s="448">
        <v>110.9</v>
      </c>
      <c r="O605" s="448">
        <v>110.6</v>
      </c>
      <c r="P605" s="370">
        <v>110.1</v>
      </c>
      <c r="R605"/>
    </row>
    <row r="606" spans="2:20" s="306" customFormat="1" ht="15" customHeight="1" x14ac:dyDescent="0.2">
      <c r="B606" s="391" t="s">
        <v>1939</v>
      </c>
      <c r="C606" s="636" t="s">
        <v>1934</v>
      </c>
      <c r="D606" s="637"/>
      <c r="E606" s="239">
        <v>105.1</v>
      </c>
      <c r="F606" s="240">
        <v>104.8</v>
      </c>
      <c r="G606" s="240">
        <v>104.3</v>
      </c>
      <c r="H606" s="240">
        <v>105.2</v>
      </c>
      <c r="I606" s="448">
        <v>107.7</v>
      </c>
      <c r="J606" s="448">
        <v>107.8</v>
      </c>
      <c r="K606" s="448">
        <v>107.6</v>
      </c>
      <c r="L606" s="448">
        <v>107.8</v>
      </c>
      <c r="M606" s="448">
        <v>108.5</v>
      </c>
      <c r="N606" s="448">
        <v>109.5</v>
      </c>
      <c r="O606" s="448">
        <v>109.2</v>
      </c>
      <c r="P606" s="370">
        <v>107.2</v>
      </c>
      <c r="R606"/>
      <c r="S606" s="116"/>
    </row>
    <row r="607" spans="2:20" s="306" customFormat="1" ht="15" customHeight="1" x14ac:dyDescent="0.2">
      <c r="B607" s="391" t="s">
        <v>1940</v>
      </c>
      <c r="C607" s="636" t="s">
        <v>1951</v>
      </c>
      <c r="D607" s="637"/>
      <c r="E607" s="239">
        <v>102.6</v>
      </c>
      <c r="F607" s="240">
        <v>102.4</v>
      </c>
      <c r="G607" s="240">
        <v>102.4</v>
      </c>
      <c r="H607" s="240">
        <v>102.6</v>
      </c>
      <c r="I607" s="448">
        <v>103.8</v>
      </c>
      <c r="J607" s="448">
        <v>104.5</v>
      </c>
      <c r="K607" s="448">
        <v>104.6</v>
      </c>
      <c r="L607" s="448">
        <v>104.7</v>
      </c>
      <c r="M607" s="448">
        <v>105.1</v>
      </c>
      <c r="N607" s="448">
        <v>105.3</v>
      </c>
      <c r="O607" s="448">
        <v>105.3</v>
      </c>
      <c r="P607" s="370">
        <v>104.6</v>
      </c>
      <c r="R607"/>
      <c r="S607" s="116"/>
    </row>
    <row r="608" spans="2:20" s="306" customFormat="1" ht="15" customHeight="1" x14ac:dyDescent="0.2">
      <c r="B608" s="391" t="s">
        <v>1941</v>
      </c>
      <c r="C608" s="636" t="s">
        <v>1722</v>
      </c>
      <c r="D608" s="637"/>
      <c r="E608" s="239">
        <v>101.7</v>
      </c>
      <c r="F608" s="240">
        <v>101.7</v>
      </c>
      <c r="G608" s="240">
        <v>101.7</v>
      </c>
      <c r="H608" s="240">
        <v>101.6</v>
      </c>
      <c r="I608" s="448">
        <v>103</v>
      </c>
      <c r="J608" s="448">
        <v>103.3</v>
      </c>
      <c r="K608" s="448">
        <v>103.4</v>
      </c>
      <c r="L608" s="448">
        <v>103.5</v>
      </c>
      <c r="M608" s="448">
        <v>103.7</v>
      </c>
      <c r="N608" s="448">
        <v>104</v>
      </c>
      <c r="O608" s="448">
        <v>103.9</v>
      </c>
      <c r="P608" s="370">
        <v>103.9</v>
      </c>
      <c r="R608"/>
      <c r="S608" s="116"/>
    </row>
    <row r="609" spans="2:19" s="306" customFormat="1" ht="15" customHeight="1" x14ac:dyDescent="0.2">
      <c r="B609" s="391" t="s">
        <v>1942</v>
      </c>
      <c r="C609" s="636" t="s">
        <v>1718</v>
      </c>
      <c r="D609" s="637"/>
      <c r="E609" s="239" t="s">
        <v>1013</v>
      </c>
      <c r="F609" s="240" t="s">
        <v>1013</v>
      </c>
      <c r="G609" s="240" t="s">
        <v>1013</v>
      </c>
      <c r="H609" s="240" t="s">
        <v>1013</v>
      </c>
      <c r="I609" s="240" t="s">
        <v>1013</v>
      </c>
      <c r="J609" s="240" t="s">
        <v>1013</v>
      </c>
      <c r="K609" s="240" t="s">
        <v>1013</v>
      </c>
      <c r="L609" s="240" t="s">
        <v>1013</v>
      </c>
      <c r="M609" s="240" t="s">
        <v>1013</v>
      </c>
      <c r="N609" s="240" t="s">
        <v>1013</v>
      </c>
      <c r="O609" s="240" t="s">
        <v>1013</v>
      </c>
      <c r="P609" s="370" t="s">
        <v>1013</v>
      </c>
      <c r="R609"/>
      <c r="S609" s="116"/>
    </row>
    <row r="610" spans="2:19" s="306" customFormat="1" ht="15" customHeight="1" x14ac:dyDescent="0.2">
      <c r="B610" s="391" t="s">
        <v>1726</v>
      </c>
      <c r="C610" s="636" t="s">
        <v>1727</v>
      </c>
      <c r="D610" s="637"/>
      <c r="E610" s="239">
        <v>104.1</v>
      </c>
      <c r="F610" s="240">
        <v>104.1</v>
      </c>
      <c r="G610" s="240">
        <v>104</v>
      </c>
      <c r="H610" s="240">
        <v>104.2</v>
      </c>
      <c r="I610" s="448">
        <v>105.9</v>
      </c>
      <c r="J610" s="448">
        <v>106</v>
      </c>
      <c r="K610" s="448">
        <v>106</v>
      </c>
      <c r="L610" s="448">
        <v>106</v>
      </c>
      <c r="M610" s="448">
        <v>106.2</v>
      </c>
      <c r="N610" s="448">
        <v>106.6</v>
      </c>
      <c r="O610" s="448">
        <v>106.3</v>
      </c>
      <c r="P610" s="370">
        <v>105.8</v>
      </c>
      <c r="R610"/>
      <c r="S610" s="116"/>
    </row>
    <row r="611" spans="2:19" ht="15" customHeight="1" thickBot="1" x14ac:dyDescent="0.25">
      <c r="B611" s="392" t="s">
        <v>1728</v>
      </c>
      <c r="C611" s="652" t="s">
        <v>1729</v>
      </c>
      <c r="D611" s="653"/>
      <c r="E611" s="296">
        <v>104.1</v>
      </c>
      <c r="F611" s="297">
        <v>103.6</v>
      </c>
      <c r="G611" s="297">
        <v>103.7</v>
      </c>
      <c r="H611" s="297">
        <v>104.3</v>
      </c>
      <c r="I611" s="449">
        <v>106.1</v>
      </c>
      <c r="J611" s="449">
        <v>106.1</v>
      </c>
      <c r="K611" s="449">
        <v>106.1</v>
      </c>
      <c r="L611" s="449">
        <v>106.2</v>
      </c>
      <c r="M611" s="449">
        <v>106.6</v>
      </c>
      <c r="N611" s="449">
        <v>107.6</v>
      </c>
      <c r="O611" s="449">
        <v>107.2</v>
      </c>
      <c r="P611" s="450">
        <v>105.7</v>
      </c>
      <c r="R611"/>
    </row>
    <row r="612" spans="2:19" ht="15" customHeight="1" x14ac:dyDescent="0.2">
      <c r="B612" s="406"/>
      <c r="C612" s="406"/>
      <c r="D612" s="406"/>
      <c r="E612" s="407"/>
      <c r="F612" s="407"/>
      <c r="G612" s="407"/>
      <c r="H612" s="407"/>
      <c r="I612" s="457"/>
      <c r="J612" s="457"/>
      <c r="K612" s="457"/>
      <c r="L612" s="457"/>
      <c r="M612" s="457"/>
      <c r="N612" s="457"/>
      <c r="O612" s="457"/>
      <c r="P612" s="310"/>
      <c r="R612"/>
    </row>
    <row r="613" spans="2:19" ht="10.5" customHeight="1" x14ac:dyDescent="0.2">
      <c r="B613" s="439"/>
      <c r="C613" s="439"/>
      <c r="D613" s="439"/>
      <c r="E613" s="439"/>
      <c r="F613" s="439"/>
      <c r="G613" s="434"/>
      <c r="H613" s="434"/>
      <c r="I613" s="434"/>
      <c r="J613" s="434"/>
      <c r="K613" s="434"/>
      <c r="L613" s="115"/>
    </row>
    <row r="614" spans="2:19" ht="10.5" customHeight="1" x14ac:dyDescent="0.2">
      <c r="E614" s="682" t="s">
        <v>1474</v>
      </c>
      <c r="F614" s="682"/>
      <c r="G614" s="682"/>
      <c r="H614" s="682"/>
      <c r="I614" s="655" t="s">
        <v>1898</v>
      </c>
      <c r="J614" s="655"/>
      <c r="K614" s="655" t="s">
        <v>1582</v>
      </c>
      <c r="L614" s="655"/>
      <c r="M614" s="655" t="s">
        <v>361</v>
      </c>
      <c r="N614" s="655"/>
      <c r="O614" s="656" t="s">
        <v>707</v>
      </c>
      <c r="P614" s="656"/>
    </row>
    <row r="615" spans="2:19" ht="6" customHeight="1" x14ac:dyDescent="0.2">
      <c r="E615" s="684"/>
      <c r="F615" s="684"/>
      <c r="G615" s="684"/>
      <c r="H615" s="684"/>
      <c r="I615" s="655"/>
      <c r="J615" s="655"/>
      <c r="K615" s="655"/>
      <c r="L615" s="655"/>
      <c r="M615" s="655"/>
      <c r="N615" s="655"/>
      <c r="O615" s="656"/>
      <c r="P615" s="656"/>
    </row>
    <row r="616" spans="2:19" ht="10.5" customHeight="1" x14ac:dyDescent="0.2">
      <c r="E616" s="681" t="s">
        <v>1773</v>
      </c>
      <c r="F616" s="681"/>
      <c r="G616" s="681"/>
      <c r="H616" s="681"/>
      <c r="I616" s="664">
        <v>1.1240000000000001</v>
      </c>
      <c r="J616" s="664"/>
      <c r="K616" s="664">
        <v>1.2949999999999999</v>
      </c>
      <c r="L616" s="664"/>
      <c r="M616" s="664">
        <v>1.492</v>
      </c>
      <c r="N616" s="664"/>
      <c r="O616" s="664">
        <v>2.4119999999999999</v>
      </c>
      <c r="P616" s="664"/>
    </row>
    <row r="617" spans="2:19" ht="10.5" customHeight="1" x14ac:dyDescent="0.2">
      <c r="E617" s="681" t="s">
        <v>1774</v>
      </c>
      <c r="F617" s="681"/>
      <c r="G617" s="681"/>
      <c r="H617" s="681"/>
      <c r="I617" s="664">
        <v>1.048</v>
      </c>
      <c r="J617" s="664"/>
      <c r="K617" s="664">
        <v>1.3520000000000001</v>
      </c>
      <c r="L617" s="664"/>
      <c r="M617" s="664">
        <v>1.548</v>
      </c>
      <c r="N617" s="664"/>
      <c r="O617" s="664">
        <v>1.95</v>
      </c>
      <c r="P617" s="664"/>
    </row>
    <row r="618" spans="2:19" ht="10.5" customHeight="1" x14ac:dyDescent="0.2">
      <c r="E618" s="681" t="s">
        <v>1777</v>
      </c>
      <c r="F618" s="681"/>
      <c r="G618" s="681"/>
      <c r="H618" s="681"/>
      <c r="I618" s="664">
        <v>1.032</v>
      </c>
      <c r="J618" s="664"/>
      <c r="K618" s="664">
        <v>1.19</v>
      </c>
      <c r="L618" s="664"/>
      <c r="M618" s="664">
        <v>1.5009999999999999</v>
      </c>
      <c r="N618" s="664"/>
      <c r="O618" s="664">
        <v>1.7130000000000001</v>
      </c>
      <c r="P618" s="664"/>
    </row>
    <row r="619" spans="2:19" ht="10.5" customHeight="1" x14ac:dyDescent="0.2">
      <c r="E619" s="681" t="s">
        <v>1775</v>
      </c>
      <c r="F619" s="681"/>
      <c r="G619" s="681"/>
      <c r="H619" s="681"/>
      <c r="I619" s="664">
        <v>1.073</v>
      </c>
      <c r="J619" s="664"/>
      <c r="K619" s="664">
        <v>1.335</v>
      </c>
      <c r="L619" s="664"/>
      <c r="M619" s="664">
        <v>1.532</v>
      </c>
      <c r="N619" s="664"/>
      <c r="O619" s="664">
        <v>2.1190000000000002</v>
      </c>
      <c r="P619" s="664"/>
    </row>
    <row r="620" spans="2:19" ht="10.5" customHeight="1" x14ac:dyDescent="0.2">
      <c r="E620" s="681" t="s">
        <v>1776</v>
      </c>
      <c r="F620" s="681"/>
      <c r="G620" s="681"/>
      <c r="H620" s="681"/>
      <c r="I620" s="664">
        <v>1.075</v>
      </c>
      <c r="J620" s="664"/>
      <c r="K620" s="664">
        <v>1.2390000000000001</v>
      </c>
      <c r="L620" s="664"/>
      <c r="M620" s="664">
        <v>1.5049999999999999</v>
      </c>
      <c r="N620" s="664"/>
      <c r="O620" s="664">
        <v>2.0259999999999998</v>
      </c>
      <c r="P620" s="664"/>
    </row>
    <row r="621" spans="2:19" ht="10.5" customHeight="1" x14ac:dyDescent="0.2">
      <c r="E621" s="683" t="s">
        <v>1962</v>
      </c>
      <c r="F621" s="683"/>
      <c r="G621" s="683"/>
      <c r="H621" s="683"/>
      <c r="I621" s="683"/>
      <c r="J621" s="683"/>
      <c r="K621" s="664"/>
      <c r="L621" s="664"/>
    </row>
    <row r="622" spans="2:19" x14ac:dyDescent="0.15">
      <c r="I622" s="126" t="s">
        <v>1480</v>
      </c>
    </row>
    <row r="624" spans="2:19" ht="7.5" customHeight="1" thickBot="1" x14ac:dyDescent="0.25"/>
    <row r="625" spans="2:20" ht="16.5" customHeight="1" thickBot="1" x14ac:dyDescent="0.25">
      <c r="B625" s="119"/>
      <c r="C625" s="119"/>
      <c r="D625" s="119"/>
      <c r="E625" s="628" t="s">
        <v>2</v>
      </c>
      <c r="F625" s="629"/>
      <c r="G625" s="629"/>
      <c r="H625" s="629"/>
      <c r="I625" s="629"/>
      <c r="J625" s="629"/>
      <c r="K625" s="629"/>
      <c r="L625" s="629"/>
      <c r="M625" s="629"/>
      <c r="N625" s="629"/>
      <c r="O625" s="629"/>
      <c r="P625" s="630"/>
      <c r="T625" s="96"/>
    </row>
    <row r="626" spans="2:20" ht="19.5" customHeight="1" thickBot="1" x14ac:dyDescent="0.25">
      <c r="B626" s="119" t="s">
        <v>1899</v>
      </c>
      <c r="E626" s="97">
        <v>43101</v>
      </c>
      <c r="F626" s="98">
        <v>43132</v>
      </c>
      <c r="G626" s="98">
        <v>43160</v>
      </c>
      <c r="H626" s="98">
        <v>43191</v>
      </c>
      <c r="I626" s="98">
        <v>43221</v>
      </c>
      <c r="J626" s="98">
        <v>43252</v>
      </c>
      <c r="K626" s="98">
        <v>43282</v>
      </c>
      <c r="L626" s="98">
        <v>43313</v>
      </c>
      <c r="M626" s="98">
        <v>43344</v>
      </c>
      <c r="N626" s="98">
        <v>43374</v>
      </c>
      <c r="O626" s="98">
        <v>43405</v>
      </c>
      <c r="P626" s="99">
        <v>43435</v>
      </c>
      <c r="T626" s="96"/>
    </row>
    <row r="627" spans="2:20" s="96" customFormat="1" ht="15.75" customHeight="1" x14ac:dyDescent="0.2">
      <c r="B627" s="675" t="s">
        <v>1510</v>
      </c>
      <c r="C627" s="676"/>
      <c r="D627" s="677"/>
      <c r="E627" s="127">
        <v>102.6</v>
      </c>
      <c r="F627" s="128">
        <v>103.4</v>
      </c>
      <c r="G627" s="128">
        <v>99.7</v>
      </c>
      <c r="H627" s="128">
        <v>99.2</v>
      </c>
      <c r="I627" s="128">
        <v>107.7</v>
      </c>
      <c r="J627" s="128">
        <v>122.7</v>
      </c>
      <c r="K627" s="128">
        <v>127.3</v>
      </c>
      <c r="L627" s="128">
        <v>129.5</v>
      </c>
      <c r="M627" s="128">
        <v>135.69999999999999</v>
      </c>
      <c r="N627" s="128">
        <v>144.5</v>
      </c>
      <c r="O627" s="128">
        <v>147</v>
      </c>
      <c r="P627" s="141">
        <v>136.19999999999999</v>
      </c>
    </row>
    <row r="628" spans="2:20" s="96" customFormat="1" ht="15.75" customHeight="1" x14ac:dyDescent="0.2">
      <c r="B628" s="678" t="s">
        <v>1071</v>
      </c>
      <c r="C628" s="679"/>
      <c r="D628" s="680"/>
      <c r="E628" s="131">
        <v>101.4</v>
      </c>
      <c r="F628" s="132">
        <v>102.6</v>
      </c>
      <c r="G628" s="132">
        <v>99.4</v>
      </c>
      <c r="H628" s="132">
        <v>98</v>
      </c>
      <c r="I628" s="132">
        <v>107</v>
      </c>
      <c r="J628" s="132">
        <v>123.5</v>
      </c>
      <c r="K628" s="132">
        <v>127.3</v>
      </c>
      <c r="L628" s="132">
        <v>128.69999999999999</v>
      </c>
      <c r="M628" s="132">
        <v>134.4</v>
      </c>
      <c r="N628" s="132">
        <v>143</v>
      </c>
      <c r="O628" s="132">
        <v>145.4</v>
      </c>
      <c r="P628" s="133">
        <v>134.1</v>
      </c>
      <c r="R628" s="387"/>
    </row>
    <row r="629" spans="2:20" s="96" customFormat="1" ht="15.75" customHeight="1" x14ac:dyDescent="0.2">
      <c r="B629" s="678" t="s">
        <v>1530</v>
      </c>
      <c r="C629" s="679"/>
      <c r="D629" s="680"/>
      <c r="E629" s="140">
        <v>105.1</v>
      </c>
      <c r="F629" s="129">
        <v>105.2</v>
      </c>
      <c r="G629" s="129">
        <v>100.4</v>
      </c>
      <c r="H629" s="129">
        <v>101.7</v>
      </c>
      <c r="I629" s="132">
        <v>109.2</v>
      </c>
      <c r="J629" s="132">
        <v>121.1</v>
      </c>
      <c r="K629" s="132">
        <v>127.3</v>
      </c>
      <c r="L629" s="132">
        <v>131.19999999999999</v>
      </c>
      <c r="M629" s="132">
        <v>138.6</v>
      </c>
      <c r="N629" s="132">
        <v>147.69999999999999</v>
      </c>
      <c r="O629" s="132">
        <v>150.19999999999999</v>
      </c>
      <c r="P629" s="133">
        <v>140.5</v>
      </c>
    </row>
    <row r="630" spans="2:20" s="96" customFormat="1" ht="15.75" customHeight="1" x14ac:dyDescent="0.2">
      <c r="B630" s="678" t="s">
        <v>1124</v>
      </c>
      <c r="C630" s="679"/>
      <c r="D630" s="680"/>
      <c r="E630" s="131">
        <v>110.1</v>
      </c>
      <c r="F630" s="132">
        <v>108.5</v>
      </c>
      <c r="G630" s="132">
        <v>101.9</v>
      </c>
      <c r="H630" s="132">
        <v>104.7</v>
      </c>
      <c r="I630" s="132">
        <v>111.9</v>
      </c>
      <c r="J630" s="132">
        <v>128.30000000000001</v>
      </c>
      <c r="K630" s="132">
        <v>132.5</v>
      </c>
      <c r="L630" s="132">
        <v>136.1</v>
      </c>
      <c r="M630" s="132">
        <v>146.1</v>
      </c>
      <c r="N630" s="132">
        <v>153.6</v>
      </c>
      <c r="O630" s="132">
        <v>152.6</v>
      </c>
      <c r="P630" s="133">
        <v>140.1</v>
      </c>
    </row>
    <row r="631" spans="2:20" s="96" customFormat="1" ht="15.75" customHeight="1" x14ac:dyDescent="0.2">
      <c r="B631" s="678" t="s">
        <v>1125</v>
      </c>
      <c r="C631" s="679"/>
      <c r="D631" s="680"/>
      <c r="E631" s="131">
        <v>106.8</v>
      </c>
      <c r="F631" s="132">
        <v>104.5</v>
      </c>
      <c r="G631" s="132">
        <v>104.2</v>
      </c>
      <c r="H631" s="132">
        <v>100.6</v>
      </c>
      <c r="I631" s="132">
        <v>107.4</v>
      </c>
      <c r="J631" s="132">
        <v>117.6</v>
      </c>
      <c r="K631" s="132">
        <v>124.6</v>
      </c>
      <c r="L631" s="132">
        <v>126</v>
      </c>
      <c r="M631" s="132">
        <v>132.4</v>
      </c>
      <c r="N631" s="132">
        <v>142.30000000000001</v>
      </c>
      <c r="O631" s="132">
        <v>143.80000000000001</v>
      </c>
      <c r="P631" s="133">
        <v>134.4</v>
      </c>
      <c r="T631" s="116"/>
    </row>
    <row r="632" spans="2:20" s="96" customFormat="1" ht="15.75" customHeight="1" thickBot="1" x14ac:dyDescent="0.25">
      <c r="B632" s="671" t="s">
        <v>1511</v>
      </c>
      <c r="C632" s="672"/>
      <c r="D632" s="673"/>
      <c r="E632" s="134">
        <v>100.7</v>
      </c>
      <c r="F632" s="135">
        <v>102.9</v>
      </c>
      <c r="G632" s="135">
        <v>97.9</v>
      </c>
      <c r="H632" s="135">
        <v>99.6</v>
      </c>
      <c r="I632" s="135">
        <v>107.7</v>
      </c>
      <c r="J632" s="135">
        <v>116.8</v>
      </c>
      <c r="K632" s="135">
        <v>124.1</v>
      </c>
      <c r="L632" s="135">
        <v>129.19999999999999</v>
      </c>
      <c r="M632" s="135">
        <v>134.9</v>
      </c>
      <c r="N632" s="135">
        <v>145</v>
      </c>
      <c r="O632" s="135">
        <v>150.6</v>
      </c>
      <c r="P632" s="136">
        <v>143</v>
      </c>
      <c r="T632" s="116"/>
    </row>
    <row r="633" spans="2:20" x14ac:dyDescent="0.2">
      <c r="B633" s="122" t="s">
        <v>1758</v>
      </c>
      <c r="L633" s="445"/>
      <c r="P633" s="310"/>
    </row>
    <row r="634" spans="2:20" ht="9" customHeight="1" x14ac:dyDescent="0.2"/>
    <row r="635" spans="2:20" ht="10.5" customHeight="1" x14ac:dyDescent="0.2">
      <c r="E635" s="682" t="s">
        <v>1474</v>
      </c>
      <c r="F635" s="682"/>
      <c r="G635" s="682"/>
      <c r="H635" s="682"/>
      <c r="I635" s="655" t="s">
        <v>1898</v>
      </c>
      <c r="J635" s="655"/>
      <c r="K635" s="655" t="s">
        <v>1582</v>
      </c>
      <c r="L635" s="655"/>
      <c r="M635" s="655" t="s">
        <v>361</v>
      </c>
      <c r="N635" s="655"/>
      <c r="O635" s="656" t="s">
        <v>707</v>
      </c>
      <c r="P635" s="656"/>
    </row>
    <row r="636" spans="2:20" ht="10.5" customHeight="1" x14ac:dyDescent="0.2">
      <c r="E636" s="682" t="s">
        <v>1512</v>
      </c>
      <c r="F636" s="682"/>
      <c r="G636" s="682"/>
      <c r="H636" s="682"/>
      <c r="I636" s="664"/>
      <c r="J636" s="664"/>
      <c r="K636" s="664"/>
      <c r="L636" s="664"/>
      <c r="M636" s="664"/>
      <c r="N636" s="664"/>
      <c r="O636" s="664"/>
      <c r="P636" s="664"/>
    </row>
    <row r="637" spans="2:20" ht="10.5" customHeight="1" x14ac:dyDescent="0.2">
      <c r="E637" s="681" t="s">
        <v>1513</v>
      </c>
      <c r="F637" s="681"/>
      <c r="G637" s="681"/>
      <c r="H637" s="681"/>
      <c r="I637" s="664">
        <v>0.89</v>
      </c>
      <c r="J637" s="664"/>
      <c r="K637" s="664">
        <v>1.4850000000000001</v>
      </c>
      <c r="L637" s="664"/>
      <c r="M637" s="664">
        <v>1.663</v>
      </c>
      <c r="N637" s="664"/>
      <c r="O637" s="664">
        <v>2.0409999999999999</v>
      </c>
      <c r="P637" s="664"/>
    </row>
    <row r="638" spans="2:20" ht="10.5" customHeight="1" x14ac:dyDescent="0.2">
      <c r="E638" s="681" t="s">
        <v>1516</v>
      </c>
      <c r="F638" s="681"/>
      <c r="G638" s="681"/>
      <c r="H638" s="681"/>
      <c r="I638" s="664">
        <v>0.91400000000000003</v>
      </c>
      <c r="J638" s="664"/>
      <c r="K638" s="664">
        <v>1.508</v>
      </c>
      <c r="L638" s="664"/>
      <c r="M638" s="664">
        <v>1.7070000000000001</v>
      </c>
      <c r="N638" s="664"/>
      <c r="O638" s="664">
        <v>2.028</v>
      </c>
      <c r="P638" s="664"/>
    </row>
    <row r="639" spans="2:20" ht="10.5" customHeight="1" x14ac:dyDescent="0.2">
      <c r="E639" s="681" t="s">
        <v>1517</v>
      </c>
      <c r="F639" s="681"/>
      <c r="G639" s="681"/>
      <c r="H639" s="681"/>
      <c r="I639" s="664">
        <v>0.82499999999999996</v>
      </c>
      <c r="J639" s="664"/>
      <c r="K639" s="664">
        <v>1.4059999999999999</v>
      </c>
      <c r="L639" s="664"/>
      <c r="M639" s="664" t="s">
        <v>1013</v>
      </c>
      <c r="N639" s="664"/>
      <c r="O639" s="664" t="s">
        <v>1013</v>
      </c>
      <c r="P639" s="664"/>
    </row>
    <row r="640" spans="2:20" ht="10.5" customHeight="1" x14ac:dyDescent="0.2">
      <c r="E640" s="681" t="s">
        <v>1518</v>
      </c>
      <c r="F640" s="681"/>
      <c r="G640" s="681"/>
      <c r="H640" s="681"/>
      <c r="I640" s="664">
        <v>0.81</v>
      </c>
      <c r="J640" s="664"/>
      <c r="K640" s="664">
        <v>1.3879999999999999</v>
      </c>
      <c r="L640" s="664"/>
      <c r="M640" s="664">
        <v>1.494</v>
      </c>
      <c r="N640" s="664"/>
      <c r="O640" s="664">
        <v>1.609</v>
      </c>
      <c r="P640" s="664"/>
    </row>
    <row r="641" spans="2:16" ht="10.5" customHeight="1" x14ac:dyDescent="0.2">
      <c r="E641" s="681" t="s">
        <v>1519</v>
      </c>
      <c r="F641" s="681"/>
      <c r="G641" s="681"/>
      <c r="H641" s="681"/>
      <c r="I641" s="664">
        <v>0.85599999999999998</v>
      </c>
      <c r="J641" s="664"/>
      <c r="K641" s="664">
        <v>1.4339999999999999</v>
      </c>
      <c r="L641" s="664"/>
      <c r="M641" s="664">
        <v>1.82</v>
      </c>
      <c r="N641" s="664"/>
      <c r="O641" s="664">
        <v>2.8460000000000001</v>
      </c>
      <c r="P641" s="664"/>
    </row>
    <row r="642" spans="2:16" ht="10.5" customHeight="1" x14ac:dyDescent="0.2">
      <c r="E642" s="681" t="s">
        <v>1520</v>
      </c>
      <c r="F642" s="681"/>
      <c r="G642" s="681"/>
      <c r="H642" s="681"/>
      <c r="I642" s="664">
        <v>0.81899999999999995</v>
      </c>
      <c r="J642" s="664"/>
      <c r="K642" s="664">
        <v>1.397</v>
      </c>
      <c r="L642" s="664"/>
      <c r="M642" s="664" t="s">
        <v>1013</v>
      </c>
      <c r="N642" s="664"/>
      <c r="O642" s="664" t="s">
        <v>1013</v>
      </c>
      <c r="P642" s="664"/>
    </row>
    <row r="643" spans="2:16" x14ac:dyDescent="0.2">
      <c r="B643" s="119"/>
      <c r="C643" s="119"/>
      <c r="D643" s="119"/>
      <c r="E643" s="120"/>
      <c r="F643" s="119"/>
      <c r="G643" s="119"/>
      <c r="H643" s="119"/>
      <c r="I643" s="119"/>
      <c r="M643" s="119"/>
      <c r="N643" s="119"/>
      <c r="O643" s="119"/>
      <c r="P643" s="310"/>
    </row>
    <row r="644" spans="2:16" ht="6" customHeight="1" thickBot="1" x14ac:dyDescent="0.25">
      <c r="E644" s="117"/>
      <c r="F644" s="118"/>
      <c r="G644" s="118"/>
      <c r="H644" s="118"/>
      <c r="I644" s="118"/>
      <c r="J644" s="118"/>
      <c r="K644" s="118"/>
      <c r="L644" s="118"/>
      <c r="M644" s="118"/>
      <c r="N644" s="118"/>
      <c r="O644" s="118"/>
      <c r="P644" s="118"/>
    </row>
    <row r="645" spans="2:16" ht="16.5" customHeight="1" thickBot="1" x14ac:dyDescent="0.25">
      <c r="B645" s="119"/>
      <c r="C645" s="119"/>
      <c r="D645" s="119"/>
      <c r="E645" s="628" t="s">
        <v>2003</v>
      </c>
      <c r="F645" s="629"/>
      <c r="G645" s="629"/>
      <c r="H645" s="629"/>
      <c r="I645" s="629"/>
      <c r="J645" s="629"/>
      <c r="K645" s="629"/>
      <c r="L645" s="629"/>
      <c r="M645" s="629"/>
      <c r="N645" s="629"/>
      <c r="O645" s="629"/>
      <c r="P645" s="630"/>
    </row>
    <row r="646" spans="2:16" ht="19.5" customHeight="1" thickBot="1" x14ac:dyDescent="0.25">
      <c r="B646" s="119" t="s">
        <v>1899</v>
      </c>
      <c r="C646" s="119"/>
      <c r="D646" s="119"/>
      <c r="E646" s="97">
        <v>42736</v>
      </c>
      <c r="F646" s="98">
        <v>42767</v>
      </c>
      <c r="G646" s="98">
        <v>42795</v>
      </c>
      <c r="H646" s="98">
        <v>42826</v>
      </c>
      <c r="I646" s="98">
        <v>42856</v>
      </c>
      <c r="J646" s="98">
        <v>42887</v>
      </c>
      <c r="K646" s="98">
        <v>42917</v>
      </c>
      <c r="L646" s="98">
        <v>42948</v>
      </c>
      <c r="M646" s="98">
        <v>42979</v>
      </c>
      <c r="N646" s="98">
        <v>43009</v>
      </c>
      <c r="O646" s="98">
        <v>43040</v>
      </c>
      <c r="P646" s="99">
        <v>43070</v>
      </c>
    </row>
    <row r="647" spans="2:16" ht="15" customHeight="1" x14ac:dyDescent="0.2">
      <c r="B647" s="657" t="s">
        <v>2020</v>
      </c>
      <c r="C647" s="658"/>
      <c r="D647" s="659"/>
      <c r="E647" s="321">
        <v>101.9</v>
      </c>
      <c r="F647" s="322">
        <v>101.9</v>
      </c>
      <c r="G647" s="322">
        <v>101.9</v>
      </c>
      <c r="H647" s="322">
        <v>101.9</v>
      </c>
      <c r="I647" s="322">
        <v>102.9</v>
      </c>
      <c r="J647" s="322">
        <v>102.9</v>
      </c>
      <c r="K647" s="322">
        <v>102.9</v>
      </c>
      <c r="L647" s="322">
        <v>102.9</v>
      </c>
      <c r="M647" s="322">
        <v>102.9</v>
      </c>
      <c r="N647" s="322">
        <v>102.9</v>
      </c>
      <c r="O647" s="322">
        <v>102.9</v>
      </c>
      <c r="P647" s="323">
        <v>102.9</v>
      </c>
    </row>
    <row r="648" spans="2:16" ht="15" customHeight="1" x14ac:dyDescent="0.2">
      <c r="B648" s="638" t="s">
        <v>1767</v>
      </c>
      <c r="C648" s="639"/>
      <c r="D648" s="640"/>
      <c r="E648" s="318">
        <v>101.2</v>
      </c>
      <c r="F648" s="319">
        <v>101.1</v>
      </c>
      <c r="G648" s="319">
        <v>101.8</v>
      </c>
      <c r="H648" s="319">
        <v>103.6</v>
      </c>
      <c r="I648" s="319">
        <v>103.1</v>
      </c>
      <c r="J648" s="319">
        <v>102.8</v>
      </c>
      <c r="K648" s="319">
        <v>102.5</v>
      </c>
      <c r="L648" s="319">
        <v>102.4</v>
      </c>
      <c r="M648" s="319">
        <v>102.7</v>
      </c>
      <c r="N648" s="319">
        <v>103.2</v>
      </c>
      <c r="O648" s="319">
        <v>103.6</v>
      </c>
      <c r="P648" s="320">
        <v>103.7</v>
      </c>
    </row>
    <row r="649" spans="2:16" ht="15" customHeight="1" x14ac:dyDescent="0.2">
      <c r="B649" s="660" t="s">
        <v>1769</v>
      </c>
      <c r="C649" s="661"/>
      <c r="D649" s="662"/>
      <c r="E649" s="324">
        <v>101.4</v>
      </c>
      <c r="F649" s="325">
        <v>101.4</v>
      </c>
      <c r="G649" s="325">
        <v>101.8</v>
      </c>
      <c r="H649" s="325">
        <v>103</v>
      </c>
      <c r="I649" s="325">
        <v>103</v>
      </c>
      <c r="J649" s="325">
        <v>102.9</v>
      </c>
      <c r="K649" s="325">
        <v>102.7</v>
      </c>
      <c r="L649" s="325">
        <v>102.6</v>
      </c>
      <c r="M649" s="325">
        <v>102.8</v>
      </c>
      <c r="N649" s="325">
        <v>103.1</v>
      </c>
      <c r="O649" s="325">
        <v>103.4</v>
      </c>
      <c r="P649" s="326">
        <v>103.4</v>
      </c>
    </row>
    <row r="650" spans="2:16" ht="15" customHeight="1" x14ac:dyDescent="0.2">
      <c r="B650" s="638" t="s">
        <v>1768</v>
      </c>
      <c r="C650" s="639"/>
      <c r="D650" s="640"/>
      <c r="E650" s="318">
        <v>104.1</v>
      </c>
      <c r="F650" s="319">
        <v>104.3</v>
      </c>
      <c r="G650" s="319">
        <v>105.1</v>
      </c>
      <c r="H650" s="319">
        <v>106.5</v>
      </c>
      <c r="I650" s="319">
        <v>106.1</v>
      </c>
      <c r="J650" s="319">
        <v>105.2</v>
      </c>
      <c r="K650" s="319">
        <v>105</v>
      </c>
      <c r="L650" s="319">
        <v>105.7</v>
      </c>
      <c r="M650" s="319">
        <v>107.3</v>
      </c>
      <c r="N650" s="319">
        <v>108.3</v>
      </c>
      <c r="O650" s="319">
        <v>108.9</v>
      </c>
      <c r="P650" s="320">
        <v>108.9</v>
      </c>
    </row>
    <row r="651" spans="2:16" ht="15" customHeight="1" x14ac:dyDescent="0.2">
      <c r="B651" s="660" t="s">
        <v>1770</v>
      </c>
      <c r="C651" s="661"/>
      <c r="D651" s="662"/>
      <c r="E651" s="324">
        <v>103.1</v>
      </c>
      <c r="F651" s="325">
        <v>103.2</v>
      </c>
      <c r="G651" s="325">
        <v>103.6</v>
      </c>
      <c r="H651" s="325">
        <v>104.4</v>
      </c>
      <c r="I651" s="325">
        <v>104.7</v>
      </c>
      <c r="J651" s="325">
        <v>104.2</v>
      </c>
      <c r="K651" s="325">
        <v>104.1</v>
      </c>
      <c r="L651" s="325">
        <v>104.5</v>
      </c>
      <c r="M651" s="325">
        <v>105.4</v>
      </c>
      <c r="N651" s="325">
        <v>105.9</v>
      </c>
      <c r="O651" s="325">
        <v>106.2</v>
      </c>
      <c r="P651" s="326">
        <v>106.2</v>
      </c>
    </row>
    <row r="652" spans="2:16" ht="15" customHeight="1" x14ac:dyDescent="0.2">
      <c r="B652" s="638" t="s">
        <v>2005</v>
      </c>
      <c r="C652" s="639"/>
      <c r="D652" s="640"/>
      <c r="E652" s="318">
        <v>102.2</v>
      </c>
      <c r="F652" s="319">
        <v>102.2</v>
      </c>
      <c r="G652" s="319">
        <v>102.7</v>
      </c>
      <c r="H652" s="319">
        <v>103.6</v>
      </c>
      <c r="I652" s="319">
        <v>103.3</v>
      </c>
      <c r="J652" s="319">
        <v>102.9</v>
      </c>
      <c r="K652" s="319">
        <v>102.9</v>
      </c>
      <c r="L652" s="319">
        <v>102.9</v>
      </c>
      <c r="M652" s="319">
        <v>103.3</v>
      </c>
      <c r="N652" s="319">
        <v>103.8</v>
      </c>
      <c r="O652" s="319">
        <v>104</v>
      </c>
      <c r="P652" s="320">
        <v>103.8</v>
      </c>
    </row>
    <row r="653" spans="2:16" ht="15" customHeight="1" thickBot="1" x14ac:dyDescent="0.25">
      <c r="B653" s="641" t="s">
        <v>2006</v>
      </c>
      <c r="C653" s="642"/>
      <c r="D653" s="643"/>
      <c r="E653" s="403">
        <v>102.1</v>
      </c>
      <c r="F653" s="404">
        <v>102</v>
      </c>
      <c r="G653" s="404">
        <v>102.3</v>
      </c>
      <c r="H653" s="404">
        <v>102.9</v>
      </c>
      <c r="I653" s="404">
        <v>103.2</v>
      </c>
      <c r="J653" s="404">
        <v>102.9</v>
      </c>
      <c r="K653" s="404">
        <v>102.9</v>
      </c>
      <c r="L653" s="404">
        <v>102.9</v>
      </c>
      <c r="M653" s="404">
        <v>103.1</v>
      </c>
      <c r="N653" s="404">
        <v>103.5</v>
      </c>
      <c r="O653" s="404">
        <v>103.6</v>
      </c>
      <c r="P653" s="405">
        <v>103.4</v>
      </c>
    </row>
    <row r="654" spans="2:16" x14ac:dyDescent="0.2">
      <c r="B654" s="119"/>
      <c r="C654" s="119"/>
      <c r="D654" s="119"/>
      <c r="E654" s="120"/>
      <c r="F654" s="119"/>
      <c r="G654" s="119"/>
      <c r="H654" s="119"/>
      <c r="I654" s="119"/>
      <c r="M654" s="119"/>
      <c r="N654" s="119"/>
      <c r="O654" s="119"/>
      <c r="P654" s="310"/>
    </row>
    <row r="655" spans="2:16" ht="9" customHeight="1" thickBot="1" x14ac:dyDescent="0.25">
      <c r="B655" s="119"/>
      <c r="C655" s="119"/>
      <c r="D655" s="119"/>
      <c r="E655" s="120"/>
      <c r="F655" s="119"/>
      <c r="G655" s="119"/>
      <c r="H655" s="119"/>
      <c r="I655" s="119"/>
      <c r="J655" s="119"/>
      <c r="K655" s="119"/>
      <c r="L655" s="445"/>
      <c r="M655" s="119"/>
      <c r="N655" s="119"/>
      <c r="O655" s="119"/>
      <c r="P655" s="119"/>
    </row>
    <row r="656" spans="2:16" ht="16.5" customHeight="1" thickBot="1" x14ac:dyDescent="0.25">
      <c r="B656" s="644"/>
      <c r="C656" s="644"/>
      <c r="D656" s="438"/>
      <c r="E656" s="628" t="s">
        <v>2004</v>
      </c>
      <c r="F656" s="629"/>
      <c r="G656" s="629"/>
      <c r="H656" s="629"/>
      <c r="I656" s="629"/>
      <c r="J656" s="629"/>
      <c r="K656" s="629"/>
      <c r="L656" s="629"/>
      <c r="M656" s="629"/>
      <c r="N656" s="629"/>
      <c r="O656" s="629"/>
      <c r="P656" s="630"/>
    </row>
    <row r="657" spans="2:22" ht="19.5" customHeight="1" thickBot="1" x14ac:dyDescent="0.25">
      <c r="B657" s="119" t="s">
        <v>1899</v>
      </c>
      <c r="C657" s="119"/>
      <c r="D657" s="119"/>
      <c r="E657" s="97">
        <v>42736</v>
      </c>
      <c r="F657" s="98">
        <v>42767</v>
      </c>
      <c r="G657" s="98">
        <v>42795</v>
      </c>
      <c r="H657" s="98">
        <v>42826</v>
      </c>
      <c r="I657" s="98">
        <v>42856</v>
      </c>
      <c r="J657" s="98">
        <v>42887</v>
      </c>
      <c r="K657" s="98">
        <v>42917</v>
      </c>
      <c r="L657" s="98">
        <v>42948</v>
      </c>
      <c r="M657" s="98">
        <v>42979</v>
      </c>
      <c r="N657" s="98">
        <v>43009</v>
      </c>
      <c r="O657" s="98">
        <v>43040</v>
      </c>
      <c r="P657" s="99">
        <v>43070</v>
      </c>
    </row>
    <row r="658" spans="2:22" s="306" customFormat="1" ht="15" customHeight="1" x14ac:dyDescent="0.2">
      <c r="B658" s="307" t="s">
        <v>1684</v>
      </c>
      <c r="C658" s="631" t="s">
        <v>1685</v>
      </c>
      <c r="D658" s="632"/>
      <c r="E658" s="233">
        <v>103.3</v>
      </c>
      <c r="F658" s="234">
        <v>103.5</v>
      </c>
      <c r="G658" s="234">
        <v>103.6</v>
      </c>
      <c r="H658" s="234">
        <v>104.1</v>
      </c>
      <c r="I658" s="446">
        <v>104</v>
      </c>
      <c r="J658" s="446">
        <v>104.1</v>
      </c>
      <c r="K658" s="446">
        <v>104.3</v>
      </c>
      <c r="L658" s="446">
        <v>104.4</v>
      </c>
      <c r="M658" s="446">
        <v>104.4</v>
      </c>
      <c r="N658" s="446">
        <v>104.7</v>
      </c>
      <c r="O658" s="446">
        <v>105.3</v>
      </c>
      <c r="P658" s="447">
        <v>105.4</v>
      </c>
      <c r="R658" s="287"/>
    </row>
    <row r="659" spans="2:22" s="306" customFormat="1" ht="15" customHeight="1" x14ac:dyDescent="0.2">
      <c r="B659" s="308" t="s">
        <v>1686</v>
      </c>
      <c r="C659" s="634" t="s">
        <v>1687</v>
      </c>
      <c r="D659" s="635"/>
      <c r="E659" s="239">
        <v>102.8</v>
      </c>
      <c r="F659" s="240">
        <v>102.9</v>
      </c>
      <c r="G659" s="240">
        <v>102.8</v>
      </c>
      <c r="H659" s="240">
        <v>103.8</v>
      </c>
      <c r="I659" s="448">
        <v>103</v>
      </c>
      <c r="J659" s="448">
        <v>102.3</v>
      </c>
      <c r="K659" s="448">
        <v>102.4</v>
      </c>
      <c r="L659" s="448">
        <v>103.3</v>
      </c>
      <c r="M659" s="448">
        <v>104.5</v>
      </c>
      <c r="N659" s="448">
        <v>105.1</v>
      </c>
      <c r="O659" s="448">
        <v>105.7</v>
      </c>
      <c r="P659" s="370">
        <v>105.7</v>
      </c>
      <c r="R659" s="287"/>
    </row>
    <row r="660" spans="2:22" s="306" customFormat="1" ht="15" customHeight="1" x14ac:dyDescent="0.2">
      <c r="B660" s="308" t="s">
        <v>1690</v>
      </c>
      <c r="C660" s="634" t="s">
        <v>1720</v>
      </c>
      <c r="D660" s="635"/>
      <c r="E660" s="239">
        <v>102.3</v>
      </c>
      <c r="F660" s="240">
        <v>102.3</v>
      </c>
      <c r="G660" s="240">
        <v>101.2</v>
      </c>
      <c r="H660" s="240">
        <v>102.7</v>
      </c>
      <c r="I660" s="448">
        <v>100.6</v>
      </c>
      <c r="J660" s="448">
        <v>99.3</v>
      </c>
      <c r="K660" s="448">
        <v>99.7</v>
      </c>
      <c r="L660" s="448">
        <v>100.5</v>
      </c>
      <c r="M660" s="448">
        <v>101.7</v>
      </c>
      <c r="N660" s="448">
        <v>102.5</v>
      </c>
      <c r="O660" s="448">
        <v>103.6</v>
      </c>
      <c r="P660" s="370">
        <v>103.4</v>
      </c>
      <c r="R660" s="287"/>
    </row>
    <row r="661" spans="2:22" s="306" customFormat="1" ht="15" customHeight="1" x14ac:dyDescent="0.2">
      <c r="B661" s="391" t="s">
        <v>1693</v>
      </c>
      <c r="C661" s="636" t="s">
        <v>1689</v>
      </c>
      <c r="D661" s="637"/>
      <c r="E661" s="239">
        <v>102.7</v>
      </c>
      <c r="F661" s="240">
        <v>103</v>
      </c>
      <c r="G661" s="240">
        <v>102.6</v>
      </c>
      <c r="H661" s="240">
        <v>104.8</v>
      </c>
      <c r="I661" s="448">
        <v>103.9</v>
      </c>
      <c r="J661" s="448">
        <v>103.3</v>
      </c>
      <c r="K661" s="448">
        <v>103.3</v>
      </c>
      <c r="L661" s="448">
        <v>103.6</v>
      </c>
      <c r="M661" s="448">
        <v>104.1</v>
      </c>
      <c r="N661" s="448">
        <v>104.8</v>
      </c>
      <c r="O661" s="448">
        <v>105.3</v>
      </c>
      <c r="P661" s="370">
        <v>105.4</v>
      </c>
      <c r="R661" s="287"/>
    </row>
    <row r="662" spans="2:22" s="306" customFormat="1" ht="15" customHeight="1" x14ac:dyDescent="0.2">
      <c r="B662" s="391" t="s">
        <v>1909</v>
      </c>
      <c r="C662" s="636" t="s">
        <v>1929</v>
      </c>
      <c r="D662" s="637"/>
      <c r="E662" s="239">
        <v>101.8</v>
      </c>
      <c r="F662" s="240">
        <v>101.7</v>
      </c>
      <c r="G662" s="240">
        <v>102.1</v>
      </c>
      <c r="H662" s="240">
        <v>102.6</v>
      </c>
      <c r="I662" s="448">
        <v>102.7</v>
      </c>
      <c r="J662" s="448">
        <v>102.2</v>
      </c>
      <c r="K662" s="448">
        <v>102.4</v>
      </c>
      <c r="L662" s="448">
        <v>102.1</v>
      </c>
      <c r="M662" s="448">
        <v>102.3</v>
      </c>
      <c r="N662" s="448">
        <v>102.9</v>
      </c>
      <c r="O662" s="448">
        <v>102.8</v>
      </c>
      <c r="P662" s="370">
        <v>102.3</v>
      </c>
      <c r="R662" s="287"/>
      <c r="T662"/>
      <c r="V662" s="116"/>
    </row>
    <row r="663" spans="2:22" s="306" customFormat="1" ht="15" customHeight="1" x14ac:dyDescent="0.2">
      <c r="B663" s="391" t="s">
        <v>1696</v>
      </c>
      <c r="C663" s="636" t="s">
        <v>1904</v>
      </c>
      <c r="D663" s="637"/>
      <c r="E663" s="239">
        <v>101.6</v>
      </c>
      <c r="F663" s="240">
        <v>101.2</v>
      </c>
      <c r="G663" s="240">
        <v>101.1</v>
      </c>
      <c r="H663" s="240">
        <v>102.1</v>
      </c>
      <c r="I663" s="448">
        <v>101.5</v>
      </c>
      <c r="J663" s="448">
        <v>100.8</v>
      </c>
      <c r="K663" s="448">
        <v>101.4</v>
      </c>
      <c r="L663" s="448">
        <v>101.5</v>
      </c>
      <c r="M663" s="448">
        <v>102</v>
      </c>
      <c r="N663" s="448">
        <v>102.5</v>
      </c>
      <c r="O663" s="448">
        <v>103</v>
      </c>
      <c r="P663" s="370">
        <v>102.8</v>
      </c>
      <c r="R663" s="287"/>
    </row>
    <row r="664" spans="2:22" s="306" customFormat="1" ht="15" customHeight="1" x14ac:dyDescent="0.2">
      <c r="B664" s="391" t="s">
        <v>1698</v>
      </c>
      <c r="C664" s="436" t="s">
        <v>2009</v>
      </c>
      <c r="D664" s="437"/>
      <c r="E664" s="239">
        <v>104.2</v>
      </c>
      <c r="F664" s="240">
        <v>104.1</v>
      </c>
      <c r="G664" s="240">
        <v>104.8</v>
      </c>
      <c r="H664" s="240">
        <v>105.9</v>
      </c>
      <c r="I664" s="448">
        <v>105.3</v>
      </c>
      <c r="J664" s="448">
        <v>104.9</v>
      </c>
      <c r="K664" s="448">
        <v>104.9</v>
      </c>
      <c r="L664" s="448">
        <v>104.8</v>
      </c>
      <c r="M664" s="448">
        <v>105</v>
      </c>
      <c r="N664" s="448">
        <v>105.7</v>
      </c>
      <c r="O664" s="448">
        <v>105.6</v>
      </c>
      <c r="P664" s="370">
        <v>105.5</v>
      </c>
      <c r="R664" s="287"/>
    </row>
    <row r="665" spans="2:22" s="306" customFormat="1" ht="15" customHeight="1" x14ac:dyDescent="0.2">
      <c r="B665" s="391" t="s">
        <v>1700</v>
      </c>
      <c r="C665" s="636" t="s">
        <v>1910</v>
      </c>
      <c r="D665" s="637"/>
      <c r="E665" s="239">
        <v>102.1</v>
      </c>
      <c r="F665" s="240">
        <v>102</v>
      </c>
      <c r="G665" s="240">
        <v>102.4</v>
      </c>
      <c r="H665" s="240">
        <v>102.8</v>
      </c>
      <c r="I665" s="448">
        <v>103.4</v>
      </c>
      <c r="J665" s="448">
        <v>102.8</v>
      </c>
      <c r="K665" s="448">
        <v>102.8</v>
      </c>
      <c r="L665" s="448">
        <v>102.5</v>
      </c>
      <c r="M665" s="448">
        <v>102.5</v>
      </c>
      <c r="N665" s="448">
        <v>103.2</v>
      </c>
      <c r="O665" s="448">
        <v>103</v>
      </c>
      <c r="P665" s="370">
        <v>102.2</v>
      </c>
      <c r="R665" s="287"/>
    </row>
    <row r="666" spans="2:22" s="306" customFormat="1" ht="15" customHeight="1" x14ac:dyDescent="0.2">
      <c r="B666" s="391" t="s">
        <v>1905</v>
      </c>
      <c r="C666" s="636" t="s">
        <v>1724</v>
      </c>
      <c r="D666" s="637"/>
      <c r="E666" s="239">
        <v>100.7</v>
      </c>
      <c r="F666" s="240">
        <v>101.2</v>
      </c>
      <c r="G666" s="240">
        <v>102.5</v>
      </c>
      <c r="H666" s="240">
        <v>102.7</v>
      </c>
      <c r="I666" s="448">
        <v>102.4</v>
      </c>
      <c r="J666" s="448">
        <v>102</v>
      </c>
      <c r="K666" s="448">
        <v>102.3</v>
      </c>
      <c r="L666" s="448">
        <v>101.9</v>
      </c>
      <c r="M666" s="448">
        <v>102.1</v>
      </c>
      <c r="N666" s="448">
        <v>102.4</v>
      </c>
      <c r="O666" s="448">
        <v>102</v>
      </c>
      <c r="P666" s="370">
        <v>102</v>
      </c>
      <c r="R666" s="287"/>
    </row>
    <row r="667" spans="2:22" s="306" customFormat="1" ht="15" customHeight="1" x14ac:dyDescent="0.2">
      <c r="B667" s="391" t="s">
        <v>1702</v>
      </c>
      <c r="C667" s="636" t="s">
        <v>1911</v>
      </c>
      <c r="D667" s="637"/>
      <c r="E667" s="239">
        <v>101.1</v>
      </c>
      <c r="F667" s="240">
        <v>101.4</v>
      </c>
      <c r="G667" s="240">
        <v>102.8</v>
      </c>
      <c r="H667" s="240">
        <v>102.8</v>
      </c>
      <c r="I667" s="448">
        <v>102.5</v>
      </c>
      <c r="J667" s="448">
        <v>102.2</v>
      </c>
      <c r="K667" s="448">
        <v>102.5</v>
      </c>
      <c r="L667" s="448">
        <v>102.1</v>
      </c>
      <c r="M667" s="448">
        <v>102.3</v>
      </c>
      <c r="N667" s="448">
        <v>102.4</v>
      </c>
      <c r="O667" s="448">
        <v>102</v>
      </c>
      <c r="P667" s="370">
        <v>102</v>
      </c>
      <c r="R667" s="287"/>
    </row>
    <row r="668" spans="2:22" s="306" customFormat="1" ht="15" customHeight="1" x14ac:dyDescent="0.2">
      <c r="B668" s="391" t="s">
        <v>1703</v>
      </c>
      <c r="C668" s="436" t="s">
        <v>2010</v>
      </c>
      <c r="D668" s="437"/>
      <c r="E668" s="239">
        <v>106.4</v>
      </c>
      <c r="F668" s="240">
        <v>106.7</v>
      </c>
      <c r="G668" s="240">
        <v>106.8</v>
      </c>
      <c r="H668" s="240">
        <v>108.9</v>
      </c>
      <c r="I668" s="448">
        <v>108</v>
      </c>
      <c r="J668" s="448">
        <v>106.6</v>
      </c>
      <c r="K668" s="448">
        <v>106.7</v>
      </c>
      <c r="L668" s="448">
        <v>106.5</v>
      </c>
      <c r="M668" s="448">
        <v>107.2</v>
      </c>
      <c r="N668" s="448">
        <v>108.4</v>
      </c>
      <c r="O668" s="448">
        <v>109.1</v>
      </c>
      <c r="P668" s="370">
        <v>108.9</v>
      </c>
      <c r="R668" s="287"/>
    </row>
    <row r="669" spans="2:22" s="306" customFormat="1" ht="15" customHeight="1" x14ac:dyDescent="0.2">
      <c r="B669" s="391" t="s">
        <v>2008</v>
      </c>
      <c r="C669" s="436" t="s">
        <v>2011</v>
      </c>
      <c r="D669" s="437"/>
      <c r="E669" s="239">
        <v>101.9</v>
      </c>
      <c r="F669" s="240">
        <v>102.3</v>
      </c>
      <c r="G669" s="240">
        <v>102.8</v>
      </c>
      <c r="H669" s="240">
        <v>104.1</v>
      </c>
      <c r="I669" s="448">
        <v>104.1</v>
      </c>
      <c r="J669" s="448">
        <v>104.4</v>
      </c>
      <c r="K669" s="448">
        <v>104.1</v>
      </c>
      <c r="L669" s="448">
        <v>104</v>
      </c>
      <c r="M669" s="448">
        <v>104.9</v>
      </c>
      <c r="N669" s="448">
        <v>105.4</v>
      </c>
      <c r="O669" s="448">
        <v>105.8</v>
      </c>
      <c r="P669" s="370">
        <v>105.9</v>
      </c>
      <c r="R669" s="287"/>
    </row>
    <row r="670" spans="2:22" s="306" customFormat="1" ht="15" customHeight="1" x14ac:dyDescent="0.2">
      <c r="B670" s="391" t="s">
        <v>1704</v>
      </c>
      <c r="C670" s="436" t="s">
        <v>2012</v>
      </c>
      <c r="D670" s="437"/>
      <c r="E670" s="239">
        <v>102.8</v>
      </c>
      <c r="F670" s="240">
        <v>103.1</v>
      </c>
      <c r="G670" s="240">
        <v>103.6</v>
      </c>
      <c r="H670" s="240">
        <v>104.9</v>
      </c>
      <c r="I670" s="448">
        <v>104.4</v>
      </c>
      <c r="J670" s="448">
        <v>104.1</v>
      </c>
      <c r="K670" s="448">
        <v>104.3</v>
      </c>
      <c r="L670" s="448">
        <v>104.4</v>
      </c>
      <c r="M670" s="448">
        <v>104.7</v>
      </c>
      <c r="N670" s="448">
        <v>105.1</v>
      </c>
      <c r="O670" s="448">
        <v>105.1</v>
      </c>
      <c r="P670" s="370">
        <v>105.2</v>
      </c>
      <c r="R670" s="287"/>
    </row>
    <row r="671" spans="2:22" s="306" customFormat="1" ht="15" customHeight="1" x14ac:dyDescent="0.2">
      <c r="B671" s="391" t="s">
        <v>1906</v>
      </c>
      <c r="C671" s="636" t="s">
        <v>1692</v>
      </c>
      <c r="D671" s="637"/>
      <c r="E671" s="239">
        <v>103</v>
      </c>
      <c r="F671" s="240">
        <v>102.4</v>
      </c>
      <c r="G671" s="240">
        <v>102.3</v>
      </c>
      <c r="H671" s="240">
        <v>104.6</v>
      </c>
      <c r="I671" s="448">
        <v>104.2</v>
      </c>
      <c r="J671" s="448">
        <v>103.6</v>
      </c>
      <c r="K671" s="448">
        <v>103.5</v>
      </c>
      <c r="L671" s="448">
        <v>103.6</v>
      </c>
      <c r="M671" s="448">
        <v>104.3</v>
      </c>
      <c r="N671" s="448">
        <v>104.8</v>
      </c>
      <c r="O671" s="448">
        <v>105.3</v>
      </c>
      <c r="P671" s="370">
        <v>105.3</v>
      </c>
      <c r="R671" s="287"/>
    </row>
    <row r="672" spans="2:22" s="306" customFormat="1" ht="15" customHeight="1" x14ac:dyDescent="0.2">
      <c r="B672" s="391" t="s">
        <v>1710</v>
      </c>
      <c r="C672" s="636" t="s">
        <v>1912</v>
      </c>
      <c r="D672" s="637"/>
      <c r="E672" s="239">
        <v>105.9</v>
      </c>
      <c r="F672" s="240">
        <v>105.9</v>
      </c>
      <c r="G672" s="240">
        <v>106.3</v>
      </c>
      <c r="H672" s="240">
        <v>107.4</v>
      </c>
      <c r="I672" s="448">
        <v>106.8</v>
      </c>
      <c r="J672" s="448">
        <v>105.8</v>
      </c>
      <c r="K672" s="448">
        <v>105.5</v>
      </c>
      <c r="L672" s="448">
        <v>107.5</v>
      </c>
      <c r="M672" s="448">
        <v>110</v>
      </c>
      <c r="N672" s="448">
        <v>111.1</v>
      </c>
      <c r="O672" s="448">
        <v>112</v>
      </c>
      <c r="P672" s="370">
        <v>111.9</v>
      </c>
      <c r="R672" s="287"/>
    </row>
    <row r="673" spans="2:18" s="306" customFormat="1" ht="15" customHeight="1" x14ac:dyDescent="0.2">
      <c r="B673" s="391" t="s">
        <v>1712</v>
      </c>
      <c r="C673" s="636" t="s">
        <v>1913</v>
      </c>
      <c r="D673" s="637"/>
      <c r="E673" s="239">
        <v>103.3</v>
      </c>
      <c r="F673" s="240">
        <v>103.4</v>
      </c>
      <c r="G673" s="240">
        <v>102.6</v>
      </c>
      <c r="H673" s="240">
        <v>104.5</v>
      </c>
      <c r="I673" s="448">
        <v>102.7</v>
      </c>
      <c r="J673" s="448">
        <v>101.1</v>
      </c>
      <c r="K673" s="448">
        <v>101.5</v>
      </c>
      <c r="L673" s="448">
        <v>102.1</v>
      </c>
      <c r="M673" s="448">
        <v>103.5</v>
      </c>
      <c r="N673" s="448">
        <v>104.6</v>
      </c>
      <c r="O673" s="448">
        <v>105.6</v>
      </c>
      <c r="P673" s="370">
        <v>105.4</v>
      </c>
      <c r="R673" s="287"/>
    </row>
    <row r="674" spans="2:18" s="306" customFormat="1" ht="15" customHeight="1" x14ac:dyDescent="0.2">
      <c r="B674" s="391" t="s">
        <v>1714</v>
      </c>
      <c r="C674" s="636" t="s">
        <v>1914</v>
      </c>
      <c r="D674" s="637"/>
      <c r="E674" s="239">
        <v>103.9</v>
      </c>
      <c r="F674" s="240">
        <v>103.6</v>
      </c>
      <c r="G674" s="240">
        <v>103.3</v>
      </c>
      <c r="H674" s="240">
        <v>104.7</v>
      </c>
      <c r="I674" s="448">
        <v>104</v>
      </c>
      <c r="J674" s="448">
        <v>103</v>
      </c>
      <c r="K674" s="448">
        <v>102.4</v>
      </c>
      <c r="L674" s="448">
        <v>102.2</v>
      </c>
      <c r="M674" s="448">
        <v>102.8</v>
      </c>
      <c r="N674" s="448">
        <v>103.6</v>
      </c>
      <c r="O674" s="448">
        <v>104.6</v>
      </c>
      <c r="P674" s="370">
        <v>105</v>
      </c>
      <c r="R674" s="287"/>
    </row>
    <row r="675" spans="2:18" s="306" customFormat="1" ht="15" customHeight="1" x14ac:dyDescent="0.2">
      <c r="B675" s="391" t="s">
        <v>1717</v>
      </c>
      <c r="C675" s="636" t="s">
        <v>1915</v>
      </c>
      <c r="D675" s="637"/>
      <c r="E675" s="239">
        <v>101.6</v>
      </c>
      <c r="F675" s="240">
        <v>101.8</v>
      </c>
      <c r="G675" s="240">
        <v>101.6</v>
      </c>
      <c r="H675" s="240">
        <v>101.9</v>
      </c>
      <c r="I675" s="448">
        <v>101.5</v>
      </c>
      <c r="J675" s="448">
        <v>101.3</v>
      </c>
      <c r="K675" s="448">
        <v>101.2</v>
      </c>
      <c r="L675" s="448">
        <v>101.3</v>
      </c>
      <c r="M675" s="448">
        <v>101.2</v>
      </c>
      <c r="N675" s="448">
        <v>101.9</v>
      </c>
      <c r="O675" s="448">
        <v>102.3</v>
      </c>
      <c r="P675" s="370">
        <v>102.6</v>
      </c>
      <c r="R675" s="287"/>
    </row>
    <row r="676" spans="2:18" s="306" customFormat="1" ht="15" customHeight="1" x14ac:dyDescent="0.2">
      <c r="B676" s="391" t="s">
        <v>1719</v>
      </c>
      <c r="C676" s="636" t="s">
        <v>1706</v>
      </c>
      <c r="D676" s="637"/>
      <c r="E676" s="239">
        <v>97.3</v>
      </c>
      <c r="F676" s="240">
        <v>97.1</v>
      </c>
      <c r="G676" s="240">
        <v>99.2</v>
      </c>
      <c r="H676" s="240">
        <v>102.4</v>
      </c>
      <c r="I676" s="448">
        <v>101.8</v>
      </c>
      <c r="J676" s="448">
        <v>102.7</v>
      </c>
      <c r="K676" s="448">
        <v>101.4</v>
      </c>
      <c r="L676" s="448">
        <v>100.4</v>
      </c>
      <c r="M676" s="448">
        <v>100.3</v>
      </c>
      <c r="N676" s="448">
        <v>100.3</v>
      </c>
      <c r="O676" s="448">
        <v>100.8</v>
      </c>
      <c r="P676" s="370">
        <v>101.1</v>
      </c>
      <c r="R676" s="287"/>
    </row>
    <row r="677" spans="2:18" s="306" customFormat="1" ht="15" customHeight="1" x14ac:dyDescent="0.2">
      <c r="B677" s="391" t="s">
        <v>1723</v>
      </c>
      <c r="C677" s="636" t="s">
        <v>1916</v>
      </c>
      <c r="D677" s="637"/>
      <c r="E677" s="239">
        <v>104.2</v>
      </c>
      <c r="F677" s="240">
        <v>103.2</v>
      </c>
      <c r="G677" s="240">
        <v>104.1</v>
      </c>
      <c r="H677" s="240">
        <v>104.4</v>
      </c>
      <c r="I677" s="448">
        <v>104.8</v>
      </c>
      <c r="J677" s="448">
        <v>104.3</v>
      </c>
      <c r="K677" s="448">
        <v>104.2</v>
      </c>
      <c r="L677" s="448">
        <v>105.4</v>
      </c>
      <c r="M677" s="448">
        <v>107.4</v>
      </c>
      <c r="N677" s="448">
        <v>108</v>
      </c>
      <c r="O677" s="448">
        <v>108.3</v>
      </c>
      <c r="P677" s="370">
        <v>108.1</v>
      </c>
      <c r="R677" s="287"/>
    </row>
    <row r="678" spans="2:18" s="306" customFormat="1" ht="15" customHeight="1" x14ac:dyDescent="0.2">
      <c r="B678" s="391" t="s">
        <v>1725</v>
      </c>
      <c r="C678" s="636" t="s">
        <v>1709</v>
      </c>
      <c r="D678" s="637"/>
      <c r="E678" s="239">
        <v>102.8</v>
      </c>
      <c r="F678" s="240">
        <v>101.7</v>
      </c>
      <c r="G678" s="240">
        <v>102.2</v>
      </c>
      <c r="H678" s="240">
        <v>102.4</v>
      </c>
      <c r="I678" s="448">
        <v>102.3</v>
      </c>
      <c r="J678" s="448">
        <v>100.4</v>
      </c>
      <c r="K678" s="448">
        <v>100.6</v>
      </c>
      <c r="L678" s="448">
        <v>100</v>
      </c>
      <c r="M678" s="448">
        <v>100.6</v>
      </c>
      <c r="N678" s="448">
        <v>100.1</v>
      </c>
      <c r="O678" s="448">
        <v>100.4</v>
      </c>
      <c r="P678" s="370">
        <v>100.5</v>
      </c>
      <c r="R678" s="287"/>
    </row>
    <row r="679" spans="2:18" s="306" customFormat="1" ht="15" customHeight="1" x14ac:dyDescent="0.2">
      <c r="B679" s="391" t="s">
        <v>1907</v>
      </c>
      <c r="C679" s="636" t="s">
        <v>1917</v>
      </c>
      <c r="D679" s="637"/>
      <c r="E679" s="239">
        <v>104.9</v>
      </c>
      <c r="F679" s="240">
        <v>104.1</v>
      </c>
      <c r="G679" s="240">
        <v>105.5</v>
      </c>
      <c r="H679" s="240">
        <v>106</v>
      </c>
      <c r="I679" s="448">
        <v>106.3</v>
      </c>
      <c r="J679" s="448">
        <v>105.5</v>
      </c>
      <c r="K679" s="448">
        <v>105.5</v>
      </c>
      <c r="L679" s="448">
        <v>106.8</v>
      </c>
      <c r="M679" s="448">
        <v>109</v>
      </c>
      <c r="N679" s="448">
        <v>110.1</v>
      </c>
      <c r="O679" s="448">
        <v>110.1</v>
      </c>
      <c r="P679" s="370">
        <v>109.8</v>
      </c>
      <c r="R679" s="287"/>
    </row>
    <row r="680" spans="2:18" s="306" customFormat="1" ht="15" customHeight="1" x14ac:dyDescent="0.2">
      <c r="B680" s="391" t="s">
        <v>1908</v>
      </c>
      <c r="C680" s="636" t="s">
        <v>1918</v>
      </c>
      <c r="D680" s="637"/>
      <c r="E680" s="239">
        <v>105.7</v>
      </c>
      <c r="F680" s="240">
        <v>105.4</v>
      </c>
      <c r="G680" s="240">
        <v>107</v>
      </c>
      <c r="H680" s="240">
        <v>107.7</v>
      </c>
      <c r="I680" s="448">
        <v>107.7</v>
      </c>
      <c r="J680" s="448">
        <v>106.8</v>
      </c>
      <c r="K680" s="448">
        <v>106.7</v>
      </c>
      <c r="L680" s="448">
        <v>108.7</v>
      </c>
      <c r="M680" s="448">
        <v>111.3</v>
      </c>
      <c r="N680" s="448">
        <v>112.8</v>
      </c>
      <c r="O680" s="448">
        <v>112.8</v>
      </c>
      <c r="P680" s="370">
        <v>112.4</v>
      </c>
      <c r="R680" s="287"/>
    </row>
    <row r="681" spans="2:18" s="306" customFormat="1" ht="15" customHeight="1" x14ac:dyDescent="0.2">
      <c r="B681" s="391" t="s">
        <v>2017</v>
      </c>
      <c r="C681" s="636" t="s">
        <v>2018</v>
      </c>
      <c r="D681" s="637"/>
      <c r="E681" s="239">
        <v>104.5</v>
      </c>
      <c r="F681" s="240">
        <v>103.6</v>
      </c>
      <c r="G681" s="240">
        <v>105.1</v>
      </c>
      <c r="H681" s="240">
        <v>105.7</v>
      </c>
      <c r="I681" s="448">
        <v>106</v>
      </c>
      <c r="J681" s="448">
        <v>105.2</v>
      </c>
      <c r="K681" s="448">
        <v>105.2</v>
      </c>
      <c r="L681" s="448">
        <v>106.2</v>
      </c>
      <c r="M681" s="448">
        <v>108.1</v>
      </c>
      <c r="N681" s="448">
        <v>109.2</v>
      </c>
      <c r="O681" s="448">
        <v>109.1</v>
      </c>
      <c r="P681" s="370">
        <v>108.8</v>
      </c>
      <c r="R681" s="287"/>
    </row>
    <row r="682" spans="2:18" s="306" customFormat="1" ht="15" customHeight="1" x14ac:dyDescent="0.2">
      <c r="B682" s="391" t="s">
        <v>1947</v>
      </c>
      <c r="C682" s="636" t="s">
        <v>1927</v>
      </c>
      <c r="D682" s="637"/>
      <c r="E682" s="239">
        <v>102.9</v>
      </c>
      <c r="F682" s="240">
        <v>101</v>
      </c>
      <c r="G682" s="240">
        <v>102.2</v>
      </c>
      <c r="H682" s="240">
        <v>102.4</v>
      </c>
      <c r="I682" s="448">
        <v>103.3</v>
      </c>
      <c r="J682" s="448">
        <v>102.7</v>
      </c>
      <c r="K682" s="448">
        <v>102.8</v>
      </c>
      <c r="L682" s="448">
        <v>102.5</v>
      </c>
      <c r="M682" s="448">
        <v>103.4</v>
      </c>
      <c r="N682" s="448">
        <v>104</v>
      </c>
      <c r="O682" s="448">
        <v>103.8</v>
      </c>
      <c r="P682" s="370">
        <v>103.5</v>
      </c>
      <c r="R682" s="287"/>
    </row>
    <row r="683" spans="2:18" s="306" customFormat="1" ht="15" customHeight="1" x14ac:dyDescent="0.2">
      <c r="B683" s="391" t="s">
        <v>1948</v>
      </c>
      <c r="C683" s="636" t="s">
        <v>1953</v>
      </c>
      <c r="D683" s="637"/>
      <c r="E683" s="239">
        <v>112.9</v>
      </c>
      <c r="F683" s="240">
        <v>115.7</v>
      </c>
      <c r="G683" s="240">
        <v>116.9</v>
      </c>
      <c r="H683" s="240">
        <v>118.3</v>
      </c>
      <c r="I683" s="448">
        <v>116.6</v>
      </c>
      <c r="J683" s="448">
        <v>115.3</v>
      </c>
      <c r="K683" s="448">
        <v>115.3</v>
      </c>
      <c r="L683" s="448">
        <v>122.7</v>
      </c>
      <c r="M683" s="448">
        <v>129.80000000000001</v>
      </c>
      <c r="N683" s="448">
        <v>132.1</v>
      </c>
      <c r="O683" s="448">
        <v>133.6</v>
      </c>
      <c r="P683" s="370">
        <v>133</v>
      </c>
      <c r="R683" s="287"/>
    </row>
    <row r="684" spans="2:18" s="306" customFormat="1" ht="15" customHeight="1" x14ac:dyDescent="0.2">
      <c r="B684" s="391" t="s">
        <v>1950</v>
      </c>
      <c r="C684" s="636" t="s">
        <v>1928</v>
      </c>
      <c r="D684" s="637"/>
      <c r="E684" s="239">
        <v>102.2</v>
      </c>
      <c r="F684" s="240">
        <v>101.6</v>
      </c>
      <c r="G684" s="240">
        <v>105.3</v>
      </c>
      <c r="H684" s="240">
        <v>106.5</v>
      </c>
      <c r="I684" s="448">
        <v>106.6</v>
      </c>
      <c r="J684" s="448">
        <v>105.1</v>
      </c>
      <c r="K684" s="448">
        <v>104.4</v>
      </c>
      <c r="L684" s="448">
        <v>104.3</v>
      </c>
      <c r="M684" s="448">
        <v>105</v>
      </c>
      <c r="N684" s="448">
        <v>107.3</v>
      </c>
      <c r="O684" s="448">
        <v>105.4</v>
      </c>
      <c r="P684" s="370">
        <v>105.3</v>
      </c>
      <c r="R684" s="287"/>
    </row>
    <row r="685" spans="2:18" s="306" customFormat="1" ht="15" customHeight="1" x14ac:dyDescent="0.2">
      <c r="B685" s="391" t="s">
        <v>1919</v>
      </c>
      <c r="C685" s="636" t="s">
        <v>1922</v>
      </c>
      <c r="D685" s="637"/>
      <c r="E685" s="239">
        <v>100.8</v>
      </c>
      <c r="F685" s="240">
        <v>105</v>
      </c>
      <c r="G685" s="240">
        <v>111.3</v>
      </c>
      <c r="H685" s="240">
        <v>113</v>
      </c>
      <c r="I685" s="448">
        <v>112.8</v>
      </c>
      <c r="J685" s="448">
        <v>114.1</v>
      </c>
      <c r="K685" s="448">
        <v>112.7</v>
      </c>
      <c r="L685" s="448">
        <v>109.9</v>
      </c>
      <c r="M685" s="448">
        <v>110.2</v>
      </c>
      <c r="N685" s="448">
        <v>109.9</v>
      </c>
      <c r="O685" s="448">
        <v>110.3</v>
      </c>
      <c r="P685" s="370">
        <v>111.2</v>
      </c>
      <c r="R685" s="287"/>
    </row>
    <row r="686" spans="2:18" s="306" customFormat="1" ht="15" customHeight="1" x14ac:dyDescent="0.2">
      <c r="B686" s="391" t="s">
        <v>1920</v>
      </c>
      <c r="C686" s="636" t="s">
        <v>1697</v>
      </c>
      <c r="D686" s="637"/>
      <c r="E686" s="239">
        <v>105.5</v>
      </c>
      <c r="F686" s="240">
        <v>105.7</v>
      </c>
      <c r="G686" s="240">
        <v>105.1</v>
      </c>
      <c r="H686" s="240">
        <v>107.1</v>
      </c>
      <c r="I686" s="448">
        <v>106.1</v>
      </c>
      <c r="J686" s="448">
        <v>104.7</v>
      </c>
      <c r="K686" s="448">
        <v>103.8</v>
      </c>
      <c r="L686" s="448">
        <v>103.6</v>
      </c>
      <c r="M686" s="448">
        <v>104.3</v>
      </c>
      <c r="N686" s="448">
        <v>105.4</v>
      </c>
      <c r="O686" s="448">
        <v>106.8</v>
      </c>
      <c r="P686" s="370">
        <v>107.4</v>
      </c>
      <c r="R686" s="287"/>
    </row>
    <row r="687" spans="2:18" s="306" customFormat="1" ht="15" customHeight="1" x14ac:dyDescent="0.2">
      <c r="B687" s="391" t="s">
        <v>1921</v>
      </c>
      <c r="C687" s="636" t="s">
        <v>1699</v>
      </c>
      <c r="D687" s="637"/>
      <c r="E687" s="239">
        <v>95.8</v>
      </c>
      <c r="F687" s="240">
        <v>96.8</v>
      </c>
      <c r="G687" s="240">
        <v>97.5</v>
      </c>
      <c r="H687" s="240">
        <v>98.4</v>
      </c>
      <c r="I687" s="448">
        <v>99.3</v>
      </c>
      <c r="J687" s="448">
        <v>99.7</v>
      </c>
      <c r="K687" s="448">
        <v>99</v>
      </c>
      <c r="L687" s="448">
        <v>98.8</v>
      </c>
      <c r="M687" s="448">
        <v>100.9</v>
      </c>
      <c r="N687" s="448">
        <v>101.6</v>
      </c>
      <c r="O687" s="448">
        <v>102</v>
      </c>
      <c r="P687" s="370">
        <v>102.1</v>
      </c>
      <c r="R687" s="287"/>
    </row>
    <row r="688" spans="2:18" s="306" customFormat="1" ht="15" customHeight="1" x14ac:dyDescent="0.2">
      <c r="B688" s="391" t="s">
        <v>1923</v>
      </c>
      <c r="C688" s="636" t="s">
        <v>1701</v>
      </c>
      <c r="D688" s="637"/>
      <c r="E688" s="239">
        <v>107.6</v>
      </c>
      <c r="F688" s="240">
        <v>107.8</v>
      </c>
      <c r="G688" s="240">
        <v>108.3</v>
      </c>
      <c r="H688" s="240">
        <v>110.9</v>
      </c>
      <c r="I688" s="448">
        <v>110.5</v>
      </c>
      <c r="J688" s="448">
        <v>108.6</v>
      </c>
      <c r="K688" s="448">
        <v>108.3</v>
      </c>
      <c r="L688" s="448">
        <v>108.2</v>
      </c>
      <c r="M688" s="448">
        <v>109.7</v>
      </c>
      <c r="N688" s="448">
        <v>111.2</v>
      </c>
      <c r="O688" s="448">
        <v>111.7</v>
      </c>
      <c r="P688" s="370">
        <v>111.9</v>
      </c>
      <c r="R688" s="287"/>
    </row>
    <row r="689" spans="2:18" s="306" customFormat="1" ht="15" customHeight="1" x14ac:dyDescent="0.2">
      <c r="B689" s="391" t="s">
        <v>1924</v>
      </c>
      <c r="C689" s="636" t="s">
        <v>1711</v>
      </c>
      <c r="D689" s="637"/>
      <c r="E689" s="239">
        <v>103.6</v>
      </c>
      <c r="F689" s="240">
        <v>104</v>
      </c>
      <c r="G689" s="240">
        <v>105.2</v>
      </c>
      <c r="H689" s="240">
        <v>106.1</v>
      </c>
      <c r="I689" s="448">
        <v>105.7</v>
      </c>
      <c r="J689" s="448">
        <v>104.8</v>
      </c>
      <c r="K689" s="448">
        <v>105.4</v>
      </c>
      <c r="L689" s="448">
        <v>105.4</v>
      </c>
      <c r="M689" s="448">
        <v>106</v>
      </c>
      <c r="N689" s="448">
        <v>106.9</v>
      </c>
      <c r="O689" s="448">
        <v>107</v>
      </c>
      <c r="P689" s="370">
        <v>106.7</v>
      </c>
      <c r="R689" s="287"/>
    </row>
    <row r="690" spans="2:18" s="306" customFormat="1" ht="15" customHeight="1" x14ac:dyDescent="0.2">
      <c r="B690" s="391" t="s">
        <v>1925</v>
      </c>
      <c r="C690" s="636" t="s">
        <v>1954</v>
      </c>
      <c r="D690" s="637"/>
      <c r="E690" s="239">
        <v>107.4</v>
      </c>
      <c r="F690" s="240">
        <v>107.6</v>
      </c>
      <c r="G690" s="240">
        <v>108.8</v>
      </c>
      <c r="H690" s="240">
        <v>110.8</v>
      </c>
      <c r="I690" s="448">
        <v>110.8</v>
      </c>
      <c r="J690" s="448">
        <v>108.8</v>
      </c>
      <c r="K690" s="448">
        <v>109.2</v>
      </c>
      <c r="L690" s="448">
        <v>109.4</v>
      </c>
      <c r="M690" s="448">
        <v>111.2</v>
      </c>
      <c r="N690" s="448">
        <v>112.5</v>
      </c>
      <c r="O690" s="448">
        <v>112.5</v>
      </c>
      <c r="P690" s="370">
        <v>112.2</v>
      </c>
      <c r="R690" s="287"/>
    </row>
    <row r="691" spans="2:18" s="306" customFormat="1" ht="15" customHeight="1" x14ac:dyDescent="0.2">
      <c r="B691" s="391" t="s">
        <v>1925</v>
      </c>
      <c r="C691" s="636" t="s">
        <v>1955</v>
      </c>
      <c r="D691" s="637"/>
      <c r="E691" s="239">
        <v>114.5</v>
      </c>
      <c r="F691" s="240">
        <v>114.6</v>
      </c>
      <c r="G691" s="240">
        <v>115</v>
      </c>
      <c r="H691" s="240">
        <v>119.2</v>
      </c>
      <c r="I691" s="448">
        <v>119</v>
      </c>
      <c r="J691" s="448">
        <v>115.2</v>
      </c>
      <c r="K691" s="448">
        <v>115.9</v>
      </c>
      <c r="L691" s="448">
        <v>116.2</v>
      </c>
      <c r="M691" s="448">
        <v>118.8</v>
      </c>
      <c r="N691" s="448">
        <v>121</v>
      </c>
      <c r="O691" s="448">
        <v>121.4</v>
      </c>
      <c r="P691" s="370">
        <v>121</v>
      </c>
      <c r="R691" s="287"/>
    </row>
    <row r="692" spans="2:18" s="306" customFormat="1" ht="15" customHeight="1" x14ac:dyDescent="0.2">
      <c r="B692" s="391" t="s">
        <v>1945</v>
      </c>
      <c r="C692" s="636" t="s">
        <v>1936</v>
      </c>
      <c r="D692" s="637"/>
      <c r="E692" s="239">
        <v>115.7</v>
      </c>
      <c r="F692" s="240">
        <v>115.8</v>
      </c>
      <c r="G692" s="240">
        <v>116.1</v>
      </c>
      <c r="H692" s="240">
        <v>120.6</v>
      </c>
      <c r="I692" s="448">
        <v>120.4</v>
      </c>
      <c r="J692" s="448">
        <v>116.3</v>
      </c>
      <c r="K692" s="448">
        <v>117</v>
      </c>
      <c r="L692" s="448">
        <v>117.3</v>
      </c>
      <c r="M692" s="448">
        <v>120</v>
      </c>
      <c r="N692" s="448">
        <v>122.4</v>
      </c>
      <c r="O692" s="448">
        <v>122.9</v>
      </c>
      <c r="P692" s="370">
        <v>122.5</v>
      </c>
      <c r="R692" s="287"/>
    </row>
    <row r="693" spans="2:18" s="306" customFormat="1" ht="15" customHeight="1" x14ac:dyDescent="0.2">
      <c r="B693" s="391" t="s">
        <v>1946</v>
      </c>
      <c r="C693" s="636" t="s">
        <v>1937</v>
      </c>
      <c r="D693" s="637"/>
      <c r="E693" s="239">
        <v>102</v>
      </c>
      <c r="F693" s="240">
        <v>102.2</v>
      </c>
      <c r="G693" s="240">
        <v>104.2</v>
      </c>
      <c r="H693" s="240">
        <v>104.4</v>
      </c>
      <c r="I693" s="448">
        <v>104.2</v>
      </c>
      <c r="J693" s="448">
        <v>103.7</v>
      </c>
      <c r="K693" s="448">
        <v>104</v>
      </c>
      <c r="L693" s="448">
        <v>104.4</v>
      </c>
      <c r="M693" s="448">
        <v>105.6</v>
      </c>
      <c r="N693" s="448">
        <v>106.1</v>
      </c>
      <c r="O693" s="448">
        <v>105.7</v>
      </c>
      <c r="P693" s="370">
        <v>105.6</v>
      </c>
      <c r="R693" s="287"/>
    </row>
    <row r="694" spans="2:18" s="306" customFormat="1" ht="15" customHeight="1" x14ac:dyDescent="0.2">
      <c r="B694" s="391" t="s">
        <v>1981</v>
      </c>
      <c r="C694" s="636" t="s">
        <v>1930</v>
      </c>
      <c r="D694" s="637"/>
      <c r="E694" s="239">
        <v>101.8</v>
      </c>
      <c r="F694" s="240">
        <v>102.1</v>
      </c>
      <c r="G694" s="240">
        <v>103.6</v>
      </c>
      <c r="H694" s="240">
        <v>104.6</v>
      </c>
      <c r="I694" s="448">
        <v>105.1</v>
      </c>
      <c r="J694" s="448">
        <v>104.4</v>
      </c>
      <c r="K694" s="448">
        <v>104.1</v>
      </c>
      <c r="L694" s="448">
        <v>104</v>
      </c>
      <c r="M694" s="448">
        <v>105.1</v>
      </c>
      <c r="N694" s="448">
        <v>106.1</v>
      </c>
      <c r="O694" s="448">
        <v>105.7</v>
      </c>
      <c r="P694" s="370">
        <v>105.5</v>
      </c>
      <c r="R694" s="287"/>
    </row>
    <row r="695" spans="2:18" s="306" customFormat="1" ht="15" customHeight="1" x14ac:dyDescent="0.2">
      <c r="B695" s="391" t="s">
        <v>1932</v>
      </c>
      <c r="C695" s="636" t="s">
        <v>1931</v>
      </c>
      <c r="D695" s="637"/>
      <c r="E695" s="239">
        <v>108.2</v>
      </c>
      <c r="F695" s="240">
        <v>108.6</v>
      </c>
      <c r="G695" s="240">
        <v>110.5</v>
      </c>
      <c r="H695" s="240">
        <v>112.4</v>
      </c>
      <c r="I695" s="448">
        <v>111.6</v>
      </c>
      <c r="J695" s="448">
        <v>109.6</v>
      </c>
      <c r="K695" s="448">
        <v>110.2</v>
      </c>
      <c r="L695" s="448">
        <v>110.4</v>
      </c>
      <c r="M695" s="448">
        <v>112.1</v>
      </c>
      <c r="N695" s="448">
        <v>114.5</v>
      </c>
      <c r="O695" s="448">
        <v>114.7</v>
      </c>
      <c r="P695" s="370">
        <v>113.8</v>
      </c>
      <c r="R695" s="287"/>
    </row>
    <row r="696" spans="2:18" s="306" customFormat="1" ht="15" customHeight="1" x14ac:dyDescent="0.2">
      <c r="B696" s="391" t="s">
        <v>1938</v>
      </c>
      <c r="C696" s="636" t="s">
        <v>1933</v>
      </c>
      <c r="D696" s="637"/>
      <c r="E696" s="239">
        <v>106.7</v>
      </c>
      <c r="F696" s="240">
        <v>107</v>
      </c>
      <c r="G696" s="240">
        <v>107</v>
      </c>
      <c r="H696" s="240">
        <v>109.2</v>
      </c>
      <c r="I696" s="448">
        <v>108.6</v>
      </c>
      <c r="J696" s="448">
        <v>106.8</v>
      </c>
      <c r="K696" s="448">
        <v>106.4</v>
      </c>
      <c r="L696" s="448">
        <v>106.3</v>
      </c>
      <c r="M696" s="448">
        <v>107.2</v>
      </c>
      <c r="N696" s="448">
        <v>108.5</v>
      </c>
      <c r="O696" s="448">
        <v>109.4</v>
      </c>
      <c r="P696" s="370">
        <v>109.7</v>
      </c>
      <c r="R696" s="287"/>
    </row>
    <row r="697" spans="2:18" s="306" customFormat="1" ht="15" customHeight="1" x14ac:dyDescent="0.2">
      <c r="B697" s="391" t="s">
        <v>1939</v>
      </c>
      <c r="C697" s="636" t="s">
        <v>1934</v>
      </c>
      <c r="D697" s="637"/>
      <c r="E697" s="239">
        <v>100.8</v>
      </c>
      <c r="F697" s="240">
        <v>101.4</v>
      </c>
      <c r="G697" s="240">
        <v>101</v>
      </c>
      <c r="H697" s="240">
        <v>102.7</v>
      </c>
      <c r="I697" s="448">
        <v>101.5</v>
      </c>
      <c r="J697" s="448">
        <v>100.6</v>
      </c>
      <c r="K697" s="448">
        <v>100.6</v>
      </c>
      <c r="L697" s="448">
        <v>101.2</v>
      </c>
      <c r="M697" s="448">
        <v>103.7</v>
      </c>
      <c r="N697" s="448">
        <v>104.9</v>
      </c>
      <c r="O697" s="448">
        <v>106.1</v>
      </c>
      <c r="P697" s="370">
        <v>105.9</v>
      </c>
      <c r="R697" s="287"/>
    </row>
    <row r="698" spans="2:18" s="306" customFormat="1" ht="15" customHeight="1" x14ac:dyDescent="0.2">
      <c r="B698" s="391" t="s">
        <v>1940</v>
      </c>
      <c r="C698" s="636" t="s">
        <v>1951</v>
      </c>
      <c r="D698" s="637"/>
      <c r="E698" s="239">
        <v>103</v>
      </c>
      <c r="F698" s="240">
        <v>102.5</v>
      </c>
      <c r="G698" s="240">
        <v>102.4</v>
      </c>
      <c r="H698" s="240">
        <v>102.8</v>
      </c>
      <c r="I698" s="448">
        <v>102.2</v>
      </c>
      <c r="J698" s="448">
        <v>100.2</v>
      </c>
      <c r="K698" s="448">
        <v>100.4</v>
      </c>
      <c r="L698" s="448">
        <v>100</v>
      </c>
      <c r="M698" s="448">
        <v>100.7</v>
      </c>
      <c r="N698" s="448">
        <v>100.4</v>
      </c>
      <c r="O698" s="448">
        <v>101.1</v>
      </c>
      <c r="P698" s="370">
        <v>101.3</v>
      </c>
      <c r="R698" s="287"/>
    </row>
    <row r="699" spans="2:18" s="306" customFormat="1" ht="15" customHeight="1" x14ac:dyDescent="0.2">
      <c r="B699" s="391" t="s">
        <v>1941</v>
      </c>
      <c r="C699" s="636" t="s">
        <v>1722</v>
      </c>
      <c r="D699" s="637"/>
      <c r="E699" s="239">
        <v>97.2</v>
      </c>
      <c r="F699" s="240">
        <v>97.9</v>
      </c>
      <c r="G699" s="240">
        <v>98.6</v>
      </c>
      <c r="H699" s="240">
        <v>98.9</v>
      </c>
      <c r="I699" s="448">
        <v>98.5</v>
      </c>
      <c r="J699" s="448">
        <v>98.3</v>
      </c>
      <c r="K699" s="448">
        <v>97.5</v>
      </c>
      <c r="L699" s="448">
        <v>97.4</v>
      </c>
      <c r="M699" s="448">
        <v>97.9</v>
      </c>
      <c r="N699" s="448">
        <v>98.5</v>
      </c>
      <c r="O699" s="448">
        <v>98.9</v>
      </c>
      <c r="P699" s="370">
        <v>99.3</v>
      </c>
      <c r="R699" s="287"/>
    </row>
    <row r="700" spans="2:18" s="306" customFormat="1" ht="15" customHeight="1" x14ac:dyDescent="0.2">
      <c r="B700" s="391" t="s">
        <v>1942</v>
      </c>
      <c r="C700" s="636" t="s">
        <v>1718</v>
      </c>
      <c r="D700" s="637"/>
      <c r="E700" s="239">
        <v>103.1</v>
      </c>
      <c r="F700" s="240">
        <v>103.5</v>
      </c>
      <c r="G700" s="240">
        <v>103.1</v>
      </c>
      <c r="H700" s="240">
        <v>106</v>
      </c>
      <c r="I700" s="448">
        <v>105.3</v>
      </c>
      <c r="J700" s="448">
        <v>104.9</v>
      </c>
      <c r="K700" s="448">
        <v>104.9</v>
      </c>
      <c r="L700" s="448">
        <v>105.1</v>
      </c>
      <c r="M700" s="448">
        <v>105.7</v>
      </c>
      <c r="N700" s="448">
        <v>106.1</v>
      </c>
      <c r="O700" s="448">
        <v>106.6</v>
      </c>
      <c r="P700" s="370">
        <v>106.7</v>
      </c>
      <c r="R700" s="287"/>
    </row>
    <row r="701" spans="2:18" s="306" customFormat="1" ht="15" customHeight="1" x14ac:dyDescent="0.2">
      <c r="B701" s="391" t="s">
        <v>1726</v>
      </c>
      <c r="C701" s="636" t="s">
        <v>1727</v>
      </c>
      <c r="D701" s="637"/>
      <c r="E701" s="239">
        <v>102.1</v>
      </c>
      <c r="F701" s="240">
        <v>102.4</v>
      </c>
      <c r="G701" s="240">
        <v>102.5</v>
      </c>
      <c r="H701" s="240">
        <v>103.2</v>
      </c>
      <c r="I701" s="448">
        <v>103</v>
      </c>
      <c r="J701" s="448">
        <v>102.9</v>
      </c>
      <c r="K701" s="448">
        <v>103</v>
      </c>
      <c r="L701" s="448">
        <v>103</v>
      </c>
      <c r="M701" s="448">
        <v>103.4</v>
      </c>
      <c r="N701" s="448">
        <v>103.8</v>
      </c>
      <c r="O701" s="448">
        <v>104.7</v>
      </c>
      <c r="P701" s="370">
        <v>104.7</v>
      </c>
      <c r="R701" s="287"/>
    </row>
    <row r="702" spans="2:18" ht="15" customHeight="1" thickBot="1" x14ac:dyDescent="0.25">
      <c r="B702" s="392" t="s">
        <v>1728</v>
      </c>
      <c r="C702" s="652" t="s">
        <v>1729</v>
      </c>
      <c r="D702" s="653"/>
      <c r="E702" s="296">
        <v>102.4</v>
      </c>
      <c r="F702" s="297">
        <v>102.5</v>
      </c>
      <c r="G702" s="297">
        <v>102.2</v>
      </c>
      <c r="H702" s="297">
        <v>103.2</v>
      </c>
      <c r="I702" s="449">
        <v>102.1</v>
      </c>
      <c r="J702" s="449">
        <v>101.4</v>
      </c>
      <c r="K702" s="449">
        <v>101.9</v>
      </c>
      <c r="L702" s="449">
        <v>102</v>
      </c>
      <c r="M702" s="449">
        <v>102.3</v>
      </c>
      <c r="N702" s="449">
        <v>102.8</v>
      </c>
      <c r="O702" s="449">
        <v>104.1</v>
      </c>
      <c r="P702" s="450">
        <v>103.9</v>
      </c>
      <c r="R702" s="287"/>
    </row>
    <row r="703" spans="2:18" x14ac:dyDescent="0.2">
      <c r="L703" s="445"/>
      <c r="P703" s="310"/>
    </row>
    <row r="704" spans="2:18" ht="10.5" customHeight="1" x14ac:dyDescent="0.2">
      <c r="B704" s="115"/>
      <c r="F704" s="115"/>
      <c r="L704" s="115"/>
    </row>
    <row r="705" spans="2:16" ht="10.5" customHeight="1" x14ac:dyDescent="0.2">
      <c r="B705" s="311" t="s">
        <v>2013</v>
      </c>
      <c r="F705" s="115"/>
      <c r="L705" s="115"/>
    </row>
    <row r="706" spans="2:16" ht="10.5" customHeight="1" x14ac:dyDescent="0.2">
      <c r="B706" s="311" t="s">
        <v>2015</v>
      </c>
      <c r="F706" s="115"/>
      <c r="L706" s="115"/>
    </row>
    <row r="707" spans="2:16" ht="10.5" customHeight="1" x14ac:dyDescent="0.2">
      <c r="B707" s="311" t="s">
        <v>2014</v>
      </c>
      <c r="F707" s="115"/>
      <c r="L707" s="115"/>
    </row>
    <row r="708" spans="2:16" ht="10.5" customHeight="1" x14ac:dyDescent="0.2">
      <c r="B708" s="311" t="s">
        <v>2016</v>
      </c>
      <c r="F708" s="115"/>
      <c r="L708" s="115"/>
    </row>
    <row r="709" spans="2:16" ht="10.5" customHeight="1" x14ac:dyDescent="0.2">
      <c r="B709" s="115"/>
      <c r="F709" s="115"/>
      <c r="L709" s="115"/>
    </row>
    <row r="710" spans="2:16" ht="7.5" customHeight="1" thickBot="1" x14ac:dyDescent="0.25"/>
    <row r="711" spans="2:16" ht="16.5" customHeight="1" thickBot="1" x14ac:dyDescent="0.25">
      <c r="B711" s="644" t="s">
        <v>1760</v>
      </c>
      <c r="C711" s="644"/>
      <c r="D711" s="654"/>
      <c r="E711" s="628" t="s">
        <v>1763</v>
      </c>
      <c r="F711" s="629"/>
      <c r="G711" s="629"/>
      <c r="H711" s="629"/>
      <c r="I711" s="629"/>
      <c r="J711" s="629"/>
      <c r="K711" s="629"/>
      <c r="L711" s="629"/>
      <c r="M711" s="629"/>
      <c r="N711" s="629"/>
      <c r="O711" s="629"/>
      <c r="P711" s="630"/>
    </row>
    <row r="712" spans="2:16" ht="19.5" customHeight="1" thickBot="1" x14ac:dyDescent="0.25">
      <c r="B712" s="119" t="s">
        <v>1899</v>
      </c>
      <c r="C712" s="119"/>
      <c r="D712" s="119"/>
      <c r="E712" s="97">
        <v>42736</v>
      </c>
      <c r="F712" s="98">
        <v>42767</v>
      </c>
      <c r="G712" s="98">
        <v>42795</v>
      </c>
      <c r="H712" s="98">
        <v>42826</v>
      </c>
      <c r="I712" s="98">
        <v>42856</v>
      </c>
      <c r="J712" s="98">
        <v>42887</v>
      </c>
      <c r="K712" s="98">
        <v>42917</v>
      </c>
      <c r="L712" s="98">
        <v>42948</v>
      </c>
      <c r="M712" s="98">
        <v>42979</v>
      </c>
      <c r="N712" s="98">
        <v>43009</v>
      </c>
      <c r="O712" s="98">
        <v>43040</v>
      </c>
      <c r="P712" s="99">
        <v>43070</v>
      </c>
    </row>
    <row r="713" spans="2:16" ht="9.75" customHeight="1" x14ac:dyDescent="0.2">
      <c r="B713" s="649" t="s">
        <v>1684</v>
      </c>
      <c r="C713" s="650" t="s">
        <v>1685</v>
      </c>
      <c r="D713" s="232" t="s">
        <v>1762</v>
      </c>
      <c r="E713" s="233">
        <v>102.1</v>
      </c>
      <c r="F713" s="234">
        <v>102.1</v>
      </c>
      <c r="G713" s="234">
        <v>102.1</v>
      </c>
      <c r="H713" s="234">
        <v>102.2</v>
      </c>
      <c r="I713" s="446">
        <v>103.1</v>
      </c>
      <c r="J713" s="446">
        <v>103.1</v>
      </c>
      <c r="K713" s="446">
        <v>103.1</v>
      </c>
      <c r="L713" s="446">
        <v>103.1</v>
      </c>
      <c r="M713" s="446">
        <v>103.2</v>
      </c>
      <c r="N713" s="446">
        <v>103.2</v>
      </c>
      <c r="O713" s="446">
        <v>103.3</v>
      </c>
      <c r="P713" s="447">
        <v>103.3</v>
      </c>
    </row>
    <row r="714" spans="2:16" ht="9.75" customHeight="1" x14ac:dyDescent="0.2">
      <c r="B714" s="646"/>
      <c r="C714" s="651"/>
      <c r="D714" s="235" t="s">
        <v>1761</v>
      </c>
      <c r="E714" s="236">
        <v>102.1</v>
      </c>
      <c r="F714" s="237">
        <v>102.1</v>
      </c>
      <c r="G714" s="237">
        <v>102.1</v>
      </c>
      <c r="H714" s="237">
        <v>102.2</v>
      </c>
      <c r="I714" s="451">
        <v>103.1</v>
      </c>
      <c r="J714" s="451">
        <v>103.1</v>
      </c>
      <c r="K714" s="451">
        <v>103.1</v>
      </c>
      <c r="L714" s="451">
        <v>103.2</v>
      </c>
      <c r="M714" s="451">
        <v>103.2</v>
      </c>
      <c r="N714" s="451">
        <v>103.2</v>
      </c>
      <c r="O714" s="451">
        <v>103.3</v>
      </c>
      <c r="P714" s="452">
        <v>103.3</v>
      </c>
    </row>
    <row r="715" spans="2:16" ht="9.75" customHeight="1" x14ac:dyDescent="0.2">
      <c r="B715" s="645" t="s">
        <v>1686</v>
      </c>
      <c r="C715" s="647" t="s">
        <v>1687</v>
      </c>
      <c r="D715" s="238" t="s">
        <v>1762</v>
      </c>
      <c r="E715" s="239">
        <v>102.2</v>
      </c>
      <c r="F715" s="240">
        <v>102.2</v>
      </c>
      <c r="G715" s="240">
        <v>102.1</v>
      </c>
      <c r="H715" s="240">
        <v>102.5</v>
      </c>
      <c r="I715" s="448">
        <v>102.9</v>
      </c>
      <c r="J715" s="448">
        <v>102.7</v>
      </c>
      <c r="K715" s="448">
        <v>102.8</v>
      </c>
      <c r="L715" s="448">
        <v>103</v>
      </c>
      <c r="M715" s="448">
        <v>103.4</v>
      </c>
      <c r="N715" s="448">
        <v>103.6</v>
      </c>
      <c r="O715" s="448">
        <v>103.8</v>
      </c>
      <c r="P715" s="370">
        <v>103.8</v>
      </c>
    </row>
    <row r="716" spans="2:16" ht="9.75" customHeight="1" x14ac:dyDescent="0.2">
      <c r="B716" s="646"/>
      <c r="C716" s="648"/>
      <c r="D716" s="241" t="s">
        <v>1761</v>
      </c>
      <c r="E716" s="242">
        <v>102.2</v>
      </c>
      <c r="F716" s="243">
        <v>102.3</v>
      </c>
      <c r="G716" s="243">
        <v>102.2</v>
      </c>
      <c r="H716" s="243">
        <v>102.6</v>
      </c>
      <c r="I716" s="453">
        <v>102.9</v>
      </c>
      <c r="J716" s="453">
        <v>102.7</v>
      </c>
      <c r="K716" s="453">
        <v>102.7</v>
      </c>
      <c r="L716" s="453">
        <v>103.1</v>
      </c>
      <c r="M716" s="453">
        <v>103.5</v>
      </c>
      <c r="N716" s="453">
        <v>103.8</v>
      </c>
      <c r="O716" s="453">
        <v>104</v>
      </c>
      <c r="P716" s="454">
        <v>104</v>
      </c>
    </row>
    <row r="717" spans="2:16" ht="9.75" customHeight="1" x14ac:dyDescent="0.2">
      <c r="B717" s="645" t="s">
        <v>1690</v>
      </c>
      <c r="C717" s="647" t="s">
        <v>1720</v>
      </c>
      <c r="D717" s="238" t="s">
        <v>1762</v>
      </c>
      <c r="E717" s="239">
        <v>102</v>
      </c>
      <c r="F717" s="240">
        <v>102</v>
      </c>
      <c r="G717" s="240">
        <v>101.6</v>
      </c>
      <c r="H717" s="240">
        <v>102.2</v>
      </c>
      <c r="I717" s="448">
        <v>102.1</v>
      </c>
      <c r="J717" s="448">
        <v>101.6</v>
      </c>
      <c r="K717" s="448">
        <v>101.7</v>
      </c>
      <c r="L717" s="448">
        <v>102</v>
      </c>
      <c r="M717" s="448">
        <v>102.5</v>
      </c>
      <c r="N717" s="448">
        <v>102.8</v>
      </c>
      <c r="O717" s="448">
        <v>103.2</v>
      </c>
      <c r="P717" s="370">
        <v>103.1</v>
      </c>
    </row>
    <row r="718" spans="2:16" ht="9.75" customHeight="1" x14ac:dyDescent="0.2">
      <c r="B718" s="646"/>
      <c r="C718" s="648"/>
      <c r="D718" s="241" t="s">
        <v>1761</v>
      </c>
      <c r="E718" s="242">
        <v>102</v>
      </c>
      <c r="F718" s="243">
        <v>102</v>
      </c>
      <c r="G718" s="243">
        <v>101.6</v>
      </c>
      <c r="H718" s="243">
        <v>102.2</v>
      </c>
      <c r="I718" s="453">
        <v>102.1</v>
      </c>
      <c r="J718" s="453">
        <v>101.6</v>
      </c>
      <c r="K718" s="453">
        <v>101.7</v>
      </c>
      <c r="L718" s="453">
        <v>102</v>
      </c>
      <c r="M718" s="453">
        <v>102.5</v>
      </c>
      <c r="N718" s="453">
        <v>102.8</v>
      </c>
      <c r="O718" s="453">
        <v>103.2</v>
      </c>
      <c r="P718" s="454">
        <v>103.1</v>
      </c>
    </row>
    <row r="719" spans="2:16" ht="9.75" customHeight="1" x14ac:dyDescent="0.2">
      <c r="B719" s="645" t="s">
        <v>1693</v>
      </c>
      <c r="C719" s="647" t="s">
        <v>1689</v>
      </c>
      <c r="D719" s="238" t="s">
        <v>1762</v>
      </c>
      <c r="E719" s="239">
        <v>102.5</v>
      </c>
      <c r="F719" s="240">
        <v>102.6</v>
      </c>
      <c r="G719" s="240">
        <v>102.4</v>
      </c>
      <c r="H719" s="240">
        <v>103.9</v>
      </c>
      <c r="I719" s="448">
        <v>103.6</v>
      </c>
      <c r="J719" s="448">
        <v>103.2</v>
      </c>
      <c r="K719" s="448">
        <v>103.2</v>
      </c>
      <c r="L719" s="448">
        <v>103.4</v>
      </c>
      <c r="M719" s="448">
        <v>103.8</v>
      </c>
      <c r="N719" s="448">
        <v>104.3</v>
      </c>
      <c r="O719" s="448">
        <v>104.6</v>
      </c>
      <c r="P719" s="370">
        <v>104.7</v>
      </c>
    </row>
    <row r="720" spans="2:16" ht="9.75" customHeight="1" x14ac:dyDescent="0.2">
      <c r="B720" s="646"/>
      <c r="C720" s="648"/>
      <c r="D720" s="241" t="s">
        <v>1761</v>
      </c>
      <c r="E720" s="242">
        <v>102.3</v>
      </c>
      <c r="F720" s="243">
        <v>102.4</v>
      </c>
      <c r="G720" s="243">
        <v>102.2</v>
      </c>
      <c r="H720" s="243">
        <v>103.4</v>
      </c>
      <c r="I720" s="453">
        <v>103.5</v>
      </c>
      <c r="J720" s="453">
        <v>103.1</v>
      </c>
      <c r="K720" s="453">
        <v>103.1</v>
      </c>
      <c r="L720" s="453">
        <v>103.3</v>
      </c>
      <c r="M720" s="453">
        <v>103.6</v>
      </c>
      <c r="N720" s="453">
        <v>103.9</v>
      </c>
      <c r="O720" s="453">
        <v>104.2</v>
      </c>
      <c r="P720" s="454">
        <v>104.3</v>
      </c>
    </row>
    <row r="721" spans="2:16" ht="9.75" customHeight="1" x14ac:dyDescent="0.2">
      <c r="B721" s="645" t="s">
        <v>1943</v>
      </c>
      <c r="C721" s="647" t="s">
        <v>1929</v>
      </c>
      <c r="D721" s="238" t="s">
        <v>1762</v>
      </c>
      <c r="E721" s="239">
        <v>101.8</v>
      </c>
      <c r="F721" s="240">
        <v>101.8</v>
      </c>
      <c r="G721" s="240">
        <v>102</v>
      </c>
      <c r="H721" s="240">
        <v>102.3</v>
      </c>
      <c r="I721" s="448">
        <v>102.8</v>
      </c>
      <c r="J721" s="448">
        <v>102.5</v>
      </c>
      <c r="K721" s="448">
        <v>102.6</v>
      </c>
      <c r="L721" s="448">
        <v>102.5</v>
      </c>
      <c r="M721" s="448">
        <v>102.6</v>
      </c>
      <c r="N721" s="448">
        <v>102.9</v>
      </c>
      <c r="O721" s="448">
        <v>102.9</v>
      </c>
      <c r="P721" s="370">
        <v>102.6</v>
      </c>
    </row>
    <row r="722" spans="2:16" ht="9.75" customHeight="1" x14ac:dyDescent="0.2">
      <c r="B722" s="646"/>
      <c r="C722" s="648"/>
      <c r="D722" s="241" t="s">
        <v>1761</v>
      </c>
      <c r="E722" s="242">
        <v>101.8</v>
      </c>
      <c r="F722" s="243">
        <v>101.7</v>
      </c>
      <c r="G722" s="243">
        <v>102</v>
      </c>
      <c r="H722" s="243">
        <v>102.3</v>
      </c>
      <c r="I722" s="453">
        <v>102.8</v>
      </c>
      <c r="J722" s="453">
        <v>102.5</v>
      </c>
      <c r="K722" s="453">
        <v>102.6</v>
      </c>
      <c r="L722" s="453">
        <v>102.5</v>
      </c>
      <c r="M722" s="453">
        <v>102.6</v>
      </c>
      <c r="N722" s="453">
        <v>102.9</v>
      </c>
      <c r="O722" s="453">
        <v>102.8</v>
      </c>
      <c r="P722" s="454">
        <v>102.6</v>
      </c>
    </row>
    <row r="723" spans="2:16" ht="9.75" customHeight="1" x14ac:dyDescent="0.2">
      <c r="B723" s="645" t="s">
        <v>1696</v>
      </c>
      <c r="C723" s="647" t="s">
        <v>1904</v>
      </c>
      <c r="D723" s="238" t="s">
        <v>1762</v>
      </c>
      <c r="E723" s="239">
        <v>101.8</v>
      </c>
      <c r="F723" s="240">
        <v>101.6</v>
      </c>
      <c r="G723" s="240">
        <v>101.5</v>
      </c>
      <c r="H723" s="240">
        <v>102</v>
      </c>
      <c r="I723" s="448">
        <v>102.3</v>
      </c>
      <c r="J723" s="448">
        <v>102</v>
      </c>
      <c r="K723" s="448">
        <v>102.3</v>
      </c>
      <c r="L723" s="448">
        <v>102.3</v>
      </c>
      <c r="M723" s="448">
        <v>102.5</v>
      </c>
      <c r="N723" s="448">
        <v>102.8</v>
      </c>
      <c r="O723" s="448">
        <v>103</v>
      </c>
      <c r="P723" s="370">
        <v>102.9</v>
      </c>
    </row>
    <row r="724" spans="2:16" ht="9.75" customHeight="1" x14ac:dyDescent="0.2">
      <c r="B724" s="646"/>
      <c r="C724" s="648"/>
      <c r="D724" s="241" t="s">
        <v>1761</v>
      </c>
      <c r="E724" s="242">
        <v>101.8</v>
      </c>
      <c r="F724" s="243">
        <v>101.6</v>
      </c>
      <c r="G724" s="243">
        <v>101.5</v>
      </c>
      <c r="H724" s="243">
        <v>102</v>
      </c>
      <c r="I724" s="453">
        <v>102.4</v>
      </c>
      <c r="J724" s="453">
        <v>102.1</v>
      </c>
      <c r="K724" s="453">
        <v>102.3</v>
      </c>
      <c r="L724" s="453">
        <v>102.4</v>
      </c>
      <c r="M724" s="453">
        <v>102.5</v>
      </c>
      <c r="N724" s="453">
        <v>102.8</v>
      </c>
      <c r="O724" s="453">
        <v>103</v>
      </c>
      <c r="P724" s="454">
        <v>102.9</v>
      </c>
    </row>
    <row r="725" spans="2:16" ht="9.75" customHeight="1" x14ac:dyDescent="0.2">
      <c r="B725" s="645" t="s">
        <v>1700</v>
      </c>
      <c r="C725" s="647" t="s">
        <v>1910</v>
      </c>
      <c r="D725" s="238" t="s">
        <v>1762</v>
      </c>
      <c r="E725" s="239">
        <v>102</v>
      </c>
      <c r="F725" s="240">
        <v>102</v>
      </c>
      <c r="G725" s="240">
        <v>102.2</v>
      </c>
      <c r="H725" s="240">
        <v>102.5</v>
      </c>
      <c r="I725" s="448">
        <v>103.2</v>
      </c>
      <c r="J725" s="448">
        <v>102.9</v>
      </c>
      <c r="K725" s="448">
        <v>102.8</v>
      </c>
      <c r="L725" s="448">
        <v>102.6</v>
      </c>
      <c r="M725" s="448">
        <v>102.6</v>
      </c>
      <c r="N725" s="448">
        <v>103.1</v>
      </c>
      <c r="O725" s="448">
        <v>102.9</v>
      </c>
      <c r="P725" s="370">
        <v>102.5</v>
      </c>
    </row>
    <row r="726" spans="2:16" ht="9.75" customHeight="1" x14ac:dyDescent="0.2">
      <c r="B726" s="646"/>
      <c r="C726" s="648"/>
      <c r="D726" s="241" t="s">
        <v>1761</v>
      </c>
      <c r="E726" s="242">
        <v>102</v>
      </c>
      <c r="F726" s="243">
        <v>102</v>
      </c>
      <c r="G726" s="243">
        <v>102.2</v>
      </c>
      <c r="H726" s="243">
        <v>102.5</v>
      </c>
      <c r="I726" s="453">
        <v>103.2</v>
      </c>
      <c r="J726" s="453">
        <v>102.9</v>
      </c>
      <c r="K726" s="453">
        <v>102.8</v>
      </c>
      <c r="L726" s="453">
        <v>102.6</v>
      </c>
      <c r="M726" s="453">
        <v>102.6</v>
      </c>
      <c r="N726" s="453">
        <v>103.1</v>
      </c>
      <c r="O726" s="453">
        <v>102.9</v>
      </c>
      <c r="P726" s="454">
        <v>102.5</v>
      </c>
    </row>
    <row r="727" spans="2:16" ht="9.75" customHeight="1" x14ac:dyDescent="0.2">
      <c r="B727" s="645" t="s">
        <v>1905</v>
      </c>
      <c r="C727" s="647" t="s">
        <v>1724</v>
      </c>
      <c r="D727" s="238" t="s">
        <v>1762</v>
      </c>
      <c r="E727" s="239">
        <v>101.4</v>
      </c>
      <c r="F727" s="240">
        <v>101.5</v>
      </c>
      <c r="G727" s="240">
        <v>102.1</v>
      </c>
      <c r="H727" s="240">
        <v>102.2</v>
      </c>
      <c r="I727" s="448">
        <v>102.7</v>
      </c>
      <c r="J727" s="448">
        <v>102.5</v>
      </c>
      <c r="K727" s="448">
        <v>102.6</v>
      </c>
      <c r="L727" s="448">
        <v>102.5</v>
      </c>
      <c r="M727" s="448">
        <v>102.5</v>
      </c>
      <c r="N727" s="448">
        <v>102.7</v>
      </c>
      <c r="O727" s="448">
        <v>102.5</v>
      </c>
      <c r="P727" s="370">
        <v>102.5</v>
      </c>
    </row>
    <row r="728" spans="2:16" ht="9.75" customHeight="1" x14ac:dyDescent="0.2">
      <c r="B728" s="646"/>
      <c r="C728" s="648"/>
      <c r="D728" s="241" t="s">
        <v>1761</v>
      </c>
      <c r="E728" s="242">
        <v>101.2</v>
      </c>
      <c r="F728" s="243">
        <v>101.4</v>
      </c>
      <c r="G728" s="243">
        <v>102.2</v>
      </c>
      <c r="H728" s="243">
        <v>102.4</v>
      </c>
      <c r="I728" s="453">
        <v>102.6</v>
      </c>
      <c r="J728" s="453">
        <v>102.4</v>
      </c>
      <c r="K728" s="453">
        <v>102.5</v>
      </c>
      <c r="L728" s="453">
        <v>102.3</v>
      </c>
      <c r="M728" s="453">
        <v>102.4</v>
      </c>
      <c r="N728" s="453">
        <v>102.6</v>
      </c>
      <c r="O728" s="453">
        <v>102.4</v>
      </c>
      <c r="P728" s="454">
        <v>102.3</v>
      </c>
    </row>
    <row r="729" spans="2:16" ht="9.75" customHeight="1" x14ac:dyDescent="0.2">
      <c r="B729" s="645" t="s">
        <v>1702</v>
      </c>
      <c r="C729" s="647" t="s">
        <v>1911</v>
      </c>
      <c r="D729" s="238" t="s">
        <v>1762</v>
      </c>
      <c r="E729" s="239">
        <v>101.3</v>
      </c>
      <c r="F729" s="240">
        <v>101.5</v>
      </c>
      <c r="G729" s="240">
        <v>102.5</v>
      </c>
      <c r="H729" s="240">
        <v>102.5</v>
      </c>
      <c r="I729" s="448">
        <v>102.7</v>
      </c>
      <c r="J729" s="448">
        <v>102.5</v>
      </c>
      <c r="K729" s="448">
        <v>102.6</v>
      </c>
      <c r="L729" s="448">
        <v>102.4</v>
      </c>
      <c r="M729" s="448">
        <v>102.5</v>
      </c>
      <c r="N729" s="448">
        <v>102.6</v>
      </c>
      <c r="O729" s="448">
        <v>102.3</v>
      </c>
      <c r="P729" s="370">
        <v>102.3</v>
      </c>
    </row>
    <row r="730" spans="2:16" ht="9.75" customHeight="1" x14ac:dyDescent="0.2">
      <c r="B730" s="646"/>
      <c r="C730" s="648"/>
      <c r="D730" s="241" t="s">
        <v>1761</v>
      </c>
      <c r="E730" s="242">
        <v>101.3</v>
      </c>
      <c r="F730" s="243">
        <v>101.5</v>
      </c>
      <c r="G730" s="243">
        <v>102.5</v>
      </c>
      <c r="H730" s="243">
        <v>102.5</v>
      </c>
      <c r="I730" s="453">
        <v>102.6</v>
      </c>
      <c r="J730" s="453">
        <v>102.4</v>
      </c>
      <c r="K730" s="453">
        <v>102.6</v>
      </c>
      <c r="L730" s="453">
        <v>102.3</v>
      </c>
      <c r="M730" s="453">
        <v>102.5</v>
      </c>
      <c r="N730" s="453">
        <v>102.6</v>
      </c>
      <c r="O730" s="453">
        <v>102.3</v>
      </c>
      <c r="P730" s="454">
        <v>102.3</v>
      </c>
    </row>
    <row r="731" spans="2:16" ht="9.75" customHeight="1" x14ac:dyDescent="0.2">
      <c r="B731" s="645" t="s">
        <v>1906</v>
      </c>
      <c r="C731" s="647" t="s">
        <v>1692</v>
      </c>
      <c r="D731" s="238" t="s">
        <v>1762</v>
      </c>
      <c r="E731" s="239">
        <v>102.7</v>
      </c>
      <c r="F731" s="240">
        <v>102.2</v>
      </c>
      <c r="G731" s="240">
        <v>102.2</v>
      </c>
      <c r="H731" s="240">
        <v>103.7</v>
      </c>
      <c r="I731" s="448">
        <v>103.8</v>
      </c>
      <c r="J731" s="448">
        <v>103.4</v>
      </c>
      <c r="K731" s="448">
        <v>103.3</v>
      </c>
      <c r="L731" s="448">
        <v>103.4</v>
      </c>
      <c r="M731" s="448">
        <v>103.8</v>
      </c>
      <c r="N731" s="448">
        <v>104.2</v>
      </c>
      <c r="O731" s="448">
        <v>104.6</v>
      </c>
      <c r="P731" s="370">
        <v>104.6</v>
      </c>
    </row>
    <row r="732" spans="2:16" ht="9.75" customHeight="1" x14ac:dyDescent="0.2">
      <c r="B732" s="646"/>
      <c r="C732" s="648"/>
      <c r="D732" s="241" t="s">
        <v>1761</v>
      </c>
      <c r="E732" s="242">
        <v>102.5</v>
      </c>
      <c r="F732" s="243">
        <v>102.2</v>
      </c>
      <c r="G732" s="243">
        <v>102.1</v>
      </c>
      <c r="H732" s="243">
        <v>103.3</v>
      </c>
      <c r="I732" s="453">
        <v>103.6</v>
      </c>
      <c r="J732" s="453">
        <v>103.3</v>
      </c>
      <c r="K732" s="453">
        <v>103.3</v>
      </c>
      <c r="L732" s="453">
        <v>103.3</v>
      </c>
      <c r="M732" s="453">
        <v>103.6</v>
      </c>
      <c r="N732" s="453">
        <v>103.9</v>
      </c>
      <c r="O732" s="453">
        <v>104.2</v>
      </c>
      <c r="P732" s="454">
        <v>104.2</v>
      </c>
    </row>
    <row r="733" spans="2:16" ht="9.75" customHeight="1" x14ac:dyDescent="0.2">
      <c r="B733" s="645" t="s">
        <v>1710</v>
      </c>
      <c r="C733" s="647" t="s">
        <v>1912</v>
      </c>
      <c r="D733" s="238" t="s">
        <v>1762</v>
      </c>
      <c r="E733" s="239">
        <v>104.9</v>
      </c>
      <c r="F733" s="240">
        <v>104.9</v>
      </c>
      <c r="G733" s="240">
        <v>105.2</v>
      </c>
      <c r="H733" s="240">
        <v>106</v>
      </c>
      <c r="I733" s="448">
        <v>105.8</v>
      </c>
      <c r="J733" s="448">
        <v>105.1</v>
      </c>
      <c r="K733" s="448">
        <v>104.9</v>
      </c>
      <c r="L733" s="448">
        <v>106.4</v>
      </c>
      <c r="M733" s="448">
        <v>108.2</v>
      </c>
      <c r="N733" s="448">
        <v>109.1</v>
      </c>
      <c r="O733" s="448">
        <v>109.7</v>
      </c>
      <c r="P733" s="370">
        <v>109.7</v>
      </c>
    </row>
    <row r="734" spans="2:16" ht="9.75" customHeight="1" x14ac:dyDescent="0.2">
      <c r="B734" s="646"/>
      <c r="C734" s="648"/>
      <c r="D734" s="241" t="s">
        <v>1761</v>
      </c>
      <c r="E734" s="242">
        <v>104.6</v>
      </c>
      <c r="F734" s="243">
        <v>104.7</v>
      </c>
      <c r="G734" s="243">
        <v>104.9</v>
      </c>
      <c r="H734" s="243">
        <v>105.6</v>
      </c>
      <c r="I734" s="453">
        <v>105.5</v>
      </c>
      <c r="J734" s="453">
        <v>104.9</v>
      </c>
      <c r="K734" s="453">
        <v>104.7</v>
      </c>
      <c r="L734" s="453">
        <v>106.1</v>
      </c>
      <c r="M734" s="453">
        <v>107.7</v>
      </c>
      <c r="N734" s="453">
        <v>108.5</v>
      </c>
      <c r="O734" s="453">
        <v>109.1</v>
      </c>
      <c r="P734" s="454">
        <v>109.1</v>
      </c>
    </row>
    <row r="735" spans="2:16" ht="9.75" customHeight="1" x14ac:dyDescent="0.2">
      <c r="B735" s="645" t="s">
        <v>1712</v>
      </c>
      <c r="C735" s="647" t="s">
        <v>1913</v>
      </c>
      <c r="D735" s="238" t="s">
        <v>1762</v>
      </c>
      <c r="E735" s="239">
        <v>102.8</v>
      </c>
      <c r="F735" s="240">
        <v>102.9</v>
      </c>
      <c r="G735" s="240">
        <v>102.3</v>
      </c>
      <c r="H735" s="240">
        <v>103.5</v>
      </c>
      <c r="I735" s="448">
        <v>102.8</v>
      </c>
      <c r="J735" s="448">
        <v>101.7</v>
      </c>
      <c r="K735" s="448">
        <v>102</v>
      </c>
      <c r="L735" s="448">
        <v>102.4</v>
      </c>
      <c r="M735" s="448">
        <v>103.3</v>
      </c>
      <c r="N735" s="448">
        <v>104</v>
      </c>
      <c r="O735" s="448">
        <v>104.6</v>
      </c>
      <c r="P735" s="370">
        <v>104.5</v>
      </c>
    </row>
    <row r="736" spans="2:16" ht="9.75" customHeight="1" x14ac:dyDescent="0.2">
      <c r="B736" s="646"/>
      <c r="C736" s="648"/>
      <c r="D736" s="241" t="s">
        <v>1761</v>
      </c>
      <c r="E736" s="242">
        <v>102.8</v>
      </c>
      <c r="F736" s="243">
        <v>102.9</v>
      </c>
      <c r="G736" s="243">
        <v>102.3</v>
      </c>
      <c r="H736" s="243">
        <v>103.5</v>
      </c>
      <c r="I736" s="453">
        <v>102.8</v>
      </c>
      <c r="J736" s="453">
        <v>101.7</v>
      </c>
      <c r="K736" s="453">
        <v>102</v>
      </c>
      <c r="L736" s="453">
        <v>102.4</v>
      </c>
      <c r="M736" s="453">
        <v>103.3</v>
      </c>
      <c r="N736" s="453">
        <v>104</v>
      </c>
      <c r="O736" s="453">
        <v>104.6</v>
      </c>
      <c r="P736" s="454">
        <v>104.5</v>
      </c>
    </row>
    <row r="737" spans="2:16" ht="9.75" customHeight="1" x14ac:dyDescent="0.2">
      <c r="B737" s="645" t="s">
        <v>1714</v>
      </c>
      <c r="C737" s="647" t="s">
        <v>1914</v>
      </c>
      <c r="D737" s="238" t="s">
        <v>1762</v>
      </c>
      <c r="E737" s="239">
        <v>103.2</v>
      </c>
      <c r="F737" s="240">
        <v>103</v>
      </c>
      <c r="G737" s="240">
        <v>102.8</v>
      </c>
      <c r="H737" s="240">
        <v>103.7</v>
      </c>
      <c r="I737" s="448">
        <v>103.6</v>
      </c>
      <c r="J737" s="448">
        <v>103</v>
      </c>
      <c r="K737" s="448">
        <v>102.6</v>
      </c>
      <c r="L737" s="448">
        <v>102.5</v>
      </c>
      <c r="M737" s="448">
        <v>102.9</v>
      </c>
      <c r="N737" s="448">
        <v>103.4</v>
      </c>
      <c r="O737" s="448">
        <v>104</v>
      </c>
      <c r="P737" s="370">
        <v>104.3</v>
      </c>
    </row>
    <row r="738" spans="2:16" ht="9.75" customHeight="1" x14ac:dyDescent="0.2">
      <c r="B738" s="646"/>
      <c r="C738" s="648"/>
      <c r="D738" s="241" t="s">
        <v>1761</v>
      </c>
      <c r="E738" s="242">
        <v>102.9</v>
      </c>
      <c r="F738" s="243">
        <v>102.8</v>
      </c>
      <c r="G738" s="243">
        <v>102.6</v>
      </c>
      <c r="H738" s="243">
        <v>103.3</v>
      </c>
      <c r="I738" s="453">
        <v>103.5</v>
      </c>
      <c r="J738" s="453">
        <v>103</v>
      </c>
      <c r="K738" s="453">
        <v>102.6</v>
      </c>
      <c r="L738" s="453">
        <v>102.6</v>
      </c>
      <c r="M738" s="453">
        <v>102.9</v>
      </c>
      <c r="N738" s="453">
        <v>103.3</v>
      </c>
      <c r="O738" s="453">
        <v>103.8</v>
      </c>
      <c r="P738" s="454">
        <v>104</v>
      </c>
    </row>
    <row r="739" spans="2:16" ht="9.75" customHeight="1" x14ac:dyDescent="0.2">
      <c r="B739" s="645" t="s">
        <v>1717</v>
      </c>
      <c r="C739" s="647" t="s">
        <v>1915</v>
      </c>
      <c r="D739" s="238" t="s">
        <v>1762</v>
      </c>
      <c r="E739" s="239">
        <v>101.6</v>
      </c>
      <c r="F739" s="240">
        <v>101.8</v>
      </c>
      <c r="G739" s="240">
        <v>101.7</v>
      </c>
      <c r="H739" s="240">
        <v>101.9</v>
      </c>
      <c r="I739" s="448">
        <v>101.8</v>
      </c>
      <c r="J739" s="448">
        <v>101.6</v>
      </c>
      <c r="K739" s="448">
        <v>101.5</v>
      </c>
      <c r="L739" s="448">
        <v>101.6</v>
      </c>
      <c r="M739" s="448">
        <v>101.5</v>
      </c>
      <c r="N739" s="448">
        <v>102.1</v>
      </c>
      <c r="O739" s="448">
        <v>102.4</v>
      </c>
      <c r="P739" s="370">
        <v>102.6</v>
      </c>
    </row>
    <row r="740" spans="2:16" ht="9.75" customHeight="1" x14ac:dyDescent="0.2">
      <c r="B740" s="646"/>
      <c r="C740" s="648"/>
      <c r="D740" s="241" t="s">
        <v>1761</v>
      </c>
      <c r="E740" s="242">
        <v>101.6</v>
      </c>
      <c r="F740" s="243">
        <v>101.8</v>
      </c>
      <c r="G740" s="243">
        <v>101.7</v>
      </c>
      <c r="H740" s="243">
        <v>101.9</v>
      </c>
      <c r="I740" s="453">
        <v>101.8</v>
      </c>
      <c r="J740" s="453">
        <v>101.6</v>
      </c>
      <c r="K740" s="453">
        <v>101.6</v>
      </c>
      <c r="L740" s="453">
        <v>101.7</v>
      </c>
      <c r="M740" s="453">
        <v>101.6</v>
      </c>
      <c r="N740" s="453">
        <v>102.1</v>
      </c>
      <c r="O740" s="453">
        <v>102.5</v>
      </c>
      <c r="P740" s="454">
        <v>102.6</v>
      </c>
    </row>
    <row r="741" spans="2:16" ht="9.75" customHeight="1" x14ac:dyDescent="0.2">
      <c r="B741" s="645" t="s">
        <v>1719</v>
      </c>
      <c r="C741" s="647" t="s">
        <v>1706</v>
      </c>
      <c r="D741" s="238" t="s">
        <v>1762</v>
      </c>
      <c r="E741" s="239">
        <v>98</v>
      </c>
      <c r="F741" s="240">
        <v>97.9</v>
      </c>
      <c r="G741" s="240">
        <v>99.6</v>
      </c>
      <c r="H741" s="240">
        <v>102.3</v>
      </c>
      <c r="I741" s="448">
        <v>102</v>
      </c>
      <c r="J741" s="448">
        <v>102.7</v>
      </c>
      <c r="K741" s="448">
        <v>101.6</v>
      </c>
      <c r="L741" s="448">
        <v>100.8</v>
      </c>
      <c r="M741" s="448">
        <v>100.7</v>
      </c>
      <c r="N741" s="448">
        <v>100.7</v>
      </c>
      <c r="O741" s="448">
        <v>101.1</v>
      </c>
      <c r="P741" s="370">
        <v>101.4</v>
      </c>
    </row>
    <row r="742" spans="2:16" ht="9.75" customHeight="1" x14ac:dyDescent="0.2">
      <c r="B742" s="646"/>
      <c r="C742" s="648"/>
      <c r="D742" s="241" t="s">
        <v>1761</v>
      </c>
      <c r="E742" s="242">
        <v>98.5</v>
      </c>
      <c r="F742" s="243">
        <v>98.4</v>
      </c>
      <c r="G742" s="243">
        <v>99.9</v>
      </c>
      <c r="H742" s="243">
        <v>102.3</v>
      </c>
      <c r="I742" s="453">
        <v>102.1</v>
      </c>
      <c r="J742" s="453">
        <v>102.7</v>
      </c>
      <c r="K742" s="453">
        <v>101.8</v>
      </c>
      <c r="L742" s="453">
        <v>101.1</v>
      </c>
      <c r="M742" s="453">
        <v>100.9</v>
      </c>
      <c r="N742" s="453">
        <v>101</v>
      </c>
      <c r="O742" s="453">
        <v>101.3</v>
      </c>
      <c r="P742" s="454">
        <v>101.6</v>
      </c>
    </row>
    <row r="743" spans="2:16" ht="9.75" customHeight="1" x14ac:dyDescent="0.2">
      <c r="B743" s="645" t="s">
        <v>1723</v>
      </c>
      <c r="C743" s="647" t="s">
        <v>1916</v>
      </c>
      <c r="D743" s="238" t="s">
        <v>1762</v>
      </c>
      <c r="E743" s="239">
        <v>103.4</v>
      </c>
      <c r="F743" s="240">
        <v>102.7</v>
      </c>
      <c r="G743" s="240">
        <v>103.4</v>
      </c>
      <c r="H743" s="240">
        <v>103.6</v>
      </c>
      <c r="I743" s="448">
        <v>104.2</v>
      </c>
      <c r="J743" s="448">
        <v>103.8</v>
      </c>
      <c r="K743" s="448">
        <v>103.8</v>
      </c>
      <c r="L743" s="448">
        <v>104.6</v>
      </c>
      <c r="M743" s="448">
        <v>105.9</v>
      </c>
      <c r="N743" s="448">
        <v>106.4</v>
      </c>
      <c r="O743" s="448">
        <v>106.6</v>
      </c>
      <c r="P743" s="370">
        <v>106.5</v>
      </c>
    </row>
    <row r="744" spans="2:16" ht="9.75" customHeight="1" x14ac:dyDescent="0.2">
      <c r="B744" s="646"/>
      <c r="C744" s="648"/>
      <c r="D744" s="241" t="s">
        <v>1761</v>
      </c>
      <c r="E744" s="242">
        <v>103.7</v>
      </c>
      <c r="F744" s="243">
        <v>102.9</v>
      </c>
      <c r="G744" s="243">
        <v>103.6</v>
      </c>
      <c r="H744" s="243">
        <v>103.9</v>
      </c>
      <c r="I744" s="453">
        <v>104.4</v>
      </c>
      <c r="J744" s="453">
        <v>104</v>
      </c>
      <c r="K744" s="453">
        <v>103.9</v>
      </c>
      <c r="L744" s="453">
        <v>104.9</v>
      </c>
      <c r="M744" s="453">
        <v>106.4</v>
      </c>
      <c r="N744" s="453">
        <v>106.9</v>
      </c>
      <c r="O744" s="453">
        <v>107.1</v>
      </c>
      <c r="P744" s="454">
        <v>107</v>
      </c>
    </row>
    <row r="745" spans="2:16" ht="9.75" customHeight="1" x14ac:dyDescent="0.2">
      <c r="B745" s="645" t="s">
        <v>1725</v>
      </c>
      <c r="C745" s="647" t="s">
        <v>1709</v>
      </c>
      <c r="D745" s="238" t="s">
        <v>1762</v>
      </c>
      <c r="E745" s="239">
        <v>102.4</v>
      </c>
      <c r="F745" s="240">
        <v>101.8</v>
      </c>
      <c r="G745" s="240">
        <v>102</v>
      </c>
      <c r="H745" s="240">
        <v>102.1</v>
      </c>
      <c r="I745" s="448">
        <v>102.6</v>
      </c>
      <c r="J745" s="448">
        <v>101.6</v>
      </c>
      <c r="K745" s="448">
        <v>101.7</v>
      </c>
      <c r="L745" s="448">
        <v>101.4</v>
      </c>
      <c r="M745" s="448">
        <v>101.7</v>
      </c>
      <c r="N745" s="448">
        <v>101.4</v>
      </c>
      <c r="O745" s="448">
        <v>101.6</v>
      </c>
      <c r="P745" s="370">
        <v>101.7</v>
      </c>
    </row>
    <row r="746" spans="2:16" ht="9.75" customHeight="1" x14ac:dyDescent="0.2">
      <c r="B746" s="646"/>
      <c r="C746" s="648"/>
      <c r="D746" s="241" t="s">
        <v>1761</v>
      </c>
      <c r="E746" s="242">
        <v>102.2</v>
      </c>
      <c r="F746" s="243">
        <v>101.8</v>
      </c>
      <c r="G746" s="243">
        <v>102</v>
      </c>
      <c r="H746" s="243">
        <v>102</v>
      </c>
      <c r="I746" s="453">
        <v>102.7</v>
      </c>
      <c r="J746" s="453">
        <v>102.1</v>
      </c>
      <c r="K746" s="453">
        <v>102.2</v>
      </c>
      <c r="L746" s="453">
        <v>101.9</v>
      </c>
      <c r="M746" s="453">
        <v>102.1</v>
      </c>
      <c r="N746" s="453">
        <v>102</v>
      </c>
      <c r="O746" s="453">
        <v>102.1</v>
      </c>
      <c r="P746" s="454">
        <v>102.1</v>
      </c>
    </row>
    <row r="747" spans="2:16" ht="9.75" customHeight="1" x14ac:dyDescent="0.2">
      <c r="B747" s="645" t="s">
        <v>1944</v>
      </c>
      <c r="C747" s="647" t="s">
        <v>1952</v>
      </c>
      <c r="D747" s="238" t="s">
        <v>1762</v>
      </c>
      <c r="E747" s="239">
        <v>103.2</v>
      </c>
      <c r="F747" s="240">
        <v>102.8</v>
      </c>
      <c r="G747" s="240">
        <v>103.4</v>
      </c>
      <c r="H747" s="240">
        <v>103.6</v>
      </c>
      <c r="I747" s="448">
        <v>104.4</v>
      </c>
      <c r="J747" s="448">
        <v>104</v>
      </c>
      <c r="K747" s="448">
        <v>104.1</v>
      </c>
      <c r="L747" s="448">
        <v>104.6</v>
      </c>
      <c r="M747" s="448">
        <v>105.6</v>
      </c>
      <c r="N747" s="448">
        <v>106</v>
      </c>
      <c r="O747" s="448">
        <v>106.1</v>
      </c>
      <c r="P747" s="370">
        <v>105.9</v>
      </c>
    </row>
    <row r="748" spans="2:16" ht="9.75" customHeight="1" x14ac:dyDescent="0.2">
      <c r="B748" s="646"/>
      <c r="C748" s="648"/>
      <c r="D748" s="241" t="s">
        <v>1761</v>
      </c>
      <c r="E748" s="242">
        <v>104.2</v>
      </c>
      <c r="F748" s="243">
        <v>104</v>
      </c>
      <c r="G748" s="243">
        <v>105</v>
      </c>
      <c r="H748" s="243">
        <v>105.4</v>
      </c>
      <c r="I748" s="453">
        <v>105.9</v>
      </c>
      <c r="J748" s="453">
        <v>105.3</v>
      </c>
      <c r="K748" s="453">
        <v>105.3</v>
      </c>
      <c r="L748" s="453">
        <v>106.5</v>
      </c>
      <c r="M748" s="453">
        <v>108.1</v>
      </c>
      <c r="N748" s="453">
        <v>109</v>
      </c>
      <c r="O748" s="453">
        <v>109</v>
      </c>
      <c r="P748" s="454">
        <v>108.8</v>
      </c>
    </row>
    <row r="749" spans="2:16" ht="9.75" customHeight="1" x14ac:dyDescent="0.2">
      <c r="B749" s="645" t="s">
        <v>1947</v>
      </c>
      <c r="C749" s="647" t="s">
        <v>1927</v>
      </c>
      <c r="D749" s="238" t="s">
        <v>1762</v>
      </c>
      <c r="E749" s="239">
        <v>102.3</v>
      </c>
      <c r="F749" s="240">
        <v>101.5</v>
      </c>
      <c r="G749" s="240">
        <v>102</v>
      </c>
      <c r="H749" s="240">
        <v>102.1</v>
      </c>
      <c r="I749" s="448">
        <v>103.1</v>
      </c>
      <c r="J749" s="448">
        <v>102.9</v>
      </c>
      <c r="K749" s="448">
        <v>102.9</v>
      </c>
      <c r="L749" s="448">
        <v>102.7</v>
      </c>
      <c r="M749" s="448">
        <v>103.1</v>
      </c>
      <c r="N749" s="448">
        <v>103.4</v>
      </c>
      <c r="O749" s="448">
        <v>103.3</v>
      </c>
      <c r="P749" s="370">
        <v>103.2</v>
      </c>
    </row>
    <row r="750" spans="2:16" ht="9.75" customHeight="1" x14ac:dyDescent="0.2">
      <c r="B750" s="646"/>
      <c r="C750" s="648"/>
      <c r="D750" s="241" t="s">
        <v>1761</v>
      </c>
      <c r="E750" s="242">
        <v>102.5</v>
      </c>
      <c r="F750" s="243">
        <v>101.3</v>
      </c>
      <c r="G750" s="243">
        <v>102.1</v>
      </c>
      <c r="H750" s="243">
        <v>102.2</v>
      </c>
      <c r="I750" s="453">
        <v>103.2</v>
      </c>
      <c r="J750" s="453">
        <v>102.8</v>
      </c>
      <c r="K750" s="453">
        <v>102.9</v>
      </c>
      <c r="L750" s="453">
        <v>102.7</v>
      </c>
      <c r="M750" s="453">
        <v>103.2</v>
      </c>
      <c r="N750" s="453">
        <v>103.6</v>
      </c>
      <c r="O750" s="453">
        <v>103.5</v>
      </c>
      <c r="P750" s="454">
        <v>103.3</v>
      </c>
    </row>
    <row r="751" spans="2:16" ht="9.75" customHeight="1" x14ac:dyDescent="0.2">
      <c r="B751" s="645" t="s">
        <v>1948</v>
      </c>
      <c r="C751" s="647" t="s">
        <v>1953</v>
      </c>
      <c r="D751" s="238" t="s">
        <v>1762</v>
      </c>
      <c r="E751" s="239">
        <v>106.6</v>
      </c>
      <c r="F751" s="240">
        <v>107.9</v>
      </c>
      <c r="G751" s="240">
        <v>108.4</v>
      </c>
      <c r="H751" s="240">
        <v>109</v>
      </c>
      <c r="I751" s="448">
        <v>108.9</v>
      </c>
      <c r="J751" s="448">
        <v>108.3</v>
      </c>
      <c r="K751" s="448">
        <v>108.3</v>
      </c>
      <c r="L751" s="448">
        <v>111.5</v>
      </c>
      <c r="M751" s="448">
        <v>114.6</v>
      </c>
      <c r="N751" s="448">
        <v>115.6</v>
      </c>
      <c r="O751" s="448">
        <v>116.2</v>
      </c>
      <c r="P751" s="370">
        <v>116</v>
      </c>
    </row>
    <row r="752" spans="2:16" ht="9.75" customHeight="1" x14ac:dyDescent="0.2">
      <c r="B752" s="646"/>
      <c r="C752" s="648"/>
      <c r="D752" s="241" t="s">
        <v>1761</v>
      </c>
      <c r="E752" s="242">
        <v>108.6</v>
      </c>
      <c r="F752" s="243">
        <v>110.4</v>
      </c>
      <c r="G752" s="243">
        <v>111.1</v>
      </c>
      <c r="H752" s="243">
        <v>112</v>
      </c>
      <c r="I752" s="453">
        <v>111.3</v>
      </c>
      <c r="J752" s="453">
        <v>110.5</v>
      </c>
      <c r="K752" s="453">
        <v>110.6</v>
      </c>
      <c r="L752" s="453">
        <v>115.1</v>
      </c>
      <c r="M752" s="453">
        <v>119.4</v>
      </c>
      <c r="N752" s="453">
        <v>120.9</v>
      </c>
      <c r="O752" s="453">
        <v>121.8</v>
      </c>
      <c r="P752" s="454">
        <v>121.5</v>
      </c>
    </row>
    <row r="753" spans="2:16" ht="9.75" customHeight="1" x14ac:dyDescent="0.2">
      <c r="B753" s="645" t="s">
        <v>1949</v>
      </c>
      <c r="C753" s="647" t="s">
        <v>1928</v>
      </c>
      <c r="D753" s="238" t="s">
        <v>1762</v>
      </c>
      <c r="E753" s="239">
        <v>102</v>
      </c>
      <c r="F753" s="240">
        <v>101.7</v>
      </c>
      <c r="G753" s="240">
        <v>103.4</v>
      </c>
      <c r="H753" s="240">
        <v>103.9</v>
      </c>
      <c r="I753" s="448">
        <v>104.5</v>
      </c>
      <c r="J753" s="448">
        <v>103.9</v>
      </c>
      <c r="K753" s="448">
        <v>103.6</v>
      </c>
      <c r="L753" s="448">
        <v>103.5</v>
      </c>
      <c r="M753" s="448">
        <v>103.8</v>
      </c>
      <c r="N753" s="448">
        <v>104.8</v>
      </c>
      <c r="O753" s="448">
        <v>104</v>
      </c>
      <c r="P753" s="370">
        <v>104</v>
      </c>
    </row>
    <row r="754" spans="2:16" ht="9.75" customHeight="1" x14ac:dyDescent="0.2">
      <c r="B754" s="646"/>
      <c r="C754" s="648"/>
      <c r="D754" s="241" t="s">
        <v>1761</v>
      </c>
      <c r="E754" s="242">
        <v>102.1</v>
      </c>
      <c r="F754" s="243">
        <v>101.7</v>
      </c>
      <c r="G754" s="243">
        <v>104</v>
      </c>
      <c r="H754" s="243">
        <v>104.7</v>
      </c>
      <c r="I754" s="453">
        <v>105.2</v>
      </c>
      <c r="J754" s="453">
        <v>104.3</v>
      </c>
      <c r="K754" s="453">
        <v>103.8</v>
      </c>
      <c r="L754" s="453">
        <v>103.8</v>
      </c>
      <c r="M754" s="453">
        <v>104.2</v>
      </c>
      <c r="N754" s="453">
        <v>105.6</v>
      </c>
      <c r="O754" s="453">
        <v>104.5</v>
      </c>
      <c r="P754" s="454">
        <v>104.4</v>
      </c>
    </row>
    <row r="755" spans="2:16" ht="9.75" customHeight="1" x14ac:dyDescent="0.2">
      <c r="B755" s="645" t="s">
        <v>1919</v>
      </c>
      <c r="C755" s="647" t="s">
        <v>1922</v>
      </c>
      <c r="D755" s="238" t="s">
        <v>1762</v>
      </c>
      <c r="E755" s="239">
        <v>101.4</v>
      </c>
      <c r="F755" s="240">
        <v>103.3</v>
      </c>
      <c r="G755" s="240">
        <v>106.3</v>
      </c>
      <c r="H755" s="240">
        <v>107</v>
      </c>
      <c r="I755" s="448">
        <v>107.5</v>
      </c>
      <c r="J755" s="448">
        <v>108.1</v>
      </c>
      <c r="K755" s="448">
        <v>107.5</v>
      </c>
      <c r="L755" s="448">
        <v>106.2</v>
      </c>
      <c r="M755" s="448">
        <v>106.3</v>
      </c>
      <c r="N755" s="448">
        <v>106.2</v>
      </c>
      <c r="O755" s="448">
        <v>106.4</v>
      </c>
      <c r="P755" s="370">
        <v>106.8</v>
      </c>
    </row>
    <row r="756" spans="2:16" ht="9.75" customHeight="1" x14ac:dyDescent="0.2">
      <c r="B756" s="646"/>
      <c r="C756" s="648"/>
      <c r="D756" s="241" t="s">
        <v>1761</v>
      </c>
      <c r="E756" s="242">
        <v>101.2</v>
      </c>
      <c r="F756" s="243">
        <v>103.9</v>
      </c>
      <c r="G756" s="243">
        <v>107.9</v>
      </c>
      <c r="H756" s="243">
        <v>109</v>
      </c>
      <c r="I756" s="453">
        <v>109.3</v>
      </c>
      <c r="J756" s="453">
        <v>110.1</v>
      </c>
      <c r="K756" s="453">
        <v>109.2</v>
      </c>
      <c r="L756" s="453">
        <v>107.4</v>
      </c>
      <c r="M756" s="453">
        <v>107.6</v>
      </c>
      <c r="N756" s="453">
        <v>107.4</v>
      </c>
      <c r="O756" s="453">
        <v>107.7</v>
      </c>
      <c r="P756" s="454">
        <v>108.2</v>
      </c>
    </row>
    <row r="757" spans="2:16" ht="9.75" customHeight="1" x14ac:dyDescent="0.2">
      <c r="B757" s="645" t="s">
        <v>1920</v>
      </c>
      <c r="C757" s="647" t="s">
        <v>1697</v>
      </c>
      <c r="D757" s="238" t="s">
        <v>1762</v>
      </c>
      <c r="E757" s="239">
        <v>104.4</v>
      </c>
      <c r="F757" s="240">
        <v>104.6</v>
      </c>
      <c r="G757" s="240">
        <v>104.2</v>
      </c>
      <c r="H757" s="240">
        <v>105.6</v>
      </c>
      <c r="I757" s="448">
        <v>105.2</v>
      </c>
      <c r="J757" s="448">
        <v>104.2</v>
      </c>
      <c r="K757" s="448">
        <v>103.5</v>
      </c>
      <c r="L757" s="448">
        <v>103.4</v>
      </c>
      <c r="M757" s="448">
        <v>103.9</v>
      </c>
      <c r="N757" s="448">
        <v>104.7</v>
      </c>
      <c r="O757" s="448">
        <v>105.7</v>
      </c>
      <c r="P757" s="370">
        <v>106.1</v>
      </c>
    </row>
    <row r="758" spans="2:16" ht="9.75" customHeight="1" x14ac:dyDescent="0.2">
      <c r="B758" s="646"/>
      <c r="C758" s="648"/>
      <c r="D758" s="241" t="s">
        <v>1761</v>
      </c>
      <c r="E758" s="242">
        <v>103.9</v>
      </c>
      <c r="F758" s="243">
        <v>104</v>
      </c>
      <c r="G758" s="243">
        <v>103.7</v>
      </c>
      <c r="H758" s="243">
        <v>104.9</v>
      </c>
      <c r="I758" s="453">
        <v>104.7</v>
      </c>
      <c r="J758" s="453">
        <v>104</v>
      </c>
      <c r="K758" s="453">
        <v>103.4</v>
      </c>
      <c r="L758" s="453">
        <v>103.3</v>
      </c>
      <c r="M758" s="453">
        <v>103.7</v>
      </c>
      <c r="N758" s="453">
        <v>104.4</v>
      </c>
      <c r="O758" s="453">
        <v>105.2</v>
      </c>
      <c r="P758" s="454">
        <v>105.5</v>
      </c>
    </row>
    <row r="759" spans="2:16" ht="9.75" customHeight="1" x14ac:dyDescent="0.2">
      <c r="B759" s="645" t="s">
        <v>1921</v>
      </c>
      <c r="C759" s="647" t="s">
        <v>1699</v>
      </c>
      <c r="D759" s="238" t="s">
        <v>1762</v>
      </c>
      <c r="E759" s="239" t="s">
        <v>1206</v>
      </c>
      <c r="F759" s="240" t="s">
        <v>1013</v>
      </c>
      <c r="G759" s="240" t="s">
        <v>1013</v>
      </c>
      <c r="H759" s="240" t="s">
        <v>1013</v>
      </c>
      <c r="I759" s="448" t="s">
        <v>1013</v>
      </c>
      <c r="J759" s="448" t="s">
        <v>1013</v>
      </c>
      <c r="K759" s="448" t="s">
        <v>1013</v>
      </c>
      <c r="L759" s="448" t="s">
        <v>1013</v>
      </c>
      <c r="M759" s="448" t="s">
        <v>1013</v>
      </c>
      <c r="N759" s="448" t="s">
        <v>1013</v>
      </c>
      <c r="O759" s="448" t="s">
        <v>1013</v>
      </c>
      <c r="P759" s="370" t="s">
        <v>1013</v>
      </c>
    </row>
    <row r="760" spans="2:16" ht="9.75" customHeight="1" x14ac:dyDescent="0.2">
      <c r="B760" s="646"/>
      <c r="C760" s="648"/>
      <c r="D760" s="241" t="s">
        <v>1761</v>
      </c>
      <c r="E760" s="242">
        <v>99.3</v>
      </c>
      <c r="F760" s="243">
        <v>99.7</v>
      </c>
      <c r="G760" s="243">
        <v>100</v>
      </c>
      <c r="H760" s="243">
        <v>100.4</v>
      </c>
      <c r="I760" s="453">
        <v>101.4</v>
      </c>
      <c r="J760" s="453">
        <v>101.6</v>
      </c>
      <c r="K760" s="453">
        <v>101.3</v>
      </c>
      <c r="L760" s="453">
        <v>101.2</v>
      </c>
      <c r="M760" s="453">
        <v>102.1</v>
      </c>
      <c r="N760" s="453">
        <v>102.4</v>
      </c>
      <c r="O760" s="453">
        <v>102.5</v>
      </c>
      <c r="P760" s="454">
        <v>102.6</v>
      </c>
    </row>
    <row r="761" spans="2:16" ht="9.75" customHeight="1" x14ac:dyDescent="0.2">
      <c r="B761" s="645" t="s">
        <v>1923</v>
      </c>
      <c r="C761" s="647" t="s">
        <v>1701</v>
      </c>
      <c r="D761" s="238" t="s">
        <v>1762</v>
      </c>
      <c r="E761" s="239" t="s">
        <v>1206</v>
      </c>
      <c r="F761" s="240" t="s">
        <v>1013</v>
      </c>
      <c r="G761" s="240" t="s">
        <v>1013</v>
      </c>
      <c r="H761" s="240" t="s">
        <v>1013</v>
      </c>
      <c r="I761" s="448" t="s">
        <v>1013</v>
      </c>
      <c r="J761" s="448" t="s">
        <v>1013</v>
      </c>
      <c r="K761" s="448" t="s">
        <v>1013</v>
      </c>
      <c r="L761" s="448" t="s">
        <v>1013</v>
      </c>
      <c r="M761" s="448" t="s">
        <v>1013</v>
      </c>
      <c r="N761" s="448" t="s">
        <v>1013</v>
      </c>
      <c r="O761" s="448" t="s">
        <v>1013</v>
      </c>
      <c r="P761" s="370" t="s">
        <v>1013</v>
      </c>
    </row>
    <row r="762" spans="2:16" ht="9.75" customHeight="1" x14ac:dyDescent="0.2">
      <c r="B762" s="646"/>
      <c r="C762" s="648"/>
      <c r="D762" s="241" t="s">
        <v>1761</v>
      </c>
      <c r="E762" s="242">
        <v>106</v>
      </c>
      <c r="F762" s="243">
        <v>106.1</v>
      </c>
      <c r="G762" s="243">
        <v>106.4</v>
      </c>
      <c r="H762" s="243">
        <v>108.3</v>
      </c>
      <c r="I762" s="453">
        <v>108.3</v>
      </c>
      <c r="J762" s="453">
        <v>106.9</v>
      </c>
      <c r="K762" s="453">
        <v>106.7</v>
      </c>
      <c r="L762" s="453">
        <v>106.7</v>
      </c>
      <c r="M762" s="453">
        <v>107.7</v>
      </c>
      <c r="N762" s="453">
        <v>108.8</v>
      </c>
      <c r="O762" s="453">
        <v>109.2</v>
      </c>
      <c r="P762" s="454">
        <v>109.3</v>
      </c>
    </row>
    <row r="763" spans="2:16" ht="9.75" customHeight="1" x14ac:dyDescent="0.2">
      <c r="B763" s="645" t="s">
        <v>1924</v>
      </c>
      <c r="C763" s="647" t="s">
        <v>1711</v>
      </c>
      <c r="D763" s="238" t="s">
        <v>1762</v>
      </c>
      <c r="E763" s="239">
        <v>103.1</v>
      </c>
      <c r="F763" s="240">
        <v>103.4</v>
      </c>
      <c r="G763" s="240">
        <v>104.3</v>
      </c>
      <c r="H763" s="240">
        <v>104.9</v>
      </c>
      <c r="I763" s="448">
        <v>104.9</v>
      </c>
      <c r="J763" s="448">
        <v>104.3</v>
      </c>
      <c r="K763" s="448">
        <v>104.8</v>
      </c>
      <c r="L763" s="448">
        <v>104.7</v>
      </c>
      <c r="M763" s="448">
        <v>105.2</v>
      </c>
      <c r="N763" s="448">
        <v>105.8</v>
      </c>
      <c r="O763" s="448">
        <v>105.9</v>
      </c>
      <c r="P763" s="370">
        <v>105.7</v>
      </c>
    </row>
    <row r="764" spans="2:16" ht="9.75" customHeight="1" x14ac:dyDescent="0.2">
      <c r="B764" s="646"/>
      <c r="C764" s="648"/>
      <c r="D764" s="241" t="s">
        <v>1761</v>
      </c>
      <c r="E764" s="242">
        <v>103.1</v>
      </c>
      <c r="F764" s="243">
        <v>103.4</v>
      </c>
      <c r="G764" s="243">
        <v>104.2</v>
      </c>
      <c r="H764" s="243">
        <v>104.9</v>
      </c>
      <c r="I764" s="453">
        <v>104.9</v>
      </c>
      <c r="J764" s="453">
        <v>104.3</v>
      </c>
      <c r="K764" s="453">
        <v>104.7</v>
      </c>
      <c r="L764" s="453">
        <v>104.6</v>
      </c>
      <c r="M764" s="453">
        <v>105.1</v>
      </c>
      <c r="N764" s="453">
        <v>105.7</v>
      </c>
      <c r="O764" s="453">
        <v>105.8</v>
      </c>
      <c r="P764" s="454">
        <v>105.6</v>
      </c>
    </row>
    <row r="765" spans="2:16" ht="9.75" customHeight="1" x14ac:dyDescent="0.2">
      <c r="B765" s="645" t="s">
        <v>1925</v>
      </c>
      <c r="C765" s="647" t="s">
        <v>1926</v>
      </c>
      <c r="D765" s="238" t="s">
        <v>1762</v>
      </c>
      <c r="E765" s="239">
        <v>105.7</v>
      </c>
      <c r="F765" s="240">
        <v>105.8</v>
      </c>
      <c r="G765" s="240">
        <v>106.7</v>
      </c>
      <c r="H765" s="240">
        <v>108.1</v>
      </c>
      <c r="I765" s="448">
        <v>108.4</v>
      </c>
      <c r="J765" s="448">
        <v>107</v>
      </c>
      <c r="K765" s="448">
        <v>107.3</v>
      </c>
      <c r="L765" s="448">
        <v>107.5</v>
      </c>
      <c r="M765" s="448">
        <v>108.7</v>
      </c>
      <c r="N765" s="448">
        <v>109.6</v>
      </c>
      <c r="O765" s="448">
        <v>109.6</v>
      </c>
      <c r="P765" s="370">
        <v>109.4</v>
      </c>
    </row>
    <row r="766" spans="2:16" ht="9.75" customHeight="1" x14ac:dyDescent="0.2">
      <c r="B766" s="646"/>
      <c r="C766" s="648"/>
      <c r="D766" s="241" t="s">
        <v>1761</v>
      </c>
      <c r="E766" s="242">
        <v>111.3</v>
      </c>
      <c r="F766" s="243">
        <v>111.4</v>
      </c>
      <c r="G766" s="243">
        <v>111.7</v>
      </c>
      <c r="H766" s="243">
        <v>114.9</v>
      </c>
      <c r="I766" s="453">
        <v>115</v>
      </c>
      <c r="J766" s="453">
        <v>112.1</v>
      </c>
      <c r="K766" s="453">
        <v>112.6</v>
      </c>
      <c r="L766" s="453">
        <v>112.9</v>
      </c>
      <c r="M766" s="453">
        <v>114.8</v>
      </c>
      <c r="N766" s="453">
        <v>116.4</v>
      </c>
      <c r="O766" s="453">
        <v>116.8</v>
      </c>
      <c r="P766" s="454">
        <v>116.5</v>
      </c>
    </row>
    <row r="767" spans="2:16" ht="9.75" customHeight="1" x14ac:dyDescent="0.2">
      <c r="B767" s="645" t="s">
        <v>1945</v>
      </c>
      <c r="C767" s="647" t="s">
        <v>1936</v>
      </c>
      <c r="D767" s="238" t="s">
        <v>1762</v>
      </c>
      <c r="E767" s="239">
        <v>111.5</v>
      </c>
      <c r="F767" s="240">
        <v>111.6</v>
      </c>
      <c r="G767" s="240">
        <v>111.8</v>
      </c>
      <c r="H767" s="240">
        <v>114.9</v>
      </c>
      <c r="I767" s="448">
        <v>115.1</v>
      </c>
      <c r="J767" s="448">
        <v>112.2</v>
      </c>
      <c r="K767" s="448">
        <v>112.8</v>
      </c>
      <c r="L767" s="448">
        <v>113</v>
      </c>
      <c r="M767" s="448">
        <v>114.9</v>
      </c>
      <c r="N767" s="448">
        <v>116.5</v>
      </c>
      <c r="O767" s="448">
        <v>116.8</v>
      </c>
      <c r="P767" s="370">
        <v>116.6</v>
      </c>
    </row>
    <row r="768" spans="2:16" ht="9.75" customHeight="1" x14ac:dyDescent="0.2">
      <c r="B768" s="646"/>
      <c r="C768" s="648"/>
      <c r="D768" s="241" t="s">
        <v>1761</v>
      </c>
      <c r="E768" s="242">
        <v>112.2</v>
      </c>
      <c r="F768" s="243">
        <v>112.3</v>
      </c>
      <c r="G768" s="243">
        <v>112.5</v>
      </c>
      <c r="H768" s="243">
        <v>115.9</v>
      </c>
      <c r="I768" s="453">
        <v>116</v>
      </c>
      <c r="J768" s="453">
        <v>112.9</v>
      </c>
      <c r="K768" s="453">
        <v>113.5</v>
      </c>
      <c r="L768" s="453">
        <v>113.7</v>
      </c>
      <c r="M768" s="453">
        <v>115.8</v>
      </c>
      <c r="N768" s="453">
        <v>117.5</v>
      </c>
      <c r="O768" s="453">
        <v>117.9</v>
      </c>
      <c r="P768" s="454">
        <v>117.6</v>
      </c>
    </row>
    <row r="769" spans="2:16" ht="9.75" customHeight="1" x14ac:dyDescent="0.2">
      <c r="B769" s="645" t="s">
        <v>1946</v>
      </c>
      <c r="C769" s="647" t="s">
        <v>1937</v>
      </c>
      <c r="D769" s="238" t="s">
        <v>1762</v>
      </c>
      <c r="E769" s="239">
        <v>102</v>
      </c>
      <c r="F769" s="240">
        <v>102.1</v>
      </c>
      <c r="G769" s="240">
        <v>103.5</v>
      </c>
      <c r="H769" s="240">
        <v>103.6</v>
      </c>
      <c r="I769" s="448">
        <v>103.8</v>
      </c>
      <c r="J769" s="448">
        <v>103.5</v>
      </c>
      <c r="K769" s="448">
        <v>103.6</v>
      </c>
      <c r="L769" s="448">
        <v>104</v>
      </c>
      <c r="M769" s="448">
        <v>104.8</v>
      </c>
      <c r="N769" s="448">
        <v>105.2</v>
      </c>
      <c r="O769" s="448">
        <v>104.9</v>
      </c>
      <c r="P769" s="370">
        <v>104.8</v>
      </c>
    </row>
    <row r="770" spans="2:16" ht="9.75" customHeight="1" x14ac:dyDescent="0.2">
      <c r="B770" s="646"/>
      <c r="C770" s="648"/>
      <c r="D770" s="241" t="s">
        <v>1761</v>
      </c>
      <c r="E770" s="242">
        <v>102</v>
      </c>
      <c r="F770" s="243">
        <v>102.1</v>
      </c>
      <c r="G770" s="243">
        <v>103.6</v>
      </c>
      <c r="H770" s="243">
        <v>103.7</v>
      </c>
      <c r="I770" s="453">
        <v>103.9</v>
      </c>
      <c r="J770" s="453">
        <v>103.5</v>
      </c>
      <c r="K770" s="453">
        <v>103.7</v>
      </c>
      <c r="L770" s="453">
        <v>104</v>
      </c>
      <c r="M770" s="453">
        <v>104.9</v>
      </c>
      <c r="N770" s="453">
        <v>105.3</v>
      </c>
      <c r="O770" s="453">
        <v>105</v>
      </c>
      <c r="P770" s="454">
        <v>104.9</v>
      </c>
    </row>
    <row r="771" spans="2:16" ht="9.75" customHeight="1" x14ac:dyDescent="0.2">
      <c r="B771" s="645" t="s">
        <v>1982</v>
      </c>
      <c r="C771" s="647" t="s">
        <v>1930</v>
      </c>
      <c r="D771" s="238" t="s">
        <v>1762</v>
      </c>
      <c r="E771" s="239">
        <v>101.8</v>
      </c>
      <c r="F771" s="240">
        <v>102</v>
      </c>
      <c r="G771" s="240">
        <v>103.1</v>
      </c>
      <c r="H771" s="240">
        <v>103.7</v>
      </c>
      <c r="I771" s="448">
        <v>104.4</v>
      </c>
      <c r="J771" s="448">
        <v>104</v>
      </c>
      <c r="K771" s="448">
        <v>103.7</v>
      </c>
      <c r="L771" s="448">
        <v>103.6</v>
      </c>
      <c r="M771" s="448">
        <v>104.4</v>
      </c>
      <c r="N771" s="448">
        <v>105.1</v>
      </c>
      <c r="O771" s="448">
        <v>104.9</v>
      </c>
      <c r="P771" s="370">
        <v>104.8</v>
      </c>
    </row>
    <row r="772" spans="2:16" ht="9.75" customHeight="1" x14ac:dyDescent="0.2">
      <c r="B772" s="646"/>
      <c r="C772" s="648"/>
      <c r="D772" s="241" t="s">
        <v>1761</v>
      </c>
      <c r="E772" s="242">
        <v>101.8</v>
      </c>
      <c r="F772" s="243">
        <v>102</v>
      </c>
      <c r="G772" s="243">
        <v>103.2</v>
      </c>
      <c r="H772" s="243">
        <v>103.9</v>
      </c>
      <c r="I772" s="453">
        <v>104.5</v>
      </c>
      <c r="J772" s="453">
        <v>104</v>
      </c>
      <c r="K772" s="453">
        <v>103.8</v>
      </c>
      <c r="L772" s="453">
        <v>103.7</v>
      </c>
      <c r="M772" s="453">
        <v>104.5</v>
      </c>
      <c r="N772" s="453">
        <v>105.3</v>
      </c>
      <c r="O772" s="453">
        <v>105</v>
      </c>
      <c r="P772" s="454">
        <v>104.9</v>
      </c>
    </row>
    <row r="773" spans="2:16" ht="9.75" customHeight="1" x14ac:dyDescent="0.2">
      <c r="B773" s="645" t="s">
        <v>1932</v>
      </c>
      <c r="C773" s="647" t="s">
        <v>1931</v>
      </c>
      <c r="D773" s="238" t="s">
        <v>1762</v>
      </c>
      <c r="E773" s="239">
        <v>106.6</v>
      </c>
      <c r="F773" s="240">
        <v>107</v>
      </c>
      <c r="G773" s="240">
        <v>108.4</v>
      </c>
      <c r="H773" s="240">
        <v>109.8</v>
      </c>
      <c r="I773" s="448">
        <v>109.5</v>
      </c>
      <c r="J773" s="448">
        <v>108</v>
      </c>
      <c r="K773" s="448">
        <v>108.4</v>
      </c>
      <c r="L773" s="448">
        <v>108.6</v>
      </c>
      <c r="M773" s="448">
        <v>109.9</v>
      </c>
      <c r="N773" s="448">
        <v>111.7</v>
      </c>
      <c r="O773" s="448">
        <v>111.9</v>
      </c>
      <c r="P773" s="370">
        <v>111.2</v>
      </c>
    </row>
    <row r="774" spans="2:16" ht="9.75" customHeight="1" x14ac:dyDescent="0.2">
      <c r="B774" s="646"/>
      <c r="C774" s="648"/>
      <c r="D774" s="241" t="s">
        <v>1761</v>
      </c>
      <c r="E774" s="242">
        <v>106.6</v>
      </c>
      <c r="F774" s="243">
        <v>107</v>
      </c>
      <c r="G774" s="243">
        <v>108.4</v>
      </c>
      <c r="H774" s="243">
        <v>109.8</v>
      </c>
      <c r="I774" s="453">
        <v>109.5</v>
      </c>
      <c r="J774" s="453">
        <v>108</v>
      </c>
      <c r="K774" s="453">
        <v>108.4</v>
      </c>
      <c r="L774" s="453">
        <v>108.6</v>
      </c>
      <c r="M774" s="453">
        <v>109.9</v>
      </c>
      <c r="N774" s="453">
        <v>111.7</v>
      </c>
      <c r="O774" s="453">
        <v>111.9</v>
      </c>
      <c r="P774" s="454">
        <v>111.2</v>
      </c>
    </row>
    <row r="775" spans="2:16" ht="9.75" customHeight="1" x14ac:dyDescent="0.2">
      <c r="B775" s="645" t="s">
        <v>1938</v>
      </c>
      <c r="C775" s="647" t="s">
        <v>1933</v>
      </c>
      <c r="D775" s="238" t="s">
        <v>1762</v>
      </c>
      <c r="E775" s="239">
        <v>105.1</v>
      </c>
      <c r="F775" s="240">
        <v>105.2</v>
      </c>
      <c r="G775" s="240">
        <v>105.2</v>
      </c>
      <c r="H775" s="240">
        <v>106.7</v>
      </c>
      <c r="I775" s="448">
        <v>106.6</v>
      </c>
      <c r="J775" s="448">
        <v>105.5</v>
      </c>
      <c r="K775" s="448">
        <v>105.3</v>
      </c>
      <c r="L775" s="448">
        <v>105.1</v>
      </c>
      <c r="M775" s="448">
        <v>105.8</v>
      </c>
      <c r="N775" s="448">
        <v>106.6</v>
      </c>
      <c r="O775" s="448">
        <v>107.2</v>
      </c>
      <c r="P775" s="370">
        <v>107.4</v>
      </c>
    </row>
    <row r="776" spans="2:16" ht="9.75" customHeight="1" x14ac:dyDescent="0.2">
      <c r="B776" s="646"/>
      <c r="C776" s="648"/>
      <c r="D776" s="241" t="s">
        <v>1761</v>
      </c>
      <c r="E776" s="242">
        <v>105.2</v>
      </c>
      <c r="F776" s="243">
        <v>105.4</v>
      </c>
      <c r="G776" s="243">
        <v>105.4</v>
      </c>
      <c r="H776" s="243">
        <v>107</v>
      </c>
      <c r="I776" s="453">
        <v>106.8</v>
      </c>
      <c r="J776" s="453">
        <v>105.6</v>
      </c>
      <c r="K776" s="453">
        <v>105.4</v>
      </c>
      <c r="L776" s="453">
        <v>105.3</v>
      </c>
      <c r="M776" s="453">
        <v>105.9</v>
      </c>
      <c r="N776" s="453">
        <v>106.8</v>
      </c>
      <c r="O776" s="453">
        <v>107.4</v>
      </c>
      <c r="P776" s="454">
        <v>107.6</v>
      </c>
    </row>
    <row r="777" spans="2:16" ht="9.75" customHeight="1" x14ac:dyDescent="0.2">
      <c r="B777" s="645" t="s">
        <v>1939</v>
      </c>
      <c r="C777" s="647" t="s">
        <v>1934</v>
      </c>
      <c r="D777" s="238" t="s">
        <v>1762</v>
      </c>
      <c r="E777" s="239" t="s">
        <v>1206</v>
      </c>
      <c r="F777" s="240" t="s">
        <v>1013</v>
      </c>
      <c r="G777" s="240" t="s">
        <v>1013</v>
      </c>
      <c r="H777" s="240" t="s">
        <v>1013</v>
      </c>
      <c r="I777" s="448" t="s">
        <v>1013</v>
      </c>
      <c r="J777" s="448" t="s">
        <v>1013</v>
      </c>
      <c r="K777" s="448" t="s">
        <v>1013</v>
      </c>
      <c r="L777" s="448" t="s">
        <v>1013</v>
      </c>
      <c r="M777" s="448" t="s">
        <v>1013</v>
      </c>
      <c r="N777" s="448" t="s">
        <v>1013</v>
      </c>
      <c r="O777" s="448" t="s">
        <v>1013</v>
      </c>
      <c r="P777" s="370" t="s">
        <v>1013</v>
      </c>
    </row>
    <row r="778" spans="2:16" ht="9.75" customHeight="1" x14ac:dyDescent="0.2">
      <c r="B778" s="646"/>
      <c r="C778" s="648"/>
      <c r="D778" s="241" t="s">
        <v>1761</v>
      </c>
      <c r="E778" s="242">
        <v>101.4</v>
      </c>
      <c r="F778" s="243">
        <v>101.7</v>
      </c>
      <c r="G778" s="243">
        <v>101.5</v>
      </c>
      <c r="H778" s="243">
        <v>102.2</v>
      </c>
      <c r="I778" s="453">
        <v>102.3</v>
      </c>
      <c r="J778" s="453">
        <v>101.9</v>
      </c>
      <c r="K778" s="453">
        <v>101.9</v>
      </c>
      <c r="L778" s="453">
        <v>102.2</v>
      </c>
      <c r="M778" s="453">
        <v>103.3</v>
      </c>
      <c r="N778" s="453">
        <v>103.8</v>
      </c>
      <c r="O778" s="453">
        <v>104.3</v>
      </c>
      <c r="P778" s="454">
        <v>104.2</v>
      </c>
    </row>
    <row r="779" spans="2:16" ht="9.75" customHeight="1" x14ac:dyDescent="0.2">
      <c r="B779" s="645" t="s">
        <v>1940</v>
      </c>
      <c r="C779" s="647" t="s">
        <v>1935</v>
      </c>
      <c r="D779" s="238" t="s">
        <v>1762</v>
      </c>
      <c r="E779" s="239">
        <v>102.8</v>
      </c>
      <c r="F779" s="240">
        <v>102.4</v>
      </c>
      <c r="G779" s="240">
        <v>102.2</v>
      </c>
      <c r="H779" s="240">
        <v>102.6</v>
      </c>
      <c r="I779" s="448">
        <v>102.4</v>
      </c>
      <c r="J779" s="448">
        <v>100.8</v>
      </c>
      <c r="K779" s="448">
        <v>101</v>
      </c>
      <c r="L779" s="448">
        <v>100.6</v>
      </c>
      <c r="M779" s="448">
        <v>101.2</v>
      </c>
      <c r="N779" s="448">
        <v>101</v>
      </c>
      <c r="O779" s="448">
        <v>101.5</v>
      </c>
      <c r="P779" s="370">
        <v>101.6</v>
      </c>
    </row>
    <row r="780" spans="2:16" ht="9.75" customHeight="1" x14ac:dyDescent="0.2">
      <c r="B780" s="646"/>
      <c r="C780" s="648"/>
      <c r="D780" s="241" t="s">
        <v>1761</v>
      </c>
      <c r="E780" s="242">
        <v>102.8</v>
      </c>
      <c r="F780" s="243">
        <v>102.4</v>
      </c>
      <c r="G780" s="243">
        <v>102.2</v>
      </c>
      <c r="H780" s="243">
        <v>102.6</v>
      </c>
      <c r="I780" s="453">
        <v>102.4</v>
      </c>
      <c r="J780" s="453">
        <v>100.8</v>
      </c>
      <c r="K780" s="453">
        <v>101</v>
      </c>
      <c r="L780" s="453">
        <v>100.7</v>
      </c>
      <c r="M780" s="453">
        <v>101.3</v>
      </c>
      <c r="N780" s="453">
        <v>101</v>
      </c>
      <c r="O780" s="453">
        <v>101.5</v>
      </c>
      <c r="P780" s="454">
        <v>101.7</v>
      </c>
    </row>
    <row r="781" spans="2:16" ht="9.75" customHeight="1" x14ac:dyDescent="0.2">
      <c r="B781" s="645" t="s">
        <v>1941</v>
      </c>
      <c r="C781" s="647" t="s">
        <v>1722</v>
      </c>
      <c r="D781" s="238" t="s">
        <v>1762</v>
      </c>
      <c r="E781" s="239">
        <v>99.1</v>
      </c>
      <c r="F781" s="240">
        <v>99.5</v>
      </c>
      <c r="G781" s="240">
        <v>100</v>
      </c>
      <c r="H781" s="240">
        <v>100.1</v>
      </c>
      <c r="I781" s="448">
        <v>100.3</v>
      </c>
      <c r="J781" s="448">
        <v>100.2</v>
      </c>
      <c r="K781" s="448">
        <v>99.8</v>
      </c>
      <c r="L781" s="448">
        <v>99.7</v>
      </c>
      <c r="M781" s="448">
        <v>100</v>
      </c>
      <c r="N781" s="448">
        <v>100.3</v>
      </c>
      <c r="O781" s="448">
        <v>100.6</v>
      </c>
      <c r="P781" s="370">
        <v>100.8</v>
      </c>
    </row>
    <row r="782" spans="2:16" ht="9.75" customHeight="1" x14ac:dyDescent="0.2">
      <c r="B782" s="646"/>
      <c r="C782" s="648"/>
      <c r="D782" s="241" t="s">
        <v>1761</v>
      </c>
      <c r="E782" s="242">
        <v>98.2</v>
      </c>
      <c r="F782" s="243">
        <v>98.8</v>
      </c>
      <c r="G782" s="243">
        <v>99.3</v>
      </c>
      <c r="H782" s="243">
        <v>99.5</v>
      </c>
      <c r="I782" s="453">
        <v>99.5</v>
      </c>
      <c r="J782" s="453">
        <v>99.3</v>
      </c>
      <c r="K782" s="453">
        <v>98.7</v>
      </c>
      <c r="L782" s="453">
        <v>98.6</v>
      </c>
      <c r="M782" s="453">
        <v>99</v>
      </c>
      <c r="N782" s="453">
        <v>99.4</v>
      </c>
      <c r="O782" s="453">
        <v>99.8</v>
      </c>
      <c r="P782" s="454">
        <v>100.1</v>
      </c>
    </row>
    <row r="783" spans="2:16" ht="9.75" customHeight="1" x14ac:dyDescent="0.2">
      <c r="B783" s="645" t="s">
        <v>1942</v>
      </c>
      <c r="C783" s="647" t="s">
        <v>1718</v>
      </c>
      <c r="D783" s="238" t="s">
        <v>1762</v>
      </c>
      <c r="E783" s="239">
        <v>103</v>
      </c>
      <c r="F783" s="240">
        <v>103.3</v>
      </c>
      <c r="G783" s="240">
        <v>102.9</v>
      </c>
      <c r="H783" s="240">
        <v>105.5</v>
      </c>
      <c r="I783" s="448">
        <v>105</v>
      </c>
      <c r="J783" s="448">
        <v>104.6</v>
      </c>
      <c r="K783" s="448">
        <v>104.6</v>
      </c>
      <c r="L783" s="448">
        <v>104.8</v>
      </c>
      <c r="M783" s="448">
        <v>105.3</v>
      </c>
      <c r="N783" s="448">
        <v>105.7</v>
      </c>
      <c r="O783" s="448">
        <v>106.1</v>
      </c>
      <c r="P783" s="370">
        <v>106.3</v>
      </c>
    </row>
    <row r="784" spans="2:16" ht="9.75" customHeight="1" x14ac:dyDescent="0.2">
      <c r="B784" s="646"/>
      <c r="C784" s="648"/>
      <c r="D784" s="241" t="s">
        <v>1761</v>
      </c>
      <c r="E784" s="242">
        <v>103</v>
      </c>
      <c r="F784" s="243">
        <v>103.3</v>
      </c>
      <c r="G784" s="243">
        <v>102.9</v>
      </c>
      <c r="H784" s="243">
        <v>105.5</v>
      </c>
      <c r="I784" s="453">
        <v>105</v>
      </c>
      <c r="J784" s="453">
        <v>104.6</v>
      </c>
      <c r="K784" s="453">
        <v>104.6</v>
      </c>
      <c r="L784" s="453">
        <v>104.8</v>
      </c>
      <c r="M784" s="453">
        <v>105.3</v>
      </c>
      <c r="N784" s="453">
        <v>105.7</v>
      </c>
      <c r="O784" s="453">
        <v>106.1</v>
      </c>
      <c r="P784" s="454">
        <v>106.3</v>
      </c>
    </row>
    <row r="785" spans="2:18" ht="9.75" customHeight="1" x14ac:dyDescent="0.2">
      <c r="B785" s="645" t="s">
        <v>1726</v>
      </c>
      <c r="C785" s="647" t="s">
        <v>1727</v>
      </c>
      <c r="D785" s="238" t="s">
        <v>1762</v>
      </c>
      <c r="E785" s="239">
        <v>101.9</v>
      </c>
      <c r="F785" s="240">
        <v>102.1</v>
      </c>
      <c r="G785" s="240">
        <v>102.1</v>
      </c>
      <c r="H785" s="240">
        <v>102.4</v>
      </c>
      <c r="I785" s="448">
        <v>102.9</v>
      </c>
      <c r="J785" s="448">
        <v>102.9</v>
      </c>
      <c r="K785" s="448">
        <v>102.9</v>
      </c>
      <c r="L785" s="448">
        <v>103</v>
      </c>
      <c r="M785" s="448">
        <v>103.1</v>
      </c>
      <c r="N785" s="448">
        <v>103.3</v>
      </c>
      <c r="O785" s="448">
        <v>103.6</v>
      </c>
      <c r="P785" s="370">
        <v>103.6</v>
      </c>
    </row>
    <row r="786" spans="2:18" ht="9.75" customHeight="1" x14ac:dyDescent="0.2">
      <c r="B786" s="646"/>
      <c r="C786" s="648"/>
      <c r="D786" s="241" t="s">
        <v>1761</v>
      </c>
      <c r="E786" s="242">
        <v>102</v>
      </c>
      <c r="F786" s="243">
        <v>102.1</v>
      </c>
      <c r="G786" s="243">
        <v>102.2</v>
      </c>
      <c r="H786" s="243">
        <v>102.5</v>
      </c>
      <c r="I786" s="453">
        <v>103</v>
      </c>
      <c r="J786" s="453">
        <v>102.9</v>
      </c>
      <c r="K786" s="453">
        <v>102.9</v>
      </c>
      <c r="L786" s="453">
        <v>103</v>
      </c>
      <c r="M786" s="453">
        <v>103.2</v>
      </c>
      <c r="N786" s="453">
        <v>103.4</v>
      </c>
      <c r="O786" s="453">
        <v>103.8</v>
      </c>
      <c r="P786" s="454">
        <v>103.8</v>
      </c>
    </row>
    <row r="787" spans="2:18" ht="9.75" customHeight="1" x14ac:dyDescent="0.2">
      <c r="B787" s="645" t="s">
        <v>1728</v>
      </c>
      <c r="C787" s="667" t="s">
        <v>1729</v>
      </c>
      <c r="D787" s="300" t="s">
        <v>1762</v>
      </c>
      <c r="E787" s="239">
        <v>102.1</v>
      </c>
      <c r="F787" s="240">
        <v>102.2</v>
      </c>
      <c r="G787" s="240">
        <v>102</v>
      </c>
      <c r="H787" s="240">
        <v>102.5</v>
      </c>
      <c r="I787" s="448">
        <v>102.5</v>
      </c>
      <c r="J787" s="448">
        <v>102.2</v>
      </c>
      <c r="K787" s="448">
        <v>102.4</v>
      </c>
      <c r="L787" s="448">
        <v>102.5</v>
      </c>
      <c r="M787" s="448">
        <v>102.6</v>
      </c>
      <c r="N787" s="448">
        <v>102.9</v>
      </c>
      <c r="O787" s="448">
        <v>103.5</v>
      </c>
      <c r="P787" s="370">
        <v>103.4</v>
      </c>
    </row>
    <row r="788" spans="2:18" ht="9.75" customHeight="1" thickBot="1" x14ac:dyDescent="0.25">
      <c r="B788" s="666"/>
      <c r="C788" s="668"/>
      <c r="D788" s="301" t="s">
        <v>1761</v>
      </c>
      <c r="E788" s="302">
        <v>102.2</v>
      </c>
      <c r="F788" s="303">
        <v>102.2</v>
      </c>
      <c r="G788" s="303">
        <v>102.1</v>
      </c>
      <c r="H788" s="303">
        <v>102.6</v>
      </c>
      <c r="I788" s="455">
        <v>102.5</v>
      </c>
      <c r="J788" s="455">
        <v>102.1</v>
      </c>
      <c r="K788" s="455">
        <v>102.4</v>
      </c>
      <c r="L788" s="455">
        <v>102.4</v>
      </c>
      <c r="M788" s="455">
        <v>102.6</v>
      </c>
      <c r="N788" s="455">
        <v>102.9</v>
      </c>
      <c r="O788" s="455">
        <v>103.6</v>
      </c>
      <c r="P788" s="456">
        <v>103.5</v>
      </c>
    </row>
    <row r="789" spans="2:18" x14ac:dyDescent="0.2">
      <c r="L789" s="445"/>
      <c r="P789" s="310"/>
    </row>
    <row r="790" spans="2:18" ht="13.5" thickBot="1" x14ac:dyDescent="0.25">
      <c r="L790" s="445"/>
      <c r="P790" s="310"/>
    </row>
    <row r="791" spans="2:18" ht="16.5" customHeight="1" thickBot="1" x14ac:dyDescent="0.25">
      <c r="B791" s="644"/>
      <c r="C791" s="644"/>
      <c r="D791" s="438"/>
      <c r="E791" s="628" t="s">
        <v>2007</v>
      </c>
      <c r="F791" s="629"/>
      <c r="G791" s="629"/>
      <c r="H791" s="629"/>
      <c r="I791" s="629"/>
      <c r="J791" s="629"/>
      <c r="K791" s="629"/>
      <c r="L791" s="629"/>
      <c r="M791" s="629"/>
      <c r="N791" s="629"/>
      <c r="O791" s="629"/>
      <c r="P791" s="630"/>
    </row>
    <row r="792" spans="2:18" ht="19.5" customHeight="1" thickBot="1" x14ac:dyDescent="0.25">
      <c r="B792" s="119" t="s">
        <v>1899</v>
      </c>
      <c r="C792" s="119"/>
      <c r="D792" s="119"/>
      <c r="E792" s="97">
        <v>42736</v>
      </c>
      <c r="F792" s="98">
        <v>42767</v>
      </c>
      <c r="G792" s="98">
        <v>42795</v>
      </c>
      <c r="H792" s="98">
        <v>42826</v>
      </c>
      <c r="I792" s="98">
        <v>42856</v>
      </c>
      <c r="J792" s="98">
        <v>42887</v>
      </c>
      <c r="K792" s="98">
        <v>42917</v>
      </c>
      <c r="L792" s="98">
        <v>42948</v>
      </c>
      <c r="M792" s="98">
        <v>42979</v>
      </c>
      <c r="N792" s="98">
        <v>43009</v>
      </c>
      <c r="O792" s="98">
        <v>43040</v>
      </c>
      <c r="P792" s="99">
        <v>43070</v>
      </c>
    </row>
    <row r="793" spans="2:18" s="306" customFormat="1" ht="15" customHeight="1" x14ac:dyDescent="0.2">
      <c r="B793" s="307" t="s">
        <v>1684</v>
      </c>
      <c r="C793" s="631" t="s">
        <v>1685</v>
      </c>
      <c r="D793" s="632"/>
      <c r="E793" s="233">
        <v>102.1</v>
      </c>
      <c r="F793" s="234">
        <v>102.1</v>
      </c>
      <c r="G793" s="234">
        <v>102.2</v>
      </c>
      <c r="H793" s="234">
        <v>102.2</v>
      </c>
      <c r="I793" s="446">
        <v>103.1</v>
      </c>
      <c r="J793" s="446">
        <v>103.1</v>
      </c>
      <c r="K793" s="446">
        <v>103.2</v>
      </c>
      <c r="L793" s="446">
        <v>103.2</v>
      </c>
      <c r="M793" s="446">
        <v>103.2</v>
      </c>
      <c r="N793" s="446">
        <v>103.2</v>
      </c>
      <c r="O793" s="446">
        <v>103.4</v>
      </c>
      <c r="P793" s="447">
        <v>103.4</v>
      </c>
      <c r="R793"/>
    </row>
    <row r="794" spans="2:18" s="306" customFormat="1" ht="15" customHeight="1" x14ac:dyDescent="0.2">
      <c r="B794" s="308" t="s">
        <v>1686</v>
      </c>
      <c r="C794" s="634" t="s">
        <v>1687</v>
      </c>
      <c r="D794" s="635"/>
      <c r="E794" s="239">
        <v>102.2</v>
      </c>
      <c r="F794" s="240">
        <v>102.2</v>
      </c>
      <c r="G794" s="240">
        <v>102.2</v>
      </c>
      <c r="H794" s="240">
        <v>102.6</v>
      </c>
      <c r="I794" s="448">
        <v>102.9</v>
      </c>
      <c r="J794" s="448">
        <v>102.7</v>
      </c>
      <c r="K794" s="448">
        <v>102.7</v>
      </c>
      <c r="L794" s="448">
        <v>103.1</v>
      </c>
      <c r="M794" s="448">
        <v>103.5</v>
      </c>
      <c r="N794" s="448">
        <v>103.7</v>
      </c>
      <c r="O794" s="448">
        <v>104</v>
      </c>
      <c r="P794" s="370">
        <v>103.9</v>
      </c>
      <c r="R794"/>
    </row>
    <row r="795" spans="2:18" s="306" customFormat="1" ht="15" customHeight="1" x14ac:dyDescent="0.2">
      <c r="B795" s="308" t="s">
        <v>1690</v>
      </c>
      <c r="C795" s="634" t="s">
        <v>1720</v>
      </c>
      <c r="D795" s="635"/>
      <c r="E795" s="239">
        <v>102</v>
      </c>
      <c r="F795" s="240">
        <v>102</v>
      </c>
      <c r="G795" s="240">
        <v>101.7</v>
      </c>
      <c r="H795" s="240">
        <v>102.1</v>
      </c>
      <c r="I795" s="448">
        <v>102.2</v>
      </c>
      <c r="J795" s="448">
        <v>101.8</v>
      </c>
      <c r="K795" s="448">
        <v>102</v>
      </c>
      <c r="L795" s="448">
        <v>102.2</v>
      </c>
      <c r="M795" s="448">
        <v>102.6</v>
      </c>
      <c r="N795" s="448">
        <v>102.8</v>
      </c>
      <c r="O795" s="448">
        <v>103.2</v>
      </c>
      <c r="P795" s="370">
        <v>103.1</v>
      </c>
      <c r="R795"/>
    </row>
    <row r="796" spans="2:18" s="306" customFormat="1" ht="15" customHeight="1" x14ac:dyDescent="0.2">
      <c r="B796" s="391" t="s">
        <v>1693</v>
      </c>
      <c r="C796" s="636" t="s">
        <v>1689</v>
      </c>
      <c r="D796" s="637"/>
      <c r="E796" s="239">
        <v>102.3</v>
      </c>
      <c r="F796" s="240">
        <v>102.5</v>
      </c>
      <c r="G796" s="240">
        <v>102.3</v>
      </c>
      <c r="H796" s="240">
        <v>103.5</v>
      </c>
      <c r="I796" s="448">
        <v>103.5</v>
      </c>
      <c r="J796" s="448">
        <v>103.1</v>
      </c>
      <c r="K796" s="448">
        <v>103.2</v>
      </c>
      <c r="L796" s="448">
        <v>103.3</v>
      </c>
      <c r="M796" s="448">
        <v>103.6</v>
      </c>
      <c r="N796" s="448">
        <v>104</v>
      </c>
      <c r="O796" s="448">
        <v>104.3</v>
      </c>
      <c r="P796" s="370">
        <v>104.3</v>
      </c>
      <c r="R796"/>
    </row>
    <row r="797" spans="2:18" s="306" customFormat="1" ht="15" customHeight="1" x14ac:dyDescent="0.2">
      <c r="B797" s="391" t="s">
        <v>1696</v>
      </c>
      <c r="C797" s="636" t="s">
        <v>1904</v>
      </c>
      <c r="D797" s="637"/>
      <c r="E797" s="239">
        <v>101.7</v>
      </c>
      <c r="F797" s="240">
        <v>101.5</v>
      </c>
      <c r="G797" s="240">
        <v>101.5</v>
      </c>
      <c r="H797" s="240">
        <v>102</v>
      </c>
      <c r="I797" s="448">
        <v>102.2</v>
      </c>
      <c r="J797" s="448">
        <v>101.9</v>
      </c>
      <c r="K797" s="448">
        <v>102.1</v>
      </c>
      <c r="L797" s="448">
        <v>102.2</v>
      </c>
      <c r="M797" s="448">
        <v>102.4</v>
      </c>
      <c r="N797" s="448">
        <v>102.7</v>
      </c>
      <c r="O797" s="448">
        <v>103</v>
      </c>
      <c r="P797" s="370">
        <v>102.9</v>
      </c>
      <c r="R797"/>
    </row>
    <row r="798" spans="2:18" s="306" customFormat="1" ht="15" customHeight="1" x14ac:dyDescent="0.2">
      <c r="B798" s="391" t="s">
        <v>1698</v>
      </c>
      <c r="C798" s="436" t="s">
        <v>2009</v>
      </c>
      <c r="D798" s="437"/>
      <c r="E798" s="239">
        <v>103.5</v>
      </c>
      <c r="F798" s="240">
        <v>103.4</v>
      </c>
      <c r="G798" s="240">
        <v>103.9</v>
      </c>
      <c r="H798" s="240">
        <v>104.6</v>
      </c>
      <c r="I798" s="448">
        <v>104.6</v>
      </c>
      <c r="J798" s="448">
        <v>104.3</v>
      </c>
      <c r="K798" s="448">
        <v>104.3</v>
      </c>
      <c r="L798" s="448">
        <v>104.2</v>
      </c>
      <c r="M798" s="448">
        <v>104.4</v>
      </c>
      <c r="N798" s="448">
        <v>104.9</v>
      </c>
      <c r="O798" s="448">
        <v>104.8</v>
      </c>
      <c r="P798" s="370">
        <v>104.7</v>
      </c>
      <c r="R798"/>
    </row>
    <row r="799" spans="2:18" s="306" customFormat="1" ht="15" customHeight="1" x14ac:dyDescent="0.2">
      <c r="B799" s="391" t="s">
        <v>1700</v>
      </c>
      <c r="C799" s="636" t="s">
        <v>1910</v>
      </c>
      <c r="D799" s="637"/>
      <c r="E799" s="239">
        <v>102</v>
      </c>
      <c r="F799" s="240">
        <v>102</v>
      </c>
      <c r="G799" s="240">
        <v>102.2</v>
      </c>
      <c r="H799" s="240">
        <v>102.5</v>
      </c>
      <c r="I799" s="448">
        <v>103.2</v>
      </c>
      <c r="J799" s="448">
        <v>102.9</v>
      </c>
      <c r="K799" s="448">
        <v>102.8</v>
      </c>
      <c r="L799" s="448">
        <v>102.6</v>
      </c>
      <c r="M799" s="448">
        <v>102.6</v>
      </c>
      <c r="N799" s="448">
        <v>103.1</v>
      </c>
      <c r="O799" s="448">
        <v>102.9</v>
      </c>
      <c r="P799" s="370">
        <v>102.5</v>
      </c>
      <c r="R799"/>
    </row>
    <row r="800" spans="2:18" s="306" customFormat="1" ht="15" customHeight="1" x14ac:dyDescent="0.2">
      <c r="B800" s="391" t="s">
        <v>1905</v>
      </c>
      <c r="C800" s="636" t="s">
        <v>1724</v>
      </c>
      <c r="D800" s="637"/>
      <c r="E800" s="239">
        <v>101.4</v>
      </c>
      <c r="F800" s="240">
        <v>101.5</v>
      </c>
      <c r="G800" s="240">
        <v>102.1</v>
      </c>
      <c r="H800" s="240">
        <v>102.2</v>
      </c>
      <c r="I800" s="448">
        <v>102.7</v>
      </c>
      <c r="J800" s="448">
        <v>102.5</v>
      </c>
      <c r="K800" s="448">
        <v>102.6</v>
      </c>
      <c r="L800" s="448">
        <v>102.5</v>
      </c>
      <c r="M800" s="448">
        <v>102.5</v>
      </c>
      <c r="N800" s="448">
        <v>102.7</v>
      </c>
      <c r="O800" s="448">
        <v>102.5</v>
      </c>
      <c r="P800" s="370">
        <v>102.5</v>
      </c>
      <c r="R800"/>
    </row>
    <row r="801" spans="2:20" s="306" customFormat="1" ht="15" customHeight="1" x14ac:dyDescent="0.2">
      <c r="B801" s="391" t="s">
        <v>1702</v>
      </c>
      <c r="C801" s="636" t="s">
        <v>1911</v>
      </c>
      <c r="D801" s="637"/>
      <c r="E801" s="239">
        <v>101.3</v>
      </c>
      <c r="F801" s="240">
        <v>101.5</v>
      </c>
      <c r="G801" s="240">
        <v>102.5</v>
      </c>
      <c r="H801" s="240">
        <v>102.6</v>
      </c>
      <c r="I801" s="448">
        <v>102.6</v>
      </c>
      <c r="J801" s="448">
        <v>102.4</v>
      </c>
      <c r="K801" s="448">
        <v>102.6</v>
      </c>
      <c r="L801" s="448">
        <v>102.3</v>
      </c>
      <c r="M801" s="448">
        <v>102.4</v>
      </c>
      <c r="N801" s="448">
        <v>102.6</v>
      </c>
      <c r="O801" s="448">
        <v>102.2</v>
      </c>
      <c r="P801" s="370">
        <v>102.3</v>
      </c>
      <c r="R801"/>
    </row>
    <row r="802" spans="2:20" s="306" customFormat="1" ht="15" customHeight="1" x14ac:dyDescent="0.2">
      <c r="B802" s="391" t="s">
        <v>1703</v>
      </c>
      <c r="C802" s="436" t="s">
        <v>2010</v>
      </c>
      <c r="D802" s="437"/>
      <c r="E802" s="239">
        <v>104.5</v>
      </c>
      <c r="F802" s="240">
        <v>104.7</v>
      </c>
      <c r="G802" s="240">
        <v>104.7</v>
      </c>
      <c r="H802" s="240">
        <v>106</v>
      </c>
      <c r="I802" s="448">
        <v>105.9</v>
      </c>
      <c r="J802" s="448">
        <v>105.1</v>
      </c>
      <c r="K802" s="448">
        <v>105.1</v>
      </c>
      <c r="L802" s="448">
        <v>105</v>
      </c>
      <c r="M802" s="448">
        <v>105.5</v>
      </c>
      <c r="N802" s="448">
        <v>106.1</v>
      </c>
      <c r="O802" s="448">
        <v>106.6</v>
      </c>
      <c r="P802" s="370">
        <v>106.4</v>
      </c>
      <c r="R802"/>
    </row>
    <row r="803" spans="2:20" s="306" customFormat="1" ht="15" customHeight="1" x14ac:dyDescent="0.2">
      <c r="B803" s="391" t="s">
        <v>2008</v>
      </c>
      <c r="C803" s="436" t="s">
        <v>2011</v>
      </c>
      <c r="D803" s="437"/>
      <c r="E803" s="239">
        <v>101.9</v>
      </c>
      <c r="F803" s="240">
        <v>102.1</v>
      </c>
      <c r="G803" s="240">
        <v>102.4</v>
      </c>
      <c r="H803" s="240">
        <v>103.1</v>
      </c>
      <c r="I803" s="448">
        <v>103.6</v>
      </c>
      <c r="J803" s="448">
        <v>103.7</v>
      </c>
      <c r="K803" s="448">
        <v>103.6</v>
      </c>
      <c r="L803" s="448">
        <v>103.5</v>
      </c>
      <c r="M803" s="448">
        <v>104</v>
      </c>
      <c r="N803" s="448">
        <v>104.3</v>
      </c>
      <c r="O803" s="448">
        <v>104.5</v>
      </c>
      <c r="P803" s="370">
        <v>104.5</v>
      </c>
      <c r="R803"/>
    </row>
    <row r="804" spans="2:20" s="306" customFormat="1" ht="15" customHeight="1" x14ac:dyDescent="0.2">
      <c r="B804" s="391" t="s">
        <v>1704</v>
      </c>
      <c r="C804" s="436" t="s">
        <v>2012</v>
      </c>
      <c r="D804" s="437"/>
      <c r="E804" s="239">
        <v>102.5</v>
      </c>
      <c r="F804" s="240">
        <v>102.6</v>
      </c>
      <c r="G804" s="240">
        <v>103</v>
      </c>
      <c r="H804" s="240">
        <v>103.8</v>
      </c>
      <c r="I804" s="448">
        <v>103.9</v>
      </c>
      <c r="J804" s="448">
        <v>103.7</v>
      </c>
      <c r="K804" s="448">
        <v>103.8</v>
      </c>
      <c r="L804" s="448">
        <v>103.9</v>
      </c>
      <c r="M804" s="448">
        <v>104.1</v>
      </c>
      <c r="N804" s="448">
        <v>104.3</v>
      </c>
      <c r="O804" s="448">
        <v>104.3</v>
      </c>
      <c r="P804" s="370">
        <v>104.4</v>
      </c>
      <c r="R804"/>
    </row>
    <row r="805" spans="2:20" s="306" customFormat="1" ht="15" customHeight="1" x14ac:dyDescent="0.2">
      <c r="B805" s="391" t="s">
        <v>1906</v>
      </c>
      <c r="C805" s="636" t="s">
        <v>1692</v>
      </c>
      <c r="D805" s="637"/>
      <c r="E805" s="239">
        <v>102.5</v>
      </c>
      <c r="F805" s="240">
        <v>102.2</v>
      </c>
      <c r="G805" s="240">
        <v>102.1</v>
      </c>
      <c r="H805" s="240">
        <v>103.4</v>
      </c>
      <c r="I805" s="448">
        <v>103.6</v>
      </c>
      <c r="J805" s="448">
        <v>103.3</v>
      </c>
      <c r="K805" s="448">
        <v>103.3</v>
      </c>
      <c r="L805" s="448">
        <v>103.3</v>
      </c>
      <c r="M805" s="448">
        <v>103.7</v>
      </c>
      <c r="N805" s="448">
        <v>104</v>
      </c>
      <c r="O805" s="448">
        <v>104.3</v>
      </c>
      <c r="P805" s="370">
        <v>104.3</v>
      </c>
      <c r="R805"/>
    </row>
    <row r="806" spans="2:20" s="306" customFormat="1" ht="15" customHeight="1" x14ac:dyDescent="0.2">
      <c r="B806" s="391" t="s">
        <v>1710</v>
      </c>
      <c r="C806" s="636" t="s">
        <v>1912</v>
      </c>
      <c r="D806" s="637"/>
      <c r="E806" s="239" t="s">
        <v>1206</v>
      </c>
      <c r="F806" s="240" t="s">
        <v>1013</v>
      </c>
      <c r="G806" s="240" t="s">
        <v>1013</v>
      </c>
      <c r="H806" s="240" t="s">
        <v>1013</v>
      </c>
      <c r="I806" s="240" t="s">
        <v>1013</v>
      </c>
      <c r="J806" s="240" t="s">
        <v>1013</v>
      </c>
      <c r="K806" s="240" t="s">
        <v>1013</v>
      </c>
      <c r="L806" s="240" t="s">
        <v>1013</v>
      </c>
      <c r="M806" s="240" t="s">
        <v>1013</v>
      </c>
      <c r="N806" s="240" t="s">
        <v>1013</v>
      </c>
      <c r="O806" s="240" t="s">
        <v>1013</v>
      </c>
      <c r="P806" s="370" t="s">
        <v>1013</v>
      </c>
      <c r="R806"/>
    </row>
    <row r="807" spans="2:20" s="306" customFormat="1" ht="15" customHeight="1" x14ac:dyDescent="0.2">
      <c r="B807" s="391" t="s">
        <v>1712</v>
      </c>
      <c r="C807" s="636" t="s">
        <v>1913</v>
      </c>
      <c r="D807" s="637"/>
      <c r="E807" s="239">
        <v>102.7</v>
      </c>
      <c r="F807" s="240">
        <v>102.7</v>
      </c>
      <c r="G807" s="240">
        <v>102.3</v>
      </c>
      <c r="H807" s="240">
        <v>103.4</v>
      </c>
      <c r="I807" s="448">
        <v>102.8</v>
      </c>
      <c r="J807" s="448">
        <v>101.9</v>
      </c>
      <c r="K807" s="448">
        <v>102.1</v>
      </c>
      <c r="L807" s="448">
        <v>102.5</v>
      </c>
      <c r="M807" s="448">
        <v>103.3</v>
      </c>
      <c r="N807" s="448">
        <v>103.9</v>
      </c>
      <c r="O807" s="448">
        <v>104.4</v>
      </c>
      <c r="P807" s="370">
        <v>104.3</v>
      </c>
      <c r="R807"/>
    </row>
    <row r="808" spans="2:20" s="306" customFormat="1" ht="15" customHeight="1" x14ac:dyDescent="0.2">
      <c r="B808" s="391" t="s">
        <v>1714</v>
      </c>
      <c r="C808" s="636" t="s">
        <v>1914</v>
      </c>
      <c r="D808" s="637"/>
      <c r="E808" s="239" t="s">
        <v>1206</v>
      </c>
      <c r="F808" s="240" t="s">
        <v>1013</v>
      </c>
      <c r="G808" s="240" t="s">
        <v>1013</v>
      </c>
      <c r="H808" s="240" t="s">
        <v>1013</v>
      </c>
      <c r="I808" s="240" t="s">
        <v>1013</v>
      </c>
      <c r="J808" s="240" t="s">
        <v>1013</v>
      </c>
      <c r="K808" s="240" t="s">
        <v>1013</v>
      </c>
      <c r="L808" s="240" t="s">
        <v>1013</v>
      </c>
      <c r="M808" s="240" t="s">
        <v>1013</v>
      </c>
      <c r="N808" s="240" t="s">
        <v>1013</v>
      </c>
      <c r="O808" s="240" t="s">
        <v>1013</v>
      </c>
      <c r="P808" s="370" t="s">
        <v>1013</v>
      </c>
      <c r="R808"/>
    </row>
    <row r="809" spans="2:20" s="306" customFormat="1" ht="15" customHeight="1" x14ac:dyDescent="0.2">
      <c r="B809" s="391" t="s">
        <v>1717</v>
      </c>
      <c r="C809" s="636" t="s">
        <v>1915</v>
      </c>
      <c r="D809" s="637"/>
      <c r="E809" s="239">
        <v>101.6</v>
      </c>
      <c r="F809" s="240">
        <v>101.8</v>
      </c>
      <c r="G809" s="240">
        <v>101.7</v>
      </c>
      <c r="H809" s="240">
        <v>101.9</v>
      </c>
      <c r="I809" s="448">
        <v>101.9</v>
      </c>
      <c r="J809" s="448">
        <v>101.7</v>
      </c>
      <c r="K809" s="448">
        <v>101.7</v>
      </c>
      <c r="L809" s="448">
        <v>101.8</v>
      </c>
      <c r="M809" s="448">
        <v>101.7</v>
      </c>
      <c r="N809" s="448">
        <v>102.2</v>
      </c>
      <c r="O809" s="448">
        <v>102.5</v>
      </c>
      <c r="P809" s="370">
        <v>102.7</v>
      </c>
      <c r="R809"/>
    </row>
    <row r="810" spans="2:20" s="306" customFormat="1" ht="15" customHeight="1" x14ac:dyDescent="0.2">
      <c r="B810" s="391" t="s">
        <v>1719</v>
      </c>
      <c r="C810" s="636" t="s">
        <v>1706</v>
      </c>
      <c r="D810" s="637"/>
      <c r="E810" s="239">
        <v>98.6</v>
      </c>
      <c r="F810" s="240">
        <v>98.5</v>
      </c>
      <c r="G810" s="240">
        <v>99.9</v>
      </c>
      <c r="H810" s="240">
        <v>102.3</v>
      </c>
      <c r="I810" s="448">
        <v>102.1</v>
      </c>
      <c r="J810" s="448">
        <v>102.8</v>
      </c>
      <c r="K810" s="448">
        <v>101.8</v>
      </c>
      <c r="L810" s="448">
        <v>101.1</v>
      </c>
      <c r="M810" s="448">
        <v>101</v>
      </c>
      <c r="N810" s="448">
        <v>101.1</v>
      </c>
      <c r="O810" s="448">
        <v>101.4</v>
      </c>
      <c r="P810" s="370">
        <v>101.6</v>
      </c>
      <c r="R810"/>
    </row>
    <row r="811" spans="2:20" s="306" customFormat="1" ht="15" customHeight="1" x14ac:dyDescent="0.2">
      <c r="B811" s="391" t="s">
        <v>1723</v>
      </c>
      <c r="C811" s="636" t="s">
        <v>1916</v>
      </c>
      <c r="D811" s="637"/>
      <c r="E811" s="239">
        <v>103.5</v>
      </c>
      <c r="F811" s="240">
        <v>102.8</v>
      </c>
      <c r="G811" s="240">
        <v>103.4</v>
      </c>
      <c r="H811" s="240">
        <v>103.7</v>
      </c>
      <c r="I811" s="448">
        <v>104.2</v>
      </c>
      <c r="J811" s="448">
        <v>103.9</v>
      </c>
      <c r="K811" s="448">
        <v>103.8</v>
      </c>
      <c r="L811" s="448">
        <v>104.7</v>
      </c>
      <c r="M811" s="448">
        <v>106</v>
      </c>
      <c r="N811" s="448">
        <v>106.5</v>
      </c>
      <c r="O811" s="448">
        <v>106.7</v>
      </c>
      <c r="P811" s="370">
        <v>106.5</v>
      </c>
      <c r="R811"/>
    </row>
    <row r="812" spans="2:20" s="306" customFormat="1" ht="15" customHeight="1" x14ac:dyDescent="0.2">
      <c r="B812" s="391" t="s">
        <v>1725</v>
      </c>
      <c r="C812" s="636" t="s">
        <v>1709</v>
      </c>
      <c r="D812" s="637"/>
      <c r="E812" s="239">
        <v>102.3</v>
      </c>
      <c r="F812" s="240">
        <v>101.8</v>
      </c>
      <c r="G812" s="240">
        <v>102</v>
      </c>
      <c r="H812" s="240">
        <v>102.1</v>
      </c>
      <c r="I812" s="448">
        <v>102.7</v>
      </c>
      <c r="J812" s="448">
        <v>101.9</v>
      </c>
      <c r="K812" s="448">
        <v>102</v>
      </c>
      <c r="L812" s="448">
        <v>101.7</v>
      </c>
      <c r="M812" s="448">
        <v>101.9</v>
      </c>
      <c r="N812" s="448">
        <v>101.7</v>
      </c>
      <c r="O812" s="448">
        <v>101.9</v>
      </c>
      <c r="P812" s="370">
        <v>101.9</v>
      </c>
      <c r="R812"/>
    </row>
    <row r="813" spans="2:20" s="306" customFormat="1" ht="15" customHeight="1" x14ac:dyDescent="0.2">
      <c r="B813" s="391" t="s">
        <v>1944</v>
      </c>
      <c r="C813" s="636" t="s">
        <v>1952</v>
      </c>
      <c r="D813" s="637"/>
      <c r="E813" s="239">
        <v>103.3</v>
      </c>
      <c r="F813" s="240">
        <v>102.8</v>
      </c>
      <c r="G813" s="240">
        <v>103.6</v>
      </c>
      <c r="H813" s="240">
        <v>103.9</v>
      </c>
      <c r="I813" s="448">
        <v>104.6</v>
      </c>
      <c r="J813" s="448">
        <v>104.2</v>
      </c>
      <c r="K813" s="448">
        <v>104.1</v>
      </c>
      <c r="L813" s="448">
        <v>104.7</v>
      </c>
      <c r="M813" s="448">
        <v>105.7</v>
      </c>
      <c r="N813" s="448">
        <v>106.4</v>
      </c>
      <c r="O813" s="448">
        <v>106.3</v>
      </c>
      <c r="P813" s="370">
        <v>106.1</v>
      </c>
      <c r="R813"/>
      <c r="T813" s="116"/>
    </row>
    <row r="814" spans="2:20" s="306" customFormat="1" ht="15" customHeight="1" x14ac:dyDescent="0.2">
      <c r="B814" s="391" t="s">
        <v>1947</v>
      </c>
      <c r="C814" s="636" t="s">
        <v>1927</v>
      </c>
      <c r="D814" s="637"/>
      <c r="E814" s="239">
        <v>102.4</v>
      </c>
      <c r="F814" s="240">
        <v>101.4</v>
      </c>
      <c r="G814" s="240">
        <v>102.1</v>
      </c>
      <c r="H814" s="240">
        <v>102.2</v>
      </c>
      <c r="I814" s="448">
        <v>103.2</v>
      </c>
      <c r="J814" s="448">
        <v>102.8</v>
      </c>
      <c r="K814" s="448">
        <v>102.9</v>
      </c>
      <c r="L814" s="448">
        <v>102.7</v>
      </c>
      <c r="M814" s="448">
        <v>103.2</v>
      </c>
      <c r="N814" s="448">
        <v>103.5</v>
      </c>
      <c r="O814" s="448">
        <v>103.4</v>
      </c>
      <c r="P814" s="370">
        <v>103.3</v>
      </c>
      <c r="R814"/>
    </row>
    <row r="815" spans="2:20" s="306" customFormat="1" ht="15" customHeight="1" x14ac:dyDescent="0.2">
      <c r="B815" s="391" t="s">
        <v>1948</v>
      </c>
      <c r="C815" s="636" t="s">
        <v>1953</v>
      </c>
      <c r="D815" s="637"/>
      <c r="E815" s="239">
        <v>107.8</v>
      </c>
      <c r="F815" s="240">
        <v>109.3</v>
      </c>
      <c r="G815" s="240">
        <v>110</v>
      </c>
      <c r="H815" s="240">
        <v>110.8</v>
      </c>
      <c r="I815" s="448">
        <v>110.3</v>
      </c>
      <c r="J815" s="448">
        <v>109.6</v>
      </c>
      <c r="K815" s="448">
        <v>109.6</v>
      </c>
      <c r="L815" s="448">
        <v>113.7</v>
      </c>
      <c r="M815" s="448">
        <v>117.5</v>
      </c>
      <c r="N815" s="448">
        <v>118.7</v>
      </c>
      <c r="O815" s="448">
        <v>119.6</v>
      </c>
      <c r="P815" s="370">
        <v>119.2</v>
      </c>
      <c r="R815"/>
    </row>
    <row r="816" spans="2:20" s="306" customFormat="1" ht="15" customHeight="1" x14ac:dyDescent="0.2">
      <c r="B816" s="391" t="s">
        <v>1950</v>
      </c>
      <c r="C816" s="636" t="s">
        <v>1928</v>
      </c>
      <c r="D816" s="637"/>
      <c r="E816" s="239">
        <v>102.1</v>
      </c>
      <c r="F816" s="240">
        <v>101.7</v>
      </c>
      <c r="G816" s="240">
        <v>103.7</v>
      </c>
      <c r="H816" s="240">
        <v>104.4</v>
      </c>
      <c r="I816" s="448">
        <v>104.9</v>
      </c>
      <c r="J816" s="448">
        <v>104.1</v>
      </c>
      <c r="K816" s="448">
        <v>103.7</v>
      </c>
      <c r="L816" s="448">
        <v>103.7</v>
      </c>
      <c r="M816" s="448">
        <v>104</v>
      </c>
      <c r="N816" s="448">
        <v>105.3</v>
      </c>
      <c r="O816" s="448">
        <v>104.3</v>
      </c>
      <c r="P816" s="370">
        <v>104.2</v>
      </c>
      <c r="R816"/>
    </row>
    <row r="817" spans="2:19" s="306" customFormat="1" ht="15" customHeight="1" x14ac:dyDescent="0.2">
      <c r="B817" s="391" t="s">
        <v>1919</v>
      </c>
      <c r="C817" s="636" t="s">
        <v>1922</v>
      </c>
      <c r="D817" s="637"/>
      <c r="E817" s="239">
        <v>101.3</v>
      </c>
      <c r="F817" s="240">
        <v>103.4</v>
      </c>
      <c r="G817" s="240">
        <v>106.5</v>
      </c>
      <c r="H817" s="240">
        <v>107.4</v>
      </c>
      <c r="I817" s="448">
        <v>107.8</v>
      </c>
      <c r="J817" s="448">
        <v>108.4</v>
      </c>
      <c r="K817" s="448">
        <v>107.8</v>
      </c>
      <c r="L817" s="448">
        <v>106.4</v>
      </c>
      <c r="M817" s="448">
        <v>106.5</v>
      </c>
      <c r="N817" s="448">
        <v>106.4</v>
      </c>
      <c r="O817" s="448">
        <v>106.6</v>
      </c>
      <c r="P817" s="370">
        <v>107</v>
      </c>
      <c r="R817"/>
    </row>
    <row r="818" spans="2:19" s="306" customFormat="1" ht="15" customHeight="1" x14ac:dyDescent="0.2">
      <c r="B818" s="391" t="s">
        <v>1938</v>
      </c>
      <c r="C818" s="636" t="s">
        <v>1933</v>
      </c>
      <c r="D818" s="637"/>
      <c r="E818" s="239">
        <v>105</v>
      </c>
      <c r="F818" s="240">
        <v>105.2</v>
      </c>
      <c r="G818" s="240">
        <v>105.2</v>
      </c>
      <c r="H818" s="240">
        <v>106.6</v>
      </c>
      <c r="I818" s="448">
        <v>106.6</v>
      </c>
      <c r="J818" s="448">
        <v>105.4</v>
      </c>
      <c r="K818" s="448">
        <v>105.2</v>
      </c>
      <c r="L818" s="448">
        <v>105.1</v>
      </c>
      <c r="M818" s="448">
        <v>105.7</v>
      </c>
      <c r="N818" s="448">
        <v>106.6</v>
      </c>
      <c r="O818" s="448">
        <v>107.1</v>
      </c>
      <c r="P818" s="370">
        <v>107.3</v>
      </c>
      <c r="R818"/>
    </row>
    <row r="819" spans="2:19" s="306" customFormat="1" ht="15" customHeight="1" x14ac:dyDescent="0.2">
      <c r="B819" s="391" t="s">
        <v>1939</v>
      </c>
      <c r="C819" s="636" t="s">
        <v>1934</v>
      </c>
      <c r="D819" s="637"/>
      <c r="E819" s="239">
        <v>101.4</v>
      </c>
      <c r="F819" s="240">
        <v>101.6</v>
      </c>
      <c r="G819" s="240">
        <v>101.5</v>
      </c>
      <c r="H819" s="240">
        <v>102.2</v>
      </c>
      <c r="I819" s="448">
        <v>102.3</v>
      </c>
      <c r="J819" s="448">
        <v>101.9</v>
      </c>
      <c r="K819" s="448">
        <v>101.9</v>
      </c>
      <c r="L819" s="448">
        <v>102.2</v>
      </c>
      <c r="M819" s="448">
        <v>103.3</v>
      </c>
      <c r="N819" s="448">
        <v>103.8</v>
      </c>
      <c r="O819" s="448">
        <v>104.4</v>
      </c>
      <c r="P819" s="370">
        <v>104.3</v>
      </c>
      <c r="R819"/>
      <c r="S819" s="116"/>
    </row>
    <row r="820" spans="2:19" s="306" customFormat="1" ht="15" customHeight="1" x14ac:dyDescent="0.2">
      <c r="B820" s="391" t="s">
        <v>1940</v>
      </c>
      <c r="C820" s="636" t="s">
        <v>1951</v>
      </c>
      <c r="D820" s="637"/>
      <c r="E820" s="239">
        <v>102.7</v>
      </c>
      <c r="F820" s="240">
        <v>102.3</v>
      </c>
      <c r="G820" s="240">
        <v>102.2</v>
      </c>
      <c r="H820" s="240">
        <v>102.5</v>
      </c>
      <c r="I820" s="448">
        <v>102.4</v>
      </c>
      <c r="J820" s="448">
        <v>101</v>
      </c>
      <c r="K820" s="448">
        <v>101.2</v>
      </c>
      <c r="L820" s="448">
        <v>100.9</v>
      </c>
      <c r="M820" s="448">
        <v>101.4</v>
      </c>
      <c r="N820" s="448">
        <v>101.2</v>
      </c>
      <c r="O820" s="448">
        <v>101.7</v>
      </c>
      <c r="P820" s="370">
        <v>101.8</v>
      </c>
      <c r="R820"/>
      <c r="S820" s="116"/>
    </row>
    <row r="821" spans="2:19" s="306" customFormat="1" ht="15" customHeight="1" x14ac:dyDescent="0.2">
      <c r="B821" s="391" t="s">
        <v>1941</v>
      </c>
      <c r="C821" s="636" t="s">
        <v>1722</v>
      </c>
      <c r="D821" s="637"/>
      <c r="E821" s="239">
        <v>99.9</v>
      </c>
      <c r="F821" s="240">
        <v>100.2</v>
      </c>
      <c r="G821" s="240">
        <v>100.5</v>
      </c>
      <c r="H821" s="240">
        <v>100.6</v>
      </c>
      <c r="I821" s="448">
        <v>101.1</v>
      </c>
      <c r="J821" s="448">
        <v>101</v>
      </c>
      <c r="K821" s="448">
        <v>100.7</v>
      </c>
      <c r="L821" s="448">
        <v>100.6</v>
      </c>
      <c r="M821" s="448">
        <v>100.8</v>
      </c>
      <c r="N821" s="448">
        <v>101.1</v>
      </c>
      <c r="O821" s="448">
        <v>101.2</v>
      </c>
      <c r="P821" s="370">
        <v>101.4</v>
      </c>
      <c r="R821"/>
      <c r="S821" s="116"/>
    </row>
    <row r="822" spans="2:19" s="306" customFormat="1" ht="15" customHeight="1" x14ac:dyDescent="0.2">
      <c r="B822" s="391" t="s">
        <v>1942</v>
      </c>
      <c r="C822" s="636" t="s">
        <v>1718</v>
      </c>
      <c r="D822" s="637"/>
      <c r="E822" s="239" t="s">
        <v>1206</v>
      </c>
      <c r="F822" s="240" t="s">
        <v>1013</v>
      </c>
      <c r="G822" s="240" t="s">
        <v>1013</v>
      </c>
      <c r="H822" s="240" t="s">
        <v>1013</v>
      </c>
      <c r="I822" s="240" t="s">
        <v>1013</v>
      </c>
      <c r="J822" s="240" t="s">
        <v>1013</v>
      </c>
      <c r="K822" s="240" t="s">
        <v>1013</v>
      </c>
      <c r="L822" s="240" t="s">
        <v>1013</v>
      </c>
      <c r="M822" s="240" t="s">
        <v>1013</v>
      </c>
      <c r="N822" s="240" t="s">
        <v>1013</v>
      </c>
      <c r="O822" s="240" t="s">
        <v>1013</v>
      </c>
      <c r="P822" s="370" t="s">
        <v>1013</v>
      </c>
      <c r="R822"/>
      <c r="S822" s="116"/>
    </row>
    <row r="823" spans="2:19" s="306" customFormat="1" ht="15" customHeight="1" x14ac:dyDescent="0.2">
      <c r="B823" s="391" t="s">
        <v>1726</v>
      </c>
      <c r="C823" s="636" t="s">
        <v>1727</v>
      </c>
      <c r="D823" s="637"/>
      <c r="E823" s="239">
        <v>101.9</v>
      </c>
      <c r="F823" s="240">
        <v>102.1</v>
      </c>
      <c r="G823" s="240">
        <v>102.1</v>
      </c>
      <c r="H823" s="240">
        <v>102.4</v>
      </c>
      <c r="I823" s="448">
        <v>102.9</v>
      </c>
      <c r="J823" s="448">
        <v>102.9</v>
      </c>
      <c r="K823" s="448">
        <v>102.9</v>
      </c>
      <c r="L823" s="448">
        <v>103</v>
      </c>
      <c r="M823" s="448">
        <v>103.1</v>
      </c>
      <c r="N823" s="448">
        <v>103.3</v>
      </c>
      <c r="O823" s="448">
        <v>103.6</v>
      </c>
      <c r="P823" s="370">
        <v>103.6</v>
      </c>
      <c r="R823"/>
      <c r="S823" s="116"/>
    </row>
    <row r="824" spans="2:19" ht="15" customHeight="1" thickBot="1" x14ac:dyDescent="0.25">
      <c r="B824" s="392" t="s">
        <v>1728</v>
      </c>
      <c r="C824" s="652" t="s">
        <v>1729</v>
      </c>
      <c r="D824" s="653"/>
      <c r="E824" s="296">
        <v>102.2</v>
      </c>
      <c r="F824" s="297">
        <v>102.2</v>
      </c>
      <c r="G824" s="297">
        <v>102</v>
      </c>
      <c r="H824" s="297">
        <v>102.6</v>
      </c>
      <c r="I824" s="449">
        <v>102.5</v>
      </c>
      <c r="J824" s="449">
        <v>102.1</v>
      </c>
      <c r="K824" s="449">
        <v>102.4</v>
      </c>
      <c r="L824" s="449">
        <v>102.4</v>
      </c>
      <c r="M824" s="449">
        <v>102.6</v>
      </c>
      <c r="N824" s="449">
        <v>102.9</v>
      </c>
      <c r="O824" s="449">
        <v>103.6</v>
      </c>
      <c r="P824" s="450">
        <v>103.5</v>
      </c>
      <c r="R824"/>
    </row>
    <row r="825" spans="2:19" ht="15" customHeight="1" x14ac:dyDescent="0.2">
      <c r="B825" s="406"/>
      <c r="C825" s="406"/>
      <c r="D825" s="406"/>
      <c r="E825" s="407"/>
      <c r="F825" s="407"/>
      <c r="G825" s="407"/>
      <c r="H825" s="407"/>
      <c r="I825" s="457"/>
      <c r="J825" s="457"/>
      <c r="K825" s="457"/>
      <c r="L825" s="457"/>
      <c r="M825" s="457"/>
      <c r="N825" s="457"/>
      <c r="O825" s="457"/>
      <c r="P825" s="310"/>
      <c r="R825"/>
    </row>
    <row r="826" spans="2:19" ht="10.5" customHeight="1" x14ac:dyDescent="0.2">
      <c r="B826" s="439"/>
      <c r="C826" s="439"/>
      <c r="D826" s="439"/>
      <c r="E826" s="439"/>
      <c r="F826" s="439"/>
      <c r="G826" s="434"/>
      <c r="H826" s="434"/>
      <c r="I826" s="434"/>
      <c r="J826" s="434"/>
      <c r="K826" s="434"/>
      <c r="L826" s="115"/>
    </row>
    <row r="827" spans="2:19" ht="10.5" customHeight="1" x14ac:dyDescent="0.2">
      <c r="E827" s="682" t="s">
        <v>1474</v>
      </c>
      <c r="F827" s="682"/>
      <c r="G827" s="682"/>
      <c r="H827" s="682"/>
      <c r="I827" s="655" t="s">
        <v>1898</v>
      </c>
      <c r="J827" s="655"/>
      <c r="K827" s="655" t="s">
        <v>1582</v>
      </c>
      <c r="L827" s="655"/>
      <c r="M827" s="655" t="s">
        <v>361</v>
      </c>
      <c r="N827" s="655"/>
      <c r="O827" s="656" t="s">
        <v>707</v>
      </c>
      <c r="P827" s="656"/>
    </row>
    <row r="828" spans="2:19" ht="6" customHeight="1" x14ac:dyDescent="0.2">
      <c r="E828" s="684"/>
      <c r="F828" s="684"/>
      <c r="G828" s="684"/>
      <c r="H828" s="684"/>
      <c r="I828" s="655"/>
      <c r="J828" s="655"/>
      <c r="K828" s="655"/>
      <c r="L828" s="655"/>
      <c r="M828" s="655"/>
      <c r="N828" s="655"/>
      <c r="O828" s="656"/>
      <c r="P828" s="656"/>
    </row>
    <row r="829" spans="2:19" ht="10.5" customHeight="1" x14ac:dyDescent="0.2">
      <c r="E829" s="681" t="s">
        <v>1773</v>
      </c>
      <c r="F829" s="681"/>
      <c r="G829" s="681"/>
      <c r="H829" s="681"/>
      <c r="I829" s="664">
        <v>1.1240000000000001</v>
      </c>
      <c r="J829" s="664"/>
      <c r="K829" s="664">
        <v>1.2949999999999999</v>
      </c>
      <c r="L829" s="664"/>
      <c r="M829" s="664">
        <v>1.492</v>
      </c>
      <c r="N829" s="664"/>
      <c r="O829" s="664">
        <v>2.4119999999999999</v>
      </c>
      <c r="P829" s="664"/>
    </row>
    <row r="830" spans="2:19" ht="10.5" customHeight="1" x14ac:dyDescent="0.2">
      <c r="E830" s="681" t="s">
        <v>1774</v>
      </c>
      <c r="F830" s="681"/>
      <c r="G830" s="681"/>
      <c r="H830" s="681"/>
      <c r="I830" s="664">
        <v>1.048</v>
      </c>
      <c r="J830" s="664"/>
      <c r="K830" s="664">
        <v>1.3520000000000001</v>
      </c>
      <c r="L830" s="664"/>
      <c r="M830" s="664">
        <v>1.548</v>
      </c>
      <c r="N830" s="664"/>
      <c r="O830" s="664">
        <v>1.95</v>
      </c>
      <c r="P830" s="664"/>
    </row>
    <row r="831" spans="2:19" ht="10.5" customHeight="1" x14ac:dyDescent="0.2">
      <c r="E831" s="681" t="s">
        <v>1777</v>
      </c>
      <c r="F831" s="681"/>
      <c r="G831" s="681"/>
      <c r="H831" s="681"/>
      <c r="I831" s="664">
        <v>1.032</v>
      </c>
      <c r="J831" s="664"/>
      <c r="K831" s="664">
        <v>1.19</v>
      </c>
      <c r="L831" s="664"/>
      <c r="M831" s="664">
        <v>1.5009999999999999</v>
      </c>
      <c r="N831" s="664"/>
      <c r="O831" s="664">
        <v>1.7130000000000001</v>
      </c>
      <c r="P831" s="664"/>
    </row>
    <row r="832" spans="2:19" ht="10.5" customHeight="1" x14ac:dyDescent="0.2">
      <c r="E832" s="681" t="s">
        <v>1775</v>
      </c>
      <c r="F832" s="681"/>
      <c r="G832" s="681"/>
      <c r="H832" s="681"/>
      <c r="I832" s="664">
        <v>1.073</v>
      </c>
      <c r="J832" s="664"/>
      <c r="K832" s="664">
        <v>1.335</v>
      </c>
      <c r="L832" s="664"/>
      <c r="M832" s="664">
        <v>1.532</v>
      </c>
      <c r="N832" s="664"/>
      <c r="O832" s="664">
        <v>2.1190000000000002</v>
      </c>
      <c r="P832" s="664"/>
    </row>
    <row r="833" spans="2:20" ht="10.5" customHeight="1" x14ac:dyDescent="0.2">
      <c r="E833" s="681" t="s">
        <v>1776</v>
      </c>
      <c r="F833" s="681"/>
      <c r="G833" s="681"/>
      <c r="H833" s="681"/>
      <c r="I833" s="664">
        <v>1.075</v>
      </c>
      <c r="J833" s="664"/>
      <c r="K833" s="664">
        <v>1.2390000000000001</v>
      </c>
      <c r="L833" s="664"/>
      <c r="M833" s="664">
        <v>1.5049999999999999</v>
      </c>
      <c r="N833" s="664"/>
      <c r="O833" s="664">
        <v>2.0259999999999998</v>
      </c>
      <c r="P833" s="664"/>
    </row>
    <row r="834" spans="2:20" ht="10.5" customHeight="1" x14ac:dyDescent="0.2">
      <c r="E834" s="683" t="s">
        <v>1962</v>
      </c>
      <c r="F834" s="683"/>
      <c r="G834" s="683"/>
      <c r="H834" s="683"/>
      <c r="I834" s="683"/>
      <c r="J834" s="683"/>
      <c r="K834" s="664"/>
      <c r="L834" s="664"/>
    </row>
    <row r="835" spans="2:20" x14ac:dyDescent="0.15">
      <c r="I835" s="126" t="s">
        <v>1480</v>
      </c>
    </row>
    <row r="837" spans="2:20" ht="7.5" customHeight="1" thickBot="1" x14ac:dyDescent="0.25"/>
    <row r="838" spans="2:20" ht="16.5" customHeight="1" thickBot="1" x14ac:dyDescent="0.25">
      <c r="B838" s="119"/>
      <c r="C838" s="119"/>
      <c r="D838" s="119"/>
      <c r="E838" s="628" t="s">
        <v>2</v>
      </c>
      <c r="F838" s="629"/>
      <c r="G838" s="629"/>
      <c r="H838" s="629"/>
      <c r="I838" s="629"/>
      <c r="J838" s="629"/>
      <c r="K838" s="629"/>
      <c r="L838" s="629"/>
      <c r="M838" s="629"/>
      <c r="N838" s="629"/>
      <c r="O838" s="629"/>
      <c r="P838" s="630"/>
      <c r="T838" s="96"/>
    </row>
    <row r="839" spans="2:20" ht="19.5" customHeight="1" thickBot="1" x14ac:dyDescent="0.25">
      <c r="B839" s="119" t="s">
        <v>1899</v>
      </c>
      <c r="E839" s="97">
        <v>42736</v>
      </c>
      <c r="F839" s="98">
        <v>42767</v>
      </c>
      <c r="G839" s="98">
        <v>42795</v>
      </c>
      <c r="H839" s="98">
        <v>42826</v>
      </c>
      <c r="I839" s="98">
        <v>42856</v>
      </c>
      <c r="J839" s="98">
        <v>42887</v>
      </c>
      <c r="K839" s="98">
        <v>42917</v>
      </c>
      <c r="L839" s="98">
        <v>42948</v>
      </c>
      <c r="M839" s="98">
        <v>42979</v>
      </c>
      <c r="N839" s="98">
        <v>43009</v>
      </c>
      <c r="O839" s="98">
        <v>43040</v>
      </c>
      <c r="P839" s="99">
        <v>43070</v>
      </c>
      <c r="T839" s="96"/>
    </row>
    <row r="840" spans="2:20" s="96" customFormat="1" ht="15.75" customHeight="1" x14ac:dyDescent="0.2">
      <c r="B840" s="675" t="s">
        <v>1510</v>
      </c>
      <c r="C840" s="676"/>
      <c r="D840" s="677"/>
      <c r="E840" s="127">
        <v>91.7</v>
      </c>
      <c r="F840" s="128">
        <v>95.1</v>
      </c>
      <c r="G840" s="128">
        <v>99.4</v>
      </c>
      <c r="H840" s="128">
        <v>100.8</v>
      </c>
      <c r="I840" s="128">
        <v>98.8</v>
      </c>
      <c r="J840" s="128">
        <v>104.5</v>
      </c>
      <c r="K840" s="128">
        <v>104.4</v>
      </c>
      <c r="L840" s="128">
        <v>99.1</v>
      </c>
      <c r="M840" s="128">
        <v>96.7</v>
      </c>
      <c r="N840" s="128">
        <v>95.6</v>
      </c>
      <c r="O840" s="128">
        <v>97.4</v>
      </c>
      <c r="P840" s="141">
        <v>100.9</v>
      </c>
    </row>
    <row r="841" spans="2:20" s="96" customFormat="1" ht="15.75" customHeight="1" x14ac:dyDescent="0.2">
      <c r="B841" s="678" t="s">
        <v>1071</v>
      </c>
      <c r="C841" s="679"/>
      <c r="D841" s="680"/>
      <c r="E841" s="131">
        <v>91.2</v>
      </c>
      <c r="F841" s="132">
        <v>93.9</v>
      </c>
      <c r="G841" s="132">
        <v>99.1</v>
      </c>
      <c r="H841" s="132">
        <v>100.3</v>
      </c>
      <c r="I841" s="132">
        <v>98.5</v>
      </c>
      <c r="J841" s="132">
        <v>105.4</v>
      </c>
      <c r="K841" s="132">
        <v>105.3</v>
      </c>
      <c r="L841" s="132">
        <v>99.6</v>
      </c>
      <c r="M841" s="132">
        <v>97.1</v>
      </c>
      <c r="N841" s="132">
        <v>94.8</v>
      </c>
      <c r="O841" s="132">
        <v>96.2</v>
      </c>
      <c r="P841" s="133">
        <v>100.1</v>
      </c>
      <c r="R841" s="387"/>
    </row>
    <row r="842" spans="2:20" s="96" customFormat="1" ht="15.75" customHeight="1" x14ac:dyDescent="0.2">
      <c r="B842" s="678" t="s">
        <v>1530</v>
      </c>
      <c r="C842" s="679"/>
      <c r="D842" s="680"/>
      <c r="E842" s="140">
        <v>92.8</v>
      </c>
      <c r="F842" s="129">
        <v>97.5</v>
      </c>
      <c r="G842" s="129">
        <v>100.1</v>
      </c>
      <c r="H842" s="129">
        <v>101.8</v>
      </c>
      <c r="I842" s="132">
        <v>99.5</v>
      </c>
      <c r="J842" s="132">
        <v>102.7</v>
      </c>
      <c r="K842" s="132">
        <v>102.5</v>
      </c>
      <c r="L842" s="132">
        <v>98.1</v>
      </c>
      <c r="M842" s="132">
        <v>96</v>
      </c>
      <c r="N842" s="132">
        <v>97.3</v>
      </c>
      <c r="O842" s="132">
        <v>99.9</v>
      </c>
      <c r="P842" s="133">
        <v>102.5</v>
      </c>
    </row>
    <row r="843" spans="2:20" s="96" customFormat="1" ht="15.75" customHeight="1" x14ac:dyDescent="0.2">
      <c r="B843" s="678" t="s">
        <v>1124</v>
      </c>
      <c r="C843" s="679"/>
      <c r="D843" s="680"/>
      <c r="E843" s="131">
        <v>97.6</v>
      </c>
      <c r="F843" s="132">
        <v>100.4</v>
      </c>
      <c r="G843" s="132">
        <v>100.3</v>
      </c>
      <c r="H843" s="132">
        <v>103.7</v>
      </c>
      <c r="I843" s="132">
        <v>101.1</v>
      </c>
      <c r="J843" s="132">
        <v>108.7</v>
      </c>
      <c r="K843" s="132">
        <v>107.2</v>
      </c>
      <c r="L843" s="132">
        <v>102.5</v>
      </c>
      <c r="M843" s="132">
        <v>98.5</v>
      </c>
      <c r="N843" s="132">
        <v>97.1</v>
      </c>
      <c r="O843" s="132">
        <v>98.2</v>
      </c>
      <c r="P843" s="133">
        <v>102.1</v>
      </c>
    </row>
    <row r="844" spans="2:20" s="96" customFormat="1" ht="15.75" customHeight="1" x14ac:dyDescent="0.2">
      <c r="B844" s="678" t="s">
        <v>1125</v>
      </c>
      <c r="C844" s="679"/>
      <c r="D844" s="680"/>
      <c r="E844" s="131">
        <v>94.4</v>
      </c>
      <c r="F844" s="132">
        <v>96.1</v>
      </c>
      <c r="G844" s="132">
        <v>98.3</v>
      </c>
      <c r="H844" s="132">
        <v>97</v>
      </c>
      <c r="I844" s="132">
        <v>95</v>
      </c>
      <c r="J844" s="132">
        <v>95</v>
      </c>
      <c r="K844" s="132">
        <v>94.6</v>
      </c>
      <c r="L844" s="132">
        <v>92.2</v>
      </c>
      <c r="M844" s="132">
        <v>92.5</v>
      </c>
      <c r="N844" s="132">
        <v>96.7</v>
      </c>
      <c r="O844" s="132">
        <v>103.8</v>
      </c>
      <c r="P844" s="133">
        <v>102.6</v>
      </c>
      <c r="T844" s="116"/>
    </row>
    <row r="845" spans="2:20" s="96" customFormat="1" ht="15.75" customHeight="1" thickBot="1" x14ac:dyDescent="0.25">
      <c r="B845" s="671" t="s">
        <v>1511</v>
      </c>
      <c r="C845" s="672"/>
      <c r="D845" s="673"/>
      <c r="E845" s="134">
        <v>88.4</v>
      </c>
      <c r="F845" s="135">
        <v>95.8</v>
      </c>
      <c r="G845" s="135">
        <v>100.5</v>
      </c>
      <c r="H845" s="135">
        <v>101.9</v>
      </c>
      <c r="I845" s="135">
        <v>99.8</v>
      </c>
      <c r="J845" s="135">
        <v>100.7</v>
      </c>
      <c r="K845" s="135">
        <v>101.5</v>
      </c>
      <c r="L845" s="135">
        <v>96.8</v>
      </c>
      <c r="M845" s="135">
        <v>95.3</v>
      </c>
      <c r="N845" s="135">
        <v>97.6</v>
      </c>
      <c r="O845" s="135">
        <v>99.9</v>
      </c>
      <c r="P845" s="136">
        <v>102.8</v>
      </c>
      <c r="T845" s="116"/>
    </row>
    <row r="846" spans="2:20" x14ac:dyDescent="0.2">
      <c r="B846" s="122" t="s">
        <v>1758</v>
      </c>
      <c r="L846" s="445"/>
      <c r="P846" s="310"/>
    </row>
    <row r="847" spans="2:20" ht="9" customHeight="1" x14ac:dyDescent="0.2"/>
    <row r="848" spans="2:20" ht="10.5" customHeight="1" x14ac:dyDescent="0.2">
      <c r="E848" s="682" t="s">
        <v>1474</v>
      </c>
      <c r="F848" s="682"/>
      <c r="G848" s="682"/>
      <c r="H848" s="682"/>
      <c r="I848" s="655" t="s">
        <v>1898</v>
      </c>
      <c r="J848" s="655"/>
      <c r="K848" s="655" t="s">
        <v>1582</v>
      </c>
      <c r="L848" s="655"/>
      <c r="M848" s="655" t="s">
        <v>361</v>
      </c>
      <c r="N848" s="655"/>
      <c r="O848" s="656" t="s">
        <v>707</v>
      </c>
      <c r="P848" s="656"/>
    </row>
    <row r="849" spans="2:16" ht="10.5" customHeight="1" x14ac:dyDescent="0.2">
      <c r="E849" s="682" t="s">
        <v>1512</v>
      </c>
      <c r="F849" s="682"/>
      <c r="G849" s="682"/>
      <c r="H849" s="682"/>
      <c r="I849" s="664"/>
      <c r="J849" s="664"/>
      <c r="K849" s="664"/>
      <c r="L849" s="664"/>
      <c r="M849" s="664"/>
      <c r="N849" s="664"/>
      <c r="O849" s="664"/>
      <c r="P849" s="664"/>
    </row>
    <row r="850" spans="2:16" ht="10.5" customHeight="1" x14ac:dyDescent="0.2">
      <c r="E850" s="681" t="s">
        <v>1513</v>
      </c>
      <c r="F850" s="681"/>
      <c r="G850" s="681"/>
      <c r="H850" s="681"/>
      <c r="I850" s="664">
        <v>0.89</v>
      </c>
      <c r="J850" s="664"/>
      <c r="K850" s="664">
        <v>1.4850000000000001</v>
      </c>
      <c r="L850" s="664"/>
      <c r="M850" s="664">
        <v>1.663</v>
      </c>
      <c r="N850" s="664"/>
      <c r="O850" s="664">
        <v>2.0409999999999999</v>
      </c>
      <c r="P850" s="664"/>
    </row>
    <row r="851" spans="2:16" ht="10.5" customHeight="1" x14ac:dyDescent="0.2">
      <c r="E851" s="681" t="s">
        <v>1516</v>
      </c>
      <c r="F851" s="681"/>
      <c r="G851" s="681"/>
      <c r="H851" s="681"/>
      <c r="I851" s="664">
        <v>0.91400000000000003</v>
      </c>
      <c r="J851" s="664"/>
      <c r="K851" s="664">
        <v>1.508</v>
      </c>
      <c r="L851" s="664"/>
      <c r="M851" s="664">
        <v>1.7070000000000001</v>
      </c>
      <c r="N851" s="664"/>
      <c r="O851" s="664">
        <v>2.028</v>
      </c>
      <c r="P851" s="664"/>
    </row>
    <row r="852" spans="2:16" ht="10.5" customHeight="1" x14ac:dyDescent="0.2">
      <c r="E852" s="681" t="s">
        <v>1517</v>
      </c>
      <c r="F852" s="681"/>
      <c r="G852" s="681"/>
      <c r="H852" s="681"/>
      <c r="I852" s="664">
        <v>0.82499999999999996</v>
      </c>
      <c r="J852" s="664"/>
      <c r="K852" s="664">
        <v>1.4059999999999999</v>
      </c>
      <c r="L852" s="664"/>
      <c r="M852" s="664" t="s">
        <v>1013</v>
      </c>
      <c r="N852" s="664"/>
      <c r="O852" s="664" t="s">
        <v>1013</v>
      </c>
      <c r="P852" s="664"/>
    </row>
    <row r="853" spans="2:16" ht="10.5" customHeight="1" x14ac:dyDescent="0.2">
      <c r="E853" s="681" t="s">
        <v>1518</v>
      </c>
      <c r="F853" s="681"/>
      <c r="G853" s="681"/>
      <c r="H853" s="681"/>
      <c r="I853" s="664">
        <v>0.81</v>
      </c>
      <c r="J853" s="664"/>
      <c r="K853" s="664">
        <v>1.3879999999999999</v>
      </c>
      <c r="L853" s="664"/>
      <c r="M853" s="664">
        <v>1.494</v>
      </c>
      <c r="N853" s="664"/>
      <c r="O853" s="664">
        <v>1.609</v>
      </c>
      <c r="P853" s="664"/>
    </row>
    <row r="854" spans="2:16" ht="10.5" customHeight="1" x14ac:dyDescent="0.2">
      <c r="E854" s="681" t="s">
        <v>1519</v>
      </c>
      <c r="F854" s="681"/>
      <c r="G854" s="681"/>
      <c r="H854" s="681"/>
      <c r="I854" s="664">
        <v>0.85599999999999998</v>
      </c>
      <c r="J854" s="664"/>
      <c r="K854" s="664">
        <v>1.4339999999999999</v>
      </c>
      <c r="L854" s="664"/>
      <c r="M854" s="664">
        <v>1.82</v>
      </c>
      <c r="N854" s="664"/>
      <c r="O854" s="664">
        <v>2.8460000000000001</v>
      </c>
      <c r="P854" s="664"/>
    </row>
    <row r="855" spans="2:16" ht="10.5" customHeight="1" x14ac:dyDescent="0.2">
      <c r="E855" s="681" t="s">
        <v>1520</v>
      </c>
      <c r="F855" s="681"/>
      <c r="G855" s="681"/>
      <c r="H855" s="681"/>
      <c r="I855" s="664">
        <v>0.81899999999999995</v>
      </c>
      <c r="J855" s="664"/>
      <c r="K855" s="664">
        <v>1.397</v>
      </c>
      <c r="L855" s="664"/>
      <c r="M855" s="664" t="s">
        <v>1013</v>
      </c>
      <c r="N855" s="664"/>
      <c r="O855" s="664" t="s">
        <v>1013</v>
      </c>
      <c r="P855" s="664"/>
    </row>
    <row r="856" spans="2:16" x14ac:dyDescent="0.2">
      <c r="B856" s="119"/>
      <c r="C856" s="119"/>
      <c r="D856" s="119"/>
      <c r="E856" s="120"/>
      <c r="F856" s="119"/>
      <c r="G856" s="119"/>
      <c r="H856" s="119"/>
      <c r="I856" s="119"/>
      <c r="M856" s="119"/>
      <c r="N856" s="119"/>
      <c r="O856" s="119"/>
      <c r="P856" s="310"/>
    </row>
    <row r="857" spans="2:16" ht="6" customHeight="1" thickBot="1" x14ac:dyDescent="0.25">
      <c r="E857" s="117"/>
      <c r="F857" s="118"/>
      <c r="G857" s="118"/>
      <c r="H857" s="118"/>
      <c r="I857" s="118"/>
      <c r="J857" s="118"/>
      <c r="K857" s="118"/>
      <c r="L857" s="118"/>
      <c r="M857" s="118"/>
      <c r="N857" s="118"/>
      <c r="O857" s="118"/>
      <c r="P857" s="118"/>
    </row>
    <row r="858" spans="2:16" ht="16.5" customHeight="1" thickBot="1" x14ac:dyDescent="0.25">
      <c r="B858" s="119"/>
      <c r="C858" s="119"/>
      <c r="D858" s="119"/>
      <c r="E858" s="628" t="s">
        <v>1683</v>
      </c>
      <c r="F858" s="629"/>
      <c r="G858" s="629"/>
      <c r="H858" s="629"/>
      <c r="I858" s="629"/>
      <c r="J858" s="629"/>
      <c r="K858" s="629"/>
      <c r="L858" s="629"/>
      <c r="M858" s="629"/>
      <c r="N858" s="629"/>
      <c r="O858" s="629"/>
      <c r="P858" s="630"/>
    </row>
    <row r="859" spans="2:16" ht="19.5" customHeight="1" thickBot="1" x14ac:dyDescent="0.25">
      <c r="B859" s="119" t="s">
        <v>1899</v>
      </c>
      <c r="C859" s="119"/>
      <c r="D859" s="119"/>
      <c r="E859" s="97">
        <v>42370</v>
      </c>
      <c r="F859" s="98">
        <v>42401</v>
      </c>
      <c r="G859" s="98">
        <v>42430</v>
      </c>
      <c r="H859" s="98">
        <v>42461</v>
      </c>
      <c r="I859" s="98">
        <v>42491</v>
      </c>
      <c r="J859" s="98">
        <v>42522</v>
      </c>
      <c r="K859" s="98">
        <v>42552</v>
      </c>
      <c r="L859" s="98">
        <v>42583</v>
      </c>
      <c r="M859" s="98">
        <v>42614</v>
      </c>
      <c r="N859" s="98">
        <v>42644</v>
      </c>
      <c r="O859" s="98">
        <v>42675</v>
      </c>
      <c r="P859" s="99">
        <v>42705</v>
      </c>
    </row>
    <row r="860" spans="2:16" ht="15" customHeight="1" x14ac:dyDescent="0.2">
      <c r="B860" s="689" t="s">
        <v>1766</v>
      </c>
      <c r="C860" s="690"/>
      <c r="D860" s="691"/>
      <c r="E860" s="321">
        <v>100.8</v>
      </c>
      <c r="F860" s="322">
        <v>100.8</v>
      </c>
      <c r="G860" s="322">
        <v>100.8</v>
      </c>
      <c r="H860" s="322">
        <v>100.8</v>
      </c>
      <c r="I860" s="322">
        <v>101.9</v>
      </c>
      <c r="J860" s="322">
        <v>101.9</v>
      </c>
      <c r="K860" s="322">
        <v>101.9</v>
      </c>
      <c r="L860" s="322">
        <v>101.9</v>
      </c>
      <c r="M860" s="322">
        <v>101.9</v>
      </c>
      <c r="N860" s="322">
        <v>101.9</v>
      </c>
      <c r="O860" s="322">
        <v>101.9</v>
      </c>
      <c r="P860" s="323">
        <v>101.9</v>
      </c>
    </row>
    <row r="861" spans="2:16" ht="15" customHeight="1" x14ac:dyDescent="0.2">
      <c r="B861" s="638" t="s">
        <v>1767</v>
      </c>
      <c r="C861" s="639"/>
      <c r="D861" s="640"/>
      <c r="E861" s="318">
        <v>96.4</v>
      </c>
      <c r="F861" s="319">
        <v>95.9</v>
      </c>
      <c r="G861" s="319">
        <v>96.1</v>
      </c>
      <c r="H861" s="319">
        <v>96.3</v>
      </c>
      <c r="I861" s="319">
        <v>97.3</v>
      </c>
      <c r="J861" s="319">
        <v>98</v>
      </c>
      <c r="K861" s="319">
        <v>98</v>
      </c>
      <c r="L861" s="319">
        <v>98.2</v>
      </c>
      <c r="M861" s="319">
        <v>98.4</v>
      </c>
      <c r="N861" s="319">
        <v>98.9</v>
      </c>
      <c r="O861" s="319">
        <v>99.3</v>
      </c>
      <c r="P861" s="320">
        <v>100.2</v>
      </c>
    </row>
    <row r="862" spans="2:16" ht="15" customHeight="1" x14ac:dyDescent="0.2">
      <c r="B862" s="660" t="s">
        <v>1768</v>
      </c>
      <c r="C862" s="661"/>
      <c r="D862" s="662"/>
      <c r="E862" s="324">
        <v>94.9</v>
      </c>
      <c r="F862" s="325">
        <v>93.9</v>
      </c>
      <c r="G862" s="325">
        <v>94.1</v>
      </c>
      <c r="H862" s="325">
        <v>96.2</v>
      </c>
      <c r="I862" s="325">
        <v>98.5</v>
      </c>
      <c r="J862" s="325">
        <v>98.9</v>
      </c>
      <c r="K862" s="325">
        <v>98.3</v>
      </c>
      <c r="L862" s="325">
        <v>98.5</v>
      </c>
      <c r="M862" s="325">
        <v>98.5</v>
      </c>
      <c r="N862" s="325">
        <v>99.1</v>
      </c>
      <c r="O862" s="325">
        <v>99.6</v>
      </c>
      <c r="P862" s="326">
        <v>101.6</v>
      </c>
    </row>
    <row r="863" spans="2:16" ht="15" customHeight="1" x14ac:dyDescent="0.2">
      <c r="B863" s="638" t="s">
        <v>1769</v>
      </c>
      <c r="C863" s="639"/>
      <c r="D863" s="640"/>
      <c r="E863" s="318">
        <v>97.8</v>
      </c>
      <c r="F863" s="319">
        <v>97.5</v>
      </c>
      <c r="G863" s="319">
        <v>97.6</v>
      </c>
      <c r="H863" s="319">
        <v>97.8</v>
      </c>
      <c r="I863" s="319">
        <v>98.8</v>
      </c>
      <c r="J863" s="319">
        <v>99.2</v>
      </c>
      <c r="K863" s="319">
        <v>99.2</v>
      </c>
      <c r="L863" s="319">
        <v>99.4</v>
      </c>
      <c r="M863" s="319">
        <v>99.5</v>
      </c>
      <c r="N863" s="319">
        <v>99.9</v>
      </c>
      <c r="O863" s="319">
        <v>100.1</v>
      </c>
      <c r="P863" s="320">
        <v>100.7</v>
      </c>
    </row>
    <row r="864" spans="2:16" ht="15" customHeight="1" thickBot="1" x14ac:dyDescent="0.25">
      <c r="B864" s="686" t="s">
        <v>1770</v>
      </c>
      <c r="C864" s="687"/>
      <c r="D864" s="688"/>
      <c r="E864" s="106">
        <v>97.6</v>
      </c>
      <c r="F864" s="107">
        <v>97</v>
      </c>
      <c r="G864" s="107">
        <v>97.1</v>
      </c>
      <c r="H864" s="107">
        <v>98.2</v>
      </c>
      <c r="I864" s="107">
        <v>100</v>
      </c>
      <c r="J864" s="107">
        <v>100.2</v>
      </c>
      <c r="K864" s="107">
        <v>99.9</v>
      </c>
      <c r="L864" s="107">
        <v>100</v>
      </c>
      <c r="M864" s="107">
        <v>100</v>
      </c>
      <c r="N864" s="107">
        <v>100.4</v>
      </c>
      <c r="O864" s="107">
        <v>100.6</v>
      </c>
      <c r="P864" s="108">
        <v>101.7</v>
      </c>
    </row>
    <row r="865" spans="2:25" x14ac:dyDescent="0.2">
      <c r="B865" s="119"/>
      <c r="C865" s="119"/>
      <c r="D865" s="119"/>
      <c r="E865" s="120"/>
      <c r="F865" s="119"/>
      <c r="G865" s="119"/>
      <c r="H865" s="119"/>
      <c r="I865" s="119"/>
      <c r="M865" s="119"/>
      <c r="N865" s="119"/>
      <c r="O865" s="119"/>
      <c r="P865" s="310"/>
    </row>
    <row r="866" spans="2:25" ht="9" customHeight="1" thickBot="1" x14ac:dyDescent="0.25">
      <c r="B866" s="119"/>
      <c r="C866" s="119"/>
      <c r="D866" s="119"/>
      <c r="E866" s="120"/>
      <c r="F866" s="119"/>
      <c r="G866" s="119"/>
      <c r="H866" s="119"/>
      <c r="I866" s="119"/>
      <c r="J866" s="119"/>
      <c r="K866" s="119"/>
      <c r="L866" s="445"/>
      <c r="M866" s="119"/>
      <c r="N866" s="119"/>
      <c r="O866" s="119"/>
      <c r="P866" s="119"/>
    </row>
    <row r="867" spans="2:25" ht="16.5" customHeight="1" thickBot="1" x14ac:dyDescent="0.25">
      <c r="B867" s="644"/>
      <c r="C867" s="644"/>
      <c r="D867" s="438"/>
      <c r="E867" s="628" t="s">
        <v>1764</v>
      </c>
      <c r="F867" s="629"/>
      <c r="G867" s="629"/>
      <c r="H867" s="629"/>
      <c r="I867" s="629"/>
      <c r="J867" s="629"/>
      <c r="K867" s="629"/>
      <c r="L867" s="629"/>
      <c r="M867" s="629"/>
      <c r="N867" s="629"/>
      <c r="O867" s="629"/>
      <c r="P867" s="630"/>
    </row>
    <row r="868" spans="2:25" ht="19.5" customHeight="1" thickBot="1" x14ac:dyDescent="0.25">
      <c r="B868" s="119" t="s">
        <v>1899</v>
      </c>
      <c r="C868" s="119"/>
      <c r="D868" s="119"/>
      <c r="E868" s="97">
        <v>42370</v>
      </c>
      <c r="F868" s="98">
        <v>42401</v>
      </c>
      <c r="G868" s="98">
        <v>42430</v>
      </c>
      <c r="H868" s="98">
        <v>42461</v>
      </c>
      <c r="I868" s="98">
        <v>42491</v>
      </c>
      <c r="J868" s="98">
        <v>42522</v>
      </c>
      <c r="K868" s="98">
        <v>42552</v>
      </c>
      <c r="L868" s="98">
        <v>42583</v>
      </c>
      <c r="M868" s="98">
        <v>42614</v>
      </c>
      <c r="N868" s="98">
        <v>42644</v>
      </c>
      <c r="O868" s="98">
        <v>42675</v>
      </c>
      <c r="P868" s="99">
        <v>42705</v>
      </c>
    </row>
    <row r="869" spans="2:25" s="306" customFormat="1" ht="15" customHeight="1" x14ac:dyDescent="0.2">
      <c r="B869" s="307" t="s">
        <v>1684</v>
      </c>
      <c r="C869" s="631" t="s">
        <v>1685</v>
      </c>
      <c r="D869" s="632"/>
      <c r="E869" s="233">
        <v>100.1</v>
      </c>
      <c r="F869" s="234">
        <v>100.1</v>
      </c>
      <c r="G869" s="234">
        <v>100.5</v>
      </c>
      <c r="H869" s="234">
        <v>100.7</v>
      </c>
      <c r="I869" s="446">
        <v>101.2</v>
      </c>
      <c r="J869" s="446">
        <v>101.5</v>
      </c>
      <c r="K869" s="446">
        <v>101.3</v>
      </c>
      <c r="L869" s="446">
        <v>101.3</v>
      </c>
      <c r="M869" s="446">
        <v>101.5</v>
      </c>
      <c r="N869" s="446">
        <v>101.9</v>
      </c>
      <c r="O869" s="446">
        <v>101.9</v>
      </c>
      <c r="P869" s="447">
        <v>102.4</v>
      </c>
      <c r="R869"/>
    </row>
    <row r="870" spans="2:25" s="306" customFormat="1" ht="15" customHeight="1" x14ac:dyDescent="0.2">
      <c r="B870" s="308" t="s">
        <v>1686</v>
      </c>
      <c r="C870" s="634" t="s">
        <v>1687</v>
      </c>
      <c r="D870" s="635"/>
      <c r="E870" s="239">
        <v>96.7</v>
      </c>
      <c r="F870" s="240">
        <v>96.2</v>
      </c>
      <c r="G870" s="240">
        <v>96.9</v>
      </c>
      <c r="H870" s="240">
        <v>98</v>
      </c>
      <c r="I870" s="448">
        <v>99.9</v>
      </c>
      <c r="J870" s="448">
        <v>100.5</v>
      </c>
      <c r="K870" s="448">
        <v>99.6</v>
      </c>
      <c r="L870" s="448">
        <v>99.5</v>
      </c>
      <c r="M870" s="448">
        <v>99.6</v>
      </c>
      <c r="N870" s="448">
        <v>100.4</v>
      </c>
      <c r="O870" s="448">
        <v>100.3</v>
      </c>
      <c r="P870" s="370">
        <v>102</v>
      </c>
      <c r="R870"/>
    </row>
    <row r="871" spans="2:25" s="306" customFormat="1" ht="15" customHeight="1" x14ac:dyDescent="0.2">
      <c r="B871" s="308" t="s">
        <v>1690</v>
      </c>
      <c r="C871" s="634" t="s">
        <v>1720</v>
      </c>
      <c r="D871" s="635"/>
      <c r="E871" s="239">
        <v>93.7</v>
      </c>
      <c r="F871" s="240">
        <v>93.3</v>
      </c>
      <c r="G871" s="240">
        <v>95.1</v>
      </c>
      <c r="H871" s="240">
        <v>95.6</v>
      </c>
      <c r="I871" s="448">
        <v>97.3</v>
      </c>
      <c r="J871" s="448">
        <v>98.8</v>
      </c>
      <c r="K871" s="448">
        <v>97.3</v>
      </c>
      <c r="L871" s="448">
        <v>96.8</v>
      </c>
      <c r="M871" s="448">
        <v>97.2</v>
      </c>
      <c r="N871" s="448">
        <v>99.6</v>
      </c>
      <c r="O871" s="448">
        <v>98.1</v>
      </c>
      <c r="P871" s="370">
        <v>101.1</v>
      </c>
      <c r="R871"/>
    </row>
    <row r="872" spans="2:25" s="306" customFormat="1" ht="15" customHeight="1" x14ac:dyDescent="0.2">
      <c r="B872" s="391" t="s">
        <v>1693</v>
      </c>
      <c r="C872" s="636" t="s">
        <v>1689</v>
      </c>
      <c r="D872" s="637"/>
      <c r="E872" s="239">
        <v>97.1</v>
      </c>
      <c r="F872" s="240">
        <v>96.8</v>
      </c>
      <c r="G872" s="240">
        <v>97.4</v>
      </c>
      <c r="H872" s="240">
        <v>98.7</v>
      </c>
      <c r="I872" s="448">
        <v>99.5</v>
      </c>
      <c r="J872" s="448">
        <v>100.2</v>
      </c>
      <c r="K872" s="448">
        <v>99.7</v>
      </c>
      <c r="L872" s="448">
        <v>99.6</v>
      </c>
      <c r="M872" s="448">
        <v>99.7</v>
      </c>
      <c r="N872" s="448">
        <v>100.8</v>
      </c>
      <c r="O872" s="448">
        <v>100.3</v>
      </c>
      <c r="P872" s="370">
        <v>101.6</v>
      </c>
      <c r="R872"/>
    </row>
    <row r="873" spans="2:25" s="306" customFormat="1" ht="15" customHeight="1" x14ac:dyDescent="0.2">
      <c r="B873" s="391" t="s">
        <v>1909</v>
      </c>
      <c r="C873" s="636" t="s">
        <v>1929</v>
      </c>
      <c r="D873" s="637"/>
      <c r="E873" s="239">
        <v>99.5</v>
      </c>
      <c r="F873" s="240">
        <v>98.9</v>
      </c>
      <c r="G873" s="240">
        <v>99.4</v>
      </c>
      <c r="H873" s="240">
        <v>100</v>
      </c>
      <c r="I873" s="448">
        <v>100.6</v>
      </c>
      <c r="J873" s="448">
        <v>101.1</v>
      </c>
      <c r="K873" s="448">
        <v>100.7</v>
      </c>
      <c r="L873" s="448">
        <v>100.7</v>
      </c>
      <c r="M873" s="448">
        <v>100.8</v>
      </c>
      <c r="N873" s="448">
        <v>101</v>
      </c>
      <c r="O873" s="448">
        <v>101.1</v>
      </c>
      <c r="P873" s="370">
        <v>101.5</v>
      </c>
      <c r="R873"/>
      <c r="T873" s="116"/>
      <c r="W873"/>
      <c r="Y873" s="116"/>
    </row>
    <row r="874" spans="2:25" s="306" customFormat="1" ht="15" customHeight="1" x14ac:dyDescent="0.2">
      <c r="B874" s="391" t="s">
        <v>1696</v>
      </c>
      <c r="C874" s="636" t="s">
        <v>1904</v>
      </c>
      <c r="D874" s="637"/>
      <c r="E874" s="239">
        <v>97.8</v>
      </c>
      <c r="F874" s="240">
        <v>97.3</v>
      </c>
      <c r="G874" s="240">
        <v>98</v>
      </c>
      <c r="H874" s="240">
        <v>98.8</v>
      </c>
      <c r="I874" s="448">
        <v>99.3</v>
      </c>
      <c r="J874" s="448">
        <v>99.6</v>
      </c>
      <c r="K874" s="448">
        <v>99.1</v>
      </c>
      <c r="L874" s="448">
        <v>99.1</v>
      </c>
      <c r="M874" s="448">
        <v>99.1</v>
      </c>
      <c r="N874" s="448">
        <v>100</v>
      </c>
      <c r="O874" s="448">
        <v>99.6</v>
      </c>
      <c r="P874" s="370">
        <v>101.2</v>
      </c>
      <c r="R874"/>
    </row>
    <row r="875" spans="2:25" s="306" customFormat="1" ht="15" customHeight="1" x14ac:dyDescent="0.2">
      <c r="B875" s="391" t="s">
        <v>1700</v>
      </c>
      <c r="C875" s="636" t="s">
        <v>1910</v>
      </c>
      <c r="D875" s="637"/>
      <c r="E875" s="239">
        <v>100.6</v>
      </c>
      <c r="F875" s="240">
        <v>99.7</v>
      </c>
      <c r="G875" s="240">
        <v>99.9</v>
      </c>
      <c r="H875" s="240">
        <v>100.3</v>
      </c>
      <c r="I875" s="448">
        <v>101</v>
      </c>
      <c r="J875" s="448">
        <v>101.6</v>
      </c>
      <c r="K875" s="448">
        <v>101.2</v>
      </c>
      <c r="L875" s="448">
        <v>101.1</v>
      </c>
      <c r="M875" s="448">
        <v>101.4</v>
      </c>
      <c r="N875" s="448">
        <v>101.2</v>
      </c>
      <c r="O875" s="448">
        <v>101.7</v>
      </c>
      <c r="P875" s="370">
        <v>101.7</v>
      </c>
      <c r="R875"/>
    </row>
    <row r="876" spans="2:25" s="306" customFormat="1" ht="15" customHeight="1" x14ac:dyDescent="0.2">
      <c r="B876" s="391" t="s">
        <v>1905</v>
      </c>
      <c r="C876" s="636" t="s">
        <v>1724</v>
      </c>
      <c r="D876" s="637"/>
      <c r="E876" s="239">
        <v>98.8</v>
      </c>
      <c r="F876" s="240">
        <v>98.7</v>
      </c>
      <c r="G876" s="240">
        <v>99.9</v>
      </c>
      <c r="H876" s="240">
        <v>100.4</v>
      </c>
      <c r="I876" s="448">
        <v>100.9</v>
      </c>
      <c r="J876" s="448">
        <v>101.3</v>
      </c>
      <c r="K876" s="448">
        <v>101.2</v>
      </c>
      <c r="L876" s="448">
        <v>101.2</v>
      </c>
      <c r="M876" s="448">
        <v>101</v>
      </c>
      <c r="N876" s="448">
        <v>101.3</v>
      </c>
      <c r="O876" s="448">
        <v>100.9</v>
      </c>
      <c r="P876" s="370">
        <v>100.8</v>
      </c>
      <c r="R876"/>
    </row>
    <row r="877" spans="2:25" s="306" customFormat="1" ht="15" customHeight="1" x14ac:dyDescent="0.2">
      <c r="B877" s="391" t="s">
        <v>1702</v>
      </c>
      <c r="C877" s="636" t="s">
        <v>1911</v>
      </c>
      <c r="D877" s="637"/>
      <c r="E877" s="239">
        <v>98.7</v>
      </c>
      <c r="F877" s="240">
        <v>98.7</v>
      </c>
      <c r="G877" s="240">
        <v>99.9</v>
      </c>
      <c r="H877" s="240">
        <v>101</v>
      </c>
      <c r="I877" s="448">
        <v>101.3</v>
      </c>
      <c r="J877" s="448">
        <v>101.6</v>
      </c>
      <c r="K877" s="448">
        <v>101.6</v>
      </c>
      <c r="L877" s="448">
        <v>101.6</v>
      </c>
      <c r="M877" s="448">
        <v>101.3</v>
      </c>
      <c r="N877" s="448">
        <v>101.7</v>
      </c>
      <c r="O877" s="448">
        <v>101.2</v>
      </c>
      <c r="P877" s="370">
        <v>101.1</v>
      </c>
      <c r="R877"/>
    </row>
    <row r="878" spans="2:25" s="306" customFormat="1" ht="15" customHeight="1" x14ac:dyDescent="0.2">
      <c r="B878" s="391" t="s">
        <v>1906</v>
      </c>
      <c r="C878" s="636" t="s">
        <v>1692</v>
      </c>
      <c r="D878" s="637"/>
      <c r="E878" s="239">
        <v>97</v>
      </c>
      <c r="F878" s="240">
        <v>96.2</v>
      </c>
      <c r="G878" s="240">
        <v>96.7</v>
      </c>
      <c r="H878" s="240">
        <v>98.4</v>
      </c>
      <c r="I878" s="448">
        <v>98.9</v>
      </c>
      <c r="J878" s="448">
        <v>99.3</v>
      </c>
      <c r="K878" s="448">
        <v>98.9</v>
      </c>
      <c r="L878" s="448">
        <v>99</v>
      </c>
      <c r="M878" s="448">
        <v>99.1</v>
      </c>
      <c r="N878" s="448">
        <v>100</v>
      </c>
      <c r="O878" s="448">
        <v>99.8</v>
      </c>
      <c r="P878" s="370">
        <v>101.7</v>
      </c>
      <c r="R878"/>
    </row>
    <row r="879" spans="2:25" s="306" customFormat="1" ht="15" customHeight="1" x14ac:dyDescent="0.2">
      <c r="B879" s="391" t="s">
        <v>1710</v>
      </c>
      <c r="C879" s="636" t="s">
        <v>1912</v>
      </c>
      <c r="D879" s="637"/>
      <c r="E879" s="239">
        <v>94.2</v>
      </c>
      <c r="F879" s="240">
        <v>92.8</v>
      </c>
      <c r="G879" s="240">
        <v>92.8</v>
      </c>
      <c r="H879" s="240">
        <v>96.2</v>
      </c>
      <c r="I879" s="448">
        <v>100.3</v>
      </c>
      <c r="J879" s="448">
        <v>100</v>
      </c>
      <c r="K879" s="448">
        <v>98.9</v>
      </c>
      <c r="L879" s="448">
        <v>99.4</v>
      </c>
      <c r="M879" s="448">
        <v>99.2</v>
      </c>
      <c r="N879" s="448">
        <v>99.2</v>
      </c>
      <c r="O879" s="448">
        <v>100.6</v>
      </c>
      <c r="P879" s="370">
        <v>103.1</v>
      </c>
      <c r="R879"/>
    </row>
    <row r="880" spans="2:25" s="306" customFormat="1" ht="15" customHeight="1" x14ac:dyDescent="0.2">
      <c r="B880" s="391" t="s">
        <v>1712</v>
      </c>
      <c r="C880" s="636" t="s">
        <v>1913</v>
      </c>
      <c r="D880" s="637"/>
      <c r="E880" s="239">
        <v>93.2</v>
      </c>
      <c r="F880" s="240">
        <v>92.7</v>
      </c>
      <c r="G880" s="240">
        <v>94.1</v>
      </c>
      <c r="H880" s="240">
        <v>95</v>
      </c>
      <c r="I880" s="448">
        <v>96.9</v>
      </c>
      <c r="J880" s="448">
        <v>98.2</v>
      </c>
      <c r="K880" s="448">
        <v>96.9</v>
      </c>
      <c r="L880" s="448">
        <v>96.6</v>
      </c>
      <c r="M880" s="448">
        <v>97</v>
      </c>
      <c r="N880" s="448">
        <v>99.2</v>
      </c>
      <c r="O880" s="448">
        <v>98.2</v>
      </c>
      <c r="P880" s="370">
        <v>101.3</v>
      </c>
      <c r="R880"/>
    </row>
    <row r="881" spans="2:20" s="306" customFormat="1" ht="15" customHeight="1" x14ac:dyDescent="0.2">
      <c r="B881" s="391" t="s">
        <v>1714</v>
      </c>
      <c r="C881" s="636" t="s">
        <v>1914</v>
      </c>
      <c r="D881" s="637"/>
      <c r="E881" s="239">
        <v>92.3</v>
      </c>
      <c r="F881" s="240">
        <v>90.8</v>
      </c>
      <c r="G881" s="240">
        <v>90.4</v>
      </c>
      <c r="H881" s="240">
        <v>92</v>
      </c>
      <c r="I881" s="448">
        <v>92.1</v>
      </c>
      <c r="J881" s="448">
        <v>92.7</v>
      </c>
      <c r="K881" s="448">
        <v>92.3</v>
      </c>
      <c r="L881" s="448">
        <v>93.4</v>
      </c>
      <c r="M881" s="448">
        <v>93.6</v>
      </c>
      <c r="N881" s="448">
        <v>94.7</v>
      </c>
      <c r="O881" s="448">
        <v>95.2</v>
      </c>
      <c r="P881" s="370">
        <v>98.3</v>
      </c>
      <c r="R881"/>
    </row>
    <row r="882" spans="2:20" s="306" customFormat="1" ht="15" customHeight="1" x14ac:dyDescent="0.2">
      <c r="B882" s="391" t="s">
        <v>1717</v>
      </c>
      <c r="C882" s="636" t="s">
        <v>1915</v>
      </c>
      <c r="D882" s="637"/>
      <c r="E882" s="239">
        <v>99.3</v>
      </c>
      <c r="F882" s="240">
        <v>99.1</v>
      </c>
      <c r="G882" s="240">
        <v>99.3</v>
      </c>
      <c r="H882" s="240">
        <v>99.6</v>
      </c>
      <c r="I882" s="448">
        <v>100</v>
      </c>
      <c r="J882" s="448">
        <v>100.3</v>
      </c>
      <c r="K882" s="448">
        <v>100.2</v>
      </c>
      <c r="L882" s="448">
        <v>100.1</v>
      </c>
      <c r="M882" s="448">
        <v>100.1</v>
      </c>
      <c r="N882" s="448">
        <v>100.6</v>
      </c>
      <c r="O882" s="448">
        <v>100.5</v>
      </c>
      <c r="P882" s="370">
        <v>101</v>
      </c>
      <c r="R882"/>
    </row>
    <row r="883" spans="2:20" s="306" customFormat="1" ht="15" customHeight="1" x14ac:dyDescent="0.2">
      <c r="B883" s="391" t="s">
        <v>1719</v>
      </c>
      <c r="C883" s="636" t="s">
        <v>1706</v>
      </c>
      <c r="D883" s="637"/>
      <c r="E883" s="239">
        <v>92.7</v>
      </c>
      <c r="F883" s="240">
        <v>92.3</v>
      </c>
      <c r="G883" s="240">
        <v>91.7</v>
      </c>
      <c r="H883" s="240">
        <v>90.1</v>
      </c>
      <c r="I883" s="448">
        <v>91.4</v>
      </c>
      <c r="J883" s="448">
        <v>92.6</v>
      </c>
      <c r="K883" s="448">
        <v>93.5</v>
      </c>
      <c r="L883" s="448">
        <v>94.2</v>
      </c>
      <c r="M883" s="448">
        <v>94.8</v>
      </c>
      <c r="N883" s="448">
        <v>95</v>
      </c>
      <c r="O883" s="448">
        <v>96.5</v>
      </c>
      <c r="P883" s="370">
        <v>96.8</v>
      </c>
      <c r="R883"/>
    </row>
    <row r="884" spans="2:20" s="306" customFormat="1" ht="15" customHeight="1" x14ac:dyDescent="0.2">
      <c r="B884" s="391" t="s">
        <v>1723</v>
      </c>
      <c r="C884" s="636" t="s">
        <v>1916</v>
      </c>
      <c r="D884" s="637"/>
      <c r="E884" s="239">
        <v>98</v>
      </c>
      <c r="F884" s="240">
        <v>96.8</v>
      </c>
      <c r="G884" s="240">
        <v>96.8</v>
      </c>
      <c r="H884" s="240">
        <v>99.4</v>
      </c>
      <c r="I884" s="448">
        <v>102.2</v>
      </c>
      <c r="J884" s="448">
        <v>101.5</v>
      </c>
      <c r="K884" s="448">
        <v>100.9</v>
      </c>
      <c r="L884" s="448">
        <v>101</v>
      </c>
      <c r="M884" s="448">
        <v>100.9</v>
      </c>
      <c r="N884" s="448">
        <v>100.6</v>
      </c>
      <c r="O884" s="448">
        <v>101.8</v>
      </c>
      <c r="P884" s="370">
        <v>103.6</v>
      </c>
      <c r="R884"/>
    </row>
    <row r="885" spans="2:20" s="306" customFormat="1" ht="15" customHeight="1" x14ac:dyDescent="0.2">
      <c r="B885" s="391" t="s">
        <v>1725</v>
      </c>
      <c r="C885" s="636" t="s">
        <v>1709</v>
      </c>
      <c r="D885" s="637"/>
      <c r="E885" s="239">
        <v>101.1</v>
      </c>
      <c r="F885" s="240">
        <v>100.7</v>
      </c>
      <c r="G885" s="240">
        <v>100.7</v>
      </c>
      <c r="H885" s="240">
        <v>100.4</v>
      </c>
      <c r="I885" s="448">
        <v>100.9</v>
      </c>
      <c r="J885" s="448">
        <v>101</v>
      </c>
      <c r="K885" s="448">
        <v>100.9</v>
      </c>
      <c r="L885" s="448">
        <v>101</v>
      </c>
      <c r="M885" s="448">
        <v>100.7</v>
      </c>
      <c r="N885" s="448">
        <v>101.2</v>
      </c>
      <c r="O885" s="448">
        <v>101.4</v>
      </c>
      <c r="P885" s="370">
        <v>101.9</v>
      </c>
      <c r="R885"/>
    </row>
    <row r="886" spans="2:20" s="306" customFormat="1" ht="15" customHeight="1" x14ac:dyDescent="0.2">
      <c r="B886" s="391" t="s">
        <v>1907</v>
      </c>
      <c r="C886" s="636" t="s">
        <v>1917</v>
      </c>
      <c r="D886" s="637"/>
      <c r="E886" s="239">
        <v>97.8</v>
      </c>
      <c r="F886" s="240">
        <v>96.4</v>
      </c>
      <c r="G886" s="240">
        <v>96.6</v>
      </c>
      <c r="H886" s="240">
        <v>99.2</v>
      </c>
      <c r="I886" s="448">
        <v>102.3</v>
      </c>
      <c r="J886" s="448">
        <v>101.5</v>
      </c>
      <c r="K886" s="448">
        <v>101.2</v>
      </c>
      <c r="L886" s="448">
        <v>101.3</v>
      </c>
      <c r="M886" s="448">
        <v>101</v>
      </c>
      <c r="N886" s="448">
        <v>100.7</v>
      </c>
      <c r="O886" s="448">
        <v>102.1</v>
      </c>
      <c r="P886" s="370">
        <v>104</v>
      </c>
      <c r="R886"/>
      <c r="T886" s="116"/>
    </row>
    <row r="887" spans="2:20" s="306" customFormat="1" ht="15" customHeight="1" x14ac:dyDescent="0.2">
      <c r="B887" s="391" t="s">
        <v>1908</v>
      </c>
      <c r="C887" s="636" t="s">
        <v>1918</v>
      </c>
      <c r="D887" s="637"/>
      <c r="E887" s="239">
        <v>97.3</v>
      </c>
      <c r="F887" s="240">
        <v>95.9</v>
      </c>
      <c r="G887" s="240">
        <v>96.1</v>
      </c>
      <c r="H887" s="240">
        <v>99.4</v>
      </c>
      <c r="I887" s="448">
        <v>103.8</v>
      </c>
      <c r="J887" s="448">
        <v>103.1</v>
      </c>
      <c r="K887" s="448">
        <v>102.4</v>
      </c>
      <c r="L887" s="448">
        <v>102.4</v>
      </c>
      <c r="M887" s="448">
        <v>102.1</v>
      </c>
      <c r="N887" s="448">
        <v>101.6</v>
      </c>
      <c r="O887" s="448">
        <v>103.2</v>
      </c>
      <c r="P887" s="370">
        <v>104.9</v>
      </c>
      <c r="R887"/>
      <c r="T887" s="116"/>
    </row>
    <row r="888" spans="2:20" s="306" customFormat="1" ht="15" customHeight="1" x14ac:dyDescent="0.2">
      <c r="B888" s="391" t="s">
        <v>1947</v>
      </c>
      <c r="C888" s="636" t="s">
        <v>1927</v>
      </c>
      <c r="D888" s="637"/>
      <c r="E888" s="239">
        <v>99.1</v>
      </c>
      <c r="F888" s="240">
        <v>97.7</v>
      </c>
      <c r="G888" s="240">
        <v>97.9</v>
      </c>
      <c r="H888" s="240">
        <v>98.9</v>
      </c>
      <c r="I888" s="448">
        <v>98.8</v>
      </c>
      <c r="J888" s="448">
        <v>98.2</v>
      </c>
      <c r="K888" s="448">
        <v>98.7</v>
      </c>
      <c r="L888" s="448">
        <v>98.8</v>
      </c>
      <c r="M888" s="448">
        <v>98.9</v>
      </c>
      <c r="N888" s="448">
        <v>99</v>
      </c>
      <c r="O888" s="448">
        <v>99.8</v>
      </c>
      <c r="P888" s="370">
        <v>101.9</v>
      </c>
      <c r="R888"/>
    </row>
    <row r="889" spans="2:20" s="306" customFormat="1" ht="15" customHeight="1" x14ac:dyDescent="0.2">
      <c r="B889" s="391" t="s">
        <v>1948</v>
      </c>
      <c r="C889" s="636" t="s">
        <v>1953</v>
      </c>
      <c r="D889" s="637"/>
      <c r="E889" s="239">
        <v>92.9</v>
      </c>
      <c r="F889" s="240">
        <v>91.5</v>
      </c>
      <c r="G889" s="240">
        <v>91.9</v>
      </c>
      <c r="H889" s="240">
        <v>100.2</v>
      </c>
      <c r="I889" s="448">
        <v>114.6</v>
      </c>
      <c r="J889" s="448">
        <v>113.1</v>
      </c>
      <c r="K889" s="448">
        <v>109.7</v>
      </c>
      <c r="L889" s="448">
        <v>109.7</v>
      </c>
      <c r="M889" s="448">
        <v>108.6</v>
      </c>
      <c r="N889" s="448">
        <v>106.5</v>
      </c>
      <c r="O889" s="448">
        <v>110.2</v>
      </c>
      <c r="P889" s="370">
        <v>112.2</v>
      </c>
      <c r="R889"/>
    </row>
    <row r="890" spans="2:20" s="306" customFormat="1" ht="15" customHeight="1" x14ac:dyDescent="0.2">
      <c r="B890" s="391" t="s">
        <v>1950</v>
      </c>
      <c r="C890" s="636" t="s">
        <v>1928</v>
      </c>
      <c r="D890" s="637"/>
      <c r="E890" s="239">
        <v>99.2</v>
      </c>
      <c r="F890" s="240">
        <v>97.8</v>
      </c>
      <c r="G890" s="240">
        <v>97.4</v>
      </c>
      <c r="H890" s="240">
        <v>99.4</v>
      </c>
      <c r="I890" s="448">
        <v>101.1</v>
      </c>
      <c r="J890" s="448">
        <v>101.8</v>
      </c>
      <c r="K890" s="448">
        <v>101.9</v>
      </c>
      <c r="L890" s="448">
        <v>101.6</v>
      </c>
      <c r="M890" s="448">
        <v>101.5</v>
      </c>
      <c r="N890" s="448">
        <v>101.5</v>
      </c>
      <c r="O890" s="448">
        <v>102</v>
      </c>
      <c r="P890" s="370">
        <v>101.6</v>
      </c>
      <c r="R890"/>
    </row>
    <row r="891" spans="2:20" s="306" customFormat="1" ht="15" customHeight="1" x14ac:dyDescent="0.2">
      <c r="B891" s="391" t="s">
        <v>1919</v>
      </c>
      <c r="C891" s="636" t="s">
        <v>1922</v>
      </c>
      <c r="D891" s="637"/>
      <c r="E891" s="239">
        <v>89.7</v>
      </c>
      <c r="F891" s="240">
        <v>90.3</v>
      </c>
      <c r="G891" s="240">
        <v>88.6</v>
      </c>
      <c r="H891" s="240">
        <v>90.3</v>
      </c>
      <c r="I891" s="448">
        <v>92</v>
      </c>
      <c r="J891" s="448">
        <v>95</v>
      </c>
      <c r="K891" s="448">
        <v>96.1</v>
      </c>
      <c r="L891" s="448">
        <v>95.3</v>
      </c>
      <c r="M891" s="448">
        <v>95.3</v>
      </c>
      <c r="N891" s="448">
        <v>96.9</v>
      </c>
      <c r="O891" s="448">
        <v>96.7</v>
      </c>
      <c r="P891" s="370">
        <v>96.6</v>
      </c>
      <c r="R891"/>
    </row>
    <row r="892" spans="2:20" s="306" customFormat="1" ht="15" customHeight="1" x14ac:dyDescent="0.2">
      <c r="B892" s="391" t="s">
        <v>1920</v>
      </c>
      <c r="C892" s="636" t="s">
        <v>1697</v>
      </c>
      <c r="D892" s="637"/>
      <c r="E892" s="239">
        <v>88.8</v>
      </c>
      <c r="F892" s="240">
        <v>87</v>
      </c>
      <c r="G892" s="240">
        <v>86.2</v>
      </c>
      <c r="H892" s="240">
        <v>88.3</v>
      </c>
      <c r="I892" s="448">
        <v>88.5</v>
      </c>
      <c r="J892" s="448">
        <v>89.4</v>
      </c>
      <c r="K892" s="448">
        <v>89</v>
      </c>
      <c r="L892" s="448">
        <v>90.6</v>
      </c>
      <c r="M892" s="448">
        <v>90.9</v>
      </c>
      <c r="N892" s="448">
        <v>92.3</v>
      </c>
      <c r="O892" s="448">
        <v>93</v>
      </c>
      <c r="P892" s="370">
        <v>97</v>
      </c>
      <c r="R892"/>
    </row>
    <row r="893" spans="2:20" s="306" customFormat="1" ht="15" customHeight="1" x14ac:dyDescent="0.2">
      <c r="B893" s="391" t="s">
        <v>1921</v>
      </c>
      <c r="C893" s="636" t="s">
        <v>1699</v>
      </c>
      <c r="D893" s="637"/>
      <c r="E893" s="239">
        <v>95.3</v>
      </c>
      <c r="F893" s="240">
        <v>94.4</v>
      </c>
      <c r="G893" s="240">
        <v>95.4</v>
      </c>
      <c r="H893" s="240">
        <v>96.2</v>
      </c>
      <c r="I893" s="448">
        <v>96.4</v>
      </c>
      <c r="J893" s="448">
        <v>97.9</v>
      </c>
      <c r="K893" s="448">
        <v>97.6</v>
      </c>
      <c r="L893" s="448">
        <v>97.2</v>
      </c>
      <c r="M893" s="448">
        <v>96.5</v>
      </c>
      <c r="N893" s="448">
        <v>97.2</v>
      </c>
      <c r="O893" s="448">
        <v>95.3</v>
      </c>
      <c r="P893" s="370">
        <v>95.8</v>
      </c>
      <c r="R893"/>
    </row>
    <row r="894" spans="2:20" s="306" customFormat="1" ht="15" customHeight="1" x14ac:dyDescent="0.2">
      <c r="B894" s="391" t="s">
        <v>1923</v>
      </c>
      <c r="C894" s="636" t="s">
        <v>1701</v>
      </c>
      <c r="D894" s="637"/>
      <c r="E894" s="239">
        <v>92.7</v>
      </c>
      <c r="F894" s="240">
        <v>91.2</v>
      </c>
      <c r="G894" s="240">
        <v>90.9</v>
      </c>
      <c r="H894" s="240">
        <v>93.2</v>
      </c>
      <c r="I894" s="448">
        <v>94.4</v>
      </c>
      <c r="J894" s="448">
        <v>95.4</v>
      </c>
      <c r="K894" s="448">
        <v>95</v>
      </c>
      <c r="L894" s="448">
        <v>95.4</v>
      </c>
      <c r="M894" s="448">
        <v>95.7</v>
      </c>
      <c r="N894" s="448">
        <v>97.1</v>
      </c>
      <c r="O894" s="448">
        <v>97.6</v>
      </c>
      <c r="P894" s="370">
        <v>100.5</v>
      </c>
      <c r="R894"/>
    </row>
    <row r="895" spans="2:20" s="306" customFormat="1" ht="15" customHeight="1" x14ac:dyDescent="0.2">
      <c r="B895" s="391" t="s">
        <v>1924</v>
      </c>
      <c r="C895" s="636" t="s">
        <v>1711</v>
      </c>
      <c r="D895" s="637"/>
      <c r="E895" s="239">
        <v>97.9</v>
      </c>
      <c r="F895" s="240">
        <v>96.9</v>
      </c>
      <c r="G895" s="240">
        <v>97.6</v>
      </c>
      <c r="H895" s="240">
        <v>98.2</v>
      </c>
      <c r="I895" s="448">
        <v>98.9</v>
      </c>
      <c r="J895" s="448">
        <v>99</v>
      </c>
      <c r="K895" s="448">
        <v>99.1</v>
      </c>
      <c r="L895" s="448">
        <v>99.3</v>
      </c>
      <c r="M895" s="448">
        <v>99.2</v>
      </c>
      <c r="N895" s="448">
        <v>99.7</v>
      </c>
      <c r="O895" s="448">
        <v>99.9</v>
      </c>
      <c r="P895" s="370">
        <v>101.2</v>
      </c>
      <c r="R895"/>
    </row>
    <row r="896" spans="2:20" s="306" customFormat="1" ht="15" customHeight="1" x14ac:dyDescent="0.2">
      <c r="B896" s="391" t="s">
        <v>1925</v>
      </c>
      <c r="C896" s="636" t="s">
        <v>1954</v>
      </c>
      <c r="D896" s="637"/>
      <c r="E896" s="239">
        <v>95.4</v>
      </c>
      <c r="F896" s="240">
        <v>94.5</v>
      </c>
      <c r="G896" s="240">
        <v>95</v>
      </c>
      <c r="H896" s="240">
        <v>97</v>
      </c>
      <c r="I896" s="448">
        <v>99.1</v>
      </c>
      <c r="J896" s="448">
        <v>99.5</v>
      </c>
      <c r="K896" s="448">
        <v>99.1</v>
      </c>
      <c r="L896" s="448">
        <v>99</v>
      </c>
      <c r="M896" s="448">
        <v>99.1</v>
      </c>
      <c r="N896" s="448">
        <v>99.9</v>
      </c>
      <c r="O896" s="448">
        <v>100.5</v>
      </c>
      <c r="P896" s="370">
        <v>102.6</v>
      </c>
      <c r="R896"/>
      <c r="T896" s="116"/>
    </row>
    <row r="897" spans="2:20" s="306" customFormat="1" ht="15" customHeight="1" x14ac:dyDescent="0.2">
      <c r="B897" s="391" t="s">
        <v>1925</v>
      </c>
      <c r="C897" s="636" t="s">
        <v>1955</v>
      </c>
      <c r="D897" s="637"/>
      <c r="E897" s="239">
        <v>92</v>
      </c>
      <c r="F897" s="240">
        <v>90.5</v>
      </c>
      <c r="G897" s="240">
        <v>90.4</v>
      </c>
      <c r="H897" s="240">
        <v>93.2</v>
      </c>
      <c r="I897" s="448">
        <v>95.9</v>
      </c>
      <c r="J897" s="448">
        <v>96.7</v>
      </c>
      <c r="K897" s="448">
        <v>96</v>
      </c>
      <c r="L897" s="448">
        <v>96</v>
      </c>
      <c r="M897" s="448">
        <v>96.6</v>
      </c>
      <c r="N897" s="448">
        <v>98.3</v>
      </c>
      <c r="O897" s="448">
        <v>99.6</v>
      </c>
      <c r="P897" s="370">
        <v>103.9</v>
      </c>
      <c r="R897"/>
      <c r="T897" s="116"/>
    </row>
    <row r="898" spans="2:20" s="306" customFormat="1" ht="15" customHeight="1" x14ac:dyDescent="0.2">
      <c r="B898" s="391" t="s">
        <v>1945</v>
      </c>
      <c r="C898" s="636" t="s">
        <v>1936</v>
      </c>
      <c r="D898" s="637"/>
      <c r="E898" s="239">
        <v>91.4</v>
      </c>
      <c r="F898" s="240">
        <v>89.8</v>
      </c>
      <c r="G898" s="240">
        <v>89.6</v>
      </c>
      <c r="H898" s="240">
        <v>92.5</v>
      </c>
      <c r="I898" s="448">
        <v>95.4</v>
      </c>
      <c r="J898" s="448">
        <v>96.2</v>
      </c>
      <c r="K898" s="448">
        <v>95.5</v>
      </c>
      <c r="L898" s="448">
        <v>95.5</v>
      </c>
      <c r="M898" s="448">
        <v>96.1</v>
      </c>
      <c r="N898" s="448">
        <v>98</v>
      </c>
      <c r="O898" s="448">
        <v>99.4</v>
      </c>
      <c r="P898" s="370">
        <v>104.1</v>
      </c>
      <c r="R898"/>
    </row>
    <row r="899" spans="2:20" s="306" customFormat="1" ht="15" customHeight="1" x14ac:dyDescent="0.2">
      <c r="B899" s="391" t="s">
        <v>1946</v>
      </c>
      <c r="C899" s="636" t="s">
        <v>1937</v>
      </c>
      <c r="D899" s="637"/>
      <c r="E899" s="239">
        <v>98.1</v>
      </c>
      <c r="F899" s="240">
        <v>97.7</v>
      </c>
      <c r="G899" s="240">
        <v>98.9</v>
      </c>
      <c r="H899" s="240">
        <v>100.4</v>
      </c>
      <c r="I899" s="448">
        <v>102.3</v>
      </c>
      <c r="J899" s="448">
        <v>102.1</v>
      </c>
      <c r="K899" s="448">
        <v>101.9</v>
      </c>
      <c r="L899" s="448">
        <v>102</v>
      </c>
      <c r="M899" s="448">
        <v>101.6</v>
      </c>
      <c r="N899" s="448">
        <v>101.5</v>
      </c>
      <c r="O899" s="448">
        <v>101.8</v>
      </c>
      <c r="P899" s="370">
        <v>102.3</v>
      </c>
      <c r="R899"/>
    </row>
    <row r="900" spans="2:20" s="306" customFormat="1" ht="15" customHeight="1" x14ac:dyDescent="0.2">
      <c r="B900" s="391" t="s">
        <v>1981</v>
      </c>
      <c r="C900" s="636" t="s">
        <v>1930</v>
      </c>
      <c r="D900" s="637"/>
      <c r="E900" s="239">
        <v>98.1</v>
      </c>
      <c r="F900" s="240">
        <v>97.2</v>
      </c>
      <c r="G900" s="240">
        <v>97.8</v>
      </c>
      <c r="H900" s="240">
        <v>98.9</v>
      </c>
      <c r="I900" s="448">
        <v>100</v>
      </c>
      <c r="J900" s="448">
        <v>100.8</v>
      </c>
      <c r="K900" s="448">
        <v>100.5</v>
      </c>
      <c r="L900" s="448">
        <v>100.2</v>
      </c>
      <c r="M900" s="448">
        <v>100.1</v>
      </c>
      <c r="N900" s="448">
        <v>100.6</v>
      </c>
      <c r="O900" s="448">
        <v>100.3</v>
      </c>
      <c r="P900" s="370">
        <v>100.7</v>
      </c>
      <c r="R900"/>
    </row>
    <row r="901" spans="2:20" s="306" customFormat="1" ht="15" customHeight="1" x14ac:dyDescent="0.2">
      <c r="B901" s="391" t="s">
        <v>1932</v>
      </c>
      <c r="C901" s="636" t="s">
        <v>1931</v>
      </c>
      <c r="D901" s="637"/>
      <c r="E901" s="239">
        <v>93.4</v>
      </c>
      <c r="F901" s="240">
        <v>92.5</v>
      </c>
      <c r="G901" s="240">
        <v>93.4</v>
      </c>
      <c r="H901" s="240">
        <v>94.4</v>
      </c>
      <c r="I901" s="448">
        <v>96.2</v>
      </c>
      <c r="J901" s="448">
        <v>96.4</v>
      </c>
      <c r="K901" s="448">
        <v>97</v>
      </c>
      <c r="L901" s="448">
        <v>97.4</v>
      </c>
      <c r="M901" s="448">
        <v>97.6</v>
      </c>
      <c r="N901" s="448">
        <v>98.3</v>
      </c>
      <c r="O901" s="448">
        <v>99.3</v>
      </c>
      <c r="P901" s="370">
        <v>103.1</v>
      </c>
      <c r="R901"/>
    </row>
    <row r="902" spans="2:20" s="306" customFormat="1" ht="15" customHeight="1" x14ac:dyDescent="0.2">
      <c r="B902" s="391" t="s">
        <v>1938</v>
      </c>
      <c r="C902" s="636" t="s">
        <v>1933</v>
      </c>
      <c r="D902" s="637"/>
      <c r="E902" s="239">
        <v>91</v>
      </c>
      <c r="F902" s="240">
        <v>89.5</v>
      </c>
      <c r="G902" s="240">
        <v>89</v>
      </c>
      <c r="H902" s="240">
        <v>91.1</v>
      </c>
      <c r="I902" s="448">
        <v>91.8</v>
      </c>
      <c r="J902" s="448">
        <v>92.4</v>
      </c>
      <c r="K902" s="448">
        <v>92.1</v>
      </c>
      <c r="L902" s="448">
        <v>93.2</v>
      </c>
      <c r="M902" s="448">
        <v>93.4</v>
      </c>
      <c r="N902" s="448">
        <v>94.7</v>
      </c>
      <c r="O902" s="448">
        <v>95.5</v>
      </c>
      <c r="P902" s="370">
        <v>98.9</v>
      </c>
      <c r="R902"/>
    </row>
    <row r="903" spans="2:20" s="306" customFormat="1" ht="15" customHeight="1" x14ac:dyDescent="0.2">
      <c r="B903" s="391" t="s">
        <v>1939</v>
      </c>
      <c r="C903" s="636" t="s">
        <v>1934</v>
      </c>
      <c r="D903" s="637"/>
      <c r="E903" s="239">
        <v>92.5</v>
      </c>
      <c r="F903" s="240">
        <v>91.5</v>
      </c>
      <c r="G903" s="240">
        <v>93.5</v>
      </c>
      <c r="H903" s="240">
        <v>94.9</v>
      </c>
      <c r="I903" s="448">
        <v>97</v>
      </c>
      <c r="J903" s="448">
        <v>98.8</v>
      </c>
      <c r="K903" s="448">
        <v>97.4</v>
      </c>
      <c r="L903" s="448">
        <v>96.9</v>
      </c>
      <c r="M903" s="448">
        <v>96.8</v>
      </c>
      <c r="N903" s="448">
        <v>99.6</v>
      </c>
      <c r="O903" s="448">
        <v>97.4</v>
      </c>
      <c r="P903" s="370">
        <v>100.2</v>
      </c>
      <c r="R903"/>
      <c r="S903" s="116"/>
    </row>
    <row r="904" spans="2:20" s="306" customFormat="1" ht="15" customHeight="1" x14ac:dyDescent="0.2">
      <c r="B904" s="391" t="s">
        <v>1940</v>
      </c>
      <c r="C904" s="636" t="s">
        <v>1951</v>
      </c>
      <c r="D904" s="637"/>
      <c r="E904" s="239">
        <v>99.9</v>
      </c>
      <c r="F904" s="240">
        <v>99.6</v>
      </c>
      <c r="G904" s="240">
        <v>99.8</v>
      </c>
      <c r="H904" s="240">
        <v>99.4</v>
      </c>
      <c r="I904" s="448">
        <v>100.3</v>
      </c>
      <c r="J904" s="448">
        <v>100.8</v>
      </c>
      <c r="K904" s="448">
        <v>100.5</v>
      </c>
      <c r="L904" s="448">
        <v>100.5</v>
      </c>
      <c r="M904" s="448">
        <v>100.3</v>
      </c>
      <c r="N904" s="448">
        <v>101.2</v>
      </c>
      <c r="O904" s="448">
        <v>101.1</v>
      </c>
      <c r="P904" s="370">
        <v>101.9</v>
      </c>
      <c r="R904"/>
      <c r="S904" s="116"/>
    </row>
    <row r="905" spans="2:20" s="306" customFormat="1" ht="15" customHeight="1" x14ac:dyDescent="0.2">
      <c r="B905" s="391" t="s">
        <v>1941</v>
      </c>
      <c r="C905" s="636" t="s">
        <v>1722</v>
      </c>
      <c r="D905" s="637"/>
      <c r="E905" s="239">
        <v>98.5</v>
      </c>
      <c r="F905" s="240">
        <v>98.3</v>
      </c>
      <c r="G905" s="240">
        <v>98.2</v>
      </c>
      <c r="H905" s="240">
        <v>98.3</v>
      </c>
      <c r="I905" s="448">
        <v>97.5</v>
      </c>
      <c r="J905" s="448">
        <v>97</v>
      </c>
      <c r="K905" s="448">
        <v>96</v>
      </c>
      <c r="L905" s="448">
        <v>95.7</v>
      </c>
      <c r="M905" s="448">
        <v>95.4</v>
      </c>
      <c r="N905" s="448">
        <v>95.8</v>
      </c>
      <c r="O905" s="448">
        <v>96</v>
      </c>
      <c r="P905" s="370">
        <v>96.5</v>
      </c>
      <c r="R905"/>
      <c r="S905" s="116"/>
    </row>
    <row r="906" spans="2:20" s="306" customFormat="1" ht="15" customHeight="1" x14ac:dyDescent="0.2">
      <c r="B906" s="391" t="s">
        <v>1942</v>
      </c>
      <c r="C906" s="636" t="s">
        <v>1718</v>
      </c>
      <c r="D906" s="637"/>
      <c r="E906" s="239">
        <v>97.6</v>
      </c>
      <c r="F906" s="240">
        <v>97.3</v>
      </c>
      <c r="G906" s="240">
        <v>97.7</v>
      </c>
      <c r="H906" s="240">
        <v>99.5</v>
      </c>
      <c r="I906" s="448">
        <v>100.2</v>
      </c>
      <c r="J906" s="448">
        <v>100.8</v>
      </c>
      <c r="K906" s="448">
        <v>100.6</v>
      </c>
      <c r="L906" s="448">
        <v>100.4</v>
      </c>
      <c r="M906" s="448">
        <v>100.4</v>
      </c>
      <c r="N906" s="448">
        <v>101.4</v>
      </c>
      <c r="O906" s="448">
        <v>101.1</v>
      </c>
      <c r="P906" s="370">
        <v>102.1</v>
      </c>
      <c r="R906"/>
      <c r="S906" s="116"/>
    </row>
    <row r="907" spans="2:20" s="306" customFormat="1" ht="15" customHeight="1" x14ac:dyDescent="0.2">
      <c r="B907" s="391" t="s">
        <v>1726</v>
      </c>
      <c r="C907" s="636" t="s">
        <v>1727</v>
      </c>
      <c r="D907" s="637"/>
      <c r="E907" s="239">
        <v>98.4</v>
      </c>
      <c r="F907" s="240">
        <v>98.2</v>
      </c>
      <c r="G907" s="240">
        <v>99</v>
      </c>
      <c r="H907" s="240">
        <v>99.3</v>
      </c>
      <c r="I907" s="448">
        <v>99.9</v>
      </c>
      <c r="J907" s="448">
        <v>100.6</v>
      </c>
      <c r="K907" s="448">
        <v>100.1</v>
      </c>
      <c r="L907" s="448">
        <v>100</v>
      </c>
      <c r="M907" s="448">
        <v>100</v>
      </c>
      <c r="N907" s="448">
        <v>101</v>
      </c>
      <c r="O907" s="448">
        <v>100.3</v>
      </c>
      <c r="P907" s="370">
        <v>101.3</v>
      </c>
      <c r="R907"/>
      <c r="S907" s="116"/>
    </row>
    <row r="908" spans="2:20" ht="15" customHeight="1" thickBot="1" x14ac:dyDescent="0.25">
      <c r="B908" s="392" t="s">
        <v>1728</v>
      </c>
      <c r="C908" s="652" t="s">
        <v>1729</v>
      </c>
      <c r="D908" s="653"/>
      <c r="E908" s="296">
        <v>96.8</v>
      </c>
      <c r="F908" s="297">
        <v>96.5</v>
      </c>
      <c r="G908" s="297">
        <v>97.7</v>
      </c>
      <c r="H908" s="297">
        <v>98</v>
      </c>
      <c r="I908" s="449">
        <v>99</v>
      </c>
      <c r="J908" s="449">
        <v>99.8</v>
      </c>
      <c r="K908" s="449">
        <v>99</v>
      </c>
      <c r="L908" s="449">
        <v>98.8</v>
      </c>
      <c r="M908" s="449">
        <v>99</v>
      </c>
      <c r="N908" s="449">
        <v>100.5</v>
      </c>
      <c r="O908" s="449">
        <v>99.6</v>
      </c>
      <c r="P908" s="450">
        <v>101.4</v>
      </c>
      <c r="R908"/>
    </row>
    <row r="909" spans="2:20" x14ac:dyDescent="0.2">
      <c r="L909" s="445"/>
      <c r="P909" s="310"/>
    </row>
    <row r="910" spans="2:20" ht="10.5" customHeight="1" x14ac:dyDescent="0.2">
      <c r="B910" s="115"/>
      <c r="F910" s="115"/>
      <c r="L910" s="115"/>
    </row>
    <row r="911" spans="2:20" ht="10.5" customHeight="1" x14ac:dyDescent="0.2">
      <c r="B911" s="311" t="s">
        <v>1958</v>
      </c>
      <c r="F911" s="115"/>
      <c r="L911" s="115"/>
    </row>
    <row r="912" spans="2:20" ht="10.5" customHeight="1" x14ac:dyDescent="0.2">
      <c r="B912" s="311" t="s">
        <v>1779</v>
      </c>
      <c r="F912" s="115"/>
      <c r="L912" s="115"/>
    </row>
    <row r="913" spans="2:20" ht="10.5" customHeight="1" x14ac:dyDescent="0.2">
      <c r="B913" s="311" t="s">
        <v>1771</v>
      </c>
      <c r="F913" s="115"/>
      <c r="L913" s="115"/>
    </row>
    <row r="914" spans="2:20" ht="10.5" customHeight="1" x14ac:dyDescent="0.2">
      <c r="F914" s="115"/>
      <c r="L914" s="115"/>
    </row>
    <row r="915" spans="2:20" ht="7.5" customHeight="1" thickBot="1" x14ac:dyDescent="0.25"/>
    <row r="916" spans="2:20" ht="16.5" customHeight="1" thickBot="1" x14ac:dyDescent="0.25">
      <c r="B916" s="644" t="s">
        <v>1760</v>
      </c>
      <c r="C916" s="644"/>
      <c r="D916" s="654"/>
      <c r="E916" s="628" t="s">
        <v>1763</v>
      </c>
      <c r="F916" s="629"/>
      <c r="G916" s="629"/>
      <c r="H916" s="629"/>
      <c r="I916" s="629"/>
      <c r="J916" s="629"/>
      <c r="K916" s="629"/>
      <c r="L916" s="629"/>
      <c r="M916" s="629"/>
      <c r="N916" s="629"/>
      <c r="O916" s="629"/>
      <c r="P916" s="630"/>
    </row>
    <row r="917" spans="2:20" ht="19.5" customHeight="1" thickBot="1" x14ac:dyDescent="0.25">
      <c r="B917" s="119" t="s">
        <v>1899</v>
      </c>
      <c r="C917" s="119"/>
      <c r="D917" s="119"/>
      <c r="E917" s="97">
        <v>42370</v>
      </c>
      <c r="F917" s="98">
        <v>42401</v>
      </c>
      <c r="G917" s="98">
        <v>42430</v>
      </c>
      <c r="H917" s="98">
        <v>42461</v>
      </c>
      <c r="I917" s="98">
        <v>42491</v>
      </c>
      <c r="J917" s="98">
        <v>42522</v>
      </c>
      <c r="K917" s="98">
        <v>42552</v>
      </c>
      <c r="L917" s="98">
        <v>42583</v>
      </c>
      <c r="M917" s="98">
        <v>42614</v>
      </c>
      <c r="N917" s="98">
        <v>42644</v>
      </c>
      <c r="O917" s="98">
        <v>42675</v>
      </c>
      <c r="P917" s="99">
        <v>42705</v>
      </c>
    </row>
    <row r="918" spans="2:20" ht="9.75" customHeight="1" x14ac:dyDescent="0.2">
      <c r="B918" s="649" t="s">
        <v>1684</v>
      </c>
      <c r="C918" s="650" t="s">
        <v>1685</v>
      </c>
      <c r="D918" s="232" t="s">
        <v>1762</v>
      </c>
      <c r="E918" s="233">
        <v>100.7</v>
      </c>
      <c r="F918" s="234">
        <v>100.7</v>
      </c>
      <c r="G918" s="234">
        <v>100.8</v>
      </c>
      <c r="H918" s="234">
        <v>100.8</v>
      </c>
      <c r="I918" s="446">
        <v>101.8</v>
      </c>
      <c r="J918" s="446">
        <v>101.8</v>
      </c>
      <c r="K918" s="446">
        <v>101.8</v>
      </c>
      <c r="L918" s="446">
        <v>101.8</v>
      </c>
      <c r="M918" s="446">
        <v>101.8</v>
      </c>
      <c r="N918" s="446">
        <v>101.9</v>
      </c>
      <c r="O918" s="446">
        <v>101.9</v>
      </c>
      <c r="P918" s="447">
        <v>101.9</v>
      </c>
      <c r="T918" s="306"/>
    </row>
    <row r="919" spans="2:20" ht="9.75" customHeight="1" x14ac:dyDescent="0.2">
      <c r="B919" s="646"/>
      <c r="C919" s="651"/>
      <c r="D919" s="235" t="s">
        <v>1761</v>
      </c>
      <c r="E919" s="236">
        <v>100.7</v>
      </c>
      <c r="F919" s="237">
        <v>100.7</v>
      </c>
      <c r="G919" s="237">
        <v>100.8</v>
      </c>
      <c r="H919" s="237">
        <v>100.8</v>
      </c>
      <c r="I919" s="451">
        <v>101.8</v>
      </c>
      <c r="J919" s="451">
        <v>101.8</v>
      </c>
      <c r="K919" s="451">
        <v>101.8</v>
      </c>
      <c r="L919" s="451">
        <v>101.8</v>
      </c>
      <c r="M919" s="451">
        <v>101.8</v>
      </c>
      <c r="N919" s="451">
        <v>101.9</v>
      </c>
      <c r="O919" s="451">
        <v>101.9</v>
      </c>
      <c r="P919" s="452">
        <v>101.9</v>
      </c>
      <c r="T919" s="306"/>
    </row>
    <row r="920" spans="2:20" ht="9.75" customHeight="1" x14ac:dyDescent="0.2">
      <c r="B920" s="645" t="s">
        <v>1686</v>
      </c>
      <c r="C920" s="647" t="s">
        <v>1687</v>
      </c>
      <c r="D920" s="238" t="s">
        <v>1762</v>
      </c>
      <c r="E920" s="239">
        <v>99.5</v>
      </c>
      <c r="F920" s="240">
        <v>99.4</v>
      </c>
      <c r="G920" s="240">
        <v>99.6</v>
      </c>
      <c r="H920" s="240">
        <v>99.9</v>
      </c>
      <c r="I920" s="448">
        <v>101.3</v>
      </c>
      <c r="J920" s="448">
        <v>101.4</v>
      </c>
      <c r="K920" s="448">
        <v>101.2</v>
      </c>
      <c r="L920" s="448">
        <v>101.1</v>
      </c>
      <c r="M920" s="448">
        <v>101.1</v>
      </c>
      <c r="N920" s="448">
        <v>101.4</v>
      </c>
      <c r="O920" s="448">
        <v>101.4</v>
      </c>
      <c r="P920" s="370">
        <v>101.9</v>
      </c>
      <c r="T920" s="306"/>
    </row>
    <row r="921" spans="2:20" ht="9.75" customHeight="1" x14ac:dyDescent="0.2">
      <c r="B921" s="646"/>
      <c r="C921" s="648"/>
      <c r="D921" s="241" t="s">
        <v>1761</v>
      </c>
      <c r="E921" s="242">
        <v>99.2</v>
      </c>
      <c r="F921" s="243">
        <v>99</v>
      </c>
      <c r="G921" s="243">
        <v>99.3</v>
      </c>
      <c r="H921" s="243">
        <v>99.7</v>
      </c>
      <c r="I921" s="453">
        <v>101.1</v>
      </c>
      <c r="J921" s="453">
        <v>101.3</v>
      </c>
      <c r="K921" s="453">
        <v>101</v>
      </c>
      <c r="L921" s="453">
        <v>100.9</v>
      </c>
      <c r="M921" s="453">
        <v>101</v>
      </c>
      <c r="N921" s="453">
        <v>101.3</v>
      </c>
      <c r="O921" s="453">
        <v>101.3</v>
      </c>
      <c r="P921" s="454">
        <v>101.9</v>
      </c>
      <c r="T921" s="306"/>
    </row>
    <row r="922" spans="2:20" ht="9.75" customHeight="1" x14ac:dyDescent="0.2">
      <c r="B922" s="645" t="s">
        <v>1690</v>
      </c>
      <c r="C922" s="647" t="s">
        <v>1720</v>
      </c>
      <c r="D922" s="238" t="s">
        <v>1762</v>
      </c>
      <c r="E922" s="239">
        <v>98.2</v>
      </c>
      <c r="F922" s="240">
        <v>98</v>
      </c>
      <c r="G922" s="240">
        <v>98.7</v>
      </c>
      <c r="H922" s="240">
        <v>98.9</v>
      </c>
      <c r="I922" s="448">
        <v>100.2</v>
      </c>
      <c r="J922" s="448">
        <v>100.7</v>
      </c>
      <c r="K922" s="448">
        <v>100.1</v>
      </c>
      <c r="L922" s="448">
        <v>100</v>
      </c>
      <c r="M922" s="448">
        <v>100.1</v>
      </c>
      <c r="N922" s="448">
        <v>101</v>
      </c>
      <c r="O922" s="448">
        <v>100.5</v>
      </c>
      <c r="P922" s="370">
        <v>101.6</v>
      </c>
    </row>
    <row r="923" spans="2:20" ht="9.75" customHeight="1" x14ac:dyDescent="0.2">
      <c r="B923" s="646"/>
      <c r="C923" s="648"/>
      <c r="D923" s="241" t="s">
        <v>1761</v>
      </c>
      <c r="E923" s="242">
        <v>98.2</v>
      </c>
      <c r="F923" s="243">
        <v>98</v>
      </c>
      <c r="G923" s="243">
        <v>98.7</v>
      </c>
      <c r="H923" s="243">
        <v>98.9</v>
      </c>
      <c r="I923" s="453">
        <v>100.2</v>
      </c>
      <c r="J923" s="453">
        <v>100.7</v>
      </c>
      <c r="K923" s="453">
        <v>100.1</v>
      </c>
      <c r="L923" s="453">
        <v>100</v>
      </c>
      <c r="M923" s="453">
        <v>100.1</v>
      </c>
      <c r="N923" s="453">
        <v>101</v>
      </c>
      <c r="O923" s="453">
        <v>100.5</v>
      </c>
      <c r="P923" s="454">
        <v>101.6</v>
      </c>
      <c r="T923" s="306"/>
    </row>
    <row r="924" spans="2:20" ht="9.75" customHeight="1" x14ac:dyDescent="0.2">
      <c r="B924" s="645" t="s">
        <v>1693</v>
      </c>
      <c r="C924" s="647" t="s">
        <v>1689</v>
      </c>
      <c r="D924" s="238" t="s">
        <v>1762</v>
      </c>
      <c r="E924" s="239">
        <v>98.2</v>
      </c>
      <c r="F924" s="240">
        <v>97.9</v>
      </c>
      <c r="G924" s="240">
        <v>98.4</v>
      </c>
      <c r="H924" s="240">
        <v>99.3</v>
      </c>
      <c r="I924" s="448">
        <v>100.2</v>
      </c>
      <c r="J924" s="448">
        <v>100.7</v>
      </c>
      <c r="K924" s="448">
        <v>100.4</v>
      </c>
      <c r="L924" s="448">
        <v>100.2</v>
      </c>
      <c r="M924" s="448">
        <v>100.3</v>
      </c>
      <c r="N924" s="448">
        <v>101.1</v>
      </c>
      <c r="O924" s="448">
        <v>100.8</v>
      </c>
      <c r="P924" s="370">
        <v>101.7</v>
      </c>
      <c r="T924" s="306"/>
    </row>
    <row r="925" spans="2:20" ht="9.75" customHeight="1" x14ac:dyDescent="0.2">
      <c r="B925" s="646"/>
      <c r="C925" s="648"/>
      <c r="D925" s="241" t="s">
        <v>1761</v>
      </c>
      <c r="E925" s="242">
        <v>98.8</v>
      </c>
      <c r="F925" s="243">
        <v>98.7</v>
      </c>
      <c r="G925" s="243">
        <v>99</v>
      </c>
      <c r="H925" s="243">
        <v>99.7</v>
      </c>
      <c r="I925" s="453">
        <v>100.6</v>
      </c>
      <c r="J925" s="453">
        <v>101</v>
      </c>
      <c r="K925" s="453">
        <v>100.7</v>
      </c>
      <c r="L925" s="453">
        <v>100.6</v>
      </c>
      <c r="M925" s="453">
        <v>100.7</v>
      </c>
      <c r="N925" s="453">
        <v>101.3</v>
      </c>
      <c r="O925" s="453">
        <v>101</v>
      </c>
      <c r="P925" s="454">
        <v>101.7</v>
      </c>
      <c r="T925" s="306"/>
    </row>
    <row r="926" spans="2:20" ht="9.75" customHeight="1" x14ac:dyDescent="0.2">
      <c r="B926" s="645" t="s">
        <v>1943</v>
      </c>
      <c r="C926" s="647" t="s">
        <v>1929</v>
      </c>
      <c r="D926" s="238" t="s">
        <v>1762</v>
      </c>
      <c r="E926" s="239">
        <v>100.1</v>
      </c>
      <c r="F926" s="240">
        <v>99.7</v>
      </c>
      <c r="G926" s="240">
        <v>100</v>
      </c>
      <c r="H926" s="240">
        <v>100.4</v>
      </c>
      <c r="I926" s="448">
        <v>101.2</v>
      </c>
      <c r="J926" s="448">
        <v>101.4</v>
      </c>
      <c r="K926" s="448">
        <v>101.2</v>
      </c>
      <c r="L926" s="448">
        <v>101.2</v>
      </c>
      <c r="M926" s="448">
        <v>101.3</v>
      </c>
      <c r="N926" s="448">
        <v>101.4</v>
      </c>
      <c r="O926" s="448">
        <v>101.4</v>
      </c>
      <c r="P926" s="370">
        <v>101.6</v>
      </c>
      <c r="T926" s="306"/>
    </row>
    <row r="927" spans="2:20" ht="9.75" customHeight="1" x14ac:dyDescent="0.2">
      <c r="B927" s="646"/>
      <c r="C927" s="648"/>
      <c r="D927" s="241" t="s">
        <v>1761</v>
      </c>
      <c r="E927" s="242">
        <v>100</v>
      </c>
      <c r="F927" s="243">
        <v>99.7</v>
      </c>
      <c r="G927" s="243">
        <v>100</v>
      </c>
      <c r="H927" s="243">
        <v>100.4</v>
      </c>
      <c r="I927" s="453">
        <v>101.2</v>
      </c>
      <c r="J927" s="453">
        <v>101.4</v>
      </c>
      <c r="K927" s="453">
        <v>101.2</v>
      </c>
      <c r="L927" s="453">
        <v>101.2</v>
      </c>
      <c r="M927" s="453">
        <v>101.2</v>
      </c>
      <c r="N927" s="453">
        <v>101.4</v>
      </c>
      <c r="O927" s="453">
        <v>101.4</v>
      </c>
      <c r="P927" s="454">
        <v>101.6</v>
      </c>
      <c r="T927" s="306"/>
    </row>
    <row r="928" spans="2:20" ht="9.75" customHeight="1" x14ac:dyDescent="0.2">
      <c r="B928" s="645" t="s">
        <v>1696</v>
      </c>
      <c r="C928" s="647" t="s">
        <v>1904</v>
      </c>
      <c r="D928" s="238" t="s">
        <v>1762</v>
      </c>
      <c r="E928" s="239">
        <v>99.5</v>
      </c>
      <c r="F928" s="240">
        <v>99.3</v>
      </c>
      <c r="G928" s="240">
        <v>99.6</v>
      </c>
      <c r="H928" s="240">
        <v>100</v>
      </c>
      <c r="I928" s="448">
        <v>100.8</v>
      </c>
      <c r="J928" s="448">
        <v>100.9</v>
      </c>
      <c r="K928" s="448">
        <v>100.7</v>
      </c>
      <c r="L928" s="448">
        <v>100.7</v>
      </c>
      <c r="M928" s="448">
        <v>100.7</v>
      </c>
      <c r="N928" s="448">
        <v>101.1</v>
      </c>
      <c r="O928" s="448">
        <v>100.9</v>
      </c>
      <c r="P928" s="370">
        <v>101.6</v>
      </c>
      <c r="T928" s="306"/>
    </row>
    <row r="929" spans="2:20" ht="9.75" customHeight="1" x14ac:dyDescent="0.2">
      <c r="B929" s="646"/>
      <c r="C929" s="648"/>
      <c r="D929" s="241" t="s">
        <v>1761</v>
      </c>
      <c r="E929" s="242">
        <v>99.6</v>
      </c>
      <c r="F929" s="243">
        <v>99.4</v>
      </c>
      <c r="G929" s="243">
        <v>99.7</v>
      </c>
      <c r="H929" s="243">
        <v>100</v>
      </c>
      <c r="I929" s="453">
        <v>100.8</v>
      </c>
      <c r="J929" s="453">
        <v>100.9</v>
      </c>
      <c r="K929" s="453">
        <v>100.7</v>
      </c>
      <c r="L929" s="453">
        <v>100.7</v>
      </c>
      <c r="M929" s="453">
        <v>100.7</v>
      </c>
      <c r="N929" s="453">
        <v>101.1</v>
      </c>
      <c r="O929" s="453">
        <v>100.9</v>
      </c>
      <c r="P929" s="454">
        <v>101.6</v>
      </c>
      <c r="T929" s="306"/>
    </row>
    <row r="930" spans="2:20" ht="9.75" customHeight="1" x14ac:dyDescent="0.2">
      <c r="B930" s="645" t="s">
        <v>1700</v>
      </c>
      <c r="C930" s="647" t="s">
        <v>1910</v>
      </c>
      <c r="D930" s="238" t="s">
        <v>1762</v>
      </c>
      <c r="E930" s="239">
        <v>100.7</v>
      </c>
      <c r="F930" s="240">
        <v>100.1</v>
      </c>
      <c r="G930" s="240">
        <v>100.2</v>
      </c>
      <c r="H930" s="240">
        <v>100.5</v>
      </c>
      <c r="I930" s="448">
        <v>101.3</v>
      </c>
      <c r="J930" s="448">
        <v>101.7</v>
      </c>
      <c r="K930" s="448">
        <v>101.4</v>
      </c>
      <c r="L930" s="448">
        <v>101.4</v>
      </c>
      <c r="M930" s="448">
        <v>101.6</v>
      </c>
      <c r="N930" s="448">
        <v>101.4</v>
      </c>
      <c r="O930" s="448">
        <v>101.7</v>
      </c>
      <c r="P930" s="370">
        <v>101.7</v>
      </c>
      <c r="T930" s="306"/>
    </row>
    <row r="931" spans="2:20" ht="9.75" customHeight="1" x14ac:dyDescent="0.2">
      <c r="B931" s="646"/>
      <c r="C931" s="648"/>
      <c r="D931" s="241" t="s">
        <v>1761</v>
      </c>
      <c r="E931" s="242">
        <v>100.7</v>
      </c>
      <c r="F931" s="243">
        <v>100.1</v>
      </c>
      <c r="G931" s="243">
        <v>100.2</v>
      </c>
      <c r="H931" s="243">
        <v>100.5</v>
      </c>
      <c r="I931" s="453">
        <v>101.3</v>
      </c>
      <c r="J931" s="453">
        <v>101.7</v>
      </c>
      <c r="K931" s="453">
        <v>101.4</v>
      </c>
      <c r="L931" s="453">
        <v>101.4</v>
      </c>
      <c r="M931" s="453">
        <v>101.6</v>
      </c>
      <c r="N931" s="453">
        <v>101.4</v>
      </c>
      <c r="O931" s="453">
        <v>101.7</v>
      </c>
      <c r="P931" s="454">
        <v>101.7</v>
      </c>
      <c r="T931" s="306"/>
    </row>
    <row r="932" spans="2:20" ht="9.75" customHeight="1" x14ac:dyDescent="0.2">
      <c r="B932" s="645" t="s">
        <v>1905</v>
      </c>
      <c r="C932" s="647" t="s">
        <v>1724</v>
      </c>
      <c r="D932" s="238" t="s">
        <v>1762</v>
      </c>
      <c r="E932" s="239">
        <v>99.9</v>
      </c>
      <c r="F932" s="240">
        <v>99.8</v>
      </c>
      <c r="G932" s="240">
        <v>100.4</v>
      </c>
      <c r="H932" s="240">
        <v>100.6</v>
      </c>
      <c r="I932" s="448">
        <v>101.4</v>
      </c>
      <c r="J932" s="448">
        <v>101.6</v>
      </c>
      <c r="K932" s="448">
        <v>101.6</v>
      </c>
      <c r="L932" s="448">
        <v>101.5</v>
      </c>
      <c r="M932" s="448">
        <v>101.5</v>
      </c>
      <c r="N932" s="448">
        <v>101.6</v>
      </c>
      <c r="O932" s="448">
        <v>101.4</v>
      </c>
      <c r="P932" s="370">
        <v>101.4</v>
      </c>
      <c r="T932" s="306"/>
    </row>
    <row r="933" spans="2:20" ht="9.75" customHeight="1" x14ac:dyDescent="0.2">
      <c r="B933" s="646"/>
      <c r="C933" s="648"/>
      <c r="D933" s="241" t="s">
        <v>1761</v>
      </c>
      <c r="E933" s="242">
        <v>99.6</v>
      </c>
      <c r="F933" s="243">
        <v>99.5</v>
      </c>
      <c r="G933" s="243">
        <v>100.2</v>
      </c>
      <c r="H933" s="243">
        <v>100.6</v>
      </c>
      <c r="I933" s="453">
        <v>101.3</v>
      </c>
      <c r="J933" s="453">
        <v>101.5</v>
      </c>
      <c r="K933" s="453">
        <v>101.5</v>
      </c>
      <c r="L933" s="453">
        <v>101.4</v>
      </c>
      <c r="M933" s="453">
        <v>101.3</v>
      </c>
      <c r="N933" s="453">
        <v>101.5</v>
      </c>
      <c r="O933" s="453">
        <v>101.3</v>
      </c>
      <c r="P933" s="454">
        <v>101.2</v>
      </c>
      <c r="T933" s="306"/>
    </row>
    <row r="934" spans="2:20" ht="9.75" customHeight="1" x14ac:dyDescent="0.2">
      <c r="B934" s="645" t="s">
        <v>1702</v>
      </c>
      <c r="C934" s="647" t="s">
        <v>1911</v>
      </c>
      <c r="D934" s="238" t="s">
        <v>1762</v>
      </c>
      <c r="E934" s="239">
        <v>99.4</v>
      </c>
      <c r="F934" s="240">
        <v>99.4</v>
      </c>
      <c r="G934" s="240">
        <v>100.2</v>
      </c>
      <c r="H934" s="240">
        <v>101</v>
      </c>
      <c r="I934" s="448">
        <v>101.5</v>
      </c>
      <c r="J934" s="448">
        <v>101.7</v>
      </c>
      <c r="K934" s="448">
        <v>101.7</v>
      </c>
      <c r="L934" s="448">
        <v>101.7</v>
      </c>
      <c r="M934" s="448">
        <v>101.5</v>
      </c>
      <c r="N934" s="448">
        <v>101.7</v>
      </c>
      <c r="O934" s="448">
        <v>101.4</v>
      </c>
      <c r="P934" s="370">
        <v>101.4</v>
      </c>
      <c r="T934" s="306"/>
    </row>
    <row r="935" spans="2:20" ht="9.75" customHeight="1" x14ac:dyDescent="0.2">
      <c r="B935" s="646"/>
      <c r="C935" s="648"/>
      <c r="D935" s="241" t="s">
        <v>1761</v>
      </c>
      <c r="E935" s="242">
        <v>99.4</v>
      </c>
      <c r="F935" s="243">
        <v>99.4</v>
      </c>
      <c r="G935" s="243">
        <v>100.2</v>
      </c>
      <c r="H935" s="243">
        <v>101</v>
      </c>
      <c r="I935" s="453">
        <v>101.5</v>
      </c>
      <c r="J935" s="453">
        <v>101.7</v>
      </c>
      <c r="K935" s="453">
        <v>101.7</v>
      </c>
      <c r="L935" s="453">
        <v>101.7</v>
      </c>
      <c r="M935" s="453">
        <v>101.5</v>
      </c>
      <c r="N935" s="453">
        <v>101.7</v>
      </c>
      <c r="O935" s="453">
        <v>101.4</v>
      </c>
      <c r="P935" s="454">
        <v>101.4</v>
      </c>
    </row>
    <row r="936" spans="2:20" ht="9.75" customHeight="1" x14ac:dyDescent="0.2">
      <c r="B936" s="645" t="s">
        <v>1906</v>
      </c>
      <c r="C936" s="647" t="s">
        <v>1692</v>
      </c>
      <c r="D936" s="238" t="s">
        <v>1762</v>
      </c>
      <c r="E936" s="239">
        <v>98.2</v>
      </c>
      <c r="F936" s="240">
        <v>97.7</v>
      </c>
      <c r="G936" s="240">
        <v>98</v>
      </c>
      <c r="H936" s="240">
        <v>99.2</v>
      </c>
      <c r="I936" s="448">
        <v>99.8</v>
      </c>
      <c r="J936" s="448">
        <v>100.1</v>
      </c>
      <c r="K936" s="448">
        <v>99.8</v>
      </c>
      <c r="L936" s="448">
        <v>99.9</v>
      </c>
      <c r="M936" s="448">
        <v>99.9</v>
      </c>
      <c r="N936" s="448">
        <v>100.6</v>
      </c>
      <c r="O936" s="448">
        <v>100.5</v>
      </c>
      <c r="P936" s="370">
        <v>101.7</v>
      </c>
      <c r="T936" s="306"/>
    </row>
    <row r="937" spans="2:20" ht="9.75" customHeight="1" x14ac:dyDescent="0.2">
      <c r="B937" s="646"/>
      <c r="C937" s="648"/>
      <c r="D937" s="241" t="s">
        <v>1761</v>
      </c>
      <c r="E937" s="242">
        <v>98.8</v>
      </c>
      <c r="F937" s="243">
        <v>98.3</v>
      </c>
      <c r="G937" s="243">
        <v>98.6</v>
      </c>
      <c r="H937" s="243">
        <v>99.5</v>
      </c>
      <c r="I937" s="453">
        <v>100.3</v>
      </c>
      <c r="J937" s="453">
        <v>100.5</v>
      </c>
      <c r="K937" s="453">
        <v>100.3</v>
      </c>
      <c r="L937" s="453">
        <v>100.3</v>
      </c>
      <c r="M937" s="453">
        <v>100.4</v>
      </c>
      <c r="N937" s="453">
        <v>100.9</v>
      </c>
      <c r="O937" s="453">
        <v>100.8</v>
      </c>
      <c r="P937" s="454">
        <v>101.8</v>
      </c>
      <c r="T937" s="306"/>
    </row>
    <row r="938" spans="2:20" ht="9.75" customHeight="1" x14ac:dyDescent="0.2">
      <c r="B938" s="645" t="s">
        <v>1710</v>
      </c>
      <c r="C938" s="647" t="s">
        <v>1912</v>
      </c>
      <c r="D938" s="238" t="s">
        <v>1762</v>
      </c>
      <c r="E938" s="239">
        <v>95.8</v>
      </c>
      <c r="F938" s="240">
        <v>94.8</v>
      </c>
      <c r="G938" s="240">
        <v>94.8</v>
      </c>
      <c r="H938" s="240">
        <v>97.3</v>
      </c>
      <c r="I938" s="448">
        <v>100.7</v>
      </c>
      <c r="J938" s="448">
        <v>100.5</v>
      </c>
      <c r="K938" s="448">
        <v>99.6</v>
      </c>
      <c r="L938" s="448">
        <v>100</v>
      </c>
      <c r="M938" s="448">
        <v>99.9</v>
      </c>
      <c r="N938" s="448">
        <v>99.9</v>
      </c>
      <c r="O938" s="448">
        <v>100.9</v>
      </c>
      <c r="P938" s="370">
        <v>102.8</v>
      </c>
      <c r="T938" s="306"/>
    </row>
    <row r="939" spans="2:20" ht="9.75" customHeight="1" x14ac:dyDescent="0.2">
      <c r="B939" s="646"/>
      <c r="C939" s="648"/>
      <c r="D939" s="241" t="s">
        <v>1761</v>
      </c>
      <c r="E939" s="242">
        <v>96.3</v>
      </c>
      <c r="F939" s="243">
        <v>95.3</v>
      </c>
      <c r="G939" s="243">
        <v>95.3</v>
      </c>
      <c r="H939" s="243">
        <v>97.6</v>
      </c>
      <c r="I939" s="453">
        <v>100.8</v>
      </c>
      <c r="J939" s="453">
        <v>100.6</v>
      </c>
      <c r="K939" s="453">
        <v>99.8</v>
      </c>
      <c r="L939" s="453">
        <v>100.1</v>
      </c>
      <c r="M939" s="453">
        <v>100</v>
      </c>
      <c r="N939" s="453">
        <v>100.1</v>
      </c>
      <c r="O939" s="453">
        <v>101</v>
      </c>
      <c r="P939" s="454">
        <v>102.7</v>
      </c>
      <c r="T939" s="306"/>
    </row>
    <row r="940" spans="2:20" ht="9.75" customHeight="1" x14ac:dyDescent="0.2">
      <c r="B940" s="645" t="s">
        <v>1712</v>
      </c>
      <c r="C940" s="647" t="s">
        <v>1913</v>
      </c>
      <c r="D940" s="238" t="s">
        <v>1762</v>
      </c>
      <c r="E940" s="239">
        <v>95.9</v>
      </c>
      <c r="F940" s="240">
        <v>95.6</v>
      </c>
      <c r="G940" s="240">
        <v>96.5</v>
      </c>
      <c r="H940" s="240">
        <v>97.1</v>
      </c>
      <c r="I940" s="448">
        <v>98.6</v>
      </c>
      <c r="J940" s="448">
        <v>99.5</v>
      </c>
      <c r="K940" s="448">
        <v>98.7</v>
      </c>
      <c r="L940" s="448">
        <v>98.5</v>
      </c>
      <c r="M940" s="448">
        <v>98.7</v>
      </c>
      <c r="N940" s="448">
        <v>100.2</v>
      </c>
      <c r="O940" s="448">
        <v>99.5</v>
      </c>
      <c r="P940" s="370">
        <v>101.5</v>
      </c>
      <c r="T940" s="306"/>
    </row>
    <row r="941" spans="2:20" ht="9.75" customHeight="1" x14ac:dyDescent="0.2">
      <c r="B941" s="646"/>
      <c r="C941" s="648"/>
      <c r="D941" s="241" t="s">
        <v>1761</v>
      </c>
      <c r="E941" s="242">
        <v>95.9</v>
      </c>
      <c r="F941" s="243">
        <v>95.6</v>
      </c>
      <c r="G941" s="243">
        <v>96.5</v>
      </c>
      <c r="H941" s="243">
        <v>97.1</v>
      </c>
      <c r="I941" s="453">
        <v>98.6</v>
      </c>
      <c r="J941" s="453">
        <v>99.5</v>
      </c>
      <c r="K941" s="453">
        <v>98.7</v>
      </c>
      <c r="L941" s="453">
        <v>98.5</v>
      </c>
      <c r="M941" s="453">
        <v>98.7</v>
      </c>
      <c r="N941" s="453">
        <v>100.2</v>
      </c>
      <c r="O941" s="453">
        <v>99.5</v>
      </c>
      <c r="P941" s="454">
        <v>101.5</v>
      </c>
      <c r="T941" s="306"/>
    </row>
    <row r="942" spans="2:20" ht="9.75" customHeight="1" x14ac:dyDescent="0.2">
      <c r="B942" s="645" t="s">
        <v>1714</v>
      </c>
      <c r="C942" s="647" t="s">
        <v>1914</v>
      </c>
      <c r="D942" s="238" t="s">
        <v>1762</v>
      </c>
      <c r="E942" s="239">
        <v>95.3</v>
      </c>
      <c r="F942" s="240">
        <v>94.3</v>
      </c>
      <c r="G942" s="240">
        <v>94.1</v>
      </c>
      <c r="H942" s="240">
        <v>95.1</v>
      </c>
      <c r="I942" s="448">
        <v>95.6</v>
      </c>
      <c r="J942" s="448">
        <v>96</v>
      </c>
      <c r="K942" s="448">
        <v>95.7</v>
      </c>
      <c r="L942" s="448">
        <v>96.4</v>
      </c>
      <c r="M942" s="448">
        <v>96.5</v>
      </c>
      <c r="N942" s="448">
        <v>97.3</v>
      </c>
      <c r="O942" s="448">
        <v>97.5</v>
      </c>
      <c r="P942" s="370">
        <v>99.6</v>
      </c>
      <c r="T942" s="306"/>
    </row>
    <row r="943" spans="2:20" ht="9.75" customHeight="1" x14ac:dyDescent="0.2">
      <c r="B943" s="646"/>
      <c r="C943" s="648"/>
      <c r="D943" s="241" t="s">
        <v>1761</v>
      </c>
      <c r="E943" s="242">
        <v>96.3</v>
      </c>
      <c r="F943" s="243">
        <v>95.6</v>
      </c>
      <c r="G943" s="243">
        <v>95.4</v>
      </c>
      <c r="H943" s="243">
        <v>96.2</v>
      </c>
      <c r="I943" s="453">
        <v>96.8</v>
      </c>
      <c r="J943" s="453">
        <v>97.1</v>
      </c>
      <c r="K943" s="453">
        <v>96.9</v>
      </c>
      <c r="L943" s="453">
        <v>97.4</v>
      </c>
      <c r="M943" s="453">
        <v>97.5</v>
      </c>
      <c r="N943" s="453">
        <v>98.1</v>
      </c>
      <c r="O943" s="453">
        <v>98.3</v>
      </c>
      <c r="P943" s="454">
        <v>100</v>
      </c>
      <c r="T943" s="306"/>
    </row>
    <row r="944" spans="2:20" ht="9.75" customHeight="1" x14ac:dyDescent="0.2">
      <c r="B944" s="645" t="s">
        <v>1717</v>
      </c>
      <c r="C944" s="647" t="s">
        <v>1915</v>
      </c>
      <c r="D944" s="238" t="s">
        <v>1762</v>
      </c>
      <c r="E944" s="239">
        <v>99.6</v>
      </c>
      <c r="F944" s="240">
        <v>99.4</v>
      </c>
      <c r="G944" s="240">
        <v>99.6</v>
      </c>
      <c r="H944" s="240">
        <v>99.8</v>
      </c>
      <c r="I944" s="448">
        <v>100.3</v>
      </c>
      <c r="J944" s="448">
        <v>100.6</v>
      </c>
      <c r="K944" s="448">
        <v>100.5</v>
      </c>
      <c r="L944" s="448">
        <v>100.5</v>
      </c>
      <c r="M944" s="448">
        <v>100.4</v>
      </c>
      <c r="N944" s="448">
        <v>100.9</v>
      </c>
      <c r="O944" s="448">
        <v>100.7</v>
      </c>
      <c r="P944" s="370">
        <v>101.2</v>
      </c>
    </row>
    <row r="945" spans="2:20" ht="9.75" customHeight="1" x14ac:dyDescent="0.2">
      <c r="B945" s="646"/>
      <c r="C945" s="648"/>
      <c r="D945" s="241" t="s">
        <v>1761</v>
      </c>
      <c r="E945" s="242">
        <v>99.7</v>
      </c>
      <c r="F945" s="243">
        <v>99.5</v>
      </c>
      <c r="G945" s="243">
        <v>99.6</v>
      </c>
      <c r="H945" s="243">
        <v>99.8</v>
      </c>
      <c r="I945" s="453">
        <v>100.4</v>
      </c>
      <c r="J945" s="453">
        <v>100.6</v>
      </c>
      <c r="K945" s="453">
        <v>100.6</v>
      </c>
      <c r="L945" s="453">
        <v>100.5</v>
      </c>
      <c r="M945" s="453">
        <v>100.5</v>
      </c>
      <c r="N945" s="453">
        <v>100.9</v>
      </c>
      <c r="O945" s="453">
        <v>100.8</v>
      </c>
      <c r="P945" s="454">
        <v>101.2</v>
      </c>
      <c r="T945" s="306"/>
    </row>
    <row r="946" spans="2:20" ht="9.75" customHeight="1" x14ac:dyDescent="0.2">
      <c r="B946" s="645" t="s">
        <v>1719</v>
      </c>
      <c r="C946" s="647" t="s">
        <v>1706</v>
      </c>
      <c r="D946" s="238" t="s">
        <v>1762</v>
      </c>
      <c r="E946" s="239">
        <v>93.9</v>
      </c>
      <c r="F946" s="240">
        <v>93.6</v>
      </c>
      <c r="G946" s="240">
        <v>93.1</v>
      </c>
      <c r="H946" s="240">
        <v>91.8</v>
      </c>
      <c r="I946" s="448">
        <v>93</v>
      </c>
      <c r="J946" s="448">
        <v>94</v>
      </c>
      <c r="K946" s="448">
        <v>94.8</v>
      </c>
      <c r="L946" s="448">
        <v>95.4</v>
      </c>
      <c r="M946" s="448">
        <v>95.9</v>
      </c>
      <c r="N946" s="448">
        <v>96.1</v>
      </c>
      <c r="O946" s="448">
        <v>97.3</v>
      </c>
      <c r="P946" s="370">
        <v>97.6</v>
      </c>
      <c r="T946" s="306"/>
    </row>
    <row r="947" spans="2:20" ht="9.75" customHeight="1" x14ac:dyDescent="0.2">
      <c r="B947" s="646"/>
      <c r="C947" s="648"/>
      <c r="D947" s="241" t="s">
        <v>1761</v>
      </c>
      <c r="E947" s="242">
        <v>94.7</v>
      </c>
      <c r="F947" s="243">
        <v>94.5</v>
      </c>
      <c r="G947" s="243">
        <v>94</v>
      </c>
      <c r="H947" s="243">
        <v>92.9</v>
      </c>
      <c r="I947" s="453">
        <v>94.1</v>
      </c>
      <c r="J947" s="453">
        <v>95</v>
      </c>
      <c r="K947" s="453">
        <v>95.6</v>
      </c>
      <c r="L947" s="453">
        <v>96.2</v>
      </c>
      <c r="M947" s="453">
        <v>96.6</v>
      </c>
      <c r="N947" s="453">
        <v>96.8</v>
      </c>
      <c r="O947" s="453">
        <v>97.8</v>
      </c>
      <c r="P947" s="454">
        <v>98.1</v>
      </c>
      <c r="T947" s="306"/>
    </row>
    <row r="948" spans="2:20" ht="9.75" customHeight="1" x14ac:dyDescent="0.2">
      <c r="B948" s="645" t="s">
        <v>1723</v>
      </c>
      <c r="C948" s="647" t="s">
        <v>1916</v>
      </c>
      <c r="D948" s="238" t="s">
        <v>1762</v>
      </c>
      <c r="E948" s="239">
        <v>98.9</v>
      </c>
      <c r="F948" s="240">
        <v>98.1</v>
      </c>
      <c r="G948" s="240">
        <v>98.1</v>
      </c>
      <c r="H948" s="240">
        <v>99.8</v>
      </c>
      <c r="I948" s="448">
        <v>102.1</v>
      </c>
      <c r="J948" s="448">
        <v>101.6</v>
      </c>
      <c r="K948" s="448">
        <v>101.2</v>
      </c>
      <c r="L948" s="448">
        <v>101.3</v>
      </c>
      <c r="M948" s="448">
        <v>101.2</v>
      </c>
      <c r="N948" s="448">
        <v>101</v>
      </c>
      <c r="O948" s="448">
        <v>101.8</v>
      </c>
      <c r="P948" s="370">
        <v>103.1</v>
      </c>
      <c r="T948" s="306"/>
    </row>
    <row r="949" spans="2:20" ht="9.75" customHeight="1" x14ac:dyDescent="0.2">
      <c r="B949" s="646"/>
      <c r="C949" s="648"/>
      <c r="D949" s="241" t="s">
        <v>1761</v>
      </c>
      <c r="E949" s="242">
        <v>98.7</v>
      </c>
      <c r="F949" s="243">
        <v>97.7</v>
      </c>
      <c r="G949" s="243">
        <v>97.7</v>
      </c>
      <c r="H949" s="243">
        <v>99.7</v>
      </c>
      <c r="I949" s="453">
        <v>102.1</v>
      </c>
      <c r="J949" s="453">
        <v>101.6</v>
      </c>
      <c r="K949" s="453">
        <v>101.1</v>
      </c>
      <c r="L949" s="453">
        <v>101.2</v>
      </c>
      <c r="M949" s="453">
        <v>101.1</v>
      </c>
      <c r="N949" s="453">
        <v>100.9</v>
      </c>
      <c r="O949" s="453">
        <v>101.8</v>
      </c>
      <c r="P949" s="454">
        <v>103.2</v>
      </c>
      <c r="T949" s="306"/>
    </row>
    <row r="950" spans="2:20" ht="9.75" customHeight="1" x14ac:dyDescent="0.2">
      <c r="B950" s="645" t="s">
        <v>1725</v>
      </c>
      <c r="C950" s="647" t="s">
        <v>1709</v>
      </c>
      <c r="D950" s="238" t="s">
        <v>1762</v>
      </c>
      <c r="E950" s="239">
        <v>100.9</v>
      </c>
      <c r="F950" s="240">
        <v>100.7</v>
      </c>
      <c r="G950" s="240">
        <v>100.8</v>
      </c>
      <c r="H950" s="240">
        <v>100.6</v>
      </c>
      <c r="I950" s="448">
        <v>101.3</v>
      </c>
      <c r="J950" s="448">
        <v>101.4</v>
      </c>
      <c r="K950" s="448">
        <v>101.4</v>
      </c>
      <c r="L950" s="448">
        <v>101.4</v>
      </c>
      <c r="M950" s="448">
        <v>101.3</v>
      </c>
      <c r="N950" s="448">
        <v>101.5</v>
      </c>
      <c r="O950" s="448">
        <v>101.6</v>
      </c>
      <c r="P950" s="370">
        <v>101.9</v>
      </c>
      <c r="T950" s="306"/>
    </row>
    <row r="951" spans="2:20" ht="9.75" customHeight="1" x14ac:dyDescent="0.2">
      <c r="B951" s="646"/>
      <c r="C951" s="648"/>
      <c r="D951" s="241" t="s">
        <v>1761</v>
      </c>
      <c r="E951" s="242">
        <v>100.9</v>
      </c>
      <c r="F951" s="243">
        <v>100.7</v>
      </c>
      <c r="G951" s="243">
        <v>100.8</v>
      </c>
      <c r="H951" s="243">
        <v>100.7</v>
      </c>
      <c r="I951" s="453">
        <v>101.5</v>
      </c>
      <c r="J951" s="453">
        <v>101.6</v>
      </c>
      <c r="K951" s="453">
        <v>101.5</v>
      </c>
      <c r="L951" s="453">
        <v>101.6</v>
      </c>
      <c r="M951" s="453">
        <v>101.5</v>
      </c>
      <c r="N951" s="453">
        <v>101.7</v>
      </c>
      <c r="O951" s="453">
        <v>101.7</v>
      </c>
      <c r="P951" s="454">
        <v>101.9</v>
      </c>
      <c r="T951" s="306"/>
    </row>
    <row r="952" spans="2:20" ht="9.75" customHeight="1" x14ac:dyDescent="0.2">
      <c r="B952" s="645" t="s">
        <v>1944</v>
      </c>
      <c r="C952" s="647" t="s">
        <v>1952</v>
      </c>
      <c r="D952" s="238" t="s">
        <v>1762</v>
      </c>
      <c r="E952" s="239">
        <v>99.5</v>
      </c>
      <c r="F952" s="240">
        <v>98.9</v>
      </c>
      <c r="G952" s="240">
        <v>99</v>
      </c>
      <c r="H952" s="240">
        <v>100.1</v>
      </c>
      <c r="I952" s="448">
        <v>102</v>
      </c>
      <c r="J952" s="448">
        <v>101.7</v>
      </c>
      <c r="K952" s="448">
        <v>101.6</v>
      </c>
      <c r="L952" s="448">
        <v>101.6</v>
      </c>
      <c r="M952" s="448">
        <v>101.5</v>
      </c>
      <c r="N952" s="448">
        <v>101.4</v>
      </c>
      <c r="O952" s="448">
        <v>102</v>
      </c>
      <c r="P952" s="370">
        <v>102.8</v>
      </c>
      <c r="T952" s="306"/>
    </row>
    <row r="953" spans="2:20" ht="9.75" customHeight="1" x14ac:dyDescent="0.2">
      <c r="B953" s="646"/>
      <c r="C953" s="648"/>
      <c r="D953" s="241" t="s">
        <v>1761</v>
      </c>
      <c r="E953" s="242">
        <v>98.6</v>
      </c>
      <c r="F953" s="243">
        <v>97.8</v>
      </c>
      <c r="G953" s="243">
        <v>97.9</v>
      </c>
      <c r="H953" s="243">
        <v>99.9</v>
      </c>
      <c r="I953" s="453">
        <v>103</v>
      </c>
      <c r="J953" s="453">
        <v>102.6</v>
      </c>
      <c r="K953" s="453">
        <v>102.2</v>
      </c>
      <c r="L953" s="453">
        <v>102.2</v>
      </c>
      <c r="M953" s="453">
        <v>102</v>
      </c>
      <c r="N953" s="453">
        <v>101.7</v>
      </c>
      <c r="O953" s="453">
        <v>102.7</v>
      </c>
      <c r="P953" s="454">
        <v>103.7</v>
      </c>
      <c r="T953" s="306"/>
    </row>
    <row r="954" spans="2:20" ht="9.75" customHeight="1" x14ac:dyDescent="0.2">
      <c r="B954" s="645" t="s">
        <v>1947</v>
      </c>
      <c r="C954" s="647" t="s">
        <v>1927</v>
      </c>
      <c r="D954" s="238" t="s">
        <v>1762</v>
      </c>
      <c r="E954" s="239">
        <v>100</v>
      </c>
      <c r="F954" s="240">
        <v>99.5</v>
      </c>
      <c r="G954" s="240">
        <v>99.5</v>
      </c>
      <c r="H954" s="240">
        <v>100</v>
      </c>
      <c r="I954" s="448">
        <v>100.5</v>
      </c>
      <c r="J954" s="448">
        <v>100.3</v>
      </c>
      <c r="K954" s="448">
        <v>100.5</v>
      </c>
      <c r="L954" s="448">
        <v>100.5</v>
      </c>
      <c r="M954" s="448">
        <v>100.6</v>
      </c>
      <c r="N954" s="448">
        <v>100.6</v>
      </c>
      <c r="O954" s="448">
        <v>101</v>
      </c>
      <c r="P954" s="370">
        <v>101.9</v>
      </c>
      <c r="T954" s="306"/>
    </row>
    <row r="955" spans="2:20" ht="9.75" customHeight="1" x14ac:dyDescent="0.2">
      <c r="B955" s="646"/>
      <c r="C955" s="648"/>
      <c r="D955" s="241" t="s">
        <v>1761</v>
      </c>
      <c r="E955" s="242">
        <v>99.7</v>
      </c>
      <c r="F955" s="243">
        <v>98.9</v>
      </c>
      <c r="G955" s="243">
        <v>99</v>
      </c>
      <c r="H955" s="243">
        <v>99.6</v>
      </c>
      <c r="I955" s="453">
        <v>100</v>
      </c>
      <c r="J955" s="453">
        <v>99.6</v>
      </c>
      <c r="K955" s="453">
        <v>99.9</v>
      </c>
      <c r="L955" s="453">
        <v>100</v>
      </c>
      <c r="M955" s="453">
        <v>100</v>
      </c>
      <c r="N955" s="453">
        <v>100.1</v>
      </c>
      <c r="O955" s="453">
        <v>100.6</v>
      </c>
      <c r="P955" s="454">
        <v>101.9</v>
      </c>
    </row>
    <row r="956" spans="2:20" ht="9.75" customHeight="1" x14ac:dyDescent="0.2">
      <c r="B956" s="645" t="s">
        <v>1948</v>
      </c>
      <c r="C956" s="647" t="s">
        <v>1953</v>
      </c>
      <c r="D956" s="238" t="s">
        <v>1762</v>
      </c>
      <c r="E956" s="239">
        <v>97.4</v>
      </c>
      <c r="F956" s="240">
        <v>96.8</v>
      </c>
      <c r="G956" s="240">
        <v>96.9</v>
      </c>
      <c r="H956" s="240">
        <v>100.6</v>
      </c>
      <c r="I956" s="448">
        <v>107.4</v>
      </c>
      <c r="J956" s="448">
        <v>106.7</v>
      </c>
      <c r="K956" s="448">
        <v>105.3</v>
      </c>
      <c r="L956" s="448">
        <v>105.3</v>
      </c>
      <c r="M956" s="448">
        <v>104.8</v>
      </c>
      <c r="N956" s="448">
        <v>103.9</v>
      </c>
      <c r="O956" s="448">
        <v>105.5</v>
      </c>
      <c r="P956" s="370">
        <v>106.3</v>
      </c>
    </row>
    <row r="957" spans="2:20" ht="9.75" customHeight="1" x14ac:dyDescent="0.2">
      <c r="B957" s="646"/>
      <c r="C957" s="648"/>
      <c r="D957" s="241" t="s">
        <v>1761</v>
      </c>
      <c r="E957" s="242">
        <v>95.9</v>
      </c>
      <c r="F957" s="243">
        <v>95.1</v>
      </c>
      <c r="G957" s="243">
        <v>95.3</v>
      </c>
      <c r="H957" s="243">
        <v>100.5</v>
      </c>
      <c r="I957" s="453">
        <v>109.7</v>
      </c>
      <c r="J957" s="453">
        <v>108.8</v>
      </c>
      <c r="K957" s="453">
        <v>106.7</v>
      </c>
      <c r="L957" s="453">
        <v>106.7</v>
      </c>
      <c r="M957" s="453">
        <v>106</v>
      </c>
      <c r="N957" s="453">
        <v>104.7</v>
      </c>
      <c r="O957" s="453">
        <v>107</v>
      </c>
      <c r="P957" s="454">
        <v>108.2</v>
      </c>
    </row>
    <row r="958" spans="2:20" ht="9.75" customHeight="1" x14ac:dyDescent="0.2">
      <c r="B958" s="645" t="s">
        <v>1949</v>
      </c>
      <c r="C958" s="647" t="s">
        <v>1928</v>
      </c>
      <c r="D958" s="238" t="s">
        <v>1762</v>
      </c>
      <c r="E958" s="239">
        <v>100.1</v>
      </c>
      <c r="F958" s="240">
        <v>99.5</v>
      </c>
      <c r="G958" s="240">
        <v>99.3</v>
      </c>
      <c r="H958" s="240">
        <v>100.2</v>
      </c>
      <c r="I958" s="448">
        <v>101.5</v>
      </c>
      <c r="J958" s="448">
        <v>101.8</v>
      </c>
      <c r="K958" s="448">
        <v>101.9</v>
      </c>
      <c r="L958" s="448">
        <v>101.7</v>
      </c>
      <c r="M958" s="448">
        <v>101.7</v>
      </c>
      <c r="N958" s="448">
        <v>101.7</v>
      </c>
      <c r="O958" s="448">
        <v>101.9</v>
      </c>
      <c r="P958" s="370">
        <v>101.7</v>
      </c>
    </row>
    <row r="959" spans="2:20" ht="9.75" customHeight="1" x14ac:dyDescent="0.2">
      <c r="B959" s="646"/>
      <c r="C959" s="648"/>
      <c r="D959" s="241" t="s">
        <v>1761</v>
      </c>
      <c r="E959" s="242">
        <v>99.8</v>
      </c>
      <c r="F959" s="243">
        <v>98.9</v>
      </c>
      <c r="G959" s="243">
        <v>98.7</v>
      </c>
      <c r="H959" s="243">
        <v>100</v>
      </c>
      <c r="I959" s="453">
        <v>101.4</v>
      </c>
      <c r="J959" s="453">
        <v>101.8</v>
      </c>
      <c r="K959" s="453">
        <v>101.9</v>
      </c>
      <c r="L959" s="453">
        <v>101.7</v>
      </c>
      <c r="M959" s="453">
        <v>101.6</v>
      </c>
      <c r="N959" s="453">
        <v>101.7</v>
      </c>
      <c r="O959" s="453">
        <v>101.9</v>
      </c>
      <c r="P959" s="454">
        <v>101.7</v>
      </c>
    </row>
    <row r="960" spans="2:20" ht="9.75" customHeight="1" x14ac:dyDescent="0.2">
      <c r="B960" s="645" t="s">
        <v>1919</v>
      </c>
      <c r="C960" s="647" t="s">
        <v>1922</v>
      </c>
      <c r="D960" s="238" t="s">
        <v>1762</v>
      </c>
      <c r="E960" s="239">
        <v>95.7</v>
      </c>
      <c r="F960" s="240">
        <v>95.9</v>
      </c>
      <c r="G960" s="240">
        <v>95.1</v>
      </c>
      <c r="H960" s="240">
        <v>95.9</v>
      </c>
      <c r="I960" s="448">
        <v>97.3</v>
      </c>
      <c r="J960" s="448">
        <v>98.7</v>
      </c>
      <c r="K960" s="448">
        <v>99.2</v>
      </c>
      <c r="L960" s="448">
        <v>98.8</v>
      </c>
      <c r="M960" s="448">
        <v>98.8</v>
      </c>
      <c r="N960" s="448">
        <v>99.6</v>
      </c>
      <c r="O960" s="448">
        <v>99.5</v>
      </c>
      <c r="P960" s="370">
        <v>99.4</v>
      </c>
    </row>
    <row r="961" spans="2:16" ht="9.75" customHeight="1" x14ac:dyDescent="0.2">
      <c r="B961" s="646"/>
      <c r="C961" s="648"/>
      <c r="D961" s="241" t="s">
        <v>1761</v>
      </c>
      <c r="E961" s="242">
        <v>93.7</v>
      </c>
      <c r="F961" s="243">
        <v>94.1</v>
      </c>
      <c r="G961" s="243">
        <v>92.9</v>
      </c>
      <c r="H961" s="243">
        <v>94</v>
      </c>
      <c r="I961" s="453">
        <v>95.5</v>
      </c>
      <c r="J961" s="453">
        <v>97.4</v>
      </c>
      <c r="K961" s="453">
        <v>98.2</v>
      </c>
      <c r="L961" s="453">
        <v>97.7</v>
      </c>
      <c r="M961" s="453">
        <v>97.7</v>
      </c>
      <c r="N961" s="453">
        <v>98.7</v>
      </c>
      <c r="O961" s="453">
        <v>98.5</v>
      </c>
      <c r="P961" s="454">
        <v>98.5</v>
      </c>
    </row>
    <row r="962" spans="2:16" ht="9.75" customHeight="1" x14ac:dyDescent="0.2">
      <c r="B962" s="645" t="s">
        <v>1920</v>
      </c>
      <c r="C962" s="647" t="s">
        <v>1697</v>
      </c>
      <c r="D962" s="238" t="s">
        <v>1762</v>
      </c>
      <c r="E962" s="239">
        <v>92.2</v>
      </c>
      <c r="F962" s="240">
        <v>90.9</v>
      </c>
      <c r="G962" s="240">
        <v>90.4</v>
      </c>
      <c r="H962" s="240">
        <v>91.9</v>
      </c>
      <c r="I962" s="448">
        <v>92.3</v>
      </c>
      <c r="J962" s="448">
        <v>92.9</v>
      </c>
      <c r="K962" s="448">
        <v>92.6</v>
      </c>
      <c r="L962" s="448">
        <v>93.8</v>
      </c>
      <c r="M962" s="448">
        <v>94</v>
      </c>
      <c r="N962" s="448">
        <v>95</v>
      </c>
      <c r="O962" s="448">
        <v>95.5</v>
      </c>
      <c r="P962" s="370">
        <v>98.4</v>
      </c>
    </row>
    <row r="963" spans="2:16" ht="9.75" customHeight="1" x14ac:dyDescent="0.2">
      <c r="B963" s="646"/>
      <c r="C963" s="648"/>
      <c r="D963" s="241" t="s">
        <v>1761</v>
      </c>
      <c r="E963" s="242">
        <v>93.9</v>
      </c>
      <c r="F963" s="243">
        <v>92.9</v>
      </c>
      <c r="G963" s="243">
        <v>92.5</v>
      </c>
      <c r="H963" s="243">
        <v>93.7</v>
      </c>
      <c r="I963" s="453">
        <v>94.2</v>
      </c>
      <c r="J963" s="453">
        <v>94.7</v>
      </c>
      <c r="K963" s="453">
        <v>94.5</v>
      </c>
      <c r="L963" s="453">
        <v>95.4</v>
      </c>
      <c r="M963" s="453">
        <v>95.6</v>
      </c>
      <c r="N963" s="453">
        <v>96.4</v>
      </c>
      <c r="O963" s="453">
        <v>96.8</v>
      </c>
      <c r="P963" s="454">
        <v>99.1</v>
      </c>
    </row>
    <row r="964" spans="2:16" ht="9.75" customHeight="1" x14ac:dyDescent="0.2">
      <c r="B964" s="645" t="s">
        <v>1921</v>
      </c>
      <c r="C964" s="647" t="s">
        <v>1699</v>
      </c>
      <c r="D964" s="238" t="s">
        <v>1762</v>
      </c>
      <c r="E964" s="239" t="s">
        <v>1013</v>
      </c>
      <c r="F964" s="240" t="s">
        <v>1013</v>
      </c>
      <c r="G964" s="240" t="s">
        <v>1206</v>
      </c>
      <c r="H964" s="240" t="s">
        <v>1206</v>
      </c>
      <c r="I964" s="448" t="s">
        <v>1206</v>
      </c>
      <c r="J964" s="448" t="s">
        <v>1013</v>
      </c>
      <c r="K964" s="448" t="s">
        <v>1206</v>
      </c>
      <c r="L964" s="448" t="s">
        <v>1206</v>
      </c>
      <c r="M964" s="448" t="s">
        <v>1206</v>
      </c>
      <c r="N964" s="448" t="s">
        <v>1206</v>
      </c>
      <c r="O964" s="448" t="s">
        <v>1013</v>
      </c>
      <c r="P964" s="370" t="s">
        <v>1206</v>
      </c>
    </row>
    <row r="965" spans="2:16" ht="9.75" customHeight="1" x14ac:dyDescent="0.2">
      <c r="B965" s="646"/>
      <c r="C965" s="648"/>
      <c r="D965" s="241" t="s">
        <v>1761</v>
      </c>
      <c r="E965" s="242">
        <v>98.5</v>
      </c>
      <c r="F965" s="243">
        <v>98.1</v>
      </c>
      <c r="G965" s="243">
        <v>98.5</v>
      </c>
      <c r="H965" s="243">
        <v>98.8</v>
      </c>
      <c r="I965" s="453">
        <v>99.5</v>
      </c>
      <c r="J965" s="453">
        <v>100.2</v>
      </c>
      <c r="K965" s="453">
        <v>100</v>
      </c>
      <c r="L965" s="453">
        <v>99.9</v>
      </c>
      <c r="M965" s="453">
        <v>99.6</v>
      </c>
      <c r="N965" s="453">
        <v>99.9</v>
      </c>
      <c r="O965" s="453">
        <v>99.1</v>
      </c>
      <c r="P965" s="454">
        <v>99.3</v>
      </c>
    </row>
    <row r="966" spans="2:16" ht="9.75" customHeight="1" x14ac:dyDescent="0.2">
      <c r="B966" s="645" t="s">
        <v>1923</v>
      </c>
      <c r="C966" s="647" t="s">
        <v>1701</v>
      </c>
      <c r="D966" s="238" t="s">
        <v>1762</v>
      </c>
      <c r="E966" s="239" t="s">
        <v>1013</v>
      </c>
      <c r="F966" s="240" t="s">
        <v>1013</v>
      </c>
      <c r="G966" s="240" t="s">
        <v>1206</v>
      </c>
      <c r="H966" s="240" t="s">
        <v>1206</v>
      </c>
      <c r="I966" s="448" t="s">
        <v>1206</v>
      </c>
      <c r="J966" s="448" t="s">
        <v>1013</v>
      </c>
      <c r="K966" s="448" t="s">
        <v>1206</v>
      </c>
      <c r="L966" s="448" t="s">
        <v>1206</v>
      </c>
      <c r="M966" s="448" t="s">
        <v>1206</v>
      </c>
      <c r="N966" s="448" t="s">
        <v>1206</v>
      </c>
      <c r="O966" s="448" t="s">
        <v>1013</v>
      </c>
      <c r="P966" s="370" t="s">
        <v>1206</v>
      </c>
    </row>
    <row r="967" spans="2:16" ht="9.75" customHeight="1" x14ac:dyDescent="0.2">
      <c r="B967" s="646"/>
      <c r="C967" s="648"/>
      <c r="D967" s="241" t="s">
        <v>1761</v>
      </c>
      <c r="E967" s="242">
        <v>95</v>
      </c>
      <c r="F967" s="243">
        <v>94</v>
      </c>
      <c r="G967" s="243">
        <v>93.7</v>
      </c>
      <c r="H967" s="243">
        <v>95.4</v>
      </c>
      <c r="I967" s="453">
        <v>96.6</v>
      </c>
      <c r="J967" s="453">
        <v>97.2</v>
      </c>
      <c r="K967" s="453">
        <v>97</v>
      </c>
      <c r="L967" s="453">
        <v>97.3</v>
      </c>
      <c r="M967" s="453">
        <v>97.5</v>
      </c>
      <c r="N967" s="453">
        <v>98.5</v>
      </c>
      <c r="O967" s="453">
        <v>98.9</v>
      </c>
      <c r="P967" s="454">
        <v>100.9</v>
      </c>
    </row>
    <row r="968" spans="2:16" ht="9.75" customHeight="1" x14ac:dyDescent="0.2">
      <c r="B968" s="645" t="s">
        <v>1924</v>
      </c>
      <c r="C968" s="647" t="s">
        <v>1711</v>
      </c>
      <c r="D968" s="238" t="s">
        <v>1762</v>
      </c>
      <c r="E968" s="239">
        <v>98.7</v>
      </c>
      <c r="F968" s="240">
        <v>98</v>
      </c>
      <c r="G968" s="240">
        <v>98.5</v>
      </c>
      <c r="H968" s="240">
        <v>98.9</v>
      </c>
      <c r="I968" s="448">
        <v>99.7</v>
      </c>
      <c r="J968" s="448">
        <v>99.8</v>
      </c>
      <c r="K968" s="448">
        <v>99.9</v>
      </c>
      <c r="L968" s="448">
        <v>100</v>
      </c>
      <c r="M968" s="448">
        <v>99.9</v>
      </c>
      <c r="N968" s="448">
        <v>100.3</v>
      </c>
      <c r="O968" s="448">
        <v>100.4</v>
      </c>
      <c r="P968" s="370">
        <v>101.4</v>
      </c>
    </row>
    <row r="969" spans="2:16" ht="9.75" customHeight="1" x14ac:dyDescent="0.2">
      <c r="B969" s="646"/>
      <c r="C969" s="648"/>
      <c r="D969" s="241" t="s">
        <v>1761</v>
      </c>
      <c r="E969" s="242">
        <v>98.7</v>
      </c>
      <c r="F969" s="243">
        <v>98.1</v>
      </c>
      <c r="G969" s="243">
        <v>98.6</v>
      </c>
      <c r="H969" s="243">
        <v>98.9</v>
      </c>
      <c r="I969" s="453">
        <v>99.8</v>
      </c>
      <c r="J969" s="453">
        <v>99.9</v>
      </c>
      <c r="K969" s="453">
        <v>99.9</v>
      </c>
      <c r="L969" s="453">
        <v>100.1</v>
      </c>
      <c r="M969" s="453">
        <v>100</v>
      </c>
      <c r="N969" s="453">
        <v>100.4</v>
      </c>
      <c r="O969" s="453">
        <v>100.4</v>
      </c>
      <c r="P969" s="454">
        <v>101.4</v>
      </c>
    </row>
    <row r="970" spans="2:16" ht="9.75" customHeight="1" x14ac:dyDescent="0.2">
      <c r="B970" s="645" t="s">
        <v>1925</v>
      </c>
      <c r="C970" s="647" t="s">
        <v>1926</v>
      </c>
      <c r="D970" s="238" t="s">
        <v>1762</v>
      </c>
      <c r="E970" s="239">
        <v>97.1</v>
      </c>
      <c r="F970" s="240">
        <v>96.4</v>
      </c>
      <c r="G970" s="240">
        <v>96.7</v>
      </c>
      <c r="H970" s="240">
        <v>98.1</v>
      </c>
      <c r="I970" s="448">
        <v>99.9</v>
      </c>
      <c r="J970" s="448">
        <v>100.2</v>
      </c>
      <c r="K970" s="448">
        <v>99.9</v>
      </c>
      <c r="L970" s="448">
        <v>99.9</v>
      </c>
      <c r="M970" s="448">
        <v>99.9</v>
      </c>
      <c r="N970" s="448">
        <v>100.5</v>
      </c>
      <c r="O970" s="448">
        <v>100.9</v>
      </c>
      <c r="P970" s="370">
        <v>102.4</v>
      </c>
    </row>
    <row r="971" spans="2:16" ht="9.75" customHeight="1" x14ac:dyDescent="0.2">
      <c r="B971" s="646"/>
      <c r="C971" s="648"/>
      <c r="D971" s="241" t="s">
        <v>1761</v>
      </c>
      <c r="E971" s="242">
        <v>94.2</v>
      </c>
      <c r="F971" s="243">
        <v>93.1</v>
      </c>
      <c r="G971" s="243">
        <v>93</v>
      </c>
      <c r="H971" s="243">
        <v>95.1</v>
      </c>
      <c r="I971" s="453">
        <v>97.4</v>
      </c>
      <c r="J971" s="453">
        <v>98</v>
      </c>
      <c r="K971" s="453">
        <v>97.5</v>
      </c>
      <c r="L971" s="453">
        <v>97.5</v>
      </c>
      <c r="M971" s="453">
        <v>97.9</v>
      </c>
      <c r="N971" s="453">
        <v>99.2</v>
      </c>
      <c r="O971" s="453">
        <v>100.2</v>
      </c>
      <c r="P971" s="454">
        <v>103.4</v>
      </c>
    </row>
    <row r="972" spans="2:16" ht="9.75" customHeight="1" x14ac:dyDescent="0.2">
      <c r="B972" s="645" t="s">
        <v>1945</v>
      </c>
      <c r="C972" s="647" t="s">
        <v>1936</v>
      </c>
      <c r="D972" s="238" t="s">
        <v>1762</v>
      </c>
      <c r="E972" s="239">
        <v>94.2</v>
      </c>
      <c r="F972" s="240">
        <v>93.1</v>
      </c>
      <c r="G972" s="240">
        <v>93</v>
      </c>
      <c r="H972" s="240">
        <v>95</v>
      </c>
      <c r="I972" s="448">
        <v>97.3</v>
      </c>
      <c r="J972" s="448">
        <v>97.9</v>
      </c>
      <c r="K972" s="448">
        <v>97.4</v>
      </c>
      <c r="L972" s="448">
        <v>97.4</v>
      </c>
      <c r="M972" s="448">
        <v>97.9</v>
      </c>
      <c r="N972" s="448">
        <v>99.2</v>
      </c>
      <c r="O972" s="448">
        <v>100.2</v>
      </c>
      <c r="P972" s="370">
        <v>103.4</v>
      </c>
    </row>
    <row r="973" spans="2:16" ht="9.75" customHeight="1" x14ac:dyDescent="0.2">
      <c r="B973" s="646"/>
      <c r="C973" s="648"/>
      <c r="D973" s="241" t="s">
        <v>1761</v>
      </c>
      <c r="E973" s="242">
        <v>93.7</v>
      </c>
      <c r="F973" s="243">
        <v>92.6</v>
      </c>
      <c r="G973" s="243">
        <v>92.4</v>
      </c>
      <c r="H973" s="243">
        <v>94.6</v>
      </c>
      <c r="I973" s="453">
        <v>97</v>
      </c>
      <c r="J973" s="453">
        <v>97.6</v>
      </c>
      <c r="K973" s="453">
        <v>97.1</v>
      </c>
      <c r="L973" s="453">
        <v>97.1</v>
      </c>
      <c r="M973" s="453">
        <v>97.6</v>
      </c>
      <c r="N973" s="453">
        <v>99</v>
      </c>
      <c r="O973" s="453">
        <v>100</v>
      </c>
      <c r="P973" s="454">
        <v>103.5</v>
      </c>
    </row>
    <row r="974" spans="2:16" ht="9.75" customHeight="1" x14ac:dyDescent="0.2">
      <c r="B974" s="645" t="s">
        <v>1946</v>
      </c>
      <c r="C974" s="647" t="s">
        <v>1937</v>
      </c>
      <c r="D974" s="238" t="s">
        <v>1762</v>
      </c>
      <c r="E974" s="239">
        <v>98.9</v>
      </c>
      <c r="F974" s="240">
        <v>98.6</v>
      </c>
      <c r="G974" s="240">
        <v>99.5</v>
      </c>
      <c r="H974" s="240">
        <v>100.5</v>
      </c>
      <c r="I974" s="448">
        <v>102.2</v>
      </c>
      <c r="J974" s="448">
        <v>102</v>
      </c>
      <c r="K974" s="448">
        <v>101.9</v>
      </c>
      <c r="L974" s="448">
        <v>101.9</v>
      </c>
      <c r="M974" s="448">
        <v>101.7</v>
      </c>
      <c r="N974" s="448">
        <v>101.6</v>
      </c>
      <c r="O974" s="448">
        <v>101.8</v>
      </c>
      <c r="P974" s="370">
        <v>102.1</v>
      </c>
    </row>
    <row r="975" spans="2:16" ht="9.75" customHeight="1" x14ac:dyDescent="0.2">
      <c r="B975" s="646"/>
      <c r="C975" s="648"/>
      <c r="D975" s="241" t="s">
        <v>1761</v>
      </c>
      <c r="E975" s="242">
        <v>98.8</v>
      </c>
      <c r="F975" s="243">
        <v>98.5</v>
      </c>
      <c r="G975" s="243">
        <v>99.4</v>
      </c>
      <c r="H975" s="243">
        <v>100.5</v>
      </c>
      <c r="I975" s="453">
        <v>102.2</v>
      </c>
      <c r="J975" s="453">
        <v>102</v>
      </c>
      <c r="K975" s="453">
        <v>101.9</v>
      </c>
      <c r="L975" s="453">
        <v>102</v>
      </c>
      <c r="M975" s="453">
        <v>101.7</v>
      </c>
      <c r="N975" s="453">
        <v>101.6</v>
      </c>
      <c r="O975" s="453">
        <v>101.8</v>
      </c>
      <c r="P975" s="454">
        <v>102.2</v>
      </c>
    </row>
    <row r="976" spans="2:16" ht="9.75" customHeight="1" x14ac:dyDescent="0.2">
      <c r="B976" s="645" t="s">
        <v>1982</v>
      </c>
      <c r="C976" s="647" t="s">
        <v>1930</v>
      </c>
      <c r="D976" s="238" t="s">
        <v>1762</v>
      </c>
      <c r="E976" s="239">
        <v>98.9</v>
      </c>
      <c r="F976" s="240">
        <v>98.3</v>
      </c>
      <c r="G976" s="240">
        <v>98.7</v>
      </c>
      <c r="H976" s="240">
        <v>99.5</v>
      </c>
      <c r="I976" s="448">
        <v>100.5</v>
      </c>
      <c r="J976" s="448">
        <v>101.1</v>
      </c>
      <c r="K976" s="448">
        <v>100.9</v>
      </c>
      <c r="L976" s="448">
        <v>100.7</v>
      </c>
      <c r="M976" s="448">
        <v>100.6</v>
      </c>
      <c r="N976" s="448">
        <v>101</v>
      </c>
      <c r="O976" s="448">
        <v>100.8</v>
      </c>
      <c r="P976" s="370">
        <v>101.1</v>
      </c>
    </row>
    <row r="977" spans="2:16" ht="9.75" customHeight="1" x14ac:dyDescent="0.2">
      <c r="B977" s="646"/>
      <c r="C977" s="648"/>
      <c r="D977" s="241" t="s">
        <v>1761</v>
      </c>
      <c r="E977" s="242">
        <v>98.8</v>
      </c>
      <c r="F977" s="243">
        <v>98.1</v>
      </c>
      <c r="G977" s="243">
        <v>98.6</v>
      </c>
      <c r="H977" s="243">
        <v>99.4</v>
      </c>
      <c r="I977" s="453">
        <v>100.4</v>
      </c>
      <c r="J977" s="453">
        <v>101.1</v>
      </c>
      <c r="K977" s="453">
        <v>100.8</v>
      </c>
      <c r="L977" s="453">
        <v>100.6</v>
      </c>
      <c r="M977" s="453">
        <v>100.5</v>
      </c>
      <c r="N977" s="453">
        <v>100.9</v>
      </c>
      <c r="O977" s="453">
        <v>100.7</v>
      </c>
      <c r="P977" s="454">
        <v>101</v>
      </c>
    </row>
    <row r="978" spans="2:16" ht="9.75" customHeight="1" x14ac:dyDescent="0.2">
      <c r="B978" s="645" t="s">
        <v>1932</v>
      </c>
      <c r="C978" s="647" t="s">
        <v>1931</v>
      </c>
      <c r="D978" s="238" t="s">
        <v>1762</v>
      </c>
      <c r="E978" s="239">
        <v>95.2</v>
      </c>
      <c r="F978" s="240">
        <v>94.5</v>
      </c>
      <c r="G978" s="240">
        <v>95.2</v>
      </c>
      <c r="H978" s="240">
        <v>95.9</v>
      </c>
      <c r="I978" s="448">
        <v>97.6</v>
      </c>
      <c r="J978" s="448">
        <v>97.7</v>
      </c>
      <c r="K978" s="448">
        <v>98.2</v>
      </c>
      <c r="L978" s="448">
        <v>98.4</v>
      </c>
      <c r="M978" s="448">
        <v>98.6</v>
      </c>
      <c r="N978" s="448">
        <v>99.2</v>
      </c>
      <c r="O978" s="448">
        <v>99.9</v>
      </c>
      <c r="P978" s="370">
        <v>102.8</v>
      </c>
    </row>
    <row r="979" spans="2:16" ht="9.75" customHeight="1" x14ac:dyDescent="0.2">
      <c r="B979" s="646"/>
      <c r="C979" s="648"/>
      <c r="D979" s="241" t="s">
        <v>1761</v>
      </c>
      <c r="E979" s="242">
        <v>95.2</v>
      </c>
      <c r="F979" s="243">
        <v>94.5</v>
      </c>
      <c r="G979" s="243">
        <v>95.2</v>
      </c>
      <c r="H979" s="243">
        <v>95.9</v>
      </c>
      <c r="I979" s="453">
        <v>97.6</v>
      </c>
      <c r="J979" s="453">
        <v>97.7</v>
      </c>
      <c r="K979" s="453">
        <v>98.2</v>
      </c>
      <c r="L979" s="453">
        <v>98.4</v>
      </c>
      <c r="M979" s="453">
        <v>98.6</v>
      </c>
      <c r="N979" s="453">
        <v>99.2</v>
      </c>
      <c r="O979" s="453">
        <v>99.9</v>
      </c>
      <c r="P979" s="454">
        <v>102.8</v>
      </c>
    </row>
    <row r="980" spans="2:16" ht="9.75" customHeight="1" x14ac:dyDescent="0.2">
      <c r="B980" s="645" t="s">
        <v>1938</v>
      </c>
      <c r="C980" s="647" t="s">
        <v>1933</v>
      </c>
      <c r="D980" s="238" t="s">
        <v>1762</v>
      </c>
      <c r="E980" s="239">
        <v>94.3</v>
      </c>
      <c r="F980" s="240">
        <v>93.3</v>
      </c>
      <c r="G980" s="240">
        <v>93.1</v>
      </c>
      <c r="H980" s="240">
        <v>94.4</v>
      </c>
      <c r="I980" s="448">
        <v>95.2</v>
      </c>
      <c r="J980" s="448">
        <v>95.6</v>
      </c>
      <c r="K980" s="448">
        <v>95.5</v>
      </c>
      <c r="L980" s="448">
        <v>96.2</v>
      </c>
      <c r="M980" s="448">
        <v>96.3</v>
      </c>
      <c r="N980" s="448">
        <v>97.1</v>
      </c>
      <c r="O980" s="448">
        <v>97.6</v>
      </c>
      <c r="P980" s="370">
        <v>99.9</v>
      </c>
    </row>
    <row r="981" spans="2:16" ht="9.75" customHeight="1" x14ac:dyDescent="0.2">
      <c r="B981" s="646"/>
      <c r="C981" s="648"/>
      <c r="D981" s="241" t="s">
        <v>1761</v>
      </c>
      <c r="E981" s="242">
        <v>94</v>
      </c>
      <c r="F981" s="243">
        <v>92.9</v>
      </c>
      <c r="G981" s="243">
        <v>92.6</v>
      </c>
      <c r="H981" s="243">
        <v>94.1</v>
      </c>
      <c r="I981" s="453">
        <v>94.8</v>
      </c>
      <c r="J981" s="453">
        <v>95.3</v>
      </c>
      <c r="K981" s="453">
        <v>95.1</v>
      </c>
      <c r="L981" s="453">
        <v>95.9</v>
      </c>
      <c r="M981" s="453">
        <v>96</v>
      </c>
      <c r="N981" s="453">
        <v>96.9</v>
      </c>
      <c r="O981" s="453">
        <v>97.4</v>
      </c>
      <c r="P981" s="454">
        <v>99.8</v>
      </c>
    </row>
    <row r="982" spans="2:16" ht="9.75" customHeight="1" x14ac:dyDescent="0.2">
      <c r="B982" s="645" t="s">
        <v>1939</v>
      </c>
      <c r="C982" s="647" t="s">
        <v>1934</v>
      </c>
      <c r="D982" s="238" t="s">
        <v>1762</v>
      </c>
      <c r="E982" s="239" t="s">
        <v>1013</v>
      </c>
      <c r="F982" s="240" t="s">
        <v>1013</v>
      </c>
      <c r="G982" s="240" t="s">
        <v>1206</v>
      </c>
      <c r="H982" s="240" t="s">
        <v>1206</v>
      </c>
      <c r="I982" s="448" t="s">
        <v>1206</v>
      </c>
      <c r="J982" s="448" t="s">
        <v>1013</v>
      </c>
      <c r="K982" s="448" t="s">
        <v>1206</v>
      </c>
      <c r="L982" s="448" t="s">
        <v>1206</v>
      </c>
      <c r="M982" s="448" t="s">
        <v>1206</v>
      </c>
      <c r="N982" s="448" t="s">
        <v>1206</v>
      </c>
      <c r="O982" s="448" t="s">
        <v>1013</v>
      </c>
      <c r="P982" s="370" t="s">
        <v>1206</v>
      </c>
    </row>
    <row r="983" spans="2:16" ht="9.75" customHeight="1" x14ac:dyDescent="0.2">
      <c r="B983" s="646"/>
      <c r="C983" s="648"/>
      <c r="D983" s="241" t="s">
        <v>1761</v>
      </c>
      <c r="E983" s="242">
        <v>97.2</v>
      </c>
      <c r="F983" s="243">
        <v>96.8</v>
      </c>
      <c r="G983" s="243">
        <v>97.6</v>
      </c>
      <c r="H983" s="243">
        <v>98.2</v>
      </c>
      <c r="I983" s="453">
        <v>99.7</v>
      </c>
      <c r="J983" s="453">
        <v>100.5</v>
      </c>
      <c r="K983" s="453">
        <v>99.9</v>
      </c>
      <c r="L983" s="453">
        <v>99.7</v>
      </c>
      <c r="M983" s="453">
        <v>99.6</v>
      </c>
      <c r="N983" s="453">
        <v>100.9</v>
      </c>
      <c r="O983" s="453">
        <v>99.9</v>
      </c>
      <c r="P983" s="454">
        <v>101.1</v>
      </c>
    </row>
    <row r="984" spans="2:16" ht="9.75" customHeight="1" x14ac:dyDescent="0.2">
      <c r="B984" s="645" t="s">
        <v>1940</v>
      </c>
      <c r="C984" s="647" t="s">
        <v>1935</v>
      </c>
      <c r="D984" s="238" t="s">
        <v>1762</v>
      </c>
      <c r="E984" s="239">
        <v>100.1</v>
      </c>
      <c r="F984" s="240">
        <v>99.9</v>
      </c>
      <c r="G984" s="240">
        <v>100</v>
      </c>
      <c r="H984" s="240">
        <v>99.7</v>
      </c>
      <c r="I984" s="448">
        <v>100.6</v>
      </c>
      <c r="J984" s="448">
        <v>101</v>
      </c>
      <c r="K984" s="448">
        <v>100.8</v>
      </c>
      <c r="L984" s="448">
        <v>100.8</v>
      </c>
      <c r="M984" s="448">
        <v>100.6</v>
      </c>
      <c r="N984" s="448">
        <v>101.4</v>
      </c>
      <c r="O984" s="448">
        <v>101.3</v>
      </c>
      <c r="P984" s="370">
        <v>101.9</v>
      </c>
    </row>
    <row r="985" spans="2:16" ht="9.75" customHeight="1" x14ac:dyDescent="0.2">
      <c r="B985" s="646"/>
      <c r="C985" s="648"/>
      <c r="D985" s="241" t="s">
        <v>1761</v>
      </c>
      <c r="E985" s="242">
        <v>100.1</v>
      </c>
      <c r="F985" s="243">
        <v>99.9</v>
      </c>
      <c r="G985" s="243">
        <v>100</v>
      </c>
      <c r="H985" s="243">
        <v>99.7</v>
      </c>
      <c r="I985" s="453">
        <v>100.7</v>
      </c>
      <c r="J985" s="453">
        <v>101.1</v>
      </c>
      <c r="K985" s="453">
        <v>100.8</v>
      </c>
      <c r="L985" s="453">
        <v>100.8</v>
      </c>
      <c r="M985" s="453">
        <v>100.6</v>
      </c>
      <c r="N985" s="453">
        <v>101.4</v>
      </c>
      <c r="O985" s="453">
        <v>101.3</v>
      </c>
      <c r="P985" s="454">
        <v>101.9</v>
      </c>
    </row>
    <row r="986" spans="2:16" ht="9.75" customHeight="1" x14ac:dyDescent="0.2">
      <c r="B986" s="645" t="s">
        <v>1941</v>
      </c>
      <c r="C986" s="647" t="s">
        <v>1722</v>
      </c>
      <c r="D986" s="238" t="s">
        <v>1762</v>
      </c>
      <c r="E986" s="239">
        <v>99.5</v>
      </c>
      <c r="F986" s="240">
        <v>99.3</v>
      </c>
      <c r="G986" s="240">
        <v>99.2</v>
      </c>
      <c r="H986" s="240">
        <v>99.3</v>
      </c>
      <c r="I986" s="448">
        <v>99.3</v>
      </c>
      <c r="J986" s="448">
        <v>99</v>
      </c>
      <c r="K986" s="448">
        <v>98.4</v>
      </c>
      <c r="L986" s="448">
        <v>98.2</v>
      </c>
      <c r="M986" s="448">
        <v>98.1</v>
      </c>
      <c r="N986" s="448">
        <v>98.3</v>
      </c>
      <c r="O986" s="448">
        <v>98.4</v>
      </c>
      <c r="P986" s="370">
        <v>98.7</v>
      </c>
    </row>
    <row r="987" spans="2:16" ht="9.75" customHeight="1" x14ac:dyDescent="0.2">
      <c r="B987" s="646"/>
      <c r="C987" s="648"/>
      <c r="D987" s="241" t="s">
        <v>1761</v>
      </c>
      <c r="E987" s="242">
        <v>99</v>
      </c>
      <c r="F987" s="243">
        <v>98.8</v>
      </c>
      <c r="G987" s="243">
        <v>98.7</v>
      </c>
      <c r="H987" s="243">
        <v>98.8</v>
      </c>
      <c r="I987" s="453">
        <v>98.4</v>
      </c>
      <c r="J987" s="453">
        <v>98</v>
      </c>
      <c r="K987" s="453">
        <v>97.3</v>
      </c>
      <c r="L987" s="453">
        <v>97</v>
      </c>
      <c r="M987" s="453">
        <v>96.8</v>
      </c>
      <c r="N987" s="453">
        <v>97.1</v>
      </c>
      <c r="O987" s="453">
        <v>97.2</v>
      </c>
      <c r="P987" s="454">
        <v>97.6</v>
      </c>
    </row>
    <row r="988" spans="2:16" ht="9.75" customHeight="1" x14ac:dyDescent="0.2">
      <c r="B988" s="645" t="s">
        <v>1942</v>
      </c>
      <c r="C988" s="647" t="s">
        <v>1718</v>
      </c>
      <c r="D988" s="238" t="s">
        <v>1762</v>
      </c>
      <c r="E988" s="239">
        <v>98</v>
      </c>
      <c r="F988" s="240">
        <v>97.7</v>
      </c>
      <c r="G988" s="240">
        <v>98.1</v>
      </c>
      <c r="H988" s="240">
        <v>99.6</v>
      </c>
      <c r="I988" s="448">
        <v>100.4</v>
      </c>
      <c r="J988" s="448">
        <v>101</v>
      </c>
      <c r="K988" s="448">
        <v>100.7</v>
      </c>
      <c r="L988" s="448">
        <v>100.6</v>
      </c>
      <c r="M988" s="448">
        <v>100.6</v>
      </c>
      <c r="N988" s="448">
        <v>101.5</v>
      </c>
      <c r="O988" s="448">
        <v>101.2</v>
      </c>
      <c r="P988" s="370">
        <v>102.1</v>
      </c>
    </row>
    <row r="989" spans="2:16" ht="9.75" customHeight="1" x14ac:dyDescent="0.2">
      <c r="B989" s="646"/>
      <c r="C989" s="648"/>
      <c r="D989" s="241" t="s">
        <v>1761</v>
      </c>
      <c r="E989" s="242">
        <v>98</v>
      </c>
      <c r="F989" s="243">
        <v>97.7</v>
      </c>
      <c r="G989" s="243">
        <v>98.1</v>
      </c>
      <c r="H989" s="243">
        <v>99.6</v>
      </c>
      <c r="I989" s="453">
        <v>100.4</v>
      </c>
      <c r="J989" s="453">
        <v>101</v>
      </c>
      <c r="K989" s="453">
        <v>100.7</v>
      </c>
      <c r="L989" s="453">
        <v>100.6</v>
      </c>
      <c r="M989" s="453">
        <v>100.6</v>
      </c>
      <c r="N989" s="453">
        <v>101.5</v>
      </c>
      <c r="O989" s="453">
        <v>101.2</v>
      </c>
      <c r="P989" s="454">
        <v>102.1</v>
      </c>
    </row>
    <row r="990" spans="2:16" ht="9.75" customHeight="1" x14ac:dyDescent="0.2">
      <c r="B990" s="645" t="s">
        <v>1726</v>
      </c>
      <c r="C990" s="647" t="s">
        <v>1727</v>
      </c>
      <c r="D990" s="238" t="s">
        <v>1762</v>
      </c>
      <c r="E990" s="239">
        <v>99.9</v>
      </c>
      <c r="F990" s="240">
        <v>99.8</v>
      </c>
      <c r="G990" s="240">
        <v>100.1</v>
      </c>
      <c r="H990" s="240">
        <v>100.2</v>
      </c>
      <c r="I990" s="448">
        <v>101.1</v>
      </c>
      <c r="J990" s="448">
        <v>101.4</v>
      </c>
      <c r="K990" s="448">
        <v>101.2</v>
      </c>
      <c r="L990" s="448">
        <v>101.1</v>
      </c>
      <c r="M990" s="448">
        <v>101.1</v>
      </c>
      <c r="N990" s="448">
        <v>101.5</v>
      </c>
      <c r="O990" s="448">
        <v>101.3</v>
      </c>
      <c r="P990" s="370">
        <v>101.6</v>
      </c>
    </row>
    <row r="991" spans="2:16" ht="9.75" customHeight="1" x14ac:dyDescent="0.2">
      <c r="B991" s="646"/>
      <c r="C991" s="648"/>
      <c r="D991" s="241" t="s">
        <v>1761</v>
      </c>
      <c r="E991" s="242">
        <v>99.7</v>
      </c>
      <c r="F991" s="243">
        <v>99.6</v>
      </c>
      <c r="G991" s="243">
        <v>99.9</v>
      </c>
      <c r="H991" s="243">
        <v>100.1</v>
      </c>
      <c r="I991" s="453">
        <v>100.9</v>
      </c>
      <c r="J991" s="453">
        <v>101.3</v>
      </c>
      <c r="K991" s="453">
        <v>101</v>
      </c>
      <c r="L991" s="453">
        <v>101</v>
      </c>
      <c r="M991" s="453">
        <v>101</v>
      </c>
      <c r="N991" s="453">
        <v>101.5</v>
      </c>
      <c r="O991" s="453">
        <v>101.1</v>
      </c>
      <c r="P991" s="454">
        <v>101.6</v>
      </c>
    </row>
    <row r="992" spans="2:16" ht="9.75" customHeight="1" x14ac:dyDescent="0.2">
      <c r="B992" s="645" t="s">
        <v>1728</v>
      </c>
      <c r="C992" s="667" t="s">
        <v>1729</v>
      </c>
      <c r="D992" s="300" t="s">
        <v>1762</v>
      </c>
      <c r="E992" s="239">
        <v>98.8</v>
      </c>
      <c r="F992" s="240">
        <v>98.7</v>
      </c>
      <c r="G992" s="240">
        <v>99.2</v>
      </c>
      <c r="H992" s="240">
        <v>99.4</v>
      </c>
      <c r="I992" s="448">
        <v>100.4</v>
      </c>
      <c r="J992" s="448">
        <v>100.8</v>
      </c>
      <c r="K992" s="448">
        <v>100.4</v>
      </c>
      <c r="L992" s="448">
        <v>100.3</v>
      </c>
      <c r="M992" s="448">
        <v>100.4</v>
      </c>
      <c r="N992" s="448">
        <v>101.2</v>
      </c>
      <c r="O992" s="448">
        <v>100.8</v>
      </c>
      <c r="P992" s="370">
        <v>101.6</v>
      </c>
    </row>
    <row r="993" spans="2:16" ht="9.75" customHeight="1" thickBot="1" x14ac:dyDescent="0.25">
      <c r="B993" s="666"/>
      <c r="C993" s="668"/>
      <c r="D993" s="301" t="s">
        <v>1761</v>
      </c>
      <c r="E993" s="302">
        <v>98.6</v>
      </c>
      <c r="F993" s="303">
        <v>98.5</v>
      </c>
      <c r="G993" s="303">
        <v>99.1</v>
      </c>
      <c r="H993" s="303">
        <v>99.2</v>
      </c>
      <c r="I993" s="455">
        <v>100.3</v>
      </c>
      <c r="J993" s="455">
        <v>100.7</v>
      </c>
      <c r="K993" s="455">
        <v>100.3</v>
      </c>
      <c r="L993" s="455">
        <v>100.2</v>
      </c>
      <c r="M993" s="455">
        <v>100.3</v>
      </c>
      <c r="N993" s="455">
        <v>101.1</v>
      </c>
      <c r="O993" s="455">
        <v>100.6</v>
      </c>
      <c r="P993" s="456">
        <v>101.6</v>
      </c>
    </row>
    <row r="994" spans="2:16" x14ac:dyDescent="0.2">
      <c r="L994" s="445"/>
      <c r="P994" s="310"/>
    </row>
    <row r="995" spans="2:16" ht="39.75" customHeight="1" x14ac:dyDescent="0.2">
      <c r="B995" s="669" t="s">
        <v>1956</v>
      </c>
      <c r="C995" s="669"/>
      <c r="D995" s="669"/>
      <c r="E995" s="669"/>
      <c r="F995" s="669"/>
      <c r="G995" s="669"/>
      <c r="H995" s="669"/>
      <c r="I995" s="669"/>
      <c r="J995" s="669"/>
      <c r="K995" s="669"/>
      <c r="L995" s="669"/>
      <c r="M995" s="669"/>
      <c r="N995" s="669"/>
      <c r="O995" s="669"/>
      <c r="P995" s="669"/>
    </row>
    <row r="996" spans="2:16" ht="43.5" customHeight="1" x14ac:dyDescent="0.2">
      <c r="B996" s="669" t="s">
        <v>1957</v>
      </c>
      <c r="C996" s="669"/>
      <c r="D996" s="669"/>
      <c r="E996" s="669"/>
      <c r="F996" s="669"/>
      <c r="G996" s="669"/>
      <c r="H996" s="669"/>
      <c r="I996" s="669"/>
      <c r="J996" s="669"/>
      <c r="K996" s="669"/>
      <c r="L996" s="669"/>
      <c r="M996" s="669"/>
      <c r="N996" s="669"/>
      <c r="O996" s="669"/>
      <c r="P996" s="669"/>
    </row>
    <row r="997" spans="2:16" ht="18" customHeight="1" x14ac:dyDescent="0.2">
      <c r="B997" s="523" t="s">
        <v>1959</v>
      </c>
      <c r="C997" s="523"/>
      <c r="D997" s="523"/>
      <c r="E997" s="523"/>
      <c r="F997" s="523"/>
    </row>
    <row r="998" spans="2:16" ht="13.5" customHeight="1" x14ac:dyDescent="0.2">
      <c r="B998" s="523" t="s">
        <v>1960</v>
      </c>
      <c r="C998" s="523"/>
      <c r="D998" s="523"/>
      <c r="E998" s="523"/>
      <c r="F998" s="523"/>
    </row>
    <row r="999" spans="2:16" ht="13.5" customHeight="1" x14ac:dyDescent="0.2">
      <c r="B999" s="523" t="s">
        <v>1961</v>
      </c>
      <c r="C999" s="523"/>
      <c r="D999" s="523"/>
      <c r="E999" s="523"/>
      <c r="F999" s="523"/>
      <c r="G999" s="458"/>
      <c r="H999" s="458"/>
    </row>
    <row r="1001" spans="2:16" ht="10.5" customHeight="1" x14ac:dyDescent="0.2">
      <c r="B1001" s="445" t="s">
        <v>1668</v>
      </c>
      <c r="C1001" s="445"/>
      <c r="D1001" s="445"/>
      <c r="E1001" s="445"/>
      <c r="F1001" s="445"/>
      <c r="G1001" s="685" t="s">
        <v>1980</v>
      </c>
      <c r="H1001" s="685"/>
      <c r="I1001" s="685"/>
      <c r="J1001" s="685"/>
      <c r="K1001" s="685"/>
      <c r="L1001" s="115"/>
    </row>
    <row r="1002" spans="2:16" ht="10.5" customHeight="1" x14ac:dyDescent="0.2">
      <c r="B1002" s="445"/>
      <c r="C1002" s="445"/>
      <c r="D1002" s="445"/>
      <c r="E1002" s="445"/>
      <c r="F1002" s="445"/>
      <c r="G1002" s="444"/>
      <c r="H1002" s="444"/>
      <c r="I1002" s="444"/>
      <c r="J1002" s="444"/>
      <c r="K1002" s="444"/>
      <c r="L1002" s="115"/>
    </row>
    <row r="1003" spans="2:16" ht="10.5" customHeight="1" x14ac:dyDescent="0.2">
      <c r="E1003" s="682" t="s">
        <v>1474</v>
      </c>
      <c r="F1003" s="682"/>
      <c r="G1003" s="682"/>
      <c r="H1003" s="682"/>
      <c r="I1003" s="655" t="s">
        <v>1898</v>
      </c>
      <c r="J1003" s="655"/>
      <c r="K1003" s="655" t="s">
        <v>1582</v>
      </c>
      <c r="L1003" s="655"/>
      <c r="M1003" s="655" t="s">
        <v>361</v>
      </c>
      <c r="N1003" s="655"/>
      <c r="O1003" s="656" t="s">
        <v>707</v>
      </c>
      <c r="P1003" s="656"/>
    </row>
    <row r="1004" spans="2:16" ht="6" customHeight="1" x14ac:dyDescent="0.2">
      <c r="E1004" s="684"/>
      <c r="F1004" s="684"/>
      <c r="G1004" s="684"/>
      <c r="H1004" s="684"/>
      <c r="I1004" s="655"/>
      <c r="J1004" s="655"/>
      <c r="K1004" s="655"/>
      <c r="L1004" s="655"/>
      <c r="M1004" s="655"/>
      <c r="N1004" s="655"/>
      <c r="O1004" s="656"/>
      <c r="P1004" s="656"/>
    </row>
    <row r="1005" spans="2:16" ht="10.5" customHeight="1" x14ac:dyDescent="0.2">
      <c r="E1005" s="681" t="s">
        <v>1773</v>
      </c>
      <c r="F1005" s="681"/>
      <c r="G1005" s="681"/>
      <c r="H1005" s="681"/>
      <c r="I1005" s="664">
        <v>1.1240000000000001</v>
      </c>
      <c r="J1005" s="664"/>
      <c r="K1005" s="664">
        <v>1.2949999999999999</v>
      </c>
      <c r="L1005" s="664"/>
      <c r="M1005" s="664">
        <v>1.492</v>
      </c>
      <c r="N1005" s="664"/>
      <c r="O1005" s="664">
        <v>2.4119999999999999</v>
      </c>
      <c r="P1005" s="664"/>
    </row>
    <row r="1006" spans="2:16" ht="10.5" customHeight="1" x14ac:dyDescent="0.2">
      <c r="E1006" s="681" t="s">
        <v>1774</v>
      </c>
      <c r="F1006" s="681"/>
      <c r="G1006" s="681"/>
      <c r="H1006" s="681"/>
      <c r="I1006" s="664">
        <v>1.048</v>
      </c>
      <c r="J1006" s="664"/>
      <c r="K1006" s="664">
        <v>1.3520000000000001</v>
      </c>
      <c r="L1006" s="664"/>
      <c r="M1006" s="664">
        <v>1.548</v>
      </c>
      <c r="N1006" s="664"/>
      <c r="O1006" s="664">
        <v>1.95</v>
      </c>
      <c r="P1006" s="664"/>
    </row>
    <row r="1007" spans="2:16" ht="10.5" customHeight="1" x14ac:dyDescent="0.2">
      <c r="E1007" s="681" t="s">
        <v>1777</v>
      </c>
      <c r="F1007" s="681"/>
      <c r="G1007" s="681"/>
      <c r="H1007" s="681"/>
      <c r="I1007" s="664">
        <v>1.032</v>
      </c>
      <c r="J1007" s="664"/>
      <c r="K1007" s="664">
        <v>1.19</v>
      </c>
      <c r="L1007" s="664"/>
      <c r="M1007" s="664">
        <v>1.5009999999999999</v>
      </c>
      <c r="N1007" s="664"/>
      <c r="O1007" s="664">
        <v>1.7130000000000001</v>
      </c>
      <c r="P1007" s="664"/>
    </row>
    <row r="1008" spans="2:16" ht="10.5" customHeight="1" x14ac:dyDescent="0.2">
      <c r="E1008" s="681" t="s">
        <v>1775</v>
      </c>
      <c r="F1008" s="681"/>
      <c r="G1008" s="681"/>
      <c r="H1008" s="681"/>
      <c r="I1008" s="664">
        <v>1.073</v>
      </c>
      <c r="J1008" s="664"/>
      <c r="K1008" s="664">
        <v>1.335</v>
      </c>
      <c r="L1008" s="664"/>
      <c r="M1008" s="664">
        <v>1.532</v>
      </c>
      <c r="N1008" s="664"/>
      <c r="O1008" s="664">
        <v>2.1190000000000002</v>
      </c>
      <c r="P1008" s="664"/>
    </row>
    <row r="1009" spans="2:20" ht="10.5" customHeight="1" x14ac:dyDescent="0.2">
      <c r="E1009" s="681" t="s">
        <v>1776</v>
      </c>
      <c r="F1009" s="681"/>
      <c r="G1009" s="681"/>
      <c r="H1009" s="681"/>
      <c r="I1009" s="664">
        <v>1.075</v>
      </c>
      <c r="J1009" s="664"/>
      <c r="K1009" s="664">
        <v>1.2390000000000001</v>
      </c>
      <c r="L1009" s="664"/>
      <c r="M1009" s="664">
        <v>1.5049999999999999</v>
      </c>
      <c r="N1009" s="664"/>
      <c r="O1009" s="664">
        <v>2.0259999999999998</v>
      </c>
      <c r="P1009" s="664"/>
    </row>
    <row r="1010" spans="2:20" ht="12" customHeight="1" x14ac:dyDescent="0.2">
      <c r="E1010" s="443" t="s">
        <v>2076</v>
      </c>
      <c r="F1010" s="443"/>
      <c r="G1010" s="443"/>
      <c r="H1010" s="443"/>
      <c r="I1010" s="443"/>
      <c r="J1010" s="444"/>
      <c r="K1010" s="664"/>
      <c r="L1010" s="664"/>
    </row>
    <row r="1011" spans="2:20" x14ac:dyDescent="0.2">
      <c r="I1011" s="442" t="s">
        <v>1480</v>
      </c>
    </row>
    <row r="1013" spans="2:20" ht="7.5" customHeight="1" thickBot="1" x14ac:dyDescent="0.25"/>
    <row r="1014" spans="2:20" ht="16.5" customHeight="1" thickBot="1" x14ac:dyDescent="0.25">
      <c r="B1014" s="119"/>
      <c r="C1014" s="119"/>
      <c r="D1014" s="119"/>
      <c r="E1014" s="628" t="s">
        <v>2</v>
      </c>
      <c r="F1014" s="629"/>
      <c r="G1014" s="629"/>
      <c r="H1014" s="629"/>
      <c r="I1014" s="629"/>
      <c r="J1014" s="629"/>
      <c r="K1014" s="629"/>
      <c r="L1014" s="629"/>
      <c r="M1014" s="629"/>
      <c r="N1014" s="629"/>
      <c r="O1014" s="629"/>
      <c r="P1014" s="630"/>
      <c r="T1014" s="96"/>
    </row>
    <row r="1015" spans="2:20" ht="19.5" customHeight="1" thickBot="1" x14ac:dyDescent="0.25">
      <c r="B1015" s="119" t="s">
        <v>1899</v>
      </c>
      <c r="E1015" s="97">
        <v>42370</v>
      </c>
      <c r="F1015" s="98">
        <v>42401</v>
      </c>
      <c r="G1015" s="98">
        <v>42430</v>
      </c>
      <c r="H1015" s="98">
        <v>42461</v>
      </c>
      <c r="I1015" s="98">
        <v>42491</v>
      </c>
      <c r="J1015" s="98">
        <v>42522</v>
      </c>
      <c r="K1015" s="98">
        <v>42552</v>
      </c>
      <c r="L1015" s="98">
        <v>42583</v>
      </c>
      <c r="M1015" s="98">
        <v>42614</v>
      </c>
      <c r="N1015" s="98">
        <v>42644</v>
      </c>
      <c r="O1015" s="98">
        <v>42675</v>
      </c>
      <c r="P1015" s="99">
        <v>42705</v>
      </c>
      <c r="T1015" s="96"/>
    </row>
    <row r="1016" spans="2:20" s="96" customFormat="1" ht="15.75" customHeight="1" x14ac:dyDescent="0.2">
      <c r="B1016" s="675" t="s">
        <v>1510</v>
      </c>
      <c r="C1016" s="676"/>
      <c r="D1016" s="677"/>
      <c r="E1016" s="127">
        <v>74.400000000000006</v>
      </c>
      <c r="F1016" s="128">
        <v>68.400000000000006</v>
      </c>
      <c r="G1016" s="128">
        <v>60.7</v>
      </c>
      <c r="H1016" s="128">
        <v>63.8</v>
      </c>
      <c r="I1016" s="128">
        <v>69.5</v>
      </c>
      <c r="J1016" s="128">
        <v>75.2</v>
      </c>
      <c r="K1016" s="128">
        <v>79.3</v>
      </c>
      <c r="L1016" s="128">
        <v>77.400000000000006</v>
      </c>
      <c r="M1016" s="128">
        <v>79.8</v>
      </c>
      <c r="N1016" s="128">
        <v>81.2</v>
      </c>
      <c r="O1016" s="128">
        <v>85.5</v>
      </c>
      <c r="P1016" s="141">
        <v>84.5</v>
      </c>
    </row>
    <row r="1017" spans="2:20" s="96" customFormat="1" ht="15.75" customHeight="1" x14ac:dyDescent="0.2">
      <c r="B1017" s="678" t="s">
        <v>1071</v>
      </c>
      <c r="C1017" s="679"/>
      <c r="D1017" s="680"/>
      <c r="E1017" s="131">
        <v>74.5</v>
      </c>
      <c r="F1017" s="132">
        <v>69.099999999999994</v>
      </c>
      <c r="G1017" s="132">
        <v>61.7</v>
      </c>
      <c r="H1017" s="132">
        <v>64.5</v>
      </c>
      <c r="I1017" s="132">
        <v>70.2</v>
      </c>
      <c r="J1017" s="132">
        <v>75.400000000000006</v>
      </c>
      <c r="K1017" s="132">
        <v>79.599999999999994</v>
      </c>
      <c r="L1017" s="132">
        <v>77.2</v>
      </c>
      <c r="M1017" s="132">
        <v>79.8</v>
      </c>
      <c r="N1017" s="132">
        <v>80.7</v>
      </c>
      <c r="O1017" s="132">
        <v>85.6</v>
      </c>
      <c r="P1017" s="133">
        <v>83.3</v>
      </c>
      <c r="R1017" s="387"/>
    </row>
    <row r="1018" spans="2:20" s="96" customFormat="1" ht="15.75" customHeight="1" x14ac:dyDescent="0.2">
      <c r="B1018" s="678" t="s">
        <v>1530</v>
      </c>
      <c r="C1018" s="679"/>
      <c r="D1018" s="680"/>
      <c r="E1018" s="140">
        <v>74.2</v>
      </c>
      <c r="F1018" s="129">
        <v>66.900000000000006</v>
      </c>
      <c r="G1018" s="129">
        <v>58.6</v>
      </c>
      <c r="H1018" s="129">
        <v>62.2</v>
      </c>
      <c r="I1018" s="132">
        <v>68</v>
      </c>
      <c r="J1018" s="132">
        <v>74.599999999999994</v>
      </c>
      <c r="K1018" s="132">
        <v>78.8</v>
      </c>
      <c r="L1018" s="132">
        <v>77.900000000000006</v>
      </c>
      <c r="M1018" s="132">
        <v>79.900000000000006</v>
      </c>
      <c r="N1018" s="132">
        <v>82</v>
      </c>
      <c r="O1018" s="132">
        <v>85.3</v>
      </c>
      <c r="P1018" s="133">
        <v>87</v>
      </c>
    </row>
    <row r="1019" spans="2:20" s="96" customFormat="1" ht="15.75" customHeight="1" x14ac:dyDescent="0.2">
      <c r="B1019" s="678" t="s">
        <v>1124</v>
      </c>
      <c r="C1019" s="679"/>
      <c r="D1019" s="680"/>
      <c r="E1019" s="131">
        <v>70.3</v>
      </c>
      <c r="F1019" s="132">
        <v>64.400000000000006</v>
      </c>
      <c r="G1019" s="132">
        <v>60.7</v>
      </c>
      <c r="H1019" s="132">
        <v>61.1</v>
      </c>
      <c r="I1019" s="132">
        <v>67.3</v>
      </c>
      <c r="J1019" s="132">
        <v>74.3</v>
      </c>
      <c r="K1019" s="132">
        <v>77.599999999999994</v>
      </c>
      <c r="L1019" s="132">
        <v>77.5</v>
      </c>
      <c r="M1019" s="132">
        <v>79.099999999999994</v>
      </c>
      <c r="N1019" s="132">
        <v>82.3</v>
      </c>
      <c r="O1019" s="132">
        <v>87.4</v>
      </c>
      <c r="P1019" s="133">
        <v>88.9</v>
      </c>
    </row>
    <row r="1020" spans="2:20" s="96" customFormat="1" ht="15.75" customHeight="1" x14ac:dyDescent="0.2">
      <c r="B1020" s="678" t="s">
        <v>1125</v>
      </c>
      <c r="C1020" s="679"/>
      <c r="D1020" s="680"/>
      <c r="E1020" s="131">
        <v>70.2</v>
      </c>
      <c r="F1020" s="132">
        <v>64.400000000000006</v>
      </c>
      <c r="G1020" s="132">
        <v>55</v>
      </c>
      <c r="H1020" s="132">
        <v>62.5</v>
      </c>
      <c r="I1020" s="132">
        <v>69.400000000000006</v>
      </c>
      <c r="J1020" s="132">
        <v>74.099999999999994</v>
      </c>
      <c r="K1020" s="132">
        <v>76.400000000000006</v>
      </c>
      <c r="L1020" s="132">
        <v>77.900000000000006</v>
      </c>
      <c r="M1020" s="132">
        <v>79.900000000000006</v>
      </c>
      <c r="N1020" s="132">
        <v>81.8</v>
      </c>
      <c r="O1020" s="132">
        <v>82.7</v>
      </c>
      <c r="P1020" s="133">
        <v>87.9</v>
      </c>
      <c r="T1020" s="116"/>
    </row>
    <row r="1021" spans="2:20" s="96" customFormat="1" ht="15.75" customHeight="1" thickBot="1" x14ac:dyDescent="0.25">
      <c r="B1021" s="671" t="s">
        <v>1511</v>
      </c>
      <c r="C1021" s="672"/>
      <c r="D1021" s="673"/>
      <c r="E1021" s="134">
        <v>78.599999999999994</v>
      </c>
      <c r="F1021" s="135">
        <v>69.7</v>
      </c>
      <c r="G1021" s="135">
        <v>58.3</v>
      </c>
      <c r="H1021" s="135">
        <v>63</v>
      </c>
      <c r="I1021" s="135">
        <v>68</v>
      </c>
      <c r="J1021" s="135">
        <v>75.099999999999994</v>
      </c>
      <c r="K1021" s="135">
        <v>80.599999999999994</v>
      </c>
      <c r="L1021" s="135">
        <v>78.2</v>
      </c>
      <c r="M1021" s="135">
        <v>80.400000000000006</v>
      </c>
      <c r="N1021" s="135">
        <v>81.900000000000006</v>
      </c>
      <c r="O1021" s="135">
        <v>84.6</v>
      </c>
      <c r="P1021" s="136">
        <v>85.3</v>
      </c>
      <c r="T1021" s="116"/>
    </row>
    <row r="1022" spans="2:20" x14ac:dyDescent="0.2">
      <c r="B1022" s="122" t="s">
        <v>1758</v>
      </c>
      <c r="L1022" s="445"/>
      <c r="P1022" s="310"/>
    </row>
    <row r="1023" spans="2:20" ht="9" customHeight="1" x14ac:dyDescent="0.2"/>
    <row r="1024" spans="2:20" ht="10.5" customHeight="1" x14ac:dyDescent="0.2">
      <c r="E1024" s="682" t="s">
        <v>1474</v>
      </c>
      <c r="F1024" s="682"/>
      <c r="G1024" s="682"/>
      <c r="H1024" s="682"/>
      <c r="I1024" s="655" t="s">
        <v>1898</v>
      </c>
      <c r="J1024" s="655"/>
      <c r="K1024" s="655" t="s">
        <v>1582</v>
      </c>
      <c r="L1024" s="655"/>
      <c r="M1024" s="655" t="s">
        <v>361</v>
      </c>
      <c r="N1024" s="655"/>
      <c r="O1024" s="656" t="s">
        <v>707</v>
      </c>
      <c r="P1024" s="656"/>
    </row>
    <row r="1025" spans="2:16" ht="10.5" customHeight="1" x14ac:dyDescent="0.2">
      <c r="E1025" s="682" t="s">
        <v>1512</v>
      </c>
      <c r="F1025" s="682"/>
      <c r="G1025" s="682"/>
      <c r="H1025" s="682"/>
      <c r="I1025" s="664"/>
      <c r="J1025" s="664"/>
      <c r="K1025" s="664"/>
      <c r="L1025" s="664"/>
      <c r="M1025" s="664"/>
      <c r="N1025" s="664"/>
      <c r="O1025" s="664"/>
      <c r="P1025" s="664"/>
    </row>
    <row r="1026" spans="2:16" ht="10.5" customHeight="1" x14ac:dyDescent="0.2">
      <c r="E1026" s="681" t="s">
        <v>1513</v>
      </c>
      <c r="F1026" s="681"/>
      <c r="G1026" s="681"/>
      <c r="H1026" s="681"/>
      <c r="I1026" s="664">
        <v>0.89</v>
      </c>
      <c r="J1026" s="664"/>
      <c r="K1026" s="664">
        <v>1.4850000000000001</v>
      </c>
      <c r="L1026" s="664"/>
      <c r="M1026" s="664">
        <v>1.663</v>
      </c>
      <c r="N1026" s="664"/>
      <c r="O1026" s="664">
        <v>2.0409999999999999</v>
      </c>
      <c r="P1026" s="664"/>
    </row>
    <row r="1027" spans="2:16" ht="10.5" customHeight="1" x14ac:dyDescent="0.2">
      <c r="E1027" s="681" t="s">
        <v>1516</v>
      </c>
      <c r="F1027" s="681"/>
      <c r="G1027" s="681"/>
      <c r="H1027" s="681"/>
      <c r="I1027" s="664">
        <v>0.91400000000000003</v>
      </c>
      <c r="J1027" s="664"/>
      <c r="K1027" s="664">
        <v>1.508</v>
      </c>
      <c r="L1027" s="664"/>
      <c r="M1027" s="664">
        <v>1.7070000000000001</v>
      </c>
      <c r="N1027" s="664"/>
      <c r="O1027" s="664">
        <v>2.028</v>
      </c>
      <c r="P1027" s="664"/>
    </row>
    <row r="1028" spans="2:16" ht="10.5" customHeight="1" x14ac:dyDescent="0.2">
      <c r="E1028" s="681" t="s">
        <v>1517</v>
      </c>
      <c r="F1028" s="681"/>
      <c r="G1028" s="681"/>
      <c r="H1028" s="681"/>
      <c r="I1028" s="664">
        <v>0.82499999999999996</v>
      </c>
      <c r="J1028" s="664"/>
      <c r="K1028" s="664">
        <v>1.4059999999999999</v>
      </c>
      <c r="L1028" s="664"/>
      <c r="M1028" s="664" t="s">
        <v>1013</v>
      </c>
      <c r="N1028" s="664"/>
      <c r="O1028" s="664" t="s">
        <v>1013</v>
      </c>
      <c r="P1028" s="664"/>
    </row>
    <row r="1029" spans="2:16" ht="10.5" customHeight="1" x14ac:dyDescent="0.2">
      <c r="E1029" s="681" t="s">
        <v>1518</v>
      </c>
      <c r="F1029" s="681"/>
      <c r="G1029" s="681"/>
      <c r="H1029" s="681"/>
      <c r="I1029" s="664">
        <v>0.81</v>
      </c>
      <c r="J1029" s="664"/>
      <c r="K1029" s="664">
        <v>1.3879999999999999</v>
      </c>
      <c r="L1029" s="664"/>
      <c r="M1029" s="664">
        <v>1.494</v>
      </c>
      <c r="N1029" s="664"/>
      <c r="O1029" s="664">
        <v>1.609</v>
      </c>
      <c r="P1029" s="664"/>
    </row>
    <row r="1030" spans="2:16" ht="10.5" customHeight="1" x14ac:dyDescent="0.2">
      <c r="E1030" s="681" t="s">
        <v>1519</v>
      </c>
      <c r="F1030" s="681"/>
      <c r="G1030" s="681"/>
      <c r="H1030" s="681"/>
      <c r="I1030" s="664">
        <v>0.85599999999999998</v>
      </c>
      <c r="J1030" s="664"/>
      <c r="K1030" s="664">
        <v>1.4339999999999999</v>
      </c>
      <c r="L1030" s="664"/>
      <c r="M1030" s="664">
        <v>1.82</v>
      </c>
      <c r="N1030" s="664"/>
      <c r="O1030" s="664">
        <v>2.8460000000000001</v>
      </c>
      <c r="P1030" s="664"/>
    </row>
    <row r="1031" spans="2:16" ht="10.5" customHeight="1" x14ac:dyDescent="0.2">
      <c r="E1031" s="681" t="s">
        <v>1520</v>
      </c>
      <c r="F1031" s="681"/>
      <c r="G1031" s="681"/>
      <c r="H1031" s="681"/>
      <c r="I1031" s="664">
        <v>0.81899999999999995</v>
      </c>
      <c r="J1031" s="664"/>
      <c r="K1031" s="664">
        <v>1.397</v>
      </c>
      <c r="L1031" s="664"/>
      <c r="M1031" s="664" t="s">
        <v>1013</v>
      </c>
      <c r="N1031" s="664"/>
      <c r="O1031" s="664" t="s">
        <v>1013</v>
      </c>
      <c r="P1031" s="664"/>
    </row>
    <row r="1032" spans="2:16" x14ac:dyDescent="0.2">
      <c r="B1032" s="119"/>
      <c r="C1032" s="119"/>
      <c r="D1032" s="119"/>
      <c r="E1032" s="120"/>
      <c r="F1032" s="119"/>
      <c r="G1032" s="119"/>
      <c r="H1032" s="119"/>
      <c r="I1032" s="119"/>
      <c r="M1032" s="119"/>
      <c r="N1032" s="119"/>
      <c r="O1032" s="119"/>
      <c r="P1032" s="310"/>
    </row>
    <row r="1033" spans="2:16" ht="9" customHeight="1" x14ac:dyDescent="0.2">
      <c r="B1033" s="119"/>
      <c r="C1033" s="119"/>
      <c r="D1033" s="119"/>
      <c r="E1033" s="120"/>
      <c r="F1033" s="119"/>
      <c r="G1033" s="119"/>
      <c r="H1033" s="119"/>
      <c r="I1033" s="119"/>
      <c r="J1033" s="119"/>
      <c r="K1033" s="119"/>
      <c r="L1033" s="121"/>
      <c r="M1033" s="119"/>
      <c r="N1033" s="119"/>
      <c r="O1033" s="119"/>
      <c r="P1033" s="119"/>
    </row>
  </sheetData>
  <mergeCells count="1188">
    <mergeCell ref="E428:H428"/>
    <mergeCell ref="I428:J428"/>
    <mergeCell ref="K428:L428"/>
    <mergeCell ref="M428:N428"/>
    <mergeCell ref="O428:P428"/>
    <mergeCell ref="E425:H425"/>
    <mergeCell ref="I425:J425"/>
    <mergeCell ref="K425:L425"/>
    <mergeCell ref="M425:N425"/>
    <mergeCell ref="O425:P425"/>
    <mergeCell ref="E429:H429"/>
    <mergeCell ref="I429:J429"/>
    <mergeCell ref="K429:L429"/>
    <mergeCell ref="M429:N429"/>
    <mergeCell ref="O429:P429"/>
    <mergeCell ref="E427:H427"/>
    <mergeCell ref="I427:J427"/>
    <mergeCell ref="K427:L427"/>
    <mergeCell ref="M427:N427"/>
    <mergeCell ref="O427:P427"/>
    <mergeCell ref="E424:H424"/>
    <mergeCell ref="I424:J424"/>
    <mergeCell ref="K424:L424"/>
    <mergeCell ref="M424:N424"/>
    <mergeCell ref="O424:P424"/>
    <mergeCell ref="B419:D419"/>
    <mergeCell ref="E422:H422"/>
    <mergeCell ref="I422:J422"/>
    <mergeCell ref="K422:L422"/>
    <mergeCell ref="M422:N422"/>
    <mergeCell ref="E426:H426"/>
    <mergeCell ref="I426:J426"/>
    <mergeCell ref="K426:L426"/>
    <mergeCell ref="M426:N426"/>
    <mergeCell ref="O426:P426"/>
    <mergeCell ref="E423:H423"/>
    <mergeCell ref="I423:J423"/>
    <mergeCell ref="K423:L423"/>
    <mergeCell ref="M423:N423"/>
    <mergeCell ref="O423:P423"/>
    <mergeCell ref="E406:H406"/>
    <mergeCell ref="I406:J406"/>
    <mergeCell ref="K406:L406"/>
    <mergeCell ref="M406:N406"/>
    <mergeCell ref="O406:P406"/>
    <mergeCell ref="E407:H407"/>
    <mergeCell ref="I407:J407"/>
    <mergeCell ref="K407:L407"/>
    <mergeCell ref="M407:N407"/>
    <mergeCell ref="O407:P407"/>
    <mergeCell ref="E408:J408"/>
    <mergeCell ref="K408:L408"/>
    <mergeCell ref="O422:P422"/>
    <mergeCell ref="E412:P412"/>
    <mergeCell ref="B414:D414"/>
    <mergeCell ref="B415:D415"/>
    <mergeCell ref="B416:D416"/>
    <mergeCell ref="B417:D417"/>
    <mergeCell ref="B418:D418"/>
    <mergeCell ref="O401:P401"/>
    <mergeCell ref="E402:H402"/>
    <mergeCell ref="I402:J402"/>
    <mergeCell ref="K402:L402"/>
    <mergeCell ref="M402:N402"/>
    <mergeCell ref="O402:P402"/>
    <mergeCell ref="E403:H403"/>
    <mergeCell ref="I403:J403"/>
    <mergeCell ref="K403:L403"/>
    <mergeCell ref="M403:N403"/>
    <mergeCell ref="O403:P403"/>
    <mergeCell ref="E404:H404"/>
    <mergeCell ref="I404:J404"/>
    <mergeCell ref="K404:L404"/>
    <mergeCell ref="M404:N404"/>
    <mergeCell ref="O404:P404"/>
    <mergeCell ref="E405:H405"/>
    <mergeCell ref="I405:J405"/>
    <mergeCell ref="K405:L405"/>
    <mergeCell ref="M405:N405"/>
    <mergeCell ref="O405:P40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E401:H401"/>
    <mergeCell ref="I401:J401"/>
    <mergeCell ref="K401:L401"/>
    <mergeCell ref="M401:N401"/>
    <mergeCell ref="B365:C365"/>
    <mergeCell ref="E365:P365"/>
    <mergeCell ref="C367:D367"/>
    <mergeCell ref="C368:D368"/>
    <mergeCell ref="C369:D369"/>
    <mergeCell ref="C370:D370"/>
    <mergeCell ref="C371:D371"/>
    <mergeCell ref="C373:D373"/>
    <mergeCell ref="C374:D374"/>
    <mergeCell ref="C375:D375"/>
    <mergeCell ref="C379:D379"/>
    <mergeCell ref="C380:D380"/>
    <mergeCell ref="C381:D381"/>
    <mergeCell ref="C382:D382"/>
    <mergeCell ref="C383:D383"/>
    <mergeCell ref="C384:D384"/>
    <mergeCell ref="C385:D385"/>
    <mergeCell ref="B345:B346"/>
    <mergeCell ref="C345:C346"/>
    <mergeCell ref="B347:B348"/>
    <mergeCell ref="C347:C348"/>
    <mergeCell ref="B349:B350"/>
    <mergeCell ref="C349:C350"/>
    <mergeCell ref="B351:B352"/>
    <mergeCell ref="C351:C352"/>
    <mergeCell ref="B353:B354"/>
    <mergeCell ref="C353:C354"/>
    <mergeCell ref="B355:B356"/>
    <mergeCell ref="C355:C356"/>
    <mergeCell ref="B357:B358"/>
    <mergeCell ref="C357:C358"/>
    <mergeCell ref="B359:B360"/>
    <mergeCell ref="C359:C360"/>
    <mergeCell ref="B361:B362"/>
    <mergeCell ref="C361:C362"/>
    <mergeCell ref="B327:B328"/>
    <mergeCell ref="C327:C328"/>
    <mergeCell ref="B329:B330"/>
    <mergeCell ref="C329:C330"/>
    <mergeCell ref="B331:B332"/>
    <mergeCell ref="C331:C332"/>
    <mergeCell ref="B333:B334"/>
    <mergeCell ref="C333:C334"/>
    <mergeCell ref="B335:B336"/>
    <mergeCell ref="C335:C336"/>
    <mergeCell ref="B337:B338"/>
    <mergeCell ref="C337:C338"/>
    <mergeCell ref="B339:B340"/>
    <mergeCell ref="C339:C340"/>
    <mergeCell ref="B341:B342"/>
    <mergeCell ref="C341:C342"/>
    <mergeCell ref="B343:B344"/>
    <mergeCell ref="C343:C344"/>
    <mergeCell ref="B309:B310"/>
    <mergeCell ref="C309:C310"/>
    <mergeCell ref="B311:B312"/>
    <mergeCell ref="C311:C312"/>
    <mergeCell ref="B313:B314"/>
    <mergeCell ref="C313:C314"/>
    <mergeCell ref="B315:B316"/>
    <mergeCell ref="C315:C316"/>
    <mergeCell ref="B317:B318"/>
    <mergeCell ref="C317:C318"/>
    <mergeCell ref="B319:B320"/>
    <mergeCell ref="C319:C320"/>
    <mergeCell ref="B321:B322"/>
    <mergeCell ref="C321:C322"/>
    <mergeCell ref="B323:B324"/>
    <mergeCell ref="C323:C324"/>
    <mergeCell ref="B325:B326"/>
    <mergeCell ref="C325:C326"/>
    <mergeCell ref="B291:B292"/>
    <mergeCell ref="C291:C292"/>
    <mergeCell ref="B293:B294"/>
    <mergeCell ref="C293:C294"/>
    <mergeCell ref="B295:B296"/>
    <mergeCell ref="C295:C296"/>
    <mergeCell ref="B297:B298"/>
    <mergeCell ref="C297:C298"/>
    <mergeCell ref="B299:B300"/>
    <mergeCell ref="C299:C300"/>
    <mergeCell ref="B301:B302"/>
    <mergeCell ref="C301:C302"/>
    <mergeCell ref="B303:B304"/>
    <mergeCell ref="C303:C304"/>
    <mergeCell ref="B305:B306"/>
    <mergeCell ref="C305:C306"/>
    <mergeCell ref="B307:B308"/>
    <mergeCell ref="C307:C308"/>
    <mergeCell ref="C265:D265"/>
    <mergeCell ref="C266:D266"/>
    <mergeCell ref="C267:D267"/>
    <mergeCell ref="C268:D268"/>
    <mergeCell ref="C269:D269"/>
    <mergeCell ref="C270:D270"/>
    <mergeCell ref="C271:D271"/>
    <mergeCell ref="C272:D272"/>
    <mergeCell ref="C273:D273"/>
    <mergeCell ref="C274:D274"/>
    <mergeCell ref="C275:D275"/>
    <mergeCell ref="C276:D276"/>
    <mergeCell ref="B285:D285"/>
    <mergeCell ref="E285:P285"/>
    <mergeCell ref="B287:B288"/>
    <mergeCell ref="C287:C288"/>
    <mergeCell ref="B289:B290"/>
    <mergeCell ref="C289:C290"/>
    <mergeCell ref="C248:D248"/>
    <mergeCell ref="C249:D249"/>
    <mergeCell ref="C250:D250"/>
    <mergeCell ref="C251:D251"/>
    <mergeCell ref="C252:D252"/>
    <mergeCell ref="C253:D253"/>
    <mergeCell ref="C254:D254"/>
    <mergeCell ref="C255:D255"/>
    <mergeCell ref="C256:D256"/>
    <mergeCell ref="C257:D257"/>
    <mergeCell ref="C258:D258"/>
    <mergeCell ref="C259:D259"/>
    <mergeCell ref="C260:D260"/>
    <mergeCell ref="C261:D261"/>
    <mergeCell ref="C262:D262"/>
    <mergeCell ref="C263:D263"/>
    <mergeCell ref="C264:D264"/>
    <mergeCell ref="E855:H855"/>
    <mergeCell ref="I855:J855"/>
    <mergeCell ref="K855:L855"/>
    <mergeCell ref="M855:N855"/>
    <mergeCell ref="O855:P855"/>
    <mergeCell ref="E853:H853"/>
    <mergeCell ref="I853:J853"/>
    <mergeCell ref="K853:L853"/>
    <mergeCell ref="M853:N853"/>
    <mergeCell ref="O853:P853"/>
    <mergeCell ref="E219:P219"/>
    <mergeCell ref="B221:D221"/>
    <mergeCell ref="B222:D222"/>
    <mergeCell ref="B223:D223"/>
    <mergeCell ref="B224:D224"/>
    <mergeCell ref="B225:D225"/>
    <mergeCell ref="B226:D226"/>
    <mergeCell ref="B227:D227"/>
    <mergeCell ref="B230:C230"/>
    <mergeCell ref="E230:P230"/>
    <mergeCell ref="C232:D232"/>
    <mergeCell ref="C233:D233"/>
    <mergeCell ref="C234:D234"/>
    <mergeCell ref="C235:D235"/>
    <mergeCell ref="C236:D236"/>
    <mergeCell ref="C237:D237"/>
    <mergeCell ref="C239:D239"/>
    <mergeCell ref="C240:D240"/>
    <mergeCell ref="C241:D241"/>
    <mergeCell ref="C245:D245"/>
    <mergeCell ref="C246:D246"/>
    <mergeCell ref="C247:D247"/>
    <mergeCell ref="E852:H852"/>
    <mergeCell ref="I852:J852"/>
    <mergeCell ref="K852:L852"/>
    <mergeCell ref="M852:N852"/>
    <mergeCell ref="O852:P852"/>
    <mergeCell ref="E849:H849"/>
    <mergeCell ref="I849:J849"/>
    <mergeCell ref="K849:L849"/>
    <mergeCell ref="M849:N849"/>
    <mergeCell ref="O849:P849"/>
    <mergeCell ref="E854:H854"/>
    <mergeCell ref="I854:J854"/>
    <mergeCell ref="K854:L854"/>
    <mergeCell ref="M854:N854"/>
    <mergeCell ref="O854:P854"/>
    <mergeCell ref="E851:H851"/>
    <mergeCell ref="I851:J851"/>
    <mergeCell ref="K851:L851"/>
    <mergeCell ref="M851:N851"/>
    <mergeCell ref="O851:P851"/>
    <mergeCell ref="E834:J834"/>
    <mergeCell ref="K834:L834"/>
    <mergeCell ref="O848:P848"/>
    <mergeCell ref="E838:P838"/>
    <mergeCell ref="B840:D840"/>
    <mergeCell ref="B841:D841"/>
    <mergeCell ref="B842:D842"/>
    <mergeCell ref="B843:D843"/>
    <mergeCell ref="B844:D844"/>
    <mergeCell ref="E850:H850"/>
    <mergeCell ref="I850:J850"/>
    <mergeCell ref="K850:L850"/>
    <mergeCell ref="M850:N850"/>
    <mergeCell ref="O850:P850"/>
    <mergeCell ref="B845:D845"/>
    <mergeCell ref="E848:H848"/>
    <mergeCell ref="I848:J848"/>
    <mergeCell ref="K848:L848"/>
    <mergeCell ref="M848:N848"/>
    <mergeCell ref="E830:H830"/>
    <mergeCell ref="I830:J830"/>
    <mergeCell ref="K830:L830"/>
    <mergeCell ref="M830:N830"/>
    <mergeCell ref="O830:P830"/>
    <mergeCell ref="E831:H831"/>
    <mergeCell ref="I831:J831"/>
    <mergeCell ref="K831:L831"/>
    <mergeCell ref="M831:N831"/>
    <mergeCell ref="O831:P831"/>
    <mergeCell ref="E832:H832"/>
    <mergeCell ref="I832:J832"/>
    <mergeCell ref="K832:L832"/>
    <mergeCell ref="M832:N832"/>
    <mergeCell ref="O832:P832"/>
    <mergeCell ref="E833:H833"/>
    <mergeCell ref="I833:J833"/>
    <mergeCell ref="K833:L833"/>
    <mergeCell ref="M833:N833"/>
    <mergeCell ref="O833:P833"/>
    <mergeCell ref="M827:N827"/>
    <mergeCell ref="O827:P827"/>
    <mergeCell ref="E828:H828"/>
    <mergeCell ref="I828:J828"/>
    <mergeCell ref="K828:L828"/>
    <mergeCell ref="M828:N828"/>
    <mergeCell ref="O828:P828"/>
    <mergeCell ref="C821:D821"/>
    <mergeCell ref="C822:D822"/>
    <mergeCell ref="C823:D823"/>
    <mergeCell ref="C824:D824"/>
    <mergeCell ref="C818:D818"/>
    <mergeCell ref="C819:D819"/>
    <mergeCell ref="C820:D820"/>
    <mergeCell ref="C813:D813"/>
    <mergeCell ref="E829:H829"/>
    <mergeCell ref="I829:J829"/>
    <mergeCell ref="K829:L829"/>
    <mergeCell ref="M829:N829"/>
    <mergeCell ref="O829:P829"/>
    <mergeCell ref="B787:B788"/>
    <mergeCell ref="C787:C788"/>
    <mergeCell ref="C799:D799"/>
    <mergeCell ref="C800:D800"/>
    <mergeCell ref="C801:D801"/>
    <mergeCell ref="C805:D805"/>
    <mergeCell ref="C795:D795"/>
    <mergeCell ref="C796:D796"/>
    <mergeCell ref="C797:D797"/>
    <mergeCell ref="C806:D806"/>
    <mergeCell ref="C807:D807"/>
    <mergeCell ref="C814:D814"/>
    <mergeCell ref="C815:D815"/>
    <mergeCell ref="E827:H827"/>
    <mergeCell ref="I827:J827"/>
    <mergeCell ref="K827:L827"/>
    <mergeCell ref="C817:D817"/>
    <mergeCell ref="C808:D808"/>
    <mergeCell ref="C809:D809"/>
    <mergeCell ref="C810:D810"/>
    <mergeCell ref="B769:B770"/>
    <mergeCell ref="C769:C770"/>
    <mergeCell ref="B771:B772"/>
    <mergeCell ref="C771:C772"/>
    <mergeCell ref="B773:B774"/>
    <mergeCell ref="C773:C774"/>
    <mergeCell ref="B775:B776"/>
    <mergeCell ref="C775:C776"/>
    <mergeCell ref="B777:B778"/>
    <mergeCell ref="C777:C778"/>
    <mergeCell ref="B779:B780"/>
    <mergeCell ref="C779:C780"/>
    <mergeCell ref="B781:B782"/>
    <mergeCell ref="C781:C782"/>
    <mergeCell ref="B783:B784"/>
    <mergeCell ref="C783:C784"/>
    <mergeCell ref="B785:B786"/>
    <mergeCell ref="C785:C786"/>
    <mergeCell ref="B751:B752"/>
    <mergeCell ref="C751:C752"/>
    <mergeCell ref="B753:B754"/>
    <mergeCell ref="C753:C754"/>
    <mergeCell ref="B755:B756"/>
    <mergeCell ref="C755:C756"/>
    <mergeCell ref="B757:B758"/>
    <mergeCell ref="C757:C758"/>
    <mergeCell ref="B759:B760"/>
    <mergeCell ref="C759:C760"/>
    <mergeCell ref="B761:B762"/>
    <mergeCell ref="C761:C762"/>
    <mergeCell ref="B763:B764"/>
    <mergeCell ref="C763:C764"/>
    <mergeCell ref="B765:B766"/>
    <mergeCell ref="C765:C766"/>
    <mergeCell ref="B767:B768"/>
    <mergeCell ref="C767:C768"/>
    <mergeCell ref="B733:B734"/>
    <mergeCell ref="C733:C734"/>
    <mergeCell ref="B735:B736"/>
    <mergeCell ref="C735:C736"/>
    <mergeCell ref="B737:B738"/>
    <mergeCell ref="C737:C738"/>
    <mergeCell ref="B739:B740"/>
    <mergeCell ref="C739:C740"/>
    <mergeCell ref="B741:B742"/>
    <mergeCell ref="C741:C742"/>
    <mergeCell ref="B743:B744"/>
    <mergeCell ref="C743:C744"/>
    <mergeCell ref="B745:B746"/>
    <mergeCell ref="C745:C746"/>
    <mergeCell ref="B747:B748"/>
    <mergeCell ref="C747:C748"/>
    <mergeCell ref="B749:B750"/>
    <mergeCell ref="C749:C750"/>
    <mergeCell ref="O1003:P1003"/>
    <mergeCell ref="C988:C989"/>
    <mergeCell ref="C978:C979"/>
    <mergeCell ref="B980:B981"/>
    <mergeCell ref="C980:C981"/>
    <mergeCell ref="O1004:P1004"/>
    <mergeCell ref="B998:F998"/>
    <mergeCell ref="B976:B977"/>
    <mergeCell ref="C976:C977"/>
    <mergeCell ref="B978:B979"/>
    <mergeCell ref="B972:B973"/>
    <mergeCell ref="C972:C973"/>
    <mergeCell ref="B974:B975"/>
    <mergeCell ref="C974:C975"/>
    <mergeCell ref="B988:B989"/>
    <mergeCell ref="C658:D658"/>
    <mergeCell ref="C659:D659"/>
    <mergeCell ref="C660:D660"/>
    <mergeCell ref="C661:D661"/>
    <mergeCell ref="C662:D662"/>
    <mergeCell ref="C663:D663"/>
    <mergeCell ref="C665:D665"/>
    <mergeCell ref="C666:D666"/>
    <mergeCell ref="C667:D667"/>
    <mergeCell ref="C671:D671"/>
    <mergeCell ref="C672:D672"/>
    <mergeCell ref="C673:D673"/>
    <mergeCell ref="C674:D674"/>
    <mergeCell ref="C675:D675"/>
    <mergeCell ref="C676:D676"/>
    <mergeCell ref="C677:D677"/>
    <mergeCell ref="C678:D678"/>
    <mergeCell ref="O1030:P1030"/>
    <mergeCell ref="O1031:P1031"/>
    <mergeCell ref="O1005:P1005"/>
    <mergeCell ref="O1006:P1006"/>
    <mergeCell ref="O1007:P1007"/>
    <mergeCell ref="O1008:P1008"/>
    <mergeCell ref="O1009:P1009"/>
    <mergeCell ref="K1031:L1031"/>
    <mergeCell ref="K1030:L1030"/>
    <mergeCell ref="M1025:N1025"/>
    <mergeCell ref="M1024:N1024"/>
    <mergeCell ref="O1024:P1024"/>
    <mergeCell ref="O1025:P1025"/>
    <mergeCell ref="O1026:P1026"/>
    <mergeCell ref="O1027:P1027"/>
    <mergeCell ref="O1028:P1028"/>
    <mergeCell ref="M1026:N1026"/>
    <mergeCell ref="M1027:N1027"/>
    <mergeCell ref="M1028:N1028"/>
    <mergeCell ref="M1029:N1029"/>
    <mergeCell ref="M1030:N1030"/>
    <mergeCell ref="M1031:N1031"/>
    <mergeCell ref="K1006:L1006"/>
    <mergeCell ref="M1006:N1006"/>
    <mergeCell ref="M1009:N1009"/>
    <mergeCell ref="K1029:L1029"/>
    <mergeCell ref="O1029:P1029"/>
    <mergeCell ref="C872:D872"/>
    <mergeCell ref="C873:D873"/>
    <mergeCell ref="C874:D874"/>
    <mergeCell ref="C875:D875"/>
    <mergeCell ref="C876:D876"/>
    <mergeCell ref="C877:D877"/>
    <mergeCell ref="B864:D864"/>
    <mergeCell ref="B867:C867"/>
    <mergeCell ref="E867:P867"/>
    <mergeCell ref="C869:D869"/>
    <mergeCell ref="C870:D870"/>
    <mergeCell ref="C871:D871"/>
    <mergeCell ref="E858:P858"/>
    <mergeCell ref="B860:D860"/>
    <mergeCell ref="B861:D861"/>
    <mergeCell ref="K1:M1"/>
    <mergeCell ref="B862:D862"/>
    <mergeCell ref="B863:D863"/>
    <mergeCell ref="E645:P645"/>
    <mergeCell ref="B647:D647"/>
    <mergeCell ref="B648:D648"/>
    <mergeCell ref="B652:D652"/>
    <mergeCell ref="C679:D679"/>
    <mergeCell ref="C680:D680"/>
    <mergeCell ref="C682:D682"/>
    <mergeCell ref="C683:D683"/>
    <mergeCell ref="C684:D684"/>
    <mergeCell ref="C685:D685"/>
    <mergeCell ref="C686:D686"/>
    <mergeCell ref="C681:D681"/>
    <mergeCell ref="C687:D687"/>
    <mergeCell ref="C688:D688"/>
    <mergeCell ref="C890:D890"/>
    <mergeCell ref="C891:D891"/>
    <mergeCell ref="C892:D892"/>
    <mergeCell ref="C893:D893"/>
    <mergeCell ref="C894:D894"/>
    <mergeCell ref="C895:D895"/>
    <mergeCell ref="C884:D884"/>
    <mergeCell ref="C885:D885"/>
    <mergeCell ref="C886:D886"/>
    <mergeCell ref="C887:D887"/>
    <mergeCell ref="C888:D888"/>
    <mergeCell ref="C889:D889"/>
    <mergeCell ref="C878:D878"/>
    <mergeCell ref="C879:D879"/>
    <mergeCell ref="C880:D880"/>
    <mergeCell ref="C881:D881"/>
    <mergeCell ref="C882:D882"/>
    <mergeCell ref="C883:D883"/>
    <mergeCell ref="B920:B921"/>
    <mergeCell ref="C920:C921"/>
    <mergeCell ref="B922:B923"/>
    <mergeCell ref="C922:C923"/>
    <mergeCell ref="B924:B925"/>
    <mergeCell ref="C924:C925"/>
    <mergeCell ref="C907:D907"/>
    <mergeCell ref="C908:D908"/>
    <mergeCell ref="B916:D916"/>
    <mergeCell ref="E916:P916"/>
    <mergeCell ref="B918:B919"/>
    <mergeCell ref="C918:C919"/>
    <mergeCell ref="C896:D896"/>
    <mergeCell ref="C897:D897"/>
    <mergeCell ref="C898:D898"/>
    <mergeCell ref="C899:D899"/>
    <mergeCell ref="C900:D900"/>
    <mergeCell ref="C906:D906"/>
    <mergeCell ref="C902:D902"/>
    <mergeCell ref="C903:D903"/>
    <mergeCell ref="C901:D901"/>
    <mergeCell ref="C904:D904"/>
    <mergeCell ref="C905:D905"/>
    <mergeCell ref="B938:B939"/>
    <mergeCell ref="C938:C939"/>
    <mergeCell ref="B940:B941"/>
    <mergeCell ref="C940:C941"/>
    <mergeCell ref="B942:B943"/>
    <mergeCell ref="C942:C943"/>
    <mergeCell ref="B932:B933"/>
    <mergeCell ref="C932:C933"/>
    <mergeCell ref="B934:B935"/>
    <mergeCell ref="C934:C935"/>
    <mergeCell ref="B936:B937"/>
    <mergeCell ref="C936:C937"/>
    <mergeCell ref="B926:B927"/>
    <mergeCell ref="C926:C927"/>
    <mergeCell ref="B928:B929"/>
    <mergeCell ref="C928:C929"/>
    <mergeCell ref="B930:B931"/>
    <mergeCell ref="C930:C931"/>
    <mergeCell ref="B950:B951"/>
    <mergeCell ref="C950:C951"/>
    <mergeCell ref="B952:B953"/>
    <mergeCell ref="C952:C953"/>
    <mergeCell ref="B954:B955"/>
    <mergeCell ref="C954:C955"/>
    <mergeCell ref="B944:B945"/>
    <mergeCell ref="C944:C945"/>
    <mergeCell ref="B946:B947"/>
    <mergeCell ref="C946:C947"/>
    <mergeCell ref="B948:B949"/>
    <mergeCell ref="C948:C949"/>
    <mergeCell ref="B962:B963"/>
    <mergeCell ref="C962:C963"/>
    <mergeCell ref="B964:B965"/>
    <mergeCell ref="C964:C965"/>
    <mergeCell ref="B966:B967"/>
    <mergeCell ref="C966:C967"/>
    <mergeCell ref="I1004:J1004"/>
    <mergeCell ref="K1004:L1004"/>
    <mergeCell ref="M1004:N1004"/>
    <mergeCell ref="M1008:N1008"/>
    <mergeCell ref="E1005:H1005"/>
    <mergeCell ref="I1005:J1005"/>
    <mergeCell ref="K1005:L1005"/>
    <mergeCell ref="M1005:N1005"/>
    <mergeCell ref="E1006:H1006"/>
    <mergeCell ref="I1006:J1006"/>
    <mergeCell ref="C990:C991"/>
    <mergeCell ref="B982:B983"/>
    <mergeCell ref="B956:B957"/>
    <mergeCell ref="C956:C957"/>
    <mergeCell ref="B958:B959"/>
    <mergeCell ref="C958:C959"/>
    <mergeCell ref="B960:B961"/>
    <mergeCell ref="C960:C961"/>
    <mergeCell ref="B968:B969"/>
    <mergeCell ref="C968:C969"/>
    <mergeCell ref="B970:B971"/>
    <mergeCell ref="C970:C971"/>
    <mergeCell ref="C982:C983"/>
    <mergeCell ref="B984:B985"/>
    <mergeCell ref="C984:C985"/>
    <mergeCell ref="B986:B987"/>
    <mergeCell ref="C986:C987"/>
    <mergeCell ref="B990:B991"/>
    <mergeCell ref="I1024:J1024"/>
    <mergeCell ref="K1024:L1024"/>
    <mergeCell ref="E1025:H1025"/>
    <mergeCell ref="I1025:J1025"/>
    <mergeCell ref="K1025:L1025"/>
    <mergeCell ref="E1014:P1014"/>
    <mergeCell ref="K1008:L1008"/>
    <mergeCell ref="B1018:D1018"/>
    <mergeCell ref="B1019:D1019"/>
    <mergeCell ref="B1020:D1020"/>
    <mergeCell ref="E1009:H1009"/>
    <mergeCell ref="I1009:J1009"/>
    <mergeCell ref="K1009:L1009"/>
    <mergeCell ref="K1010:L1010"/>
    <mergeCell ref="E1007:H1007"/>
    <mergeCell ref="I1007:J1007"/>
    <mergeCell ref="K1007:L1007"/>
    <mergeCell ref="M1007:N1007"/>
    <mergeCell ref="I1008:J1008"/>
    <mergeCell ref="E1030:H1030"/>
    <mergeCell ref="B1021:D1021"/>
    <mergeCell ref="E1024:H1024"/>
    <mergeCell ref="B1016:D1016"/>
    <mergeCell ref="B1017:D1017"/>
    <mergeCell ref="E1008:H1008"/>
    <mergeCell ref="E1004:H1004"/>
    <mergeCell ref="B997:F997"/>
    <mergeCell ref="B999:F999"/>
    <mergeCell ref="I1030:J1030"/>
    <mergeCell ref="E1031:H1031"/>
    <mergeCell ref="I1031:J1031"/>
    <mergeCell ref="E1028:H1028"/>
    <mergeCell ref="I1028:J1028"/>
    <mergeCell ref="E1029:H1029"/>
    <mergeCell ref="I1029:J1029"/>
    <mergeCell ref="B992:B993"/>
    <mergeCell ref="C992:C993"/>
    <mergeCell ref="B995:P995"/>
    <mergeCell ref="B996:P996"/>
    <mergeCell ref="G1001:K1001"/>
    <mergeCell ref="E1003:H1003"/>
    <mergeCell ref="I1003:J1003"/>
    <mergeCell ref="K1003:L1003"/>
    <mergeCell ref="M1003:N1003"/>
    <mergeCell ref="E1026:H1026"/>
    <mergeCell ref="I1026:J1026"/>
    <mergeCell ref="K1026:L1026"/>
    <mergeCell ref="E1027:H1027"/>
    <mergeCell ref="I1027:J1027"/>
    <mergeCell ref="K1027:L1027"/>
    <mergeCell ref="K1028:L1028"/>
    <mergeCell ref="B649:D649"/>
    <mergeCell ref="B650:D650"/>
    <mergeCell ref="B791:C791"/>
    <mergeCell ref="E791:P791"/>
    <mergeCell ref="C793:D793"/>
    <mergeCell ref="C794:D794"/>
    <mergeCell ref="B651:D651"/>
    <mergeCell ref="B653:D653"/>
    <mergeCell ref="B656:C656"/>
    <mergeCell ref="E656:P656"/>
    <mergeCell ref="C689:D689"/>
    <mergeCell ref="C690:D690"/>
    <mergeCell ref="C691:D691"/>
    <mergeCell ref="C692:D692"/>
    <mergeCell ref="C693:D693"/>
    <mergeCell ref="C694:D694"/>
    <mergeCell ref="C695:D695"/>
    <mergeCell ref="C696:D696"/>
    <mergeCell ref="C697:D697"/>
    <mergeCell ref="C698:D698"/>
    <mergeCell ref="C699:D699"/>
    <mergeCell ref="C700:D700"/>
    <mergeCell ref="C701:D701"/>
    <mergeCell ref="C702:D702"/>
    <mergeCell ref="B725:B726"/>
    <mergeCell ref="C725:C726"/>
    <mergeCell ref="B727:B728"/>
    <mergeCell ref="C727:C728"/>
    <mergeCell ref="B729:B730"/>
    <mergeCell ref="C729:C730"/>
    <mergeCell ref="B731:B732"/>
    <mergeCell ref="C731:C732"/>
    <mergeCell ref="E443:P443"/>
    <mergeCell ref="C445:D445"/>
    <mergeCell ref="C446:D446"/>
    <mergeCell ref="C447:D447"/>
    <mergeCell ref="C448:D448"/>
    <mergeCell ref="C449:D449"/>
    <mergeCell ref="C816:D816"/>
    <mergeCell ref="E432:P432"/>
    <mergeCell ref="B434:D434"/>
    <mergeCell ref="B435:D435"/>
    <mergeCell ref="B436:D436"/>
    <mergeCell ref="B437:D437"/>
    <mergeCell ref="B438:D438"/>
    <mergeCell ref="B439:D439"/>
    <mergeCell ref="B440:D440"/>
    <mergeCell ref="B443:C443"/>
    <mergeCell ref="C811:D811"/>
    <mergeCell ref="C812:D812"/>
    <mergeCell ref="B711:D711"/>
    <mergeCell ref="E711:P711"/>
    <mergeCell ref="B713:B714"/>
    <mergeCell ref="C713:C714"/>
    <mergeCell ref="B715:B716"/>
    <mergeCell ref="C715:C716"/>
    <mergeCell ref="B717:B718"/>
    <mergeCell ref="C717:C718"/>
    <mergeCell ref="B719:B720"/>
    <mergeCell ref="C719:C720"/>
    <mergeCell ref="B721:B722"/>
    <mergeCell ref="C721:C722"/>
    <mergeCell ref="B723:B724"/>
    <mergeCell ref="C723:C724"/>
    <mergeCell ref="C466:D466"/>
    <mergeCell ref="C467:D467"/>
    <mergeCell ref="C468:D468"/>
    <mergeCell ref="C469:D469"/>
    <mergeCell ref="C470:D470"/>
    <mergeCell ref="C471:D471"/>
    <mergeCell ref="C460:D460"/>
    <mergeCell ref="C461:D461"/>
    <mergeCell ref="C462:D462"/>
    <mergeCell ref="C463:D463"/>
    <mergeCell ref="C464:D464"/>
    <mergeCell ref="C465:D465"/>
    <mergeCell ref="C450:D450"/>
    <mergeCell ref="C452:D452"/>
    <mergeCell ref="C453:D453"/>
    <mergeCell ref="C454:D454"/>
    <mergeCell ref="C458:D458"/>
    <mergeCell ref="C459:D459"/>
    <mergeCell ref="C484:D484"/>
    <mergeCell ref="C485:D485"/>
    <mergeCell ref="C486:D486"/>
    <mergeCell ref="C487:D487"/>
    <mergeCell ref="C488:D488"/>
    <mergeCell ref="C489:D489"/>
    <mergeCell ref="C478:D478"/>
    <mergeCell ref="C479:D479"/>
    <mergeCell ref="C480:D480"/>
    <mergeCell ref="C481:D481"/>
    <mergeCell ref="C482:D482"/>
    <mergeCell ref="C483:D483"/>
    <mergeCell ref="C472:D472"/>
    <mergeCell ref="C473:D473"/>
    <mergeCell ref="C474:D474"/>
    <mergeCell ref="C475:D475"/>
    <mergeCell ref="C476:D476"/>
    <mergeCell ref="C477:D477"/>
    <mergeCell ref="B510:B511"/>
    <mergeCell ref="C510:C511"/>
    <mergeCell ref="B512:B513"/>
    <mergeCell ref="C512:C513"/>
    <mergeCell ref="B514:B515"/>
    <mergeCell ref="C514:C515"/>
    <mergeCell ref="B504:B505"/>
    <mergeCell ref="C504:C505"/>
    <mergeCell ref="B506:B507"/>
    <mergeCell ref="C506:C507"/>
    <mergeCell ref="B508:B509"/>
    <mergeCell ref="C508:C509"/>
    <mergeCell ref="B498:D498"/>
    <mergeCell ref="E498:P498"/>
    <mergeCell ref="B500:B501"/>
    <mergeCell ref="C500:C501"/>
    <mergeCell ref="B502:B503"/>
    <mergeCell ref="C502:C503"/>
    <mergeCell ref="B528:B529"/>
    <mergeCell ref="C528:C529"/>
    <mergeCell ref="B530:B531"/>
    <mergeCell ref="C530:C531"/>
    <mergeCell ref="B532:B533"/>
    <mergeCell ref="C532:C533"/>
    <mergeCell ref="B522:B523"/>
    <mergeCell ref="C522:C523"/>
    <mergeCell ref="B524:B525"/>
    <mergeCell ref="C524:C525"/>
    <mergeCell ref="B526:B527"/>
    <mergeCell ref="C526:C527"/>
    <mergeCell ref="B516:B517"/>
    <mergeCell ref="C516:C517"/>
    <mergeCell ref="B518:B519"/>
    <mergeCell ref="C518:C519"/>
    <mergeCell ref="B520:B521"/>
    <mergeCell ref="C520:C521"/>
    <mergeCell ref="B546:B547"/>
    <mergeCell ref="C546:C547"/>
    <mergeCell ref="B548:B549"/>
    <mergeCell ref="C548:C549"/>
    <mergeCell ref="B550:B551"/>
    <mergeCell ref="C550:C551"/>
    <mergeCell ref="B540:B541"/>
    <mergeCell ref="C540:C541"/>
    <mergeCell ref="B542:B543"/>
    <mergeCell ref="C542:C543"/>
    <mergeCell ref="B544:B545"/>
    <mergeCell ref="C544:C545"/>
    <mergeCell ref="B534:B535"/>
    <mergeCell ref="C534:C535"/>
    <mergeCell ref="B536:B537"/>
    <mergeCell ref="C536:C537"/>
    <mergeCell ref="B538:B539"/>
    <mergeCell ref="C538:C539"/>
    <mergeCell ref="B564:B565"/>
    <mergeCell ref="C564:C565"/>
    <mergeCell ref="B566:B567"/>
    <mergeCell ref="C566:C567"/>
    <mergeCell ref="B568:B569"/>
    <mergeCell ref="C568:C569"/>
    <mergeCell ref="B558:B559"/>
    <mergeCell ref="C558:C559"/>
    <mergeCell ref="B560:B561"/>
    <mergeCell ref="C560:C561"/>
    <mergeCell ref="B562:B563"/>
    <mergeCell ref="C562:C563"/>
    <mergeCell ref="B552:B553"/>
    <mergeCell ref="C552:C553"/>
    <mergeCell ref="B554:B555"/>
    <mergeCell ref="C554:C555"/>
    <mergeCell ref="B556:B557"/>
    <mergeCell ref="C556:C557"/>
    <mergeCell ref="C584:D584"/>
    <mergeCell ref="C586:D586"/>
    <mergeCell ref="C587:D587"/>
    <mergeCell ref="C588:D588"/>
    <mergeCell ref="C592:D592"/>
    <mergeCell ref="C593:D593"/>
    <mergeCell ref="B578:C578"/>
    <mergeCell ref="E578:P578"/>
    <mergeCell ref="C580:D580"/>
    <mergeCell ref="C581:D581"/>
    <mergeCell ref="C582:D582"/>
    <mergeCell ref="C583:D583"/>
    <mergeCell ref="B570:B571"/>
    <mergeCell ref="C570:C571"/>
    <mergeCell ref="B572:B573"/>
    <mergeCell ref="C572:C573"/>
    <mergeCell ref="B574:B575"/>
    <mergeCell ref="C574:C575"/>
    <mergeCell ref="C606:D606"/>
    <mergeCell ref="C607:D607"/>
    <mergeCell ref="C608:D608"/>
    <mergeCell ref="C609:D609"/>
    <mergeCell ref="E614:H614"/>
    <mergeCell ref="I614:J614"/>
    <mergeCell ref="C600:D600"/>
    <mergeCell ref="C601:D601"/>
    <mergeCell ref="C602:D602"/>
    <mergeCell ref="C603:D603"/>
    <mergeCell ref="C604:D604"/>
    <mergeCell ref="C605:D605"/>
    <mergeCell ref="C594:D594"/>
    <mergeCell ref="C595:D595"/>
    <mergeCell ref="C596:D596"/>
    <mergeCell ref="C597:D597"/>
    <mergeCell ref="C598:D598"/>
    <mergeCell ref="C599:D599"/>
    <mergeCell ref="E616:H616"/>
    <mergeCell ref="I616:J616"/>
    <mergeCell ref="K616:L616"/>
    <mergeCell ref="M616:N616"/>
    <mergeCell ref="O616:P616"/>
    <mergeCell ref="E617:H617"/>
    <mergeCell ref="I617:J617"/>
    <mergeCell ref="K617:L617"/>
    <mergeCell ref="M617:N617"/>
    <mergeCell ref="O617:P617"/>
    <mergeCell ref="K614:L614"/>
    <mergeCell ref="M614:N614"/>
    <mergeCell ref="O614:P614"/>
    <mergeCell ref="C610:D610"/>
    <mergeCell ref="C611:D611"/>
    <mergeCell ref="E615:H615"/>
    <mergeCell ref="I615:J615"/>
    <mergeCell ref="K615:L615"/>
    <mergeCell ref="M615:N615"/>
    <mergeCell ref="O615:P615"/>
    <mergeCell ref="E625:P625"/>
    <mergeCell ref="B627:D627"/>
    <mergeCell ref="B628:D628"/>
    <mergeCell ref="B629:D629"/>
    <mergeCell ref="B630:D630"/>
    <mergeCell ref="B631:D631"/>
    <mergeCell ref="E620:H620"/>
    <mergeCell ref="I620:J620"/>
    <mergeCell ref="K620:L620"/>
    <mergeCell ref="M620:N620"/>
    <mergeCell ref="O620:P620"/>
    <mergeCell ref="E621:J621"/>
    <mergeCell ref="K621:L621"/>
    <mergeCell ref="E618:H618"/>
    <mergeCell ref="I618:J618"/>
    <mergeCell ref="K618:L618"/>
    <mergeCell ref="M618:N618"/>
    <mergeCell ref="O618:P618"/>
    <mergeCell ref="E619:H619"/>
    <mergeCell ref="I619:J619"/>
    <mergeCell ref="K619:L619"/>
    <mergeCell ref="M619:N619"/>
    <mergeCell ref="O619:P619"/>
    <mergeCell ref="E639:H639"/>
    <mergeCell ref="I639:J639"/>
    <mergeCell ref="K639:L639"/>
    <mergeCell ref="M639:N639"/>
    <mergeCell ref="O639:P639"/>
    <mergeCell ref="E636:H636"/>
    <mergeCell ref="I636:J636"/>
    <mergeCell ref="K636:L636"/>
    <mergeCell ref="M636:N636"/>
    <mergeCell ref="O636:P636"/>
    <mergeCell ref="E637:H637"/>
    <mergeCell ref="I637:J637"/>
    <mergeCell ref="K637:L637"/>
    <mergeCell ref="M637:N637"/>
    <mergeCell ref="O637:P637"/>
    <mergeCell ref="B632:D632"/>
    <mergeCell ref="E635:H635"/>
    <mergeCell ref="I635:J635"/>
    <mergeCell ref="K635:L635"/>
    <mergeCell ref="M635:N635"/>
    <mergeCell ref="O635:P635"/>
    <mergeCell ref="B13:D13"/>
    <mergeCell ref="B14:D14"/>
    <mergeCell ref="B17:C17"/>
    <mergeCell ref="E17:P17"/>
    <mergeCell ref="C19:D19"/>
    <mergeCell ref="C20:D20"/>
    <mergeCell ref="E6:P6"/>
    <mergeCell ref="B8:D8"/>
    <mergeCell ref="B9:D9"/>
    <mergeCell ref="B10:D10"/>
    <mergeCell ref="B11:D11"/>
    <mergeCell ref="B12:D12"/>
    <mergeCell ref="E642:H642"/>
    <mergeCell ref="I642:J642"/>
    <mergeCell ref="K642:L642"/>
    <mergeCell ref="M642:N642"/>
    <mergeCell ref="O642:P642"/>
    <mergeCell ref="E640:H640"/>
    <mergeCell ref="I640:J640"/>
    <mergeCell ref="K640:L640"/>
    <mergeCell ref="M640:N640"/>
    <mergeCell ref="O640:P640"/>
    <mergeCell ref="E641:H641"/>
    <mergeCell ref="I641:J641"/>
    <mergeCell ref="K641:L641"/>
    <mergeCell ref="M641:N641"/>
    <mergeCell ref="O641:P641"/>
    <mergeCell ref="E638:H638"/>
    <mergeCell ref="I638:J638"/>
    <mergeCell ref="K638:L638"/>
    <mergeCell ref="M638:N638"/>
    <mergeCell ref="O638:P638"/>
    <mergeCell ref="C37:D37"/>
    <mergeCell ref="C38:D38"/>
    <mergeCell ref="C39:D39"/>
    <mergeCell ref="C40:D40"/>
    <mergeCell ref="C41:D41"/>
    <mergeCell ref="C42:D42"/>
    <mergeCell ref="C28:D28"/>
    <mergeCell ref="C32:D32"/>
    <mergeCell ref="C33:D33"/>
    <mergeCell ref="C34:D34"/>
    <mergeCell ref="C35:D35"/>
    <mergeCell ref="C36:D36"/>
    <mergeCell ref="C21:D21"/>
    <mergeCell ref="C22:D22"/>
    <mergeCell ref="C23:D23"/>
    <mergeCell ref="C24:D24"/>
    <mergeCell ref="C26:D26"/>
    <mergeCell ref="C27:D27"/>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B82:B83"/>
    <mergeCell ref="C82:C83"/>
    <mergeCell ref="B84:B85"/>
    <mergeCell ref="C84:C85"/>
    <mergeCell ref="B86:B87"/>
    <mergeCell ref="C86:C87"/>
    <mergeCell ref="B76:B77"/>
    <mergeCell ref="C76:C77"/>
    <mergeCell ref="B78:B79"/>
    <mergeCell ref="C78:C79"/>
    <mergeCell ref="B80:B81"/>
    <mergeCell ref="C80:C81"/>
    <mergeCell ref="C61:D61"/>
    <mergeCell ref="C62:D62"/>
    <mergeCell ref="C63:D63"/>
    <mergeCell ref="B72:D72"/>
    <mergeCell ref="E72:P72"/>
    <mergeCell ref="B74:B75"/>
    <mergeCell ref="C74:C75"/>
    <mergeCell ref="B100:B101"/>
    <mergeCell ref="C100:C101"/>
    <mergeCell ref="B102:B103"/>
    <mergeCell ref="C102:C103"/>
    <mergeCell ref="B104:B105"/>
    <mergeCell ref="C104:C105"/>
    <mergeCell ref="B94:B95"/>
    <mergeCell ref="C94:C95"/>
    <mergeCell ref="B96:B97"/>
    <mergeCell ref="C96:C97"/>
    <mergeCell ref="B98:B99"/>
    <mergeCell ref="C98:C99"/>
    <mergeCell ref="B88:B89"/>
    <mergeCell ref="C88:C89"/>
    <mergeCell ref="B90:B91"/>
    <mergeCell ref="C90:C91"/>
    <mergeCell ref="B92:B93"/>
    <mergeCell ref="C92:C93"/>
    <mergeCell ref="B118:B119"/>
    <mergeCell ref="C118:C119"/>
    <mergeCell ref="B120:B121"/>
    <mergeCell ref="C120:C121"/>
    <mergeCell ref="B122:B123"/>
    <mergeCell ref="C122:C123"/>
    <mergeCell ref="B112:B113"/>
    <mergeCell ref="C112:C113"/>
    <mergeCell ref="B114:B115"/>
    <mergeCell ref="C114:C115"/>
    <mergeCell ref="B116:B117"/>
    <mergeCell ref="C116:C117"/>
    <mergeCell ref="B106:B107"/>
    <mergeCell ref="C106:C107"/>
    <mergeCell ref="B108:B109"/>
    <mergeCell ref="C108:C109"/>
    <mergeCell ref="B110:B111"/>
    <mergeCell ref="C110:C111"/>
    <mergeCell ref="B136:B137"/>
    <mergeCell ref="C136:C137"/>
    <mergeCell ref="B138:B139"/>
    <mergeCell ref="C138:C139"/>
    <mergeCell ref="B140:B141"/>
    <mergeCell ref="C140:C141"/>
    <mergeCell ref="B130:B131"/>
    <mergeCell ref="C130:C131"/>
    <mergeCell ref="B132:B133"/>
    <mergeCell ref="C132:C133"/>
    <mergeCell ref="B134:B135"/>
    <mergeCell ref="C134:C135"/>
    <mergeCell ref="B124:B125"/>
    <mergeCell ref="C124:C125"/>
    <mergeCell ref="B126:B127"/>
    <mergeCell ref="C126:C127"/>
    <mergeCell ref="B128:B129"/>
    <mergeCell ref="C128:C129"/>
    <mergeCell ref="C156:D156"/>
    <mergeCell ref="C157:D157"/>
    <mergeCell ref="C158:D158"/>
    <mergeCell ref="C160:D160"/>
    <mergeCell ref="C161:D161"/>
    <mergeCell ref="C162:D162"/>
    <mergeCell ref="B148:B149"/>
    <mergeCell ref="C148:C149"/>
    <mergeCell ref="B152:C152"/>
    <mergeCell ref="E152:P152"/>
    <mergeCell ref="C154:D154"/>
    <mergeCell ref="C155:D155"/>
    <mergeCell ref="B142:B143"/>
    <mergeCell ref="C142:C143"/>
    <mergeCell ref="B144:B145"/>
    <mergeCell ref="C144:C145"/>
    <mergeCell ref="B146:B147"/>
    <mergeCell ref="C146:C147"/>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66:D166"/>
    <mergeCell ref="C167:D167"/>
    <mergeCell ref="C168:D168"/>
    <mergeCell ref="C169:D169"/>
    <mergeCell ref="C170:D170"/>
    <mergeCell ref="C171:D171"/>
    <mergeCell ref="E190:H190"/>
    <mergeCell ref="I190:J190"/>
    <mergeCell ref="K190:L190"/>
    <mergeCell ref="M190:N190"/>
    <mergeCell ref="O190:P190"/>
    <mergeCell ref="E191:H191"/>
    <mergeCell ref="I191:J191"/>
    <mergeCell ref="K191:L191"/>
    <mergeCell ref="M191:N191"/>
    <mergeCell ref="O191:P191"/>
    <mergeCell ref="O188:P188"/>
    <mergeCell ref="E189:H189"/>
    <mergeCell ref="I189:J189"/>
    <mergeCell ref="K189:L189"/>
    <mergeCell ref="M189:N189"/>
    <mergeCell ref="O189:P189"/>
    <mergeCell ref="C184:D184"/>
    <mergeCell ref="C185:D185"/>
    <mergeCell ref="E188:H188"/>
    <mergeCell ref="I188:J188"/>
    <mergeCell ref="K188:L188"/>
    <mergeCell ref="M188:N188"/>
    <mergeCell ref="E194:H194"/>
    <mergeCell ref="I194:J194"/>
    <mergeCell ref="K194:L194"/>
    <mergeCell ref="M194:N194"/>
    <mergeCell ref="O194:P194"/>
    <mergeCell ref="E195:J195"/>
    <mergeCell ref="K195:L195"/>
    <mergeCell ref="E192:H192"/>
    <mergeCell ref="I192:J192"/>
    <mergeCell ref="K192:L192"/>
    <mergeCell ref="M192:N192"/>
    <mergeCell ref="O192:P192"/>
    <mergeCell ref="E193:H193"/>
    <mergeCell ref="I193:J193"/>
    <mergeCell ref="K193:L193"/>
    <mergeCell ref="M193:N193"/>
    <mergeCell ref="O193:P193"/>
    <mergeCell ref="E210:H210"/>
    <mergeCell ref="I210:J210"/>
    <mergeCell ref="K210:L210"/>
    <mergeCell ref="M210:N210"/>
    <mergeCell ref="O210:P210"/>
    <mergeCell ref="E211:H211"/>
    <mergeCell ref="I211:J211"/>
    <mergeCell ref="K211:L211"/>
    <mergeCell ref="M211:N211"/>
    <mergeCell ref="O211:P211"/>
    <mergeCell ref="B206:D206"/>
    <mergeCell ref="E209:H209"/>
    <mergeCell ref="I209:J209"/>
    <mergeCell ref="K209:L209"/>
    <mergeCell ref="M209:N209"/>
    <mergeCell ref="O209:P209"/>
    <mergeCell ref="E199:P199"/>
    <mergeCell ref="B201:D201"/>
    <mergeCell ref="B202:D202"/>
    <mergeCell ref="B203:D203"/>
    <mergeCell ref="B204:D204"/>
    <mergeCell ref="B205:D205"/>
    <mergeCell ref="E216:H216"/>
    <mergeCell ref="I216:J216"/>
    <mergeCell ref="K216:L216"/>
    <mergeCell ref="M216:N216"/>
    <mergeCell ref="O216:P216"/>
    <mergeCell ref="E214:H214"/>
    <mergeCell ref="I214:J214"/>
    <mergeCell ref="K214:L214"/>
    <mergeCell ref="M214:N214"/>
    <mergeCell ref="O214:P214"/>
    <mergeCell ref="E215:H215"/>
    <mergeCell ref="I215:J215"/>
    <mergeCell ref="K215:L215"/>
    <mergeCell ref="M215:N215"/>
    <mergeCell ref="O215:P215"/>
    <mergeCell ref="E212:H212"/>
    <mergeCell ref="I212:J212"/>
    <mergeCell ref="K212:L212"/>
    <mergeCell ref="M212:N212"/>
    <mergeCell ref="O212:P212"/>
    <mergeCell ref="E213:H213"/>
    <mergeCell ref="I213:J213"/>
    <mergeCell ref="K213:L213"/>
    <mergeCell ref="M213:N213"/>
    <mergeCell ref="O213:P213"/>
  </mergeCells>
  <hyperlinks>
    <hyperlink ref="K1" location="Übersicht!A1" display="zurück zur" xr:uid="{00000000-0004-0000-0800-000000000000}"/>
    <hyperlink ref="B997" r:id="rId1" display="Link: Warenkorb 2010=100: http://www.statistik.at/web_de/static/baukostenindex_warenkorb_wohnhaus-_und_siedlungsbau_basis_2010100_022833.pdf" xr:uid="{00000000-0004-0000-0800-000001000000}"/>
    <hyperlink ref="B997:F997" r:id="rId2" display="Link:  Baukostenindex Straßen- und Brückenbau: Warenkorb 2010=100" xr:uid="{00000000-0004-0000-0800-000002000000}"/>
    <hyperlink ref="G1001" r:id="rId3" display="Artikel: Baukostenindex aktuell (DI Peter Scherer)" xr:uid="{00000000-0004-0000-0800-000003000000}"/>
    <hyperlink ref="G1001:J1001" r:id="rId4" display="Artikel: Baukostenindex aktuell (DI Peter Scherer)" xr:uid="{00000000-0004-0000-0800-000004000000}"/>
    <hyperlink ref="E1010:J1010" r:id="rId5" display=" Verkettungsfaktoren nach Leistungsgruppen" xr:uid="{00000000-0004-0000-0800-000005000000}"/>
    <hyperlink ref="B999:F999" r:id="rId6" display="Link:  Forschungsbericht Baukostenindex Straßen- und Brückenbau 2015:" xr:uid="{00000000-0004-0000-0800-000006000000}"/>
    <hyperlink ref="J3" location="Straßenbau_2016" display="Straßenbau_2016" xr:uid="{00000000-0004-0000-0800-000007000000}"/>
    <hyperlink ref="B998" r:id="rId7" display="Link: Warenkorb 2010=100: http://www.statistik.at/web_de/static/baukostenindex_warenkorb_wohnhaus-_und_siedlungsbau_basis_2010100_022833.pdf" xr:uid="{00000000-0004-0000-0800-000008000000}"/>
    <hyperlink ref="B998:F998" r:id="rId8" display="Link:  Baukostenindex Brückenbau: Warenkorb 2015=100" xr:uid="{00000000-0004-0000-0800-000009000000}"/>
    <hyperlink ref="G1001:K1001" r:id="rId9" display="Artikel: Baukostenindex aktuell 2016 (DI Peter Scherer)" xr:uid="{00000000-0004-0000-0800-00000A000000}"/>
    <hyperlink ref="E834:J834" r:id="rId10" display=" Verkettungsfaktoren nach Leistungsgruppen" xr:uid="{00000000-0004-0000-0800-00000B000000}"/>
    <hyperlink ref="I3" location="Straßenbau_2017" display="Straßenbau_2017" xr:uid="{00000000-0004-0000-0800-00000C000000}"/>
    <hyperlink ref="E621:J621" r:id="rId11" display=" Verkettungsfaktoren nach Leistungsgruppen" xr:uid="{00000000-0004-0000-0800-00000D000000}"/>
    <hyperlink ref="H3" location="Straßenbau_2018" display="Straßenbau_2018" xr:uid="{00000000-0004-0000-0800-00000E000000}"/>
    <hyperlink ref="E408:J408" r:id="rId12" display=" Verkettungsfaktoren nach Leistungsgruppen" xr:uid="{00000000-0004-0000-0800-00000F000000}"/>
    <hyperlink ref="G3" location="Straßenbau_2019" display="Straßenbau_2019" xr:uid="{00000000-0004-0000-0800-000010000000}"/>
    <hyperlink ref="E195:J195" r:id="rId13" display=" Verkettungsfaktoren nach Leistungsgruppen" xr:uid="{00000000-0004-0000-0800-000011000000}"/>
    <hyperlink ref="F3" location="Straßenbau_2020" display="Straßenbau_2020" xr:uid="{00000000-0004-0000-0800-000012000000}"/>
    <hyperlink ref="E1010:H1010" r:id="rId14" display=" Verkettungsfaktoren nach Leistungsgruppen" xr:uid="{A8BCC8D0-1CAB-4DF6-A8DB-77AB1BB9A7FC}"/>
  </hyperlinks>
  <pageMargins left="0.54" right="0.34" top="0.19" bottom="0.21" header="0.17" footer="0.09"/>
  <pageSetup paperSize="9" orientation="landscape" horizontalDpi="1200" verticalDpi="1200" r:id="rId15"/>
  <headerFooter alignWithMargins="0"/>
  <drawing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7">
    <tabColor indexed="26"/>
    <pageSetUpPr autoPageBreaks="0"/>
  </sheetPr>
  <dimension ref="A1:S813"/>
  <sheetViews>
    <sheetView showGridLines="0" showRowColHeaders="0" zoomScaleNormal="100" workbookViewId="0">
      <pane ySplit="4" topLeftCell="A5" activePane="bottomLeft" state="frozen"/>
      <selection activeCell="G1" sqref="G1:H1"/>
      <selection pane="bottomLeft" activeCell="E6" sqref="E6:P6"/>
    </sheetView>
  </sheetViews>
  <sheetFormatPr baseColWidth="10" defaultColWidth="11.42578125" defaultRowHeight="12.75" x14ac:dyDescent="0.2"/>
  <cols>
    <col min="1" max="1" width="2.140625" style="116" customWidth="1"/>
    <col min="2" max="2" width="8.42578125" style="116" customWidth="1"/>
    <col min="3" max="3" width="27" style="116" customWidth="1"/>
    <col min="4" max="4" width="2.5703125" style="116" customWidth="1"/>
    <col min="5" max="16" width="8" style="116" customWidth="1"/>
    <col min="17" max="16384" width="11.42578125" style="116"/>
  </cols>
  <sheetData>
    <row r="1" spans="1:16" s="2" customFormat="1" ht="30" customHeight="1" x14ac:dyDescent="0.3">
      <c r="A1" s="1" t="s">
        <v>1765</v>
      </c>
      <c r="E1" s="20" t="s">
        <v>1595</v>
      </c>
      <c r="K1" s="557" t="s">
        <v>799</v>
      </c>
      <c r="L1" s="557"/>
      <c r="M1" s="557"/>
    </row>
    <row r="2" spans="1:16" s="2" customFormat="1" ht="15" x14ac:dyDescent="0.3">
      <c r="A2" s="5" t="s">
        <v>791</v>
      </c>
      <c r="I2" s="230"/>
      <c r="J2" s="230"/>
    </row>
    <row r="3" spans="1:16" s="2" customFormat="1" ht="15" x14ac:dyDescent="0.3">
      <c r="C3"/>
      <c r="E3" s="222">
        <v>2015</v>
      </c>
      <c r="F3" s="222">
        <v>2014</v>
      </c>
      <c r="G3" s="222">
        <v>2013</v>
      </c>
      <c r="H3" s="222">
        <v>2012</v>
      </c>
      <c r="I3" s="222">
        <v>2011</v>
      </c>
      <c r="J3" s="222">
        <v>2010</v>
      </c>
    </row>
    <row r="4" spans="1:16" s="2" customFormat="1" ht="15" x14ac:dyDescent="0.3">
      <c r="E4" s="3"/>
      <c r="F4" s="3"/>
      <c r="G4" s="3"/>
      <c r="H4" s="3"/>
      <c r="I4" s="3"/>
      <c r="J4" s="3"/>
    </row>
    <row r="5" spans="1:16" ht="6" customHeight="1" thickBot="1" x14ac:dyDescent="0.25">
      <c r="E5" s="117"/>
      <c r="F5" s="118"/>
      <c r="G5" s="118"/>
      <c r="H5" s="118"/>
      <c r="I5" s="118"/>
      <c r="J5" s="118"/>
      <c r="K5" s="118"/>
      <c r="L5" s="118"/>
      <c r="M5" s="118"/>
      <c r="N5" s="118"/>
      <c r="O5" s="118"/>
      <c r="P5" s="118"/>
    </row>
    <row r="6" spans="1:16" ht="16.5" customHeight="1" thickBot="1" x14ac:dyDescent="0.25">
      <c r="B6" s="119"/>
      <c r="C6" s="119"/>
      <c r="D6" s="119"/>
      <c r="E6" s="628" t="s">
        <v>1683</v>
      </c>
      <c r="F6" s="629"/>
      <c r="G6" s="629"/>
      <c r="H6" s="629"/>
      <c r="I6" s="629"/>
      <c r="J6" s="629"/>
      <c r="K6" s="629"/>
      <c r="L6" s="629"/>
      <c r="M6" s="629"/>
      <c r="N6" s="629"/>
      <c r="O6" s="629"/>
      <c r="P6" s="630"/>
    </row>
    <row r="7" spans="1:16" ht="19.5" customHeight="1" thickBot="1" x14ac:dyDescent="0.25">
      <c r="B7" s="119" t="s">
        <v>1596</v>
      </c>
      <c r="C7" s="119"/>
      <c r="D7" s="119"/>
      <c r="E7" s="97">
        <v>42005</v>
      </c>
      <c r="F7" s="98">
        <v>42036</v>
      </c>
      <c r="G7" s="98">
        <v>42064</v>
      </c>
      <c r="H7" s="98">
        <v>42095</v>
      </c>
      <c r="I7" s="98">
        <v>42125</v>
      </c>
      <c r="J7" s="98">
        <v>42156</v>
      </c>
      <c r="K7" s="98">
        <v>42186</v>
      </c>
      <c r="L7" s="98">
        <v>42217</v>
      </c>
      <c r="M7" s="98">
        <v>42248</v>
      </c>
      <c r="N7" s="98">
        <v>42278</v>
      </c>
      <c r="O7" s="98">
        <v>42309</v>
      </c>
      <c r="P7" s="99">
        <v>42339</v>
      </c>
    </row>
    <row r="8" spans="1:16" ht="15" customHeight="1" x14ac:dyDescent="0.2">
      <c r="B8" s="689" t="s">
        <v>1766</v>
      </c>
      <c r="C8" s="690"/>
      <c r="D8" s="691"/>
      <c r="E8" s="321">
        <v>110.6</v>
      </c>
      <c r="F8" s="322">
        <v>110.6</v>
      </c>
      <c r="G8" s="322">
        <v>110.6</v>
      </c>
      <c r="H8" s="322">
        <v>110.6</v>
      </c>
      <c r="I8" s="322">
        <v>113.3</v>
      </c>
      <c r="J8" s="322">
        <v>113.3</v>
      </c>
      <c r="K8" s="322">
        <v>113.3</v>
      </c>
      <c r="L8" s="322">
        <v>113.3</v>
      </c>
      <c r="M8" s="322">
        <v>113.3</v>
      </c>
      <c r="N8" s="322">
        <v>113.3</v>
      </c>
      <c r="O8" s="322">
        <v>113.3</v>
      </c>
      <c r="P8" s="323">
        <v>113.3</v>
      </c>
    </row>
    <row r="9" spans="1:16" ht="15" customHeight="1" x14ac:dyDescent="0.2">
      <c r="B9" s="638" t="s">
        <v>1767</v>
      </c>
      <c r="C9" s="639"/>
      <c r="D9" s="640"/>
      <c r="E9" s="318">
        <v>108.9</v>
      </c>
      <c r="F9" s="319">
        <v>105.7</v>
      </c>
      <c r="G9" s="319">
        <v>105.6</v>
      </c>
      <c r="H9" s="319">
        <v>105.4</v>
      </c>
      <c r="I9" s="319">
        <v>106.2</v>
      </c>
      <c r="J9" s="319">
        <v>106.6</v>
      </c>
      <c r="K9" s="319">
        <v>106.8</v>
      </c>
      <c r="L9" s="319">
        <v>105.8</v>
      </c>
      <c r="M9" s="319">
        <v>103.4</v>
      </c>
      <c r="N9" s="319">
        <v>102.3</v>
      </c>
      <c r="O9" s="319">
        <v>100.7</v>
      </c>
      <c r="P9" s="320">
        <v>100.1</v>
      </c>
    </row>
    <row r="10" spans="1:16" ht="15" customHeight="1" x14ac:dyDescent="0.2">
      <c r="B10" s="660" t="s">
        <v>1768</v>
      </c>
      <c r="C10" s="661"/>
      <c r="D10" s="662"/>
      <c r="E10" s="324">
        <v>104.3</v>
      </c>
      <c r="F10" s="325">
        <v>103.5</v>
      </c>
      <c r="G10" s="325">
        <v>103.5</v>
      </c>
      <c r="H10" s="325">
        <v>103.7</v>
      </c>
      <c r="I10" s="325">
        <v>104.5</v>
      </c>
      <c r="J10" s="325">
        <v>104.9</v>
      </c>
      <c r="K10" s="325">
        <v>104.6</v>
      </c>
      <c r="L10" s="325">
        <v>104.2</v>
      </c>
      <c r="M10" s="325">
        <v>103</v>
      </c>
      <c r="N10" s="325">
        <v>101.5</v>
      </c>
      <c r="O10" s="325">
        <v>100.5</v>
      </c>
      <c r="P10" s="326">
        <v>99.9</v>
      </c>
    </row>
    <row r="11" spans="1:16" ht="15" customHeight="1" x14ac:dyDescent="0.2">
      <c r="B11" s="638" t="s">
        <v>1769</v>
      </c>
      <c r="C11" s="639"/>
      <c r="D11" s="640"/>
      <c r="E11" s="318">
        <v>109.5</v>
      </c>
      <c r="F11" s="319">
        <v>107.3</v>
      </c>
      <c r="G11" s="319">
        <v>107.3</v>
      </c>
      <c r="H11" s="319">
        <v>107.1</v>
      </c>
      <c r="I11" s="319">
        <v>108.5</v>
      </c>
      <c r="J11" s="319">
        <v>108.8</v>
      </c>
      <c r="K11" s="319">
        <v>108.9</v>
      </c>
      <c r="L11" s="319">
        <v>108.3</v>
      </c>
      <c r="M11" s="319">
        <v>106.7</v>
      </c>
      <c r="N11" s="319">
        <v>106</v>
      </c>
      <c r="O11" s="319">
        <v>104.9</v>
      </c>
      <c r="P11" s="320">
        <v>104.5</v>
      </c>
    </row>
    <row r="12" spans="1:16" ht="15" customHeight="1" thickBot="1" x14ac:dyDescent="0.25">
      <c r="B12" s="686" t="s">
        <v>1770</v>
      </c>
      <c r="C12" s="687"/>
      <c r="D12" s="688"/>
      <c r="E12" s="106">
        <v>107.2</v>
      </c>
      <c r="F12" s="107">
        <v>106.8</v>
      </c>
      <c r="G12" s="107">
        <v>106.8</v>
      </c>
      <c r="H12" s="107">
        <v>106.9</v>
      </c>
      <c r="I12" s="107">
        <v>108.6</v>
      </c>
      <c r="J12" s="107">
        <v>108.8</v>
      </c>
      <c r="K12" s="107">
        <v>108.6</v>
      </c>
      <c r="L12" s="107">
        <v>108.4</v>
      </c>
      <c r="M12" s="107">
        <v>107.8</v>
      </c>
      <c r="N12" s="107">
        <v>107</v>
      </c>
      <c r="O12" s="107">
        <v>106.4</v>
      </c>
      <c r="P12" s="108">
        <v>106.1</v>
      </c>
    </row>
    <row r="13" spans="1:16" x14ac:dyDescent="0.2">
      <c r="B13" s="119"/>
      <c r="C13" s="119"/>
      <c r="D13" s="119"/>
      <c r="E13" s="120"/>
      <c r="F13" s="119"/>
      <c r="G13" s="119"/>
      <c r="H13" s="119"/>
      <c r="I13" s="119"/>
      <c r="M13" s="119"/>
      <c r="N13" s="119"/>
      <c r="O13" s="119"/>
      <c r="P13" s="214"/>
    </row>
    <row r="14" spans="1:16" ht="9" customHeight="1" thickBot="1" x14ac:dyDescent="0.25">
      <c r="B14" s="119"/>
      <c r="C14" s="119"/>
      <c r="D14" s="119"/>
      <c r="E14" s="120"/>
      <c r="F14" s="119"/>
      <c r="G14" s="119"/>
      <c r="H14" s="119"/>
      <c r="I14" s="119"/>
      <c r="J14" s="119"/>
      <c r="K14" s="119"/>
      <c r="L14" s="121"/>
      <c r="M14" s="119"/>
      <c r="N14" s="119"/>
      <c r="O14" s="119"/>
      <c r="P14" s="119"/>
    </row>
    <row r="15" spans="1:16" ht="16.5" customHeight="1" thickBot="1" x14ac:dyDescent="0.25">
      <c r="B15" s="697"/>
      <c r="C15" s="697"/>
      <c r="D15" s="293"/>
      <c r="E15" s="628" t="s">
        <v>1764</v>
      </c>
      <c r="F15" s="629"/>
      <c r="G15" s="629"/>
      <c r="H15" s="629"/>
      <c r="I15" s="629"/>
      <c r="J15" s="629"/>
      <c r="K15" s="629"/>
      <c r="L15" s="629"/>
      <c r="M15" s="629"/>
      <c r="N15" s="629"/>
      <c r="O15" s="629"/>
      <c r="P15" s="630"/>
    </row>
    <row r="16" spans="1:16" ht="19.5" customHeight="1" thickBot="1" x14ac:dyDescent="0.25">
      <c r="B16" s="119" t="s">
        <v>1596</v>
      </c>
      <c r="C16" s="119"/>
      <c r="D16" s="119"/>
      <c r="E16" s="97">
        <v>42005</v>
      </c>
      <c r="F16" s="98">
        <v>42036</v>
      </c>
      <c r="G16" s="98">
        <v>42064</v>
      </c>
      <c r="H16" s="98">
        <v>42095</v>
      </c>
      <c r="I16" s="98">
        <v>42125</v>
      </c>
      <c r="J16" s="98">
        <v>42156</v>
      </c>
      <c r="K16" s="98">
        <v>42186</v>
      </c>
      <c r="L16" s="98">
        <v>42217</v>
      </c>
      <c r="M16" s="98">
        <v>42248</v>
      </c>
      <c r="N16" s="98">
        <v>42278</v>
      </c>
      <c r="O16" s="98">
        <v>42309</v>
      </c>
      <c r="P16" s="99">
        <v>42339</v>
      </c>
    </row>
    <row r="17" spans="2:16" s="306" customFormat="1" ht="15" customHeight="1" x14ac:dyDescent="0.2">
      <c r="B17" s="307" t="s">
        <v>1684</v>
      </c>
      <c r="C17" s="631" t="s">
        <v>1685</v>
      </c>
      <c r="D17" s="632"/>
      <c r="E17" s="233">
        <v>114.5</v>
      </c>
      <c r="F17" s="234">
        <v>114.3</v>
      </c>
      <c r="G17" s="234">
        <v>114.6</v>
      </c>
      <c r="H17" s="234">
        <v>114.6</v>
      </c>
      <c r="I17" s="252">
        <v>114.6</v>
      </c>
      <c r="J17" s="252">
        <v>114.8</v>
      </c>
      <c r="K17" s="252">
        <v>115.1</v>
      </c>
      <c r="L17" s="252">
        <v>115.1</v>
      </c>
      <c r="M17" s="252">
        <v>115.1</v>
      </c>
      <c r="N17" s="252">
        <v>114.9</v>
      </c>
      <c r="O17" s="252">
        <v>115</v>
      </c>
      <c r="P17" s="253">
        <v>115</v>
      </c>
    </row>
    <row r="18" spans="2:16" s="306" customFormat="1" ht="15" customHeight="1" x14ac:dyDescent="0.2">
      <c r="B18" s="308" t="s">
        <v>1686</v>
      </c>
      <c r="C18" s="634" t="s">
        <v>1687</v>
      </c>
      <c r="D18" s="635"/>
      <c r="E18" s="239">
        <v>110.9</v>
      </c>
      <c r="F18" s="240">
        <v>110.6</v>
      </c>
      <c r="G18" s="240">
        <v>110.6</v>
      </c>
      <c r="H18" s="240">
        <v>111</v>
      </c>
      <c r="I18" s="256">
        <v>111.3</v>
      </c>
      <c r="J18" s="256">
        <v>111.5</v>
      </c>
      <c r="K18" s="256">
        <v>111.4</v>
      </c>
      <c r="L18" s="256">
        <v>111.2</v>
      </c>
      <c r="M18" s="256">
        <v>110.7</v>
      </c>
      <c r="N18" s="256">
        <v>110.5</v>
      </c>
      <c r="O18" s="256">
        <v>110.3</v>
      </c>
      <c r="P18" s="257">
        <v>110.2</v>
      </c>
    </row>
    <row r="19" spans="2:16" s="306" customFormat="1" ht="15" customHeight="1" x14ac:dyDescent="0.2">
      <c r="B19" s="308" t="s">
        <v>1688</v>
      </c>
      <c r="C19" s="634" t="s">
        <v>1689</v>
      </c>
      <c r="D19" s="635"/>
      <c r="E19" s="239">
        <v>108.7</v>
      </c>
      <c r="F19" s="240">
        <v>109</v>
      </c>
      <c r="G19" s="240">
        <v>109.3</v>
      </c>
      <c r="H19" s="240">
        <v>109.9</v>
      </c>
      <c r="I19" s="256">
        <v>110.5</v>
      </c>
      <c r="J19" s="256">
        <v>110.7</v>
      </c>
      <c r="K19" s="256">
        <v>110.4</v>
      </c>
      <c r="L19" s="256">
        <v>109.7</v>
      </c>
      <c r="M19" s="256">
        <v>109.2</v>
      </c>
      <c r="N19" s="256">
        <v>108.9</v>
      </c>
      <c r="O19" s="256">
        <v>108.6</v>
      </c>
      <c r="P19" s="257">
        <v>108</v>
      </c>
    </row>
    <row r="20" spans="2:16" s="306" customFormat="1" ht="15" customHeight="1" x14ac:dyDescent="0.2">
      <c r="B20" s="308" t="s">
        <v>1690</v>
      </c>
      <c r="C20" s="634" t="s">
        <v>1751</v>
      </c>
      <c r="D20" s="635"/>
      <c r="E20" s="239">
        <v>112.6</v>
      </c>
      <c r="F20" s="240">
        <v>111.8</v>
      </c>
      <c r="G20" s="240">
        <v>111.6</v>
      </c>
      <c r="H20" s="240">
        <v>111.6</v>
      </c>
      <c r="I20" s="256">
        <v>112.2</v>
      </c>
      <c r="J20" s="256">
        <v>113.1</v>
      </c>
      <c r="K20" s="256">
        <v>113.7</v>
      </c>
      <c r="L20" s="256">
        <v>112.9</v>
      </c>
      <c r="M20" s="256">
        <v>113.2</v>
      </c>
      <c r="N20" s="256">
        <v>113.2</v>
      </c>
      <c r="O20" s="256">
        <v>113.6</v>
      </c>
      <c r="P20" s="257">
        <v>113.3</v>
      </c>
    </row>
    <row r="21" spans="2:16" s="306" customFormat="1" ht="15" customHeight="1" x14ac:dyDescent="0.2">
      <c r="B21" s="308" t="s">
        <v>1691</v>
      </c>
      <c r="C21" s="634" t="s">
        <v>1692</v>
      </c>
      <c r="D21" s="635"/>
      <c r="E21" s="239">
        <v>108.8</v>
      </c>
      <c r="F21" s="240">
        <v>109.2</v>
      </c>
      <c r="G21" s="240">
        <v>109.4</v>
      </c>
      <c r="H21" s="240">
        <v>109.8</v>
      </c>
      <c r="I21" s="256">
        <v>110.3</v>
      </c>
      <c r="J21" s="256">
        <v>110.4</v>
      </c>
      <c r="K21" s="256">
        <v>109.9</v>
      </c>
      <c r="L21" s="256">
        <v>109.4</v>
      </c>
      <c r="M21" s="256">
        <v>108.9</v>
      </c>
      <c r="N21" s="256">
        <v>108.5</v>
      </c>
      <c r="O21" s="256">
        <v>108.2</v>
      </c>
      <c r="P21" s="257">
        <v>107.4</v>
      </c>
    </row>
    <row r="22" spans="2:16" s="306" customFormat="1" ht="15" customHeight="1" x14ac:dyDescent="0.2">
      <c r="B22" s="308" t="s">
        <v>1693</v>
      </c>
      <c r="C22" s="634" t="s">
        <v>1730</v>
      </c>
      <c r="D22" s="635"/>
      <c r="E22" s="239">
        <v>102.1</v>
      </c>
      <c r="F22" s="240">
        <v>102.4</v>
      </c>
      <c r="G22" s="240">
        <v>101.6</v>
      </c>
      <c r="H22" s="240">
        <v>101.8</v>
      </c>
      <c r="I22" s="256">
        <v>102.3</v>
      </c>
      <c r="J22" s="256">
        <v>102.8</v>
      </c>
      <c r="K22" s="256">
        <v>102.6</v>
      </c>
      <c r="L22" s="256">
        <v>102.1</v>
      </c>
      <c r="M22" s="256">
        <v>101.6</v>
      </c>
      <c r="N22" s="256">
        <v>100.6</v>
      </c>
      <c r="O22" s="256">
        <v>100.1</v>
      </c>
      <c r="P22" s="257">
        <v>100.1</v>
      </c>
    </row>
    <row r="23" spans="2:16" s="306" customFormat="1" ht="15" customHeight="1" x14ac:dyDescent="0.2">
      <c r="B23" s="308" t="s">
        <v>1693</v>
      </c>
      <c r="C23" s="634" t="s">
        <v>1731</v>
      </c>
      <c r="D23" s="635"/>
      <c r="E23" s="239">
        <v>101.8</v>
      </c>
      <c r="F23" s="240">
        <v>101.8</v>
      </c>
      <c r="G23" s="240">
        <v>100.9</v>
      </c>
      <c r="H23" s="240">
        <v>101.2</v>
      </c>
      <c r="I23" s="256">
        <v>101.9</v>
      </c>
      <c r="J23" s="256">
        <v>102.2</v>
      </c>
      <c r="K23" s="256">
        <v>101.8</v>
      </c>
      <c r="L23" s="256">
        <v>101.3</v>
      </c>
      <c r="M23" s="256">
        <v>100.5</v>
      </c>
      <c r="N23" s="256">
        <v>99.3</v>
      </c>
      <c r="O23" s="256">
        <v>98.5</v>
      </c>
      <c r="P23" s="257">
        <v>98.2</v>
      </c>
    </row>
    <row r="24" spans="2:16" s="306" customFormat="1" ht="15" customHeight="1" x14ac:dyDescent="0.2">
      <c r="B24" s="308" t="s">
        <v>1734</v>
      </c>
      <c r="C24" s="634" t="s">
        <v>1736</v>
      </c>
      <c r="D24" s="635"/>
      <c r="E24" s="239">
        <v>103</v>
      </c>
      <c r="F24" s="240">
        <v>103.9</v>
      </c>
      <c r="G24" s="240">
        <v>103.5</v>
      </c>
      <c r="H24" s="240">
        <v>103.3</v>
      </c>
      <c r="I24" s="256">
        <v>103.5</v>
      </c>
      <c r="J24" s="256">
        <v>104.2</v>
      </c>
      <c r="K24" s="256">
        <v>104.5</v>
      </c>
      <c r="L24" s="256">
        <v>104.2</v>
      </c>
      <c r="M24" s="256">
        <v>104.2</v>
      </c>
      <c r="N24" s="256">
        <v>103.9</v>
      </c>
      <c r="O24" s="256">
        <v>104.1</v>
      </c>
      <c r="P24" s="257">
        <v>104.7</v>
      </c>
    </row>
    <row r="25" spans="2:16" s="306" customFormat="1" ht="15" customHeight="1" x14ac:dyDescent="0.2">
      <c r="B25" s="308" t="s">
        <v>1735</v>
      </c>
      <c r="C25" s="634" t="s">
        <v>1737</v>
      </c>
      <c r="D25" s="635"/>
      <c r="E25" s="239">
        <v>102.1</v>
      </c>
      <c r="F25" s="240">
        <v>101</v>
      </c>
      <c r="G25" s="240">
        <v>98.4</v>
      </c>
      <c r="H25" s="240">
        <v>99.7</v>
      </c>
      <c r="I25" s="256">
        <v>101.3</v>
      </c>
      <c r="J25" s="256">
        <v>101.3</v>
      </c>
      <c r="K25" s="256">
        <v>99.7</v>
      </c>
      <c r="L25" s="256">
        <v>98.6</v>
      </c>
      <c r="M25" s="256">
        <v>96.3</v>
      </c>
      <c r="N25" s="256">
        <v>93.4</v>
      </c>
      <c r="O25" s="256">
        <v>91.4</v>
      </c>
      <c r="P25" s="257">
        <v>90.6</v>
      </c>
    </row>
    <row r="26" spans="2:16" s="306" customFormat="1" ht="15" customHeight="1" x14ac:dyDescent="0.2">
      <c r="B26" s="308" t="s">
        <v>1738</v>
      </c>
      <c r="C26" s="634" t="s">
        <v>1745</v>
      </c>
      <c r="D26" s="635"/>
      <c r="E26" s="239">
        <v>98.3</v>
      </c>
      <c r="F26" s="240">
        <v>97.8</v>
      </c>
      <c r="G26" s="240">
        <v>98</v>
      </c>
      <c r="H26" s="240">
        <v>98.2</v>
      </c>
      <c r="I26" s="256">
        <v>98.7</v>
      </c>
      <c r="J26" s="256">
        <v>98.5</v>
      </c>
      <c r="K26" s="256">
        <v>98.2</v>
      </c>
      <c r="L26" s="256">
        <v>97.9</v>
      </c>
      <c r="M26" s="256">
        <v>97</v>
      </c>
      <c r="N26" s="256">
        <v>95.8</v>
      </c>
      <c r="O26" s="256">
        <v>94.4</v>
      </c>
      <c r="P26" s="257">
        <v>92.7</v>
      </c>
    </row>
    <row r="27" spans="2:16" s="306" customFormat="1" ht="15" customHeight="1" x14ac:dyDescent="0.2">
      <c r="B27" s="308" t="s">
        <v>1695</v>
      </c>
      <c r="C27" s="634" t="s">
        <v>1752</v>
      </c>
      <c r="D27" s="635"/>
      <c r="E27" s="239">
        <v>122.2</v>
      </c>
      <c r="F27" s="240">
        <v>122.8</v>
      </c>
      <c r="G27" s="240">
        <v>125.1</v>
      </c>
      <c r="H27" s="240">
        <v>123.9</v>
      </c>
      <c r="I27" s="256">
        <v>124.4</v>
      </c>
      <c r="J27" s="256">
        <v>124.5</v>
      </c>
      <c r="K27" s="256">
        <v>123.2</v>
      </c>
      <c r="L27" s="256">
        <v>126.6</v>
      </c>
      <c r="M27" s="256">
        <v>126.4</v>
      </c>
      <c r="N27" s="256">
        <v>117.5</v>
      </c>
      <c r="O27" s="256">
        <v>116.8</v>
      </c>
      <c r="P27" s="257">
        <v>116.7</v>
      </c>
    </row>
    <row r="28" spans="2:16" s="306" customFormat="1" ht="15" customHeight="1" x14ac:dyDescent="0.2">
      <c r="B28" s="308" t="s">
        <v>1696</v>
      </c>
      <c r="C28" s="634" t="s">
        <v>1697</v>
      </c>
      <c r="D28" s="635"/>
      <c r="E28" s="239">
        <v>90.8</v>
      </c>
      <c r="F28" s="240">
        <v>90.2</v>
      </c>
      <c r="G28" s="240">
        <v>90.2</v>
      </c>
      <c r="H28" s="240">
        <v>90.1</v>
      </c>
      <c r="I28" s="256">
        <v>90.6</v>
      </c>
      <c r="J28" s="256">
        <v>90.5</v>
      </c>
      <c r="K28" s="256">
        <v>89.9</v>
      </c>
      <c r="L28" s="256">
        <v>89.8</v>
      </c>
      <c r="M28" s="256">
        <v>88.3</v>
      </c>
      <c r="N28" s="256">
        <v>86.6</v>
      </c>
      <c r="O28" s="256">
        <v>85</v>
      </c>
      <c r="P28" s="257">
        <v>83.1</v>
      </c>
    </row>
    <row r="29" spans="2:16" s="306" customFormat="1" ht="15" customHeight="1" x14ac:dyDescent="0.2">
      <c r="B29" s="308" t="s">
        <v>1698</v>
      </c>
      <c r="C29" s="634" t="s">
        <v>1699</v>
      </c>
      <c r="D29" s="635"/>
      <c r="E29" s="239">
        <v>104.1</v>
      </c>
      <c r="F29" s="240">
        <v>103.8</v>
      </c>
      <c r="G29" s="240">
        <v>105.5</v>
      </c>
      <c r="H29" s="240">
        <v>105.1</v>
      </c>
      <c r="I29" s="256">
        <v>105.9</v>
      </c>
      <c r="J29" s="256">
        <v>105.2</v>
      </c>
      <c r="K29" s="256">
        <v>104.4</v>
      </c>
      <c r="L29" s="256">
        <v>105.7</v>
      </c>
      <c r="M29" s="256">
        <v>104.9</v>
      </c>
      <c r="N29" s="256">
        <v>101.6</v>
      </c>
      <c r="O29" s="256">
        <v>98.5</v>
      </c>
      <c r="P29" s="257">
        <v>95.2</v>
      </c>
    </row>
    <row r="30" spans="2:16" s="306" customFormat="1" ht="15" customHeight="1" x14ac:dyDescent="0.2">
      <c r="B30" s="308" t="s">
        <v>1700</v>
      </c>
      <c r="C30" s="634" t="s">
        <v>1701</v>
      </c>
      <c r="D30" s="635"/>
      <c r="E30" s="239">
        <v>97.3</v>
      </c>
      <c r="F30" s="240">
        <v>96.5</v>
      </c>
      <c r="G30" s="240">
        <v>97.7</v>
      </c>
      <c r="H30" s="240">
        <v>99.3</v>
      </c>
      <c r="I30" s="256">
        <v>101.1</v>
      </c>
      <c r="J30" s="256">
        <v>102.4</v>
      </c>
      <c r="K30" s="256">
        <v>102.3</v>
      </c>
      <c r="L30" s="256">
        <v>101.5</v>
      </c>
      <c r="M30" s="256">
        <v>99.8</v>
      </c>
      <c r="N30" s="256">
        <v>98.3</v>
      </c>
      <c r="O30" s="256">
        <v>97.1</v>
      </c>
      <c r="P30" s="257">
        <v>96.4</v>
      </c>
    </row>
    <row r="31" spans="2:16" s="306" customFormat="1" ht="15" customHeight="1" x14ac:dyDescent="0.2">
      <c r="B31" s="308" t="s">
        <v>1702</v>
      </c>
      <c r="C31" s="634" t="s">
        <v>1753</v>
      </c>
      <c r="D31" s="635"/>
      <c r="E31" s="239">
        <v>109.4</v>
      </c>
      <c r="F31" s="240">
        <v>109.9</v>
      </c>
      <c r="G31" s="240">
        <v>109.8</v>
      </c>
      <c r="H31" s="240">
        <v>110</v>
      </c>
      <c r="I31" s="256">
        <v>110.3</v>
      </c>
      <c r="J31" s="256">
        <v>110.5</v>
      </c>
      <c r="K31" s="256">
        <v>110.3</v>
      </c>
      <c r="L31" s="256">
        <v>109.9</v>
      </c>
      <c r="M31" s="256">
        <v>109.7</v>
      </c>
      <c r="N31" s="256">
        <v>109.7</v>
      </c>
      <c r="O31" s="256">
        <v>109.2</v>
      </c>
      <c r="P31" s="257">
        <v>109.1</v>
      </c>
    </row>
    <row r="32" spans="2:16" s="306" customFormat="1" ht="15" customHeight="1" x14ac:dyDescent="0.2">
      <c r="B32" s="308" t="s">
        <v>1703</v>
      </c>
      <c r="C32" s="634" t="s">
        <v>1754</v>
      </c>
      <c r="D32" s="635"/>
      <c r="E32" s="239">
        <v>107.3</v>
      </c>
      <c r="F32" s="240">
        <v>109.7</v>
      </c>
      <c r="G32" s="240">
        <v>112.1</v>
      </c>
      <c r="H32" s="240">
        <v>110.9</v>
      </c>
      <c r="I32" s="256">
        <v>111.8</v>
      </c>
      <c r="J32" s="256">
        <v>111.7</v>
      </c>
      <c r="K32" s="256">
        <v>109.6</v>
      </c>
      <c r="L32" s="256">
        <v>111.4</v>
      </c>
      <c r="M32" s="256">
        <v>111.3</v>
      </c>
      <c r="N32" s="256">
        <v>107.1</v>
      </c>
      <c r="O32" s="256">
        <v>106.5</v>
      </c>
      <c r="P32" s="257">
        <v>105.2</v>
      </c>
    </row>
    <row r="33" spans="2:16" s="306" customFormat="1" ht="15" customHeight="1" x14ac:dyDescent="0.2">
      <c r="B33" s="308" t="s">
        <v>1704</v>
      </c>
      <c r="C33" s="634" t="s">
        <v>1755</v>
      </c>
      <c r="D33" s="635"/>
      <c r="E33" s="239">
        <v>105.5</v>
      </c>
      <c r="F33" s="240">
        <v>105.7</v>
      </c>
      <c r="G33" s="240">
        <v>106.1</v>
      </c>
      <c r="H33" s="240">
        <v>106.5</v>
      </c>
      <c r="I33" s="256">
        <v>106.7</v>
      </c>
      <c r="J33" s="256">
        <v>106.8</v>
      </c>
      <c r="K33" s="256">
        <v>106.6</v>
      </c>
      <c r="L33" s="256">
        <v>106.3</v>
      </c>
      <c r="M33" s="256">
        <v>106</v>
      </c>
      <c r="N33" s="256">
        <v>105.8</v>
      </c>
      <c r="O33" s="256">
        <v>105.7</v>
      </c>
      <c r="P33" s="257">
        <v>105.3</v>
      </c>
    </row>
    <row r="34" spans="2:16" s="306" customFormat="1" ht="15" customHeight="1" x14ac:dyDescent="0.2">
      <c r="B34" s="308" t="s">
        <v>1705</v>
      </c>
      <c r="C34" s="634" t="s">
        <v>1706</v>
      </c>
      <c r="D34" s="635"/>
      <c r="E34" s="239">
        <v>110.3</v>
      </c>
      <c r="F34" s="240">
        <v>100.8</v>
      </c>
      <c r="G34" s="240">
        <v>100.5</v>
      </c>
      <c r="H34" s="240">
        <v>99.1</v>
      </c>
      <c r="I34" s="256">
        <v>100.5</v>
      </c>
      <c r="J34" s="256">
        <v>101.5</v>
      </c>
      <c r="K34" s="256">
        <v>102.3</v>
      </c>
      <c r="L34" s="256">
        <v>100.3</v>
      </c>
      <c r="M34" s="256">
        <v>93.6</v>
      </c>
      <c r="N34" s="256">
        <v>91.3</v>
      </c>
      <c r="O34" s="256">
        <v>86.9</v>
      </c>
      <c r="P34" s="257">
        <v>86</v>
      </c>
    </row>
    <row r="35" spans="2:16" s="306" customFormat="1" ht="15" customHeight="1" x14ac:dyDescent="0.2">
      <c r="B35" s="308" t="s">
        <v>1707</v>
      </c>
      <c r="C35" s="634" t="s">
        <v>1756</v>
      </c>
      <c r="D35" s="635"/>
      <c r="E35" s="239">
        <v>103.2</v>
      </c>
      <c r="F35" s="240">
        <v>104.2</v>
      </c>
      <c r="G35" s="240">
        <v>104.1</v>
      </c>
      <c r="H35" s="240">
        <v>103.6</v>
      </c>
      <c r="I35" s="256">
        <v>103.8</v>
      </c>
      <c r="J35" s="256">
        <v>104.5</v>
      </c>
      <c r="K35" s="256">
        <v>104.2</v>
      </c>
      <c r="L35" s="256">
        <v>104.8</v>
      </c>
      <c r="M35" s="256">
        <v>104.7</v>
      </c>
      <c r="N35" s="256">
        <v>103.2</v>
      </c>
      <c r="O35" s="256">
        <v>103.1</v>
      </c>
      <c r="P35" s="257">
        <v>103.5</v>
      </c>
    </row>
    <row r="36" spans="2:16" s="306" customFormat="1" ht="15" customHeight="1" x14ac:dyDescent="0.2">
      <c r="B36" s="308" t="s">
        <v>1708</v>
      </c>
      <c r="C36" s="634" t="s">
        <v>1709</v>
      </c>
      <c r="D36" s="635"/>
      <c r="E36" s="239">
        <v>112.4</v>
      </c>
      <c r="F36" s="240">
        <v>112.2</v>
      </c>
      <c r="G36" s="240">
        <v>112.2</v>
      </c>
      <c r="H36" s="240">
        <v>112.2</v>
      </c>
      <c r="I36" s="256">
        <v>112.5</v>
      </c>
      <c r="J36" s="256">
        <v>112.5</v>
      </c>
      <c r="K36" s="256">
        <v>112.3</v>
      </c>
      <c r="L36" s="256">
        <v>111.9</v>
      </c>
      <c r="M36" s="256">
        <v>112.1</v>
      </c>
      <c r="N36" s="256">
        <v>112.2</v>
      </c>
      <c r="O36" s="256">
        <v>111.5</v>
      </c>
      <c r="P36" s="257">
        <v>111.6</v>
      </c>
    </row>
    <row r="37" spans="2:16" s="306" customFormat="1" ht="15" customHeight="1" x14ac:dyDescent="0.2">
      <c r="B37" s="308" t="s">
        <v>1710</v>
      </c>
      <c r="C37" s="634" t="s">
        <v>1711</v>
      </c>
      <c r="D37" s="635"/>
      <c r="E37" s="239">
        <v>109.9</v>
      </c>
      <c r="F37" s="240">
        <v>109</v>
      </c>
      <c r="G37" s="240">
        <v>108.9</v>
      </c>
      <c r="H37" s="240">
        <v>109.5</v>
      </c>
      <c r="I37" s="256">
        <v>110</v>
      </c>
      <c r="J37" s="256">
        <v>109.6</v>
      </c>
      <c r="K37" s="256">
        <v>109.4</v>
      </c>
      <c r="L37" s="256">
        <v>108.7</v>
      </c>
      <c r="M37" s="256">
        <v>108.7</v>
      </c>
      <c r="N37" s="256">
        <v>108.3</v>
      </c>
      <c r="O37" s="256">
        <v>108.2</v>
      </c>
      <c r="P37" s="257">
        <v>107.9</v>
      </c>
    </row>
    <row r="38" spans="2:16" s="306" customFormat="1" ht="15" customHeight="1" x14ac:dyDescent="0.2">
      <c r="B38" s="308" t="s">
        <v>1712</v>
      </c>
      <c r="C38" s="634" t="s">
        <v>1713</v>
      </c>
      <c r="D38" s="635"/>
      <c r="E38" s="239">
        <v>97.7</v>
      </c>
      <c r="F38" s="240">
        <v>98.1</v>
      </c>
      <c r="G38" s="240">
        <v>97.8</v>
      </c>
      <c r="H38" s="240">
        <v>97.9</v>
      </c>
      <c r="I38" s="256">
        <v>98.6</v>
      </c>
      <c r="J38" s="256">
        <v>98.7</v>
      </c>
      <c r="K38" s="256">
        <v>97.9</v>
      </c>
      <c r="L38" s="256">
        <v>97.3</v>
      </c>
      <c r="M38" s="256">
        <v>96.4</v>
      </c>
      <c r="N38" s="256">
        <v>95.2</v>
      </c>
      <c r="O38" s="256">
        <v>94.2</v>
      </c>
      <c r="P38" s="257">
        <v>92.7</v>
      </c>
    </row>
    <row r="39" spans="2:16" s="306" customFormat="1" ht="15" customHeight="1" x14ac:dyDescent="0.2">
      <c r="B39" s="308" t="s">
        <v>1714</v>
      </c>
      <c r="C39" s="634" t="s">
        <v>1757</v>
      </c>
      <c r="D39" s="635"/>
      <c r="E39" s="239">
        <v>90.7</v>
      </c>
      <c r="F39" s="240">
        <v>90.2</v>
      </c>
      <c r="G39" s="240">
        <v>90.2</v>
      </c>
      <c r="H39" s="240">
        <v>90</v>
      </c>
      <c r="I39" s="256">
        <v>90.5</v>
      </c>
      <c r="J39" s="256">
        <v>90.5</v>
      </c>
      <c r="K39" s="256">
        <v>90</v>
      </c>
      <c r="L39" s="256">
        <v>89.8</v>
      </c>
      <c r="M39" s="256">
        <v>88.5</v>
      </c>
      <c r="N39" s="256">
        <v>86.8</v>
      </c>
      <c r="O39" s="256">
        <v>85.3</v>
      </c>
      <c r="P39" s="257">
        <v>83.5</v>
      </c>
    </row>
    <row r="40" spans="2:16" s="306" customFormat="1" ht="15" customHeight="1" x14ac:dyDescent="0.2">
      <c r="B40" s="308" t="s">
        <v>1715</v>
      </c>
      <c r="C40" s="634" t="s">
        <v>1733</v>
      </c>
      <c r="D40" s="635"/>
      <c r="E40" s="239">
        <v>94.5</v>
      </c>
      <c r="F40" s="240">
        <v>93.7</v>
      </c>
      <c r="G40" s="240">
        <v>94.7</v>
      </c>
      <c r="H40" s="240">
        <v>94.8</v>
      </c>
      <c r="I40" s="256">
        <v>95.9</v>
      </c>
      <c r="J40" s="256">
        <v>96.4</v>
      </c>
      <c r="K40" s="256">
        <v>95.5</v>
      </c>
      <c r="L40" s="256">
        <v>95.9</v>
      </c>
      <c r="M40" s="256">
        <v>94.6</v>
      </c>
      <c r="N40" s="256">
        <v>91.7</v>
      </c>
      <c r="O40" s="256">
        <v>90.4</v>
      </c>
      <c r="P40" s="257">
        <v>89.2</v>
      </c>
    </row>
    <row r="41" spans="2:16" s="306" customFormat="1" ht="15" customHeight="1" x14ac:dyDescent="0.2">
      <c r="B41" s="308" t="s">
        <v>1715</v>
      </c>
      <c r="C41" s="634" t="s">
        <v>1732</v>
      </c>
      <c r="D41" s="635"/>
      <c r="E41" s="239">
        <v>102.1</v>
      </c>
      <c r="F41" s="240">
        <v>99.8</v>
      </c>
      <c r="G41" s="240">
        <v>99.8</v>
      </c>
      <c r="H41" s="240">
        <v>99.5</v>
      </c>
      <c r="I41" s="256">
        <v>100.6</v>
      </c>
      <c r="J41" s="256">
        <v>100.7</v>
      </c>
      <c r="K41" s="256">
        <v>100</v>
      </c>
      <c r="L41" s="256">
        <v>99.3</v>
      </c>
      <c r="M41" s="256">
        <v>99.1</v>
      </c>
      <c r="N41" s="256">
        <v>97.7</v>
      </c>
      <c r="O41" s="256">
        <v>97.6</v>
      </c>
      <c r="P41" s="257">
        <v>96.2</v>
      </c>
    </row>
    <row r="42" spans="2:16" s="306" customFormat="1" ht="15" customHeight="1" x14ac:dyDescent="0.2">
      <c r="B42" s="308" t="s">
        <v>1739</v>
      </c>
      <c r="C42" s="634" t="s">
        <v>1742</v>
      </c>
      <c r="D42" s="635"/>
      <c r="E42" s="239">
        <v>90.2</v>
      </c>
      <c r="F42" s="240">
        <v>89.6</v>
      </c>
      <c r="G42" s="240">
        <v>89.6</v>
      </c>
      <c r="H42" s="240">
        <v>89.5</v>
      </c>
      <c r="I42" s="256">
        <v>90.1</v>
      </c>
      <c r="J42" s="256">
        <v>90</v>
      </c>
      <c r="K42" s="256">
        <v>89.3</v>
      </c>
      <c r="L42" s="256">
        <v>89.2</v>
      </c>
      <c r="M42" s="256">
        <v>87.7</v>
      </c>
      <c r="N42" s="256">
        <v>85.9</v>
      </c>
      <c r="O42" s="256">
        <v>84.3</v>
      </c>
      <c r="P42" s="257">
        <v>82.4</v>
      </c>
    </row>
    <row r="43" spans="2:16" s="306" customFormat="1" ht="15" customHeight="1" x14ac:dyDescent="0.2">
      <c r="B43" s="308" t="s">
        <v>1740</v>
      </c>
      <c r="C43" s="634" t="s">
        <v>1743</v>
      </c>
      <c r="D43" s="635"/>
      <c r="E43" s="239">
        <v>124.7</v>
      </c>
      <c r="F43" s="240">
        <v>118.8</v>
      </c>
      <c r="G43" s="240">
        <v>117.9</v>
      </c>
      <c r="H43" s="240">
        <v>116.8</v>
      </c>
      <c r="I43" s="256">
        <v>118.3</v>
      </c>
      <c r="J43" s="256">
        <v>118.3</v>
      </c>
      <c r="K43" s="256">
        <v>117.8</v>
      </c>
      <c r="L43" s="256">
        <v>115.2</v>
      </c>
      <c r="M43" s="256">
        <v>117.9</v>
      </c>
      <c r="N43" s="256">
        <v>118.5</v>
      </c>
      <c r="O43" s="256">
        <v>121.4</v>
      </c>
      <c r="P43" s="257">
        <v>120.7</v>
      </c>
    </row>
    <row r="44" spans="2:16" s="306" customFormat="1" ht="15" customHeight="1" x14ac:dyDescent="0.2">
      <c r="B44" s="308" t="s">
        <v>1741</v>
      </c>
      <c r="C44" s="634" t="s">
        <v>1744</v>
      </c>
      <c r="D44" s="635"/>
      <c r="E44" s="239">
        <v>103.8</v>
      </c>
      <c r="F44" s="240">
        <v>103</v>
      </c>
      <c r="G44" s="240">
        <v>107.5</v>
      </c>
      <c r="H44" s="240">
        <v>108.3</v>
      </c>
      <c r="I44" s="256">
        <v>111.3</v>
      </c>
      <c r="J44" s="256">
        <v>113.6</v>
      </c>
      <c r="K44" s="256">
        <v>111.9</v>
      </c>
      <c r="L44" s="256">
        <v>114.5</v>
      </c>
      <c r="M44" s="256">
        <v>112.9</v>
      </c>
      <c r="N44" s="256">
        <v>106.1</v>
      </c>
      <c r="O44" s="256">
        <v>105.1</v>
      </c>
      <c r="P44" s="257">
        <v>106.2</v>
      </c>
    </row>
    <row r="45" spans="2:16" s="306" customFormat="1" ht="15" customHeight="1" x14ac:dyDescent="0.2">
      <c r="B45" s="308" t="s">
        <v>1717</v>
      </c>
      <c r="C45" s="634" t="s">
        <v>1718</v>
      </c>
      <c r="D45" s="635"/>
      <c r="E45" s="239">
        <v>115.5</v>
      </c>
      <c r="F45" s="240">
        <v>115.2</v>
      </c>
      <c r="G45" s="240">
        <v>116.9</v>
      </c>
      <c r="H45" s="240">
        <v>117.4</v>
      </c>
      <c r="I45" s="256">
        <v>117.8</v>
      </c>
      <c r="J45" s="256">
        <v>118.1</v>
      </c>
      <c r="K45" s="256">
        <v>118</v>
      </c>
      <c r="L45" s="256">
        <v>117.6</v>
      </c>
      <c r="M45" s="256">
        <v>117</v>
      </c>
      <c r="N45" s="256">
        <v>116.8</v>
      </c>
      <c r="O45" s="256">
        <v>116.6</v>
      </c>
      <c r="P45" s="257">
        <v>116.5</v>
      </c>
    </row>
    <row r="46" spans="2:16" s="306" customFormat="1" ht="15" customHeight="1" x14ac:dyDescent="0.2">
      <c r="B46" s="308" t="s">
        <v>1719</v>
      </c>
      <c r="C46" s="634" t="s">
        <v>1720</v>
      </c>
      <c r="D46" s="635"/>
      <c r="E46" s="239">
        <v>101.1</v>
      </c>
      <c r="F46" s="240">
        <v>105.3</v>
      </c>
      <c r="G46" s="240">
        <v>105.2</v>
      </c>
      <c r="H46" s="240">
        <v>105.5</v>
      </c>
      <c r="I46" s="256">
        <v>106.6</v>
      </c>
      <c r="J46" s="256">
        <v>106</v>
      </c>
      <c r="K46" s="256">
        <v>104</v>
      </c>
      <c r="L46" s="256">
        <v>102.2</v>
      </c>
      <c r="M46" s="256">
        <v>102.3</v>
      </c>
      <c r="N46" s="256">
        <v>102</v>
      </c>
      <c r="O46" s="256">
        <v>101.4</v>
      </c>
      <c r="P46" s="257">
        <v>97.6</v>
      </c>
    </row>
    <row r="47" spans="2:16" s="306" customFormat="1" ht="15" customHeight="1" x14ac:dyDescent="0.2">
      <c r="B47" s="308" t="s">
        <v>1721</v>
      </c>
      <c r="C47" s="634" t="s">
        <v>1722</v>
      </c>
      <c r="D47" s="635"/>
      <c r="E47" s="239">
        <v>123.9</v>
      </c>
      <c r="F47" s="240">
        <v>123.8</v>
      </c>
      <c r="G47" s="240">
        <v>123.8</v>
      </c>
      <c r="H47" s="240">
        <v>122.7</v>
      </c>
      <c r="I47" s="256">
        <v>124</v>
      </c>
      <c r="J47" s="256">
        <v>124</v>
      </c>
      <c r="K47" s="256">
        <v>123.9</v>
      </c>
      <c r="L47" s="256">
        <v>123.8</v>
      </c>
      <c r="M47" s="256">
        <v>123.5</v>
      </c>
      <c r="N47" s="256">
        <v>122.8</v>
      </c>
      <c r="O47" s="256">
        <v>122.7</v>
      </c>
      <c r="P47" s="257">
        <v>122.5</v>
      </c>
    </row>
    <row r="48" spans="2:16" s="306" customFormat="1" ht="15" customHeight="1" x14ac:dyDescent="0.2">
      <c r="B48" s="308" t="s">
        <v>1723</v>
      </c>
      <c r="C48" s="634" t="s">
        <v>1724</v>
      </c>
      <c r="D48" s="635"/>
      <c r="E48" s="239">
        <v>110.9</v>
      </c>
      <c r="F48" s="240">
        <v>111.3</v>
      </c>
      <c r="G48" s="240">
        <v>111.1</v>
      </c>
      <c r="H48" s="240">
        <v>111.2</v>
      </c>
      <c r="I48" s="256">
        <v>111.3</v>
      </c>
      <c r="J48" s="256">
        <v>113.1</v>
      </c>
      <c r="K48" s="256">
        <v>114.5</v>
      </c>
      <c r="L48" s="256">
        <v>114.3</v>
      </c>
      <c r="M48" s="256">
        <v>114.2</v>
      </c>
      <c r="N48" s="256">
        <v>114.1</v>
      </c>
      <c r="O48" s="256">
        <v>114.1</v>
      </c>
      <c r="P48" s="257">
        <v>114.4</v>
      </c>
    </row>
    <row r="49" spans="2:16" s="306" customFormat="1" ht="15" customHeight="1" x14ac:dyDescent="0.2">
      <c r="B49" s="308" t="s">
        <v>1725</v>
      </c>
      <c r="C49" s="634" t="s">
        <v>1759</v>
      </c>
      <c r="D49" s="635"/>
      <c r="E49" s="239">
        <v>122.2</v>
      </c>
      <c r="F49" s="240">
        <v>117</v>
      </c>
      <c r="G49" s="240">
        <v>116.2</v>
      </c>
      <c r="H49" s="240">
        <v>115.1</v>
      </c>
      <c r="I49" s="256">
        <v>116.6</v>
      </c>
      <c r="J49" s="256">
        <v>116.6</v>
      </c>
      <c r="K49" s="256">
        <v>116</v>
      </c>
      <c r="L49" s="256">
        <v>113.7</v>
      </c>
      <c r="M49" s="256">
        <v>116.1</v>
      </c>
      <c r="N49" s="256">
        <v>116.4</v>
      </c>
      <c r="O49" s="256">
        <v>119</v>
      </c>
      <c r="P49" s="257">
        <v>118.2</v>
      </c>
    </row>
    <row r="50" spans="2:16" s="306" customFormat="1" ht="15" customHeight="1" x14ac:dyDescent="0.2">
      <c r="B50" s="308" t="s">
        <v>1726</v>
      </c>
      <c r="C50" s="634" t="s">
        <v>1727</v>
      </c>
      <c r="D50" s="635"/>
      <c r="E50" s="239">
        <v>114.5</v>
      </c>
      <c r="F50" s="240">
        <v>114.4</v>
      </c>
      <c r="G50" s="240">
        <v>114.7</v>
      </c>
      <c r="H50" s="240">
        <v>114.7</v>
      </c>
      <c r="I50" s="256">
        <v>114.7</v>
      </c>
      <c r="J50" s="256">
        <v>114.9</v>
      </c>
      <c r="K50" s="256">
        <v>115.1</v>
      </c>
      <c r="L50" s="256">
        <v>115.1</v>
      </c>
      <c r="M50" s="256">
        <v>115.1</v>
      </c>
      <c r="N50" s="256">
        <v>114.9</v>
      </c>
      <c r="O50" s="256">
        <v>115</v>
      </c>
      <c r="P50" s="257">
        <v>115</v>
      </c>
    </row>
    <row r="51" spans="2:16" ht="15" customHeight="1" thickBot="1" x14ac:dyDescent="0.25">
      <c r="B51" s="309" t="s">
        <v>1728</v>
      </c>
      <c r="C51" s="695" t="s">
        <v>1729</v>
      </c>
      <c r="D51" s="696"/>
      <c r="E51" s="296">
        <v>110.5</v>
      </c>
      <c r="F51" s="297">
        <v>111.7</v>
      </c>
      <c r="G51" s="297">
        <v>112</v>
      </c>
      <c r="H51" s="297">
        <v>112.1</v>
      </c>
      <c r="I51" s="298">
        <v>112.4</v>
      </c>
      <c r="J51" s="298">
        <v>112.3</v>
      </c>
      <c r="K51" s="298">
        <v>111.9</v>
      </c>
      <c r="L51" s="298">
        <v>111.4</v>
      </c>
      <c r="M51" s="298">
        <v>111.4</v>
      </c>
      <c r="N51" s="298">
        <v>111.2</v>
      </c>
      <c r="O51" s="298">
        <v>111</v>
      </c>
      <c r="P51" s="299">
        <v>109.9</v>
      </c>
    </row>
    <row r="52" spans="2:16" x14ac:dyDescent="0.2">
      <c r="L52" s="121"/>
      <c r="P52" s="214"/>
    </row>
    <row r="53" spans="2:16" ht="10.5" customHeight="1" x14ac:dyDescent="0.2">
      <c r="B53" s="115"/>
      <c r="F53" s="115"/>
      <c r="L53" s="115"/>
    </row>
    <row r="54" spans="2:16" ht="10.5" customHeight="1" x14ac:dyDescent="0.2">
      <c r="B54" s="311" t="s">
        <v>1778</v>
      </c>
      <c r="F54" s="115"/>
      <c r="L54" s="115"/>
    </row>
    <row r="55" spans="2:16" ht="10.5" customHeight="1" x14ac:dyDescent="0.2">
      <c r="B55" s="311" t="s">
        <v>1779</v>
      </c>
      <c r="F55" s="115"/>
      <c r="L55" s="115"/>
    </row>
    <row r="56" spans="2:16" ht="10.5" customHeight="1" x14ac:dyDescent="0.2">
      <c r="B56" s="311" t="s">
        <v>1771</v>
      </c>
      <c r="F56" s="115"/>
      <c r="L56" s="115"/>
    </row>
    <row r="57" spans="2:16" ht="10.5" customHeight="1" x14ac:dyDescent="0.2">
      <c r="B57" s="115"/>
      <c r="F57" s="115"/>
      <c r="L57" s="115"/>
    </row>
    <row r="58" spans="2:16" ht="7.5" customHeight="1" thickBot="1" x14ac:dyDescent="0.25"/>
    <row r="59" spans="2:16" ht="16.5" customHeight="1" thickBot="1" x14ac:dyDescent="0.25">
      <c r="B59" s="644" t="s">
        <v>1760</v>
      </c>
      <c r="C59" s="697"/>
      <c r="D59" s="698"/>
      <c r="E59" s="628" t="s">
        <v>1763</v>
      </c>
      <c r="F59" s="629"/>
      <c r="G59" s="629"/>
      <c r="H59" s="629"/>
      <c r="I59" s="629"/>
      <c r="J59" s="629"/>
      <c r="K59" s="629"/>
      <c r="L59" s="629"/>
      <c r="M59" s="629"/>
      <c r="N59" s="629"/>
      <c r="O59" s="629"/>
      <c r="P59" s="630"/>
    </row>
    <row r="60" spans="2:16" ht="19.5" customHeight="1" thickBot="1" x14ac:dyDescent="0.25">
      <c r="B60" s="119" t="s">
        <v>1596</v>
      </c>
      <c r="C60" s="119"/>
      <c r="D60" s="119"/>
      <c r="E60" s="97">
        <v>42005</v>
      </c>
      <c r="F60" s="98">
        <v>42036</v>
      </c>
      <c r="G60" s="98">
        <v>42064</v>
      </c>
      <c r="H60" s="98">
        <v>42095</v>
      </c>
      <c r="I60" s="98">
        <v>42125</v>
      </c>
      <c r="J60" s="98">
        <v>42156</v>
      </c>
      <c r="K60" s="98">
        <v>42186</v>
      </c>
      <c r="L60" s="98">
        <v>42217</v>
      </c>
      <c r="M60" s="98">
        <v>42248</v>
      </c>
      <c r="N60" s="98">
        <v>42278</v>
      </c>
      <c r="O60" s="98">
        <v>42309</v>
      </c>
      <c r="P60" s="99">
        <v>42339</v>
      </c>
    </row>
    <row r="61" spans="2:16" ht="9.75" customHeight="1" x14ac:dyDescent="0.2">
      <c r="B61" s="649" t="s">
        <v>1684</v>
      </c>
      <c r="C61" s="650" t="s">
        <v>1685</v>
      </c>
      <c r="D61" s="232" t="s">
        <v>1762</v>
      </c>
      <c r="E61" s="233">
        <v>111.5</v>
      </c>
      <c r="F61" s="234">
        <v>111.5</v>
      </c>
      <c r="G61" s="234">
        <v>111.5</v>
      </c>
      <c r="H61" s="234">
        <v>111.5</v>
      </c>
      <c r="I61" s="252">
        <v>113.6</v>
      </c>
      <c r="J61" s="252">
        <v>113.6</v>
      </c>
      <c r="K61" s="252">
        <v>113.7</v>
      </c>
      <c r="L61" s="252">
        <v>113.7</v>
      </c>
      <c r="M61" s="252">
        <v>113.7</v>
      </c>
      <c r="N61" s="252">
        <v>113.7</v>
      </c>
      <c r="O61" s="252">
        <v>113.7</v>
      </c>
      <c r="P61" s="253">
        <v>113.7</v>
      </c>
    </row>
    <row r="62" spans="2:16" ht="9.75" customHeight="1" x14ac:dyDescent="0.2">
      <c r="B62" s="646"/>
      <c r="C62" s="651"/>
      <c r="D62" s="235" t="s">
        <v>1761</v>
      </c>
      <c r="E62" s="236">
        <v>110.8</v>
      </c>
      <c r="F62" s="237">
        <v>110.8</v>
      </c>
      <c r="G62" s="237">
        <v>110.9</v>
      </c>
      <c r="H62" s="237">
        <v>110.9</v>
      </c>
      <c r="I62" s="254">
        <v>113.4</v>
      </c>
      <c r="J62" s="254">
        <v>113.4</v>
      </c>
      <c r="K62" s="254">
        <v>113.4</v>
      </c>
      <c r="L62" s="254">
        <v>113.4</v>
      </c>
      <c r="M62" s="254">
        <v>113.4</v>
      </c>
      <c r="N62" s="254">
        <v>113.4</v>
      </c>
      <c r="O62" s="254">
        <v>113.4</v>
      </c>
      <c r="P62" s="255">
        <v>113.4</v>
      </c>
    </row>
    <row r="63" spans="2:16" ht="9.75" customHeight="1" x14ac:dyDescent="0.2">
      <c r="B63" s="645" t="s">
        <v>1686</v>
      </c>
      <c r="C63" s="647" t="s">
        <v>1687</v>
      </c>
      <c r="D63" s="238" t="s">
        <v>1762</v>
      </c>
      <c r="E63" s="239">
        <v>110.7</v>
      </c>
      <c r="F63" s="240">
        <v>110.6</v>
      </c>
      <c r="G63" s="240">
        <v>110.6</v>
      </c>
      <c r="H63" s="240">
        <v>110.8</v>
      </c>
      <c r="I63" s="256">
        <v>112.5</v>
      </c>
      <c r="J63" s="256">
        <v>112.6</v>
      </c>
      <c r="K63" s="256">
        <v>112.5</v>
      </c>
      <c r="L63" s="256">
        <v>112.4</v>
      </c>
      <c r="M63" s="256">
        <v>112.2</v>
      </c>
      <c r="N63" s="256">
        <v>112.1</v>
      </c>
      <c r="O63" s="256">
        <v>112.1</v>
      </c>
      <c r="P63" s="257">
        <v>112</v>
      </c>
    </row>
    <row r="64" spans="2:16" ht="9.75" customHeight="1" x14ac:dyDescent="0.2">
      <c r="B64" s="646"/>
      <c r="C64" s="648"/>
      <c r="D64" s="241" t="s">
        <v>1761</v>
      </c>
      <c r="E64" s="242">
        <v>110.7</v>
      </c>
      <c r="F64" s="243">
        <v>110.6</v>
      </c>
      <c r="G64" s="243">
        <v>110.6</v>
      </c>
      <c r="H64" s="243">
        <v>110.8</v>
      </c>
      <c r="I64" s="258">
        <v>112.6</v>
      </c>
      <c r="J64" s="258">
        <v>112.7</v>
      </c>
      <c r="K64" s="258">
        <v>112.6</v>
      </c>
      <c r="L64" s="258">
        <v>112.5</v>
      </c>
      <c r="M64" s="258">
        <v>112.4</v>
      </c>
      <c r="N64" s="258">
        <v>112.3</v>
      </c>
      <c r="O64" s="258">
        <v>112.2</v>
      </c>
      <c r="P64" s="259">
        <v>112.2</v>
      </c>
    </row>
    <row r="65" spans="2:16" ht="9.75" customHeight="1" x14ac:dyDescent="0.2">
      <c r="B65" s="645" t="s">
        <v>1688</v>
      </c>
      <c r="C65" s="647" t="s">
        <v>1689</v>
      </c>
      <c r="D65" s="238" t="s">
        <v>1762</v>
      </c>
      <c r="E65" s="239">
        <v>109.4</v>
      </c>
      <c r="F65" s="240">
        <v>109.6</v>
      </c>
      <c r="G65" s="240">
        <v>109.8</v>
      </c>
      <c r="H65" s="240">
        <v>110.2</v>
      </c>
      <c r="I65" s="256">
        <v>111.6</v>
      </c>
      <c r="J65" s="256">
        <v>111.7</v>
      </c>
      <c r="K65" s="256">
        <v>111.5</v>
      </c>
      <c r="L65" s="256">
        <v>111.1</v>
      </c>
      <c r="M65" s="256">
        <v>110.8</v>
      </c>
      <c r="N65" s="256">
        <v>110.6</v>
      </c>
      <c r="O65" s="256">
        <v>110.4</v>
      </c>
      <c r="P65" s="257">
        <v>110.1</v>
      </c>
    </row>
    <row r="66" spans="2:16" ht="9.75" customHeight="1" x14ac:dyDescent="0.2">
      <c r="B66" s="646"/>
      <c r="C66" s="648"/>
      <c r="D66" s="241" t="s">
        <v>1761</v>
      </c>
      <c r="E66" s="242">
        <v>109.6</v>
      </c>
      <c r="F66" s="243">
        <v>109.8</v>
      </c>
      <c r="G66" s="243">
        <v>110</v>
      </c>
      <c r="H66" s="243">
        <v>110.3</v>
      </c>
      <c r="I66" s="258">
        <v>111.9</v>
      </c>
      <c r="J66" s="258">
        <v>112</v>
      </c>
      <c r="K66" s="258">
        <v>111.8</v>
      </c>
      <c r="L66" s="258">
        <v>111.5</v>
      </c>
      <c r="M66" s="258">
        <v>111.2</v>
      </c>
      <c r="N66" s="258">
        <v>111</v>
      </c>
      <c r="O66" s="258">
        <v>110.9</v>
      </c>
      <c r="P66" s="259">
        <v>110.6</v>
      </c>
    </row>
    <row r="67" spans="2:16" ht="9.75" customHeight="1" x14ac:dyDescent="0.2">
      <c r="B67" s="645" t="s">
        <v>1690</v>
      </c>
      <c r="C67" s="647" t="s">
        <v>1751</v>
      </c>
      <c r="D67" s="238" t="s">
        <v>1762</v>
      </c>
      <c r="E67" s="239">
        <v>111.9</v>
      </c>
      <c r="F67" s="240">
        <v>111.3</v>
      </c>
      <c r="G67" s="240">
        <v>111.2</v>
      </c>
      <c r="H67" s="240">
        <v>111.3</v>
      </c>
      <c r="I67" s="256">
        <v>112.6</v>
      </c>
      <c r="J67" s="256">
        <v>113.2</v>
      </c>
      <c r="K67" s="256">
        <v>113.5</v>
      </c>
      <c r="L67" s="256">
        <v>113</v>
      </c>
      <c r="M67" s="256">
        <v>113.2</v>
      </c>
      <c r="N67" s="256">
        <v>113.2</v>
      </c>
      <c r="O67" s="256">
        <v>113.5</v>
      </c>
      <c r="P67" s="257">
        <v>113.3</v>
      </c>
    </row>
    <row r="68" spans="2:16" ht="9.75" customHeight="1" x14ac:dyDescent="0.2">
      <c r="B68" s="646"/>
      <c r="C68" s="648"/>
      <c r="D68" s="241" t="s">
        <v>1761</v>
      </c>
      <c r="E68" s="242">
        <v>111.9</v>
      </c>
      <c r="F68" s="243">
        <v>111.4</v>
      </c>
      <c r="G68" s="243">
        <v>111.3</v>
      </c>
      <c r="H68" s="243">
        <v>111.3</v>
      </c>
      <c r="I68" s="258">
        <v>112.6</v>
      </c>
      <c r="J68" s="258">
        <v>113.2</v>
      </c>
      <c r="K68" s="258">
        <v>113.5</v>
      </c>
      <c r="L68" s="258">
        <v>113</v>
      </c>
      <c r="M68" s="258">
        <v>113.2</v>
      </c>
      <c r="N68" s="258">
        <v>113.2</v>
      </c>
      <c r="O68" s="258">
        <v>113.5</v>
      </c>
      <c r="P68" s="259">
        <v>113.3</v>
      </c>
    </row>
    <row r="69" spans="2:16" ht="9.75" customHeight="1" x14ac:dyDescent="0.2">
      <c r="B69" s="645" t="s">
        <v>1691</v>
      </c>
      <c r="C69" s="647" t="s">
        <v>1692</v>
      </c>
      <c r="D69" s="238" t="s">
        <v>1762</v>
      </c>
      <c r="E69" s="239">
        <v>109.8</v>
      </c>
      <c r="F69" s="240">
        <v>110</v>
      </c>
      <c r="G69" s="240">
        <v>110.1</v>
      </c>
      <c r="H69" s="240">
        <v>110.3</v>
      </c>
      <c r="I69" s="256">
        <v>112</v>
      </c>
      <c r="J69" s="256">
        <v>112.1</v>
      </c>
      <c r="K69" s="256">
        <v>111.9</v>
      </c>
      <c r="L69" s="256">
        <v>111.7</v>
      </c>
      <c r="M69" s="256">
        <v>111.4</v>
      </c>
      <c r="N69" s="256">
        <v>111.3</v>
      </c>
      <c r="O69" s="256">
        <v>111.2</v>
      </c>
      <c r="P69" s="257">
        <v>110.8</v>
      </c>
    </row>
    <row r="70" spans="2:16" ht="9.75" customHeight="1" x14ac:dyDescent="0.2">
      <c r="B70" s="646"/>
      <c r="C70" s="648"/>
      <c r="D70" s="241" t="s">
        <v>1761</v>
      </c>
      <c r="E70" s="242">
        <v>109.6</v>
      </c>
      <c r="F70" s="243">
        <v>109.9</v>
      </c>
      <c r="G70" s="243">
        <v>109.9</v>
      </c>
      <c r="H70" s="243">
        <v>110.2</v>
      </c>
      <c r="I70" s="258">
        <v>111.7</v>
      </c>
      <c r="J70" s="258">
        <v>111.7</v>
      </c>
      <c r="K70" s="258">
        <v>111.5</v>
      </c>
      <c r="L70" s="258">
        <v>111.2</v>
      </c>
      <c r="M70" s="258">
        <v>110.9</v>
      </c>
      <c r="N70" s="258">
        <v>110.7</v>
      </c>
      <c r="O70" s="258">
        <v>110.5</v>
      </c>
      <c r="P70" s="259">
        <v>110.1</v>
      </c>
    </row>
    <row r="71" spans="2:16" ht="9.75" customHeight="1" x14ac:dyDescent="0.2">
      <c r="B71" s="645" t="s">
        <v>1693</v>
      </c>
      <c r="C71" s="647" t="s">
        <v>1694</v>
      </c>
      <c r="D71" s="238" t="s">
        <v>1762</v>
      </c>
      <c r="E71" s="239">
        <v>106.3</v>
      </c>
      <c r="F71" s="240">
        <v>106.5</v>
      </c>
      <c r="G71" s="240">
        <v>106.1</v>
      </c>
      <c r="H71" s="240">
        <v>106.2</v>
      </c>
      <c r="I71" s="256">
        <v>107.7</v>
      </c>
      <c r="J71" s="256">
        <v>108</v>
      </c>
      <c r="K71" s="256">
        <v>107.9</v>
      </c>
      <c r="L71" s="256">
        <v>107.7</v>
      </c>
      <c r="M71" s="256">
        <v>107.4</v>
      </c>
      <c r="N71" s="256">
        <v>106.9</v>
      </c>
      <c r="O71" s="256">
        <v>106.6</v>
      </c>
      <c r="P71" s="257">
        <v>106.6</v>
      </c>
    </row>
    <row r="72" spans="2:16" ht="9.75" customHeight="1" x14ac:dyDescent="0.2">
      <c r="B72" s="646"/>
      <c r="C72" s="648"/>
      <c r="D72" s="241" t="s">
        <v>1761</v>
      </c>
      <c r="E72" s="242">
        <v>105.6</v>
      </c>
      <c r="F72" s="243">
        <v>105.6</v>
      </c>
      <c r="G72" s="243">
        <v>105.1</v>
      </c>
      <c r="H72" s="243">
        <v>105.3</v>
      </c>
      <c r="I72" s="258">
        <v>106.8</v>
      </c>
      <c r="J72" s="258">
        <v>107</v>
      </c>
      <c r="K72" s="258">
        <v>106.7</v>
      </c>
      <c r="L72" s="258">
        <v>106.5</v>
      </c>
      <c r="M72" s="258">
        <v>106</v>
      </c>
      <c r="N72" s="258">
        <v>105.3</v>
      </c>
      <c r="O72" s="258">
        <v>104.8</v>
      </c>
      <c r="P72" s="259">
        <v>104.7</v>
      </c>
    </row>
    <row r="73" spans="2:16" ht="9.75" customHeight="1" x14ac:dyDescent="0.2">
      <c r="B73" s="645" t="s">
        <v>1734</v>
      </c>
      <c r="C73" s="647" t="s">
        <v>1736</v>
      </c>
      <c r="D73" s="238" t="s">
        <v>1762</v>
      </c>
      <c r="E73" s="239">
        <v>106.8</v>
      </c>
      <c r="F73" s="240">
        <v>107.2</v>
      </c>
      <c r="G73" s="240">
        <v>107</v>
      </c>
      <c r="H73" s="240">
        <v>106.9</v>
      </c>
      <c r="I73" s="256">
        <v>108.3</v>
      </c>
      <c r="J73" s="256">
        <v>108.7</v>
      </c>
      <c r="K73" s="256">
        <v>108.8</v>
      </c>
      <c r="L73" s="256">
        <v>108.7</v>
      </c>
      <c r="M73" s="256">
        <v>108.7</v>
      </c>
      <c r="N73" s="256">
        <v>108.5</v>
      </c>
      <c r="O73" s="256">
        <v>108.6</v>
      </c>
      <c r="P73" s="257">
        <v>108.9</v>
      </c>
    </row>
    <row r="74" spans="2:16" ht="9.75" customHeight="1" x14ac:dyDescent="0.2">
      <c r="B74" s="646"/>
      <c r="C74" s="648"/>
      <c r="D74" s="241" t="s">
        <v>1761</v>
      </c>
      <c r="E74" s="242">
        <v>106.3</v>
      </c>
      <c r="F74" s="243">
        <v>106.8</v>
      </c>
      <c r="G74" s="243">
        <v>106.5</v>
      </c>
      <c r="H74" s="243">
        <v>106.5</v>
      </c>
      <c r="I74" s="258">
        <v>107.7</v>
      </c>
      <c r="J74" s="258">
        <v>108.1</v>
      </c>
      <c r="K74" s="258">
        <v>108.3</v>
      </c>
      <c r="L74" s="258">
        <v>108.1</v>
      </c>
      <c r="M74" s="258">
        <v>108.1</v>
      </c>
      <c r="N74" s="258">
        <v>107.9</v>
      </c>
      <c r="O74" s="258">
        <v>108.1</v>
      </c>
      <c r="P74" s="259">
        <v>108.4</v>
      </c>
    </row>
    <row r="75" spans="2:16" ht="9.75" customHeight="1" x14ac:dyDescent="0.2">
      <c r="B75" s="645" t="s">
        <v>1735</v>
      </c>
      <c r="C75" s="647" t="s">
        <v>1737</v>
      </c>
      <c r="D75" s="238" t="s">
        <v>1762</v>
      </c>
      <c r="E75" s="239">
        <v>106.3</v>
      </c>
      <c r="F75" s="240">
        <v>105.7</v>
      </c>
      <c r="G75" s="240">
        <v>104.5</v>
      </c>
      <c r="H75" s="240">
        <v>105.1</v>
      </c>
      <c r="I75" s="256">
        <v>107.2</v>
      </c>
      <c r="J75" s="256">
        <v>107.2</v>
      </c>
      <c r="K75" s="256">
        <v>106.4</v>
      </c>
      <c r="L75" s="256">
        <v>105.8</v>
      </c>
      <c r="M75" s="256">
        <v>104.7</v>
      </c>
      <c r="N75" s="256">
        <v>103.2</v>
      </c>
      <c r="O75" s="256">
        <v>102.2</v>
      </c>
      <c r="P75" s="257">
        <v>101.8</v>
      </c>
    </row>
    <row r="76" spans="2:16" ht="9.75" customHeight="1" x14ac:dyDescent="0.2">
      <c r="B76" s="646"/>
      <c r="C76" s="648"/>
      <c r="D76" s="241" t="s">
        <v>1761</v>
      </c>
      <c r="E76" s="242">
        <v>105.7</v>
      </c>
      <c r="F76" s="243">
        <v>105.1</v>
      </c>
      <c r="G76" s="243">
        <v>103.7</v>
      </c>
      <c r="H76" s="243">
        <v>104.4</v>
      </c>
      <c r="I76" s="258">
        <v>106.5</v>
      </c>
      <c r="J76" s="258">
        <v>106.5</v>
      </c>
      <c r="K76" s="258">
        <v>105.6</v>
      </c>
      <c r="L76" s="258">
        <v>104.9</v>
      </c>
      <c r="M76" s="258">
        <v>103.6</v>
      </c>
      <c r="N76" s="258">
        <v>102</v>
      </c>
      <c r="O76" s="258">
        <v>100.8</v>
      </c>
      <c r="P76" s="259">
        <v>100.3</v>
      </c>
    </row>
    <row r="77" spans="2:16" ht="9.75" customHeight="1" x14ac:dyDescent="0.2">
      <c r="B77" s="645" t="s">
        <v>1738</v>
      </c>
      <c r="C77" s="647" t="s">
        <v>1745</v>
      </c>
      <c r="D77" s="238" t="s">
        <v>1762</v>
      </c>
      <c r="E77" s="239">
        <v>104.4</v>
      </c>
      <c r="F77" s="240">
        <v>104.1</v>
      </c>
      <c r="G77" s="240">
        <v>104.2</v>
      </c>
      <c r="H77" s="240">
        <v>104.3</v>
      </c>
      <c r="I77" s="256">
        <v>105.9</v>
      </c>
      <c r="J77" s="256">
        <v>105.8</v>
      </c>
      <c r="K77" s="256">
        <v>105.6</v>
      </c>
      <c r="L77" s="256">
        <v>105.5</v>
      </c>
      <c r="M77" s="256">
        <v>105</v>
      </c>
      <c r="N77" s="256">
        <v>104.5</v>
      </c>
      <c r="O77" s="256">
        <v>103.7</v>
      </c>
      <c r="P77" s="257">
        <v>102.9</v>
      </c>
    </row>
    <row r="78" spans="2:16" ht="9.75" customHeight="1" x14ac:dyDescent="0.2">
      <c r="B78" s="646"/>
      <c r="C78" s="648"/>
      <c r="D78" s="241" t="s">
        <v>1761</v>
      </c>
      <c r="E78" s="242">
        <v>103.6</v>
      </c>
      <c r="F78" s="243">
        <v>103.3</v>
      </c>
      <c r="G78" s="243">
        <v>103.4</v>
      </c>
      <c r="H78" s="243">
        <v>103.5</v>
      </c>
      <c r="I78" s="258">
        <v>105</v>
      </c>
      <c r="J78" s="258">
        <v>104.8</v>
      </c>
      <c r="K78" s="258">
        <v>104.7</v>
      </c>
      <c r="L78" s="258">
        <v>104.5</v>
      </c>
      <c r="M78" s="258">
        <v>104</v>
      </c>
      <c r="N78" s="258">
        <v>103.3</v>
      </c>
      <c r="O78" s="258">
        <v>102.5</v>
      </c>
      <c r="P78" s="259">
        <v>101.5</v>
      </c>
    </row>
    <row r="79" spans="2:16" ht="9.75" customHeight="1" x14ac:dyDescent="0.2">
      <c r="B79" s="645" t="s">
        <v>1695</v>
      </c>
      <c r="C79" s="647" t="s">
        <v>1752</v>
      </c>
      <c r="D79" s="238" t="s">
        <v>1762</v>
      </c>
      <c r="E79" s="239">
        <v>114.8</v>
      </c>
      <c r="F79" s="240">
        <v>115</v>
      </c>
      <c r="G79" s="240">
        <v>115.9</v>
      </c>
      <c r="H79" s="240">
        <v>115.4</v>
      </c>
      <c r="I79" s="256">
        <v>117.3</v>
      </c>
      <c r="J79" s="256">
        <v>117.3</v>
      </c>
      <c r="K79" s="256">
        <v>116.9</v>
      </c>
      <c r="L79" s="256">
        <v>118.1</v>
      </c>
      <c r="M79" s="256">
        <v>118</v>
      </c>
      <c r="N79" s="256">
        <v>114.8</v>
      </c>
      <c r="O79" s="256">
        <v>114.5</v>
      </c>
      <c r="P79" s="257">
        <v>114.5</v>
      </c>
    </row>
    <row r="80" spans="2:16" ht="9.75" customHeight="1" x14ac:dyDescent="0.2">
      <c r="B80" s="646"/>
      <c r="C80" s="648"/>
      <c r="D80" s="241" t="s">
        <v>1761</v>
      </c>
      <c r="E80" s="242">
        <v>118.2</v>
      </c>
      <c r="F80" s="243">
        <v>118.6</v>
      </c>
      <c r="G80" s="243">
        <v>120.1</v>
      </c>
      <c r="H80" s="243">
        <v>119.3</v>
      </c>
      <c r="I80" s="258">
        <v>120.6</v>
      </c>
      <c r="J80" s="258">
        <v>120.6</v>
      </c>
      <c r="K80" s="258">
        <v>119.8</v>
      </c>
      <c r="L80" s="258">
        <v>122</v>
      </c>
      <c r="M80" s="258">
        <v>121.9</v>
      </c>
      <c r="N80" s="258">
        <v>116</v>
      </c>
      <c r="O80" s="258">
        <v>115.6</v>
      </c>
      <c r="P80" s="259">
        <v>115.5</v>
      </c>
    </row>
    <row r="81" spans="2:16" ht="9.75" customHeight="1" x14ac:dyDescent="0.2">
      <c r="B81" s="645" t="s">
        <v>1696</v>
      </c>
      <c r="C81" s="647" t="s">
        <v>1697</v>
      </c>
      <c r="D81" s="238" t="s">
        <v>1762</v>
      </c>
      <c r="E81" s="239">
        <v>95</v>
      </c>
      <c r="F81" s="240">
        <v>94.5</v>
      </c>
      <c r="G81" s="240">
        <v>94.5</v>
      </c>
      <c r="H81" s="240">
        <v>94.5</v>
      </c>
      <c r="I81" s="256">
        <v>95.5</v>
      </c>
      <c r="J81" s="256">
        <v>95.4</v>
      </c>
      <c r="K81" s="256">
        <v>94.9</v>
      </c>
      <c r="L81" s="256">
        <v>94.8</v>
      </c>
      <c r="M81" s="256">
        <v>93.7</v>
      </c>
      <c r="N81" s="256">
        <v>92.3</v>
      </c>
      <c r="O81" s="256">
        <v>91.1</v>
      </c>
      <c r="P81" s="257">
        <v>89.6</v>
      </c>
    </row>
    <row r="82" spans="2:16" ht="9.75" customHeight="1" x14ac:dyDescent="0.2">
      <c r="B82" s="646"/>
      <c r="C82" s="648"/>
      <c r="D82" s="241" t="s">
        <v>1761</v>
      </c>
      <c r="E82" s="242">
        <v>100.7</v>
      </c>
      <c r="F82" s="243">
        <v>100.5</v>
      </c>
      <c r="G82" s="243">
        <v>100.5</v>
      </c>
      <c r="H82" s="243">
        <v>100.4</v>
      </c>
      <c r="I82" s="258">
        <v>102</v>
      </c>
      <c r="J82" s="258">
        <v>102</v>
      </c>
      <c r="K82" s="258">
        <v>101.7</v>
      </c>
      <c r="L82" s="258">
        <v>101.6</v>
      </c>
      <c r="M82" s="258">
        <v>100.9</v>
      </c>
      <c r="N82" s="258">
        <v>100</v>
      </c>
      <c r="O82" s="258">
        <v>99.3</v>
      </c>
      <c r="P82" s="259">
        <v>98.3</v>
      </c>
    </row>
    <row r="83" spans="2:16" ht="9.75" customHeight="1" x14ac:dyDescent="0.2">
      <c r="B83" s="645" t="s">
        <v>1698</v>
      </c>
      <c r="C83" s="647" t="s">
        <v>1699</v>
      </c>
      <c r="D83" s="238" t="s">
        <v>1762</v>
      </c>
      <c r="E83" s="239" t="s">
        <v>1013</v>
      </c>
      <c r="F83" s="240" t="s">
        <v>1013</v>
      </c>
      <c r="G83" s="240" t="s">
        <v>1013</v>
      </c>
      <c r="H83" s="240" t="s">
        <v>1013</v>
      </c>
      <c r="I83" s="256" t="s">
        <v>1013</v>
      </c>
      <c r="J83" s="256" t="s">
        <v>1013</v>
      </c>
      <c r="K83" s="256" t="s">
        <v>1013</v>
      </c>
      <c r="L83" s="256" t="s">
        <v>1013</v>
      </c>
      <c r="M83" s="256" t="s">
        <v>1013</v>
      </c>
      <c r="N83" s="256" t="s">
        <v>1013</v>
      </c>
      <c r="O83" s="256" t="s">
        <v>1013</v>
      </c>
      <c r="P83" s="257" t="s">
        <v>1013</v>
      </c>
    </row>
    <row r="84" spans="2:16" ht="9.75" customHeight="1" x14ac:dyDescent="0.2">
      <c r="B84" s="646"/>
      <c r="C84" s="648"/>
      <c r="D84" s="241" t="s">
        <v>1761</v>
      </c>
      <c r="E84" s="242">
        <v>108.1</v>
      </c>
      <c r="F84" s="243">
        <v>108</v>
      </c>
      <c r="G84" s="243">
        <v>108.6</v>
      </c>
      <c r="H84" s="243">
        <v>108.5</v>
      </c>
      <c r="I84" s="258">
        <v>110.5</v>
      </c>
      <c r="J84" s="258">
        <v>110.2</v>
      </c>
      <c r="K84" s="258">
        <v>109.9</v>
      </c>
      <c r="L84" s="258">
        <v>110.4</v>
      </c>
      <c r="M84" s="258">
        <v>110.1</v>
      </c>
      <c r="N84" s="258">
        <v>108.8</v>
      </c>
      <c r="O84" s="258">
        <v>107.6</v>
      </c>
      <c r="P84" s="259">
        <v>106.3</v>
      </c>
    </row>
    <row r="85" spans="2:16" ht="9.75" customHeight="1" x14ac:dyDescent="0.2">
      <c r="B85" s="645" t="s">
        <v>1700</v>
      </c>
      <c r="C85" s="647" t="s">
        <v>1701</v>
      </c>
      <c r="D85" s="238" t="s">
        <v>1762</v>
      </c>
      <c r="E85" s="239">
        <v>101.7</v>
      </c>
      <c r="F85" s="240">
        <v>101.2</v>
      </c>
      <c r="G85" s="240">
        <v>102</v>
      </c>
      <c r="H85" s="240">
        <v>103.1</v>
      </c>
      <c r="I85" s="256">
        <v>105.2</v>
      </c>
      <c r="J85" s="256">
        <v>106</v>
      </c>
      <c r="K85" s="256">
        <v>106</v>
      </c>
      <c r="L85" s="256">
        <v>105.4</v>
      </c>
      <c r="M85" s="256">
        <v>104.3</v>
      </c>
      <c r="N85" s="256">
        <v>103.3</v>
      </c>
      <c r="O85" s="256">
        <v>102.5</v>
      </c>
      <c r="P85" s="257">
        <v>102</v>
      </c>
    </row>
    <row r="86" spans="2:16" ht="9.75" customHeight="1" x14ac:dyDescent="0.2">
      <c r="B86" s="646"/>
      <c r="C86" s="648"/>
      <c r="D86" s="241" t="s">
        <v>1761</v>
      </c>
      <c r="E86" s="242">
        <v>102.8</v>
      </c>
      <c r="F86" s="243">
        <v>102.3</v>
      </c>
      <c r="G86" s="243">
        <v>103</v>
      </c>
      <c r="H86" s="243">
        <v>104</v>
      </c>
      <c r="I86" s="258">
        <v>106.2</v>
      </c>
      <c r="J86" s="258">
        <v>106.9</v>
      </c>
      <c r="K86" s="258">
        <v>106.9</v>
      </c>
      <c r="L86" s="258">
        <v>106.4</v>
      </c>
      <c r="M86" s="258">
        <v>105.4</v>
      </c>
      <c r="N86" s="258">
        <v>104.5</v>
      </c>
      <c r="O86" s="258">
        <v>103.8</v>
      </c>
      <c r="P86" s="259">
        <v>103.4</v>
      </c>
    </row>
    <row r="87" spans="2:16" ht="9.75" customHeight="1" x14ac:dyDescent="0.2">
      <c r="B87" s="645" t="s">
        <v>1702</v>
      </c>
      <c r="C87" s="647" t="s">
        <v>1753</v>
      </c>
      <c r="D87" s="238" t="s">
        <v>1762</v>
      </c>
      <c r="E87" s="239">
        <v>109.7</v>
      </c>
      <c r="F87" s="240">
        <v>110</v>
      </c>
      <c r="G87" s="240">
        <v>110</v>
      </c>
      <c r="H87" s="240">
        <v>110.1</v>
      </c>
      <c r="I87" s="256">
        <v>111</v>
      </c>
      <c r="J87" s="256">
        <v>111.1</v>
      </c>
      <c r="K87" s="256">
        <v>111</v>
      </c>
      <c r="L87" s="256">
        <v>110.6</v>
      </c>
      <c r="M87" s="256">
        <v>110.6</v>
      </c>
      <c r="N87" s="256">
        <v>110.5</v>
      </c>
      <c r="O87" s="256">
        <v>110.1</v>
      </c>
      <c r="P87" s="257">
        <v>110.1</v>
      </c>
    </row>
    <row r="88" spans="2:16" ht="9.75" customHeight="1" x14ac:dyDescent="0.2">
      <c r="B88" s="646"/>
      <c r="C88" s="648"/>
      <c r="D88" s="241" t="s">
        <v>1761</v>
      </c>
      <c r="E88" s="242">
        <v>109.6</v>
      </c>
      <c r="F88" s="243">
        <v>110</v>
      </c>
      <c r="G88" s="243">
        <v>110</v>
      </c>
      <c r="H88" s="243">
        <v>110.1</v>
      </c>
      <c r="I88" s="258">
        <v>110.9</v>
      </c>
      <c r="J88" s="258">
        <v>111.1</v>
      </c>
      <c r="K88" s="258">
        <v>110.9</v>
      </c>
      <c r="L88" s="258">
        <v>110.6</v>
      </c>
      <c r="M88" s="258">
        <v>110.5</v>
      </c>
      <c r="N88" s="258">
        <v>110.5</v>
      </c>
      <c r="O88" s="258">
        <v>110.1</v>
      </c>
      <c r="P88" s="259">
        <v>110</v>
      </c>
    </row>
    <row r="89" spans="2:16" ht="9.75" customHeight="1" x14ac:dyDescent="0.2">
      <c r="B89" s="645" t="s">
        <v>1703</v>
      </c>
      <c r="C89" s="647" t="s">
        <v>1754</v>
      </c>
      <c r="D89" s="238" t="s">
        <v>1762</v>
      </c>
      <c r="E89" s="239">
        <v>109.2</v>
      </c>
      <c r="F89" s="240">
        <v>110.2</v>
      </c>
      <c r="G89" s="240">
        <v>111.2</v>
      </c>
      <c r="H89" s="240">
        <v>110.8</v>
      </c>
      <c r="I89" s="256">
        <v>112.7</v>
      </c>
      <c r="J89" s="256">
        <v>112.6</v>
      </c>
      <c r="K89" s="256">
        <v>111.7</v>
      </c>
      <c r="L89" s="256">
        <v>112.5</v>
      </c>
      <c r="M89" s="256">
        <v>112.4</v>
      </c>
      <c r="N89" s="256">
        <v>110.7</v>
      </c>
      <c r="O89" s="256">
        <v>110.4</v>
      </c>
      <c r="P89" s="257">
        <v>109.9</v>
      </c>
    </row>
    <row r="90" spans="2:16" ht="9.75" customHeight="1" x14ac:dyDescent="0.2">
      <c r="B90" s="646"/>
      <c r="C90" s="648"/>
      <c r="D90" s="241" t="s">
        <v>1761</v>
      </c>
      <c r="E90" s="242">
        <v>109.2</v>
      </c>
      <c r="F90" s="243">
        <v>110.2</v>
      </c>
      <c r="G90" s="243">
        <v>111.2</v>
      </c>
      <c r="H90" s="243">
        <v>110.8</v>
      </c>
      <c r="I90" s="258">
        <v>112.7</v>
      </c>
      <c r="J90" s="258">
        <v>112.6</v>
      </c>
      <c r="K90" s="258">
        <v>111.7</v>
      </c>
      <c r="L90" s="258">
        <v>112.5</v>
      </c>
      <c r="M90" s="258">
        <v>112.4</v>
      </c>
      <c r="N90" s="258">
        <v>110.7</v>
      </c>
      <c r="O90" s="258">
        <v>110.4</v>
      </c>
      <c r="P90" s="259">
        <v>109.9</v>
      </c>
    </row>
    <row r="91" spans="2:16" ht="9.75" customHeight="1" x14ac:dyDescent="0.2">
      <c r="B91" s="645" t="s">
        <v>1704</v>
      </c>
      <c r="C91" s="647" t="s">
        <v>1755</v>
      </c>
      <c r="D91" s="238" t="s">
        <v>1762</v>
      </c>
      <c r="E91" s="239">
        <v>106.8</v>
      </c>
      <c r="F91" s="240">
        <v>106.9</v>
      </c>
      <c r="G91" s="240">
        <v>107.2</v>
      </c>
      <c r="H91" s="240">
        <v>107.5</v>
      </c>
      <c r="I91" s="256">
        <v>108.4</v>
      </c>
      <c r="J91" s="256">
        <v>108.5</v>
      </c>
      <c r="K91" s="256">
        <v>108.3</v>
      </c>
      <c r="L91" s="256">
        <v>108.1</v>
      </c>
      <c r="M91" s="256">
        <v>107.8</v>
      </c>
      <c r="N91" s="256">
        <v>107.7</v>
      </c>
      <c r="O91" s="256">
        <v>107.6</v>
      </c>
      <c r="P91" s="257">
        <v>107.3</v>
      </c>
    </row>
    <row r="92" spans="2:16" ht="9.75" customHeight="1" x14ac:dyDescent="0.2">
      <c r="B92" s="646"/>
      <c r="C92" s="648"/>
      <c r="D92" s="241" t="s">
        <v>1761</v>
      </c>
      <c r="E92" s="242">
        <v>106.7</v>
      </c>
      <c r="F92" s="243">
        <v>106.9</v>
      </c>
      <c r="G92" s="243">
        <v>107.2</v>
      </c>
      <c r="H92" s="243">
        <v>107.4</v>
      </c>
      <c r="I92" s="258">
        <v>108.3</v>
      </c>
      <c r="J92" s="258">
        <v>108.4</v>
      </c>
      <c r="K92" s="258">
        <v>108.2</v>
      </c>
      <c r="L92" s="258">
        <v>108</v>
      </c>
      <c r="M92" s="258">
        <v>107.7</v>
      </c>
      <c r="N92" s="258">
        <v>107.6</v>
      </c>
      <c r="O92" s="258">
        <v>107.5</v>
      </c>
      <c r="P92" s="259">
        <v>107.2</v>
      </c>
    </row>
    <row r="93" spans="2:16" ht="9.75" customHeight="1" x14ac:dyDescent="0.2">
      <c r="B93" s="645" t="s">
        <v>1705</v>
      </c>
      <c r="C93" s="647" t="s">
        <v>1706</v>
      </c>
      <c r="D93" s="238" t="s">
        <v>1762</v>
      </c>
      <c r="E93" s="239">
        <v>110.4</v>
      </c>
      <c r="F93" s="240">
        <v>103.1</v>
      </c>
      <c r="G93" s="240">
        <v>102.9</v>
      </c>
      <c r="H93" s="240">
        <v>101.8</v>
      </c>
      <c r="I93" s="256">
        <v>103.5</v>
      </c>
      <c r="J93" s="256">
        <v>104.3</v>
      </c>
      <c r="K93" s="256">
        <v>104.9</v>
      </c>
      <c r="L93" s="256">
        <v>103.3</v>
      </c>
      <c r="M93" s="256">
        <v>98.2</v>
      </c>
      <c r="N93" s="256">
        <v>96.4</v>
      </c>
      <c r="O93" s="256">
        <v>93</v>
      </c>
      <c r="P93" s="257">
        <v>92.4</v>
      </c>
    </row>
    <row r="94" spans="2:16" ht="9.75" customHeight="1" x14ac:dyDescent="0.2">
      <c r="B94" s="646"/>
      <c r="C94" s="648"/>
      <c r="D94" s="241" t="s">
        <v>1761</v>
      </c>
      <c r="E94" s="242">
        <v>110.4</v>
      </c>
      <c r="F94" s="243">
        <v>103.9</v>
      </c>
      <c r="G94" s="243">
        <v>103.6</v>
      </c>
      <c r="H94" s="243">
        <v>102.6</v>
      </c>
      <c r="I94" s="258">
        <v>104.5</v>
      </c>
      <c r="J94" s="258">
        <v>105.2</v>
      </c>
      <c r="K94" s="258">
        <v>105.7</v>
      </c>
      <c r="L94" s="258">
        <v>104.3</v>
      </c>
      <c r="M94" s="258">
        <v>99.7</v>
      </c>
      <c r="N94" s="258">
        <v>98.1</v>
      </c>
      <c r="O94" s="258">
        <v>95</v>
      </c>
      <c r="P94" s="259">
        <v>94.5</v>
      </c>
    </row>
    <row r="95" spans="2:16" ht="9.75" customHeight="1" x14ac:dyDescent="0.2">
      <c r="B95" s="645" t="s">
        <v>1707</v>
      </c>
      <c r="C95" s="647" t="s">
        <v>1756</v>
      </c>
      <c r="D95" s="238" t="s">
        <v>1762</v>
      </c>
      <c r="E95" s="239">
        <v>105</v>
      </c>
      <c r="F95" s="240">
        <v>105.8</v>
      </c>
      <c r="G95" s="240">
        <v>105.7</v>
      </c>
      <c r="H95" s="240">
        <v>105.2</v>
      </c>
      <c r="I95" s="256">
        <v>106.1</v>
      </c>
      <c r="J95" s="256">
        <v>106.6</v>
      </c>
      <c r="K95" s="256">
        <v>106.4</v>
      </c>
      <c r="L95" s="256">
        <v>106.8</v>
      </c>
      <c r="M95" s="256">
        <v>106.8</v>
      </c>
      <c r="N95" s="256">
        <v>105.6</v>
      </c>
      <c r="O95" s="256">
        <v>105.6</v>
      </c>
      <c r="P95" s="257">
        <v>105.8</v>
      </c>
    </row>
    <row r="96" spans="2:16" ht="9.75" customHeight="1" x14ac:dyDescent="0.2">
      <c r="B96" s="646"/>
      <c r="C96" s="648"/>
      <c r="D96" s="241" t="s">
        <v>1761</v>
      </c>
      <c r="E96" s="242">
        <v>106.7</v>
      </c>
      <c r="F96" s="243">
        <v>107.3</v>
      </c>
      <c r="G96" s="243">
        <v>107.2</v>
      </c>
      <c r="H96" s="243">
        <v>106.9</v>
      </c>
      <c r="I96" s="258">
        <v>108.3</v>
      </c>
      <c r="J96" s="258">
        <v>108.7</v>
      </c>
      <c r="K96" s="258">
        <v>108.5</v>
      </c>
      <c r="L96" s="258">
        <v>108.8</v>
      </c>
      <c r="M96" s="258">
        <v>108.8</v>
      </c>
      <c r="N96" s="258">
        <v>108</v>
      </c>
      <c r="O96" s="258">
        <v>108</v>
      </c>
      <c r="P96" s="259">
        <v>108.1</v>
      </c>
    </row>
    <row r="97" spans="2:16" ht="9.75" customHeight="1" x14ac:dyDescent="0.2">
      <c r="B97" s="645" t="s">
        <v>1708</v>
      </c>
      <c r="C97" s="647" t="s">
        <v>1709</v>
      </c>
      <c r="D97" s="238" t="s">
        <v>1762</v>
      </c>
      <c r="E97" s="239">
        <v>111.7</v>
      </c>
      <c r="F97" s="240">
        <v>111.6</v>
      </c>
      <c r="G97" s="240">
        <v>111.6</v>
      </c>
      <c r="H97" s="240">
        <v>111.6</v>
      </c>
      <c r="I97" s="256">
        <v>112.8</v>
      </c>
      <c r="J97" s="256">
        <v>112.8</v>
      </c>
      <c r="K97" s="256">
        <v>112.7</v>
      </c>
      <c r="L97" s="256">
        <v>112.5</v>
      </c>
      <c r="M97" s="256">
        <v>112.6</v>
      </c>
      <c r="N97" s="256">
        <v>112.6</v>
      </c>
      <c r="O97" s="256">
        <v>112.2</v>
      </c>
      <c r="P97" s="257">
        <v>112.3</v>
      </c>
    </row>
    <row r="98" spans="2:16" ht="9.75" customHeight="1" x14ac:dyDescent="0.2">
      <c r="B98" s="646"/>
      <c r="C98" s="648"/>
      <c r="D98" s="241" t="s">
        <v>1761</v>
      </c>
      <c r="E98" s="242">
        <v>111.7</v>
      </c>
      <c r="F98" s="243">
        <v>111.6</v>
      </c>
      <c r="G98" s="243">
        <v>111.6</v>
      </c>
      <c r="H98" s="243">
        <v>111.6</v>
      </c>
      <c r="I98" s="258">
        <v>112.8</v>
      </c>
      <c r="J98" s="258">
        <v>112.8</v>
      </c>
      <c r="K98" s="258">
        <v>112.6</v>
      </c>
      <c r="L98" s="258">
        <v>112.4</v>
      </c>
      <c r="M98" s="258">
        <v>112.5</v>
      </c>
      <c r="N98" s="258">
        <v>112.6</v>
      </c>
      <c r="O98" s="258">
        <v>112.2</v>
      </c>
      <c r="P98" s="259">
        <v>112.3</v>
      </c>
    </row>
    <row r="99" spans="2:16" ht="9.75" customHeight="1" x14ac:dyDescent="0.2">
      <c r="B99" s="645" t="s">
        <v>1710</v>
      </c>
      <c r="C99" s="647" t="s">
        <v>1711</v>
      </c>
      <c r="D99" s="238" t="s">
        <v>1762</v>
      </c>
      <c r="E99" s="239">
        <v>110.1</v>
      </c>
      <c r="F99" s="240">
        <v>109.3</v>
      </c>
      <c r="G99" s="240">
        <v>109.3</v>
      </c>
      <c r="H99" s="240">
        <v>109.7</v>
      </c>
      <c r="I99" s="256">
        <v>110.7</v>
      </c>
      <c r="J99" s="256">
        <v>110.4</v>
      </c>
      <c r="K99" s="256">
        <v>110.2</v>
      </c>
      <c r="L99" s="256">
        <v>109.6</v>
      </c>
      <c r="M99" s="256">
        <v>109.6</v>
      </c>
      <c r="N99" s="256">
        <v>109.3</v>
      </c>
      <c r="O99" s="256">
        <v>109.3</v>
      </c>
      <c r="P99" s="257">
        <v>109</v>
      </c>
    </row>
    <row r="100" spans="2:16" ht="9.75" customHeight="1" x14ac:dyDescent="0.2">
      <c r="B100" s="646"/>
      <c r="C100" s="648"/>
      <c r="D100" s="241" t="s">
        <v>1761</v>
      </c>
      <c r="E100" s="242">
        <v>110.1</v>
      </c>
      <c r="F100" s="243">
        <v>109.4</v>
      </c>
      <c r="G100" s="243">
        <v>109.4</v>
      </c>
      <c r="H100" s="243">
        <v>109.8</v>
      </c>
      <c r="I100" s="258">
        <v>110.9</v>
      </c>
      <c r="J100" s="258">
        <v>110.6</v>
      </c>
      <c r="K100" s="258">
        <v>110.4</v>
      </c>
      <c r="L100" s="258">
        <v>109.9</v>
      </c>
      <c r="M100" s="258">
        <v>109.9</v>
      </c>
      <c r="N100" s="258">
        <v>109.6</v>
      </c>
      <c r="O100" s="258">
        <v>109.6</v>
      </c>
      <c r="P100" s="259">
        <v>109.3</v>
      </c>
    </row>
    <row r="101" spans="2:16" ht="9.75" customHeight="1" x14ac:dyDescent="0.2">
      <c r="B101" s="645" t="s">
        <v>1712</v>
      </c>
      <c r="C101" s="647" t="s">
        <v>1713</v>
      </c>
      <c r="D101" s="238" t="s">
        <v>1762</v>
      </c>
      <c r="E101" s="239">
        <v>100.7</v>
      </c>
      <c r="F101" s="240">
        <v>101</v>
      </c>
      <c r="G101" s="240">
        <v>100.7</v>
      </c>
      <c r="H101" s="240">
        <v>100.9</v>
      </c>
      <c r="I101" s="256">
        <v>102</v>
      </c>
      <c r="J101" s="256">
        <v>102</v>
      </c>
      <c r="K101" s="256">
        <v>101.5</v>
      </c>
      <c r="L101" s="256">
        <v>101</v>
      </c>
      <c r="M101" s="256">
        <v>100.3</v>
      </c>
      <c r="N101" s="256">
        <v>99.4</v>
      </c>
      <c r="O101" s="256">
        <v>98.6</v>
      </c>
      <c r="P101" s="257">
        <v>97.4</v>
      </c>
    </row>
    <row r="102" spans="2:16" ht="9.75" customHeight="1" x14ac:dyDescent="0.2">
      <c r="B102" s="646"/>
      <c r="C102" s="648"/>
      <c r="D102" s="241" t="s">
        <v>1761</v>
      </c>
      <c r="E102" s="242">
        <v>102.7</v>
      </c>
      <c r="F102" s="243">
        <v>103</v>
      </c>
      <c r="G102" s="243">
        <v>102.8</v>
      </c>
      <c r="H102" s="243">
        <v>102.9</v>
      </c>
      <c r="I102" s="258">
        <v>104.3</v>
      </c>
      <c r="J102" s="258">
        <v>104.3</v>
      </c>
      <c r="K102" s="258">
        <v>103.9</v>
      </c>
      <c r="L102" s="258">
        <v>103.5</v>
      </c>
      <c r="M102" s="258">
        <v>103</v>
      </c>
      <c r="N102" s="258">
        <v>102.2</v>
      </c>
      <c r="O102" s="258">
        <v>101.6</v>
      </c>
      <c r="P102" s="259">
        <v>100.7</v>
      </c>
    </row>
    <row r="103" spans="2:16" ht="9.75" customHeight="1" x14ac:dyDescent="0.2">
      <c r="B103" s="645" t="s">
        <v>1714</v>
      </c>
      <c r="C103" s="647" t="s">
        <v>1757</v>
      </c>
      <c r="D103" s="238" t="s">
        <v>1762</v>
      </c>
      <c r="E103" s="239">
        <v>101</v>
      </c>
      <c r="F103" s="240">
        <v>100.8</v>
      </c>
      <c r="G103" s="240">
        <v>100.8</v>
      </c>
      <c r="H103" s="240">
        <v>100.7</v>
      </c>
      <c r="I103" s="256">
        <v>102.3</v>
      </c>
      <c r="J103" s="256">
        <v>102.3</v>
      </c>
      <c r="K103" s="256">
        <v>102.1</v>
      </c>
      <c r="L103" s="256">
        <v>102</v>
      </c>
      <c r="M103" s="256">
        <v>101.3</v>
      </c>
      <c r="N103" s="256">
        <v>100.5</v>
      </c>
      <c r="O103" s="256">
        <v>99.8</v>
      </c>
      <c r="P103" s="257">
        <v>99</v>
      </c>
    </row>
    <row r="104" spans="2:16" ht="9.75" customHeight="1" x14ac:dyDescent="0.2">
      <c r="B104" s="646"/>
      <c r="C104" s="648"/>
      <c r="D104" s="241" t="s">
        <v>1761</v>
      </c>
      <c r="E104" s="242">
        <v>97.9</v>
      </c>
      <c r="F104" s="243">
        <v>97.6</v>
      </c>
      <c r="G104" s="243">
        <v>97.6</v>
      </c>
      <c r="H104" s="243">
        <v>97.5</v>
      </c>
      <c r="I104" s="258">
        <v>98.8</v>
      </c>
      <c r="J104" s="258">
        <v>98.8</v>
      </c>
      <c r="K104" s="258">
        <v>98.4</v>
      </c>
      <c r="L104" s="258">
        <v>98.3</v>
      </c>
      <c r="M104" s="258">
        <v>97.5</v>
      </c>
      <c r="N104" s="258">
        <v>96.4</v>
      </c>
      <c r="O104" s="258">
        <v>95.5</v>
      </c>
      <c r="P104" s="259">
        <v>94.3</v>
      </c>
    </row>
    <row r="105" spans="2:16" ht="9.75" customHeight="1" x14ac:dyDescent="0.2">
      <c r="B105" s="645" t="s">
        <v>1715</v>
      </c>
      <c r="C105" s="647" t="s">
        <v>1716</v>
      </c>
      <c r="D105" s="238" t="s">
        <v>1762</v>
      </c>
      <c r="E105" s="239">
        <v>100.1</v>
      </c>
      <c r="F105" s="240">
        <v>99.5</v>
      </c>
      <c r="G105" s="240">
        <v>100.2</v>
      </c>
      <c r="H105" s="240">
        <v>100.2</v>
      </c>
      <c r="I105" s="256">
        <v>101.9</v>
      </c>
      <c r="J105" s="256">
        <v>102.2</v>
      </c>
      <c r="K105" s="256">
        <v>101.6</v>
      </c>
      <c r="L105" s="256">
        <v>101.9</v>
      </c>
      <c r="M105" s="256">
        <v>101</v>
      </c>
      <c r="N105" s="256">
        <v>99.2</v>
      </c>
      <c r="O105" s="256">
        <v>98.3</v>
      </c>
      <c r="P105" s="257">
        <v>97.5</v>
      </c>
    </row>
    <row r="106" spans="2:16" ht="9.75" customHeight="1" x14ac:dyDescent="0.2">
      <c r="B106" s="646"/>
      <c r="C106" s="648"/>
      <c r="D106" s="241" t="s">
        <v>1761</v>
      </c>
      <c r="E106" s="242">
        <v>104.3</v>
      </c>
      <c r="F106" s="243">
        <v>102.6</v>
      </c>
      <c r="G106" s="243">
        <v>102.6</v>
      </c>
      <c r="H106" s="243">
        <v>102.4</v>
      </c>
      <c r="I106" s="258">
        <v>103.8</v>
      </c>
      <c r="J106" s="258">
        <v>103.9</v>
      </c>
      <c r="K106" s="258">
        <v>103.4</v>
      </c>
      <c r="L106" s="258">
        <v>102.9</v>
      </c>
      <c r="M106" s="258">
        <v>102.8</v>
      </c>
      <c r="N106" s="258">
        <v>101.7</v>
      </c>
      <c r="O106" s="258">
        <v>101.6</v>
      </c>
      <c r="P106" s="259">
        <v>100.6</v>
      </c>
    </row>
    <row r="107" spans="2:16" ht="9.75" customHeight="1" x14ac:dyDescent="0.2">
      <c r="B107" s="645" t="s">
        <v>1739</v>
      </c>
      <c r="C107" s="647" t="s">
        <v>1742</v>
      </c>
      <c r="D107" s="238" t="s">
        <v>1762</v>
      </c>
      <c r="E107" s="239">
        <v>97.2</v>
      </c>
      <c r="F107" s="240">
        <v>96.9</v>
      </c>
      <c r="G107" s="240">
        <v>96.9</v>
      </c>
      <c r="H107" s="240">
        <v>96.8</v>
      </c>
      <c r="I107" s="256">
        <v>98.1</v>
      </c>
      <c r="J107" s="256">
        <v>98</v>
      </c>
      <c r="K107" s="256">
        <v>97.6</v>
      </c>
      <c r="L107" s="256">
        <v>97.5</v>
      </c>
      <c r="M107" s="256">
        <v>96.5</v>
      </c>
      <c r="N107" s="256">
        <v>95.4</v>
      </c>
      <c r="O107" s="256">
        <v>94.3</v>
      </c>
      <c r="P107" s="257">
        <v>93</v>
      </c>
    </row>
    <row r="108" spans="2:16" ht="9.75" customHeight="1" x14ac:dyDescent="0.2">
      <c r="B108" s="646"/>
      <c r="C108" s="648"/>
      <c r="D108" s="241" t="s">
        <v>1761</v>
      </c>
      <c r="E108" s="242">
        <v>95.5</v>
      </c>
      <c r="F108" s="243">
        <v>95</v>
      </c>
      <c r="G108" s="243">
        <v>95</v>
      </c>
      <c r="H108" s="243">
        <v>95</v>
      </c>
      <c r="I108" s="258">
        <v>96.1</v>
      </c>
      <c r="J108" s="258">
        <v>96</v>
      </c>
      <c r="K108" s="258">
        <v>95.5</v>
      </c>
      <c r="L108" s="258">
        <v>95.4</v>
      </c>
      <c r="M108" s="258">
        <v>94.3</v>
      </c>
      <c r="N108" s="258">
        <v>93</v>
      </c>
      <c r="O108" s="258">
        <v>91.8</v>
      </c>
      <c r="P108" s="259">
        <v>90.4</v>
      </c>
    </row>
    <row r="109" spans="2:16" ht="9.75" customHeight="1" x14ac:dyDescent="0.2">
      <c r="B109" s="645" t="s">
        <v>1740</v>
      </c>
      <c r="C109" s="647" t="s">
        <v>1743</v>
      </c>
      <c r="D109" s="238" t="s">
        <v>1762</v>
      </c>
      <c r="E109" s="239">
        <v>119.9</v>
      </c>
      <c r="F109" s="240">
        <v>116</v>
      </c>
      <c r="G109" s="240">
        <v>115.4</v>
      </c>
      <c r="H109" s="240">
        <v>114.7</v>
      </c>
      <c r="I109" s="256">
        <v>116.6</v>
      </c>
      <c r="J109" s="256">
        <v>116.6</v>
      </c>
      <c r="K109" s="256">
        <v>116.3</v>
      </c>
      <c r="L109" s="256">
        <v>114.6</v>
      </c>
      <c r="M109" s="256">
        <v>116.3</v>
      </c>
      <c r="N109" s="256">
        <v>116.7</v>
      </c>
      <c r="O109" s="256">
        <v>118.6</v>
      </c>
      <c r="P109" s="257">
        <v>118.2</v>
      </c>
    </row>
    <row r="110" spans="2:16" ht="9.75" customHeight="1" x14ac:dyDescent="0.2">
      <c r="B110" s="646"/>
      <c r="C110" s="648"/>
      <c r="D110" s="241" t="s">
        <v>1761</v>
      </c>
      <c r="E110" s="242">
        <v>121.1</v>
      </c>
      <c r="F110" s="243">
        <v>116.7</v>
      </c>
      <c r="G110" s="243">
        <v>116</v>
      </c>
      <c r="H110" s="243">
        <v>115.2</v>
      </c>
      <c r="I110" s="258">
        <v>117</v>
      </c>
      <c r="J110" s="258">
        <v>117</v>
      </c>
      <c r="K110" s="258">
        <v>116.7</v>
      </c>
      <c r="L110" s="258">
        <v>114.7</v>
      </c>
      <c r="M110" s="258">
        <v>116.7</v>
      </c>
      <c r="N110" s="258">
        <v>117.2</v>
      </c>
      <c r="O110" s="258">
        <v>119.3</v>
      </c>
      <c r="P110" s="259">
        <v>118.8</v>
      </c>
    </row>
    <row r="111" spans="2:16" ht="9.75" customHeight="1" x14ac:dyDescent="0.2">
      <c r="B111" s="645" t="s">
        <v>1741</v>
      </c>
      <c r="C111" s="647" t="s">
        <v>1744</v>
      </c>
      <c r="D111" s="238" t="s">
        <v>1762</v>
      </c>
      <c r="E111" s="239">
        <v>106.2</v>
      </c>
      <c r="F111" s="240">
        <v>105.6</v>
      </c>
      <c r="G111" s="240">
        <v>108.6</v>
      </c>
      <c r="H111" s="240">
        <v>109.1</v>
      </c>
      <c r="I111" s="256">
        <v>112</v>
      </c>
      <c r="J111" s="256">
        <v>113.5</v>
      </c>
      <c r="K111" s="256">
        <v>112.4</v>
      </c>
      <c r="L111" s="256">
        <v>114.1</v>
      </c>
      <c r="M111" s="256">
        <v>113</v>
      </c>
      <c r="N111" s="256">
        <v>108.6</v>
      </c>
      <c r="O111" s="256">
        <v>107.9</v>
      </c>
      <c r="P111" s="257">
        <v>108.6</v>
      </c>
    </row>
    <row r="112" spans="2:16" ht="9.75" customHeight="1" x14ac:dyDescent="0.2">
      <c r="B112" s="646"/>
      <c r="C112" s="648"/>
      <c r="D112" s="241" t="s">
        <v>1761</v>
      </c>
      <c r="E112" s="242">
        <v>105.6</v>
      </c>
      <c r="F112" s="243">
        <v>104.9</v>
      </c>
      <c r="G112" s="243">
        <v>108.3</v>
      </c>
      <c r="H112" s="243">
        <v>108.9</v>
      </c>
      <c r="I112" s="258">
        <v>111.8</v>
      </c>
      <c r="J112" s="258">
        <v>113.5</v>
      </c>
      <c r="K112" s="258">
        <v>112.2</v>
      </c>
      <c r="L112" s="258">
        <v>114.2</v>
      </c>
      <c r="M112" s="258">
        <v>113</v>
      </c>
      <c r="N112" s="258">
        <v>108</v>
      </c>
      <c r="O112" s="258">
        <v>107.2</v>
      </c>
      <c r="P112" s="259">
        <v>108</v>
      </c>
    </row>
    <row r="113" spans="2:16" ht="9.75" customHeight="1" x14ac:dyDescent="0.2">
      <c r="B113" s="645" t="s">
        <v>1717</v>
      </c>
      <c r="C113" s="647" t="s">
        <v>1718</v>
      </c>
      <c r="D113" s="238" t="s">
        <v>1762</v>
      </c>
      <c r="E113" s="239">
        <v>113.6</v>
      </c>
      <c r="F113" s="240">
        <v>113.4</v>
      </c>
      <c r="G113" s="240">
        <v>114.4</v>
      </c>
      <c r="H113" s="240">
        <v>114.7</v>
      </c>
      <c r="I113" s="256">
        <v>116</v>
      </c>
      <c r="J113" s="256">
        <v>116.2</v>
      </c>
      <c r="K113" s="256">
        <v>116.1</v>
      </c>
      <c r="L113" s="256">
        <v>115.9</v>
      </c>
      <c r="M113" s="256">
        <v>115.5</v>
      </c>
      <c r="N113" s="256">
        <v>115.4</v>
      </c>
      <c r="O113" s="256">
        <v>115.3</v>
      </c>
      <c r="P113" s="257">
        <v>115.2</v>
      </c>
    </row>
    <row r="114" spans="2:16" ht="9.75" customHeight="1" x14ac:dyDescent="0.2">
      <c r="B114" s="646"/>
      <c r="C114" s="648"/>
      <c r="D114" s="241" t="s">
        <v>1761</v>
      </c>
      <c r="E114" s="242">
        <v>113.1</v>
      </c>
      <c r="F114" s="243">
        <v>113</v>
      </c>
      <c r="G114" s="243">
        <v>113.8</v>
      </c>
      <c r="H114" s="243">
        <v>114.1</v>
      </c>
      <c r="I114" s="258">
        <v>115.6</v>
      </c>
      <c r="J114" s="258">
        <v>115.7</v>
      </c>
      <c r="K114" s="258">
        <v>115.7</v>
      </c>
      <c r="L114" s="258">
        <v>115.5</v>
      </c>
      <c r="M114" s="258">
        <v>115.2</v>
      </c>
      <c r="N114" s="258">
        <v>115.1</v>
      </c>
      <c r="O114" s="258">
        <v>115</v>
      </c>
      <c r="P114" s="259">
        <v>114.9</v>
      </c>
    </row>
    <row r="115" spans="2:16" ht="9.75" customHeight="1" x14ac:dyDescent="0.2">
      <c r="B115" s="645" t="s">
        <v>1719</v>
      </c>
      <c r="C115" s="647" t="s">
        <v>1720</v>
      </c>
      <c r="D115" s="238" t="s">
        <v>1762</v>
      </c>
      <c r="E115" s="239">
        <v>105.8</v>
      </c>
      <c r="F115" s="240">
        <v>107.9</v>
      </c>
      <c r="G115" s="240">
        <v>107.9</v>
      </c>
      <c r="H115" s="240">
        <v>108</v>
      </c>
      <c r="I115" s="256">
        <v>109.9</v>
      </c>
      <c r="J115" s="256">
        <v>109.6</v>
      </c>
      <c r="K115" s="256">
        <v>108.6</v>
      </c>
      <c r="L115" s="256">
        <v>107.6</v>
      </c>
      <c r="M115" s="256">
        <v>107.7</v>
      </c>
      <c r="N115" s="256">
        <v>107.5</v>
      </c>
      <c r="O115" s="256">
        <v>107.2</v>
      </c>
      <c r="P115" s="257">
        <v>105.3</v>
      </c>
    </row>
    <row r="116" spans="2:16" ht="9.75" customHeight="1" x14ac:dyDescent="0.2">
      <c r="B116" s="646"/>
      <c r="C116" s="648"/>
      <c r="D116" s="241" t="s">
        <v>1761</v>
      </c>
      <c r="E116" s="242">
        <v>108.7</v>
      </c>
      <c r="F116" s="243">
        <v>109.6</v>
      </c>
      <c r="G116" s="243">
        <v>109.5</v>
      </c>
      <c r="H116" s="243">
        <v>109.6</v>
      </c>
      <c r="I116" s="258">
        <v>112</v>
      </c>
      <c r="J116" s="258">
        <v>111.8</v>
      </c>
      <c r="K116" s="258">
        <v>111.5</v>
      </c>
      <c r="L116" s="258">
        <v>111.1</v>
      </c>
      <c r="M116" s="258">
        <v>111.1</v>
      </c>
      <c r="N116" s="258">
        <v>111</v>
      </c>
      <c r="O116" s="258">
        <v>110.9</v>
      </c>
      <c r="P116" s="259">
        <v>110.2</v>
      </c>
    </row>
    <row r="117" spans="2:16" ht="9.75" customHeight="1" x14ac:dyDescent="0.2">
      <c r="B117" s="645" t="s">
        <v>1721</v>
      </c>
      <c r="C117" s="647" t="s">
        <v>1722</v>
      </c>
      <c r="D117" s="238" t="s">
        <v>1762</v>
      </c>
      <c r="E117" s="239">
        <v>118.4</v>
      </c>
      <c r="F117" s="240">
        <v>118.3</v>
      </c>
      <c r="G117" s="240">
        <v>118.3</v>
      </c>
      <c r="H117" s="240">
        <v>117.7</v>
      </c>
      <c r="I117" s="256">
        <v>119.5</v>
      </c>
      <c r="J117" s="256">
        <v>119.5</v>
      </c>
      <c r="K117" s="256">
        <v>119.5</v>
      </c>
      <c r="L117" s="256">
        <v>119.4</v>
      </c>
      <c r="M117" s="256">
        <v>119.2</v>
      </c>
      <c r="N117" s="256">
        <v>118.8</v>
      </c>
      <c r="O117" s="256">
        <v>118.7</v>
      </c>
      <c r="P117" s="257">
        <v>118.7</v>
      </c>
    </row>
    <row r="118" spans="2:16" ht="9.75" customHeight="1" x14ac:dyDescent="0.2">
      <c r="B118" s="646"/>
      <c r="C118" s="648"/>
      <c r="D118" s="241" t="s">
        <v>1761</v>
      </c>
      <c r="E118" s="242">
        <v>116.6</v>
      </c>
      <c r="F118" s="243">
        <v>116.6</v>
      </c>
      <c r="G118" s="243">
        <v>116.6</v>
      </c>
      <c r="H118" s="243">
        <v>116.1</v>
      </c>
      <c r="I118" s="258">
        <v>118.1</v>
      </c>
      <c r="J118" s="258">
        <v>118.1</v>
      </c>
      <c r="K118" s="258">
        <v>118.1</v>
      </c>
      <c r="L118" s="258">
        <v>118</v>
      </c>
      <c r="M118" s="258">
        <v>117.9</v>
      </c>
      <c r="N118" s="258">
        <v>117.6</v>
      </c>
      <c r="O118" s="258">
        <v>117.5</v>
      </c>
      <c r="P118" s="259">
        <v>117.5</v>
      </c>
    </row>
    <row r="119" spans="2:16" ht="9.75" customHeight="1" x14ac:dyDescent="0.2">
      <c r="B119" s="645" t="s">
        <v>1723</v>
      </c>
      <c r="C119" s="647" t="s">
        <v>1724</v>
      </c>
      <c r="D119" s="238" t="s">
        <v>1762</v>
      </c>
      <c r="E119" s="239">
        <v>110.8</v>
      </c>
      <c r="F119" s="240">
        <v>111</v>
      </c>
      <c r="G119" s="240">
        <v>110.9</v>
      </c>
      <c r="H119" s="240">
        <v>111</v>
      </c>
      <c r="I119" s="256">
        <v>112.1</v>
      </c>
      <c r="J119" s="256">
        <v>113.2</v>
      </c>
      <c r="K119" s="256">
        <v>114</v>
      </c>
      <c r="L119" s="256">
        <v>113.9</v>
      </c>
      <c r="M119" s="256">
        <v>113.8</v>
      </c>
      <c r="N119" s="256">
        <v>113.7</v>
      </c>
      <c r="O119" s="256">
        <v>113.8</v>
      </c>
      <c r="P119" s="257">
        <v>113.9</v>
      </c>
    </row>
    <row r="120" spans="2:16" ht="9.75" customHeight="1" x14ac:dyDescent="0.2">
      <c r="B120" s="646"/>
      <c r="C120" s="648"/>
      <c r="D120" s="241" t="s">
        <v>1761</v>
      </c>
      <c r="E120" s="242">
        <v>110.8</v>
      </c>
      <c r="F120" s="243">
        <v>111</v>
      </c>
      <c r="G120" s="243">
        <v>110.9</v>
      </c>
      <c r="H120" s="243">
        <v>110.9</v>
      </c>
      <c r="I120" s="258">
        <v>112.2</v>
      </c>
      <c r="J120" s="258">
        <v>113.2</v>
      </c>
      <c r="K120" s="258">
        <v>113.9</v>
      </c>
      <c r="L120" s="258">
        <v>113.8</v>
      </c>
      <c r="M120" s="258">
        <v>113.8</v>
      </c>
      <c r="N120" s="258">
        <v>113.7</v>
      </c>
      <c r="O120" s="258">
        <v>113.8</v>
      </c>
      <c r="P120" s="259">
        <v>113.9</v>
      </c>
    </row>
    <row r="121" spans="2:16" ht="9.75" customHeight="1" x14ac:dyDescent="0.2">
      <c r="B121" s="645" t="s">
        <v>1725</v>
      </c>
      <c r="C121" s="647" t="s">
        <v>1759</v>
      </c>
      <c r="D121" s="238" t="s">
        <v>1762</v>
      </c>
      <c r="E121" s="239">
        <v>117.9</v>
      </c>
      <c r="F121" s="240">
        <v>114.6</v>
      </c>
      <c r="G121" s="240">
        <v>114.1</v>
      </c>
      <c r="H121" s="240">
        <v>113.5</v>
      </c>
      <c r="I121" s="256">
        <v>115.4</v>
      </c>
      <c r="J121" s="256">
        <v>115.4</v>
      </c>
      <c r="K121" s="256">
        <v>115</v>
      </c>
      <c r="L121" s="256">
        <v>113.6</v>
      </c>
      <c r="M121" s="256">
        <v>115</v>
      </c>
      <c r="N121" s="256">
        <v>115.3</v>
      </c>
      <c r="O121" s="256">
        <v>116.9</v>
      </c>
      <c r="P121" s="257">
        <v>116.4</v>
      </c>
    </row>
    <row r="122" spans="2:16" ht="9.75" customHeight="1" x14ac:dyDescent="0.2">
      <c r="B122" s="646"/>
      <c r="C122" s="648"/>
      <c r="D122" s="241" t="s">
        <v>1761</v>
      </c>
      <c r="E122" s="242">
        <v>115.4</v>
      </c>
      <c r="F122" s="243">
        <v>113.2</v>
      </c>
      <c r="G122" s="243">
        <v>112.9</v>
      </c>
      <c r="H122" s="243">
        <v>112.5</v>
      </c>
      <c r="I122" s="258">
        <v>114.7</v>
      </c>
      <c r="J122" s="258">
        <v>114.6</v>
      </c>
      <c r="K122" s="258">
        <v>114.4</v>
      </c>
      <c r="L122" s="258">
        <v>113.5</v>
      </c>
      <c r="M122" s="258">
        <v>114.4</v>
      </c>
      <c r="N122" s="258">
        <v>114.6</v>
      </c>
      <c r="O122" s="258">
        <v>115.6</v>
      </c>
      <c r="P122" s="259">
        <v>115.3</v>
      </c>
    </row>
    <row r="123" spans="2:16" ht="9.75" customHeight="1" x14ac:dyDescent="0.2">
      <c r="B123" s="645" t="s">
        <v>1726</v>
      </c>
      <c r="C123" s="647" t="s">
        <v>1727</v>
      </c>
      <c r="D123" s="238" t="s">
        <v>1762</v>
      </c>
      <c r="E123" s="239">
        <v>113.7</v>
      </c>
      <c r="F123" s="240">
        <v>113.6</v>
      </c>
      <c r="G123" s="240">
        <v>113.8</v>
      </c>
      <c r="H123" s="240">
        <v>113.8</v>
      </c>
      <c r="I123" s="256">
        <v>114.4</v>
      </c>
      <c r="J123" s="256">
        <v>114.5</v>
      </c>
      <c r="K123" s="256">
        <v>114.7</v>
      </c>
      <c r="L123" s="256">
        <v>114.8</v>
      </c>
      <c r="M123" s="256">
        <v>114.8</v>
      </c>
      <c r="N123" s="256">
        <v>114.6</v>
      </c>
      <c r="O123" s="256">
        <v>114.7</v>
      </c>
      <c r="P123" s="257">
        <v>114.7</v>
      </c>
    </row>
    <row r="124" spans="2:16" ht="9.75" customHeight="1" x14ac:dyDescent="0.2">
      <c r="B124" s="646"/>
      <c r="C124" s="648"/>
      <c r="D124" s="241" t="s">
        <v>1761</v>
      </c>
      <c r="E124" s="242">
        <v>113.1</v>
      </c>
      <c r="F124" s="243">
        <v>113</v>
      </c>
      <c r="G124" s="243">
        <v>113.2</v>
      </c>
      <c r="H124" s="243">
        <v>113.2</v>
      </c>
      <c r="I124" s="258">
        <v>114.2</v>
      </c>
      <c r="J124" s="258">
        <v>114.3</v>
      </c>
      <c r="K124" s="258">
        <v>114.4</v>
      </c>
      <c r="L124" s="258">
        <v>114.5</v>
      </c>
      <c r="M124" s="258">
        <v>114.5</v>
      </c>
      <c r="N124" s="258">
        <v>114.3</v>
      </c>
      <c r="O124" s="258">
        <v>114.4</v>
      </c>
      <c r="P124" s="259">
        <v>114.4</v>
      </c>
    </row>
    <row r="125" spans="2:16" ht="9.75" customHeight="1" x14ac:dyDescent="0.2">
      <c r="B125" s="645" t="s">
        <v>1728</v>
      </c>
      <c r="C125" s="667" t="s">
        <v>1729</v>
      </c>
      <c r="D125" s="300" t="s">
        <v>1762</v>
      </c>
      <c r="E125" s="239">
        <v>110.6</v>
      </c>
      <c r="F125" s="240">
        <v>111.3</v>
      </c>
      <c r="G125" s="240">
        <v>111.5</v>
      </c>
      <c r="H125" s="240">
        <v>111.6</v>
      </c>
      <c r="I125" s="256">
        <v>112.7</v>
      </c>
      <c r="J125" s="256">
        <v>112.7</v>
      </c>
      <c r="K125" s="256">
        <v>112.4</v>
      </c>
      <c r="L125" s="256">
        <v>112.1</v>
      </c>
      <c r="M125" s="256">
        <v>112.1</v>
      </c>
      <c r="N125" s="256">
        <v>111.9</v>
      </c>
      <c r="O125" s="256">
        <v>111.9</v>
      </c>
      <c r="P125" s="257">
        <v>111.1</v>
      </c>
    </row>
    <row r="126" spans="2:16" ht="9.75" customHeight="1" thickBot="1" x14ac:dyDescent="0.25">
      <c r="B126" s="666"/>
      <c r="C126" s="668"/>
      <c r="D126" s="301" t="s">
        <v>1761</v>
      </c>
      <c r="E126" s="302">
        <v>110.6</v>
      </c>
      <c r="F126" s="303">
        <v>111.3</v>
      </c>
      <c r="G126" s="303">
        <v>111.4</v>
      </c>
      <c r="H126" s="303">
        <v>111.5</v>
      </c>
      <c r="I126" s="304">
        <v>112.8</v>
      </c>
      <c r="J126" s="304">
        <v>112.7</v>
      </c>
      <c r="K126" s="304">
        <v>112.5</v>
      </c>
      <c r="L126" s="304">
        <v>112.1</v>
      </c>
      <c r="M126" s="304">
        <v>112.2</v>
      </c>
      <c r="N126" s="304">
        <v>112</v>
      </c>
      <c r="O126" s="304">
        <v>111.9</v>
      </c>
      <c r="P126" s="305">
        <v>111.3</v>
      </c>
    </row>
    <row r="127" spans="2:16" x14ac:dyDescent="0.2">
      <c r="L127" s="121"/>
      <c r="P127" s="214"/>
    </row>
    <row r="128" spans="2:16" ht="16.5" customHeight="1" x14ac:dyDescent="0.2">
      <c r="B128" s="523" t="s">
        <v>2075</v>
      </c>
      <c r="C128" s="523"/>
      <c r="D128" s="523"/>
      <c r="E128" s="523"/>
      <c r="F128" s="523"/>
      <c r="G128" s="459"/>
      <c r="H128" s="459"/>
      <c r="I128" s="459"/>
      <c r="J128" s="459"/>
      <c r="K128" s="459"/>
      <c r="L128" s="459"/>
      <c r="M128" s="459"/>
    </row>
    <row r="129" spans="2:19" ht="10.5" customHeight="1" x14ac:dyDescent="0.2">
      <c r="B129" s="439" t="s">
        <v>1668</v>
      </c>
      <c r="C129" s="439"/>
      <c r="D129" s="439"/>
      <c r="E129" s="439"/>
      <c r="F129" s="439"/>
      <c r="G129" s="523" t="s">
        <v>1667</v>
      </c>
      <c r="H129" s="523"/>
      <c r="I129" s="523"/>
      <c r="J129" s="523"/>
      <c r="K129" s="523"/>
      <c r="L129" s="115"/>
    </row>
    <row r="130" spans="2:19" ht="10.5" customHeight="1" x14ac:dyDescent="0.2">
      <c r="B130" s="439"/>
      <c r="C130" s="439"/>
      <c r="D130" s="439"/>
      <c r="E130" s="439"/>
      <c r="F130" s="439"/>
      <c r="G130" s="434"/>
      <c r="H130" s="434"/>
      <c r="I130" s="434"/>
      <c r="J130" s="434"/>
      <c r="K130" s="434"/>
      <c r="L130" s="115"/>
    </row>
    <row r="131" spans="2:19" ht="10.5" customHeight="1" x14ac:dyDescent="0.2">
      <c r="E131" s="682" t="s">
        <v>1474</v>
      </c>
      <c r="F131" s="682"/>
      <c r="G131" s="682"/>
      <c r="H131" s="682"/>
      <c r="I131" s="655" t="s">
        <v>1582</v>
      </c>
      <c r="J131" s="655"/>
      <c r="K131" s="655" t="s">
        <v>361</v>
      </c>
      <c r="L131" s="655"/>
      <c r="M131" s="656" t="s">
        <v>707</v>
      </c>
      <c r="N131" s="656"/>
    </row>
    <row r="132" spans="2:19" ht="6" customHeight="1" x14ac:dyDescent="0.2">
      <c r="E132" s="684"/>
      <c r="F132" s="684"/>
      <c r="G132" s="684"/>
      <c r="H132" s="684"/>
      <c r="I132" s="655"/>
      <c r="J132" s="655"/>
      <c r="K132" s="655"/>
      <c r="L132" s="655"/>
      <c r="M132" s="656"/>
      <c r="N132" s="656"/>
    </row>
    <row r="133" spans="2:19" ht="10.5" customHeight="1" x14ac:dyDescent="0.2">
      <c r="E133" s="681" t="s">
        <v>1773</v>
      </c>
      <c r="F133" s="681"/>
      <c r="G133" s="681"/>
      <c r="H133" s="681"/>
      <c r="I133" s="664">
        <v>1.1519999999999999</v>
      </c>
      <c r="J133" s="664"/>
      <c r="K133" s="664">
        <v>1.327</v>
      </c>
      <c r="L133" s="664"/>
      <c r="M133" s="664">
        <v>2.1459999999999999</v>
      </c>
      <c r="N133" s="664"/>
    </row>
    <row r="134" spans="2:19" ht="10.5" customHeight="1" x14ac:dyDescent="0.2">
      <c r="E134" s="681" t="s">
        <v>1774</v>
      </c>
      <c r="F134" s="681"/>
      <c r="G134" s="681"/>
      <c r="H134" s="681"/>
      <c r="I134" s="664">
        <v>1.29</v>
      </c>
      <c r="J134" s="664"/>
      <c r="K134" s="664">
        <v>1.4770000000000001</v>
      </c>
      <c r="L134" s="664"/>
      <c r="M134" s="664">
        <v>1.861</v>
      </c>
      <c r="N134" s="664"/>
    </row>
    <row r="135" spans="2:19" ht="10.5" customHeight="1" x14ac:dyDescent="0.2">
      <c r="E135" s="681" t="s">
        <v>1777</v>
      </c>
      <c r="F135" s="681"/>
      <c r="G135" s="681"/>
      <c r="H135" s="681"/>
      <c r="I135" s="664">
        <v>1.153</v>
      </c>
      <c r="J135" s="664"/>
      <c r="K135" s="664">
        <v>1.454</v>
      </c>
      <c r="L135" s="664"/>
      <c r="M135" s="664">
        <v>1.66</v>
      </c>
      <c r="N135" s="664"/>
    </row>
    <row r="136" spans="2:19" ht="10.5" customHeight="1" x14ac:dyDescent="0.2">
      <c r="E136" s="681" t="s">
        <v>1775</v>
      </c>
      <c r="F136" s="681"/>
      <c r="G136" s="681"/>
      <c r="H136" s="681"/>
      <c r="I136" s="664">
        <v>1.244</v>
      </c>
      <c r="J136" s="664"/>
      <c r="K136" s="664">
        <v>1.4279999999999999</v>
      </c>
      <c r="L136" s="664"/>
      <c r="M136" s="664">
        <v>1.9750000000000001</v>
      </c>
      <c r="N136" s="664"/>
    </row>
    <row r="137" spans="2:19" ht="10.5" customHeight="1" x14ac:dyDescent="0.2">
      <c r="E137" s="681" t="s">
        <v>1776</v>
      </c>
      <c r="F137" s="681"/>
      <c r="G137" s="681"/>
      <c r="H137" s="681"/>
      <c r="I137" s="664">
        <v>1.153</v>
      </c>
      <c r="J137" s="664"/>
      <c r="K137" s="664">
        <v>1.4</v>
      </c>
      <c r="L137" s="664"/>
      <c r="M137" s="664">
        <v>1.885</v>
      </c>
      <c r="N137" s="664"/>
    </row>
    <row r="138" spans="2:19" ht="10.5" customHeight="1" x14ac:dyDescent="0.2">
      <c r="E138" s="694" t="s">
        <v>1962</v>
      </c>
      <c r="F138" s="694"/>
      <c r="G138" s="694"/>
      <c r="H138" s="694"/>
      <c r="I138" s="694"/>
      <c r="J138" s="694"/>
      <c r="K138" s="664"/>
      <c r="L138" s="664"/>
    </row>
    <row r="139" spans="2:19" x14ac:dyDescent="0.15">
      <c r="I139" s="126" t="s">
        <v>1480</v>
      </c>
    </row>
    <row r="141" spans="2:19" ht="7.5" customHeight="1" thickBot="1" x14ac:dyDescent="0.25"/>
    <row r="142" spans="2:19" ht="16.5" customHeight="1" thickBot="1" x14ac:dyDescent="0.25">
      <c r="B142" s="119"/>
      <c r="C142" s="119"/>
      <c r="D142" s="119"/>
      <c r="E142" s="628" t="s">
        <v>2</v>
      </c>
      <c r="F142" s="629"/>
      <c r="G142" s="629"/>
      <c r="H142" s="629"/>
      <c r="I142" s="629"/>
      <c r="J142" s="629"/>
      <c r="K142" s="629"/>
      <c r="L142" s="629"/>
      <c r="M142" s="629"/>
      <c r="N142" s="629"/>
      <c r="O142" s="629"/>
      <c r="P142" s="630"/>
    </row>
    <row r="143" spans="2:19" ht="19.5" customHeight="1" thickBot="1" x14ac:dyDescent="0.25">
      <c r="B143" s="119" t="s">
        <v>1596</v>
      </c>
      <c r="E143" s="97">
        <v>42005</v>
      </c>
      <c r="F143" s="98">
        <v>42036</v>
      </c>
      <c r="G143" s="98">
        <v>42064</v>
      </c>
      <c r="H143" s="98">
        <v>42095</v>
      </c>
      <c r="I143" s="98">
        <v>42125</v>
      </c>
      <c r="J143" s="98">
        <v>42156</v>
      </c>
      <c r="K143" s="98">
        <v>42186</v>
      </c>
      <c r="L143" s="98">
        <v>42217</v>
      </c>
      <c r="M143" s="98">
        <v>42248</v>
      </c>
      <c r="N143" s="98">
        <v>42278</v>
      </c>
      <c r="O143" s="98">
        <v>42309</v>
      </c>
      <c r="P143" s="99">
        <v>42339</v>
      </c>
    </row>
    <row r="144" spans="2:19" s="96" customFormat="1" ht="15.75" customHeight="1" x14ac:dyDescent="0.2">
      <c r="B144" s="675" t="s">
        <v>1510</v>
      </c>
      <c r="C144" s="676"/>
      <c r="D144" s="677"/>
      <c r="E144" s="128">
        <v>114.4</v>
      </c>
      <c r="F144" s="128">
        <v>95.7</v>
      </c>
      <c r="G144" s="128">
        <v>94.4</v>
      </c>
      <c r="H144" s="128">
        <v>90.9</v>
      </c>
      <c r="I144" s="128">
        <v>93.6</v>
      </c>
      <c r="J144" s="128">
        <v>95.9</v>
      </c>
      <c r="K144" s="128">
        <v>97.3</v>
      </c>
      <c r="L144" s="128">
        <v>93.4</v>
      </c>
      <c r="M144" s="128">
        <v>80.099999999999994</v>
      </c>
      <c r="N144" s="128">
        <v>75.900000000000006</v>
      </c>
      <c r="O144" s="128">
        <v>68.3</v>
      </c>
      <c r="P144" s="141">
        <v>68</v>
      </c>
      <c r="R144" s="387"/>
      <c r="S144" s="387"/>
    </row>
    <row r="145" spans="2:19" s="96" customFormat="1" ht="15.75" customHeight="1" x14ac:dyDescent="0.2">
      <c r="B145" s="678" t="s">
        <v>1071</v>
      </c>
      <c r="C145" s="679"/>
      <c r="D145" s="680"/>
      <c r="E145" s="132">
        <v>118.2</v>
      </c>
      <c r="F145" s="132">
        <v>98.5</v>
      </c>
      <c r="G145" s="132">
        <v>97.2</v>
      </c>
      <c r="H145" s="132">
        <v>94</v>
      </c>
      <c r="I145" s="132">
        <v>95.2</v>
      </c>
      <c r="J145" s="132">
        <v>98.1</v>
      </c>
      <c r="K145" s="132">
        <v>99.7</v>
      </c>
      <c r="L145" s="132">
        <v>96.3</v>
      </c>
      <c r="M145" s="132">
        <v>82.2</v>
      </c>
      <c r="N145" s="132">
        <v>78.400000000000006</v>
      </c>
      <c r="O145" s="132">
        <v>69.7</v>
      </c>
      <c r="P145" s="133">
        <v>69.7</v>
      </c>
      <c r="R145" s="387"/>
      <c r="S145" s="387"/>
    </row>
    <row r="146" spans="2:19" s="96" customFormat="1" ht="15.75" customHeight="1" x14ac:dyDescent="0.2">
      <c r="B146" s="678" t="s">
        <v>1530</v>
      </c>
      <c r="C146" s="679"/>
      <c r="D146" s="680"/>
      <c r="E146" s="129">
        <v>104.2</v>
      </c>
      <c r="F146" s="129">
        <v>88.5</v>
      </c>
      <c r="G146" s="129">
        <v>87.1</v>
      </c>
      <c r="H146" s="129">
        <v>82.7</v>
      </c>
      <c r="I146" s="132">
        <v>89.3</v>
      </c>
      <c r="J146" s="132">
        <v>90</v>
      </c>
      <c r="K146" s="132">
        <v>90.9</v>
      </c>
      <c r="L146" s="132">
        <v>85.6</v>
      </c>
      <c r="M146" s="132">
        <v>74.5</v>
      </c>
      <c r="N146" s="132">
        <v>69.5</v>
      </c>
      <c r="O146" s="132">
        <v>64.5</v>
      </c>
      <c r="P146" s="133">
        <v>63.6</v>
      </c>
    </row>
    <row r="147" spans="2:19" s="96" customFormat="1" ht="15.75" customHeight="1" x14ac:dyDescent="0.2">
      <c r="B147" s="678" t="s">
        <v>1124</v>
      </c>
      <c r="C147" s="679"/>
      <c r="D147" s="680"/>
      <c r="E147" s="132">
        <v>103.8</v>
      </c>
      <c r="F147" s="132">
        <v>89.3</v>
      </c>
      <c r="G147" s="132">
        <v>86.7</v>
      </c>
      <c r="H147" s="132">
        <v>83.5</v>
      </c>
      <c r="I147" s="132">
        <v>87.9</v>
      </c>
      <c r="J147" s="132">
        <v>87.7</v>
      </c>
      <c r="K147" s="132">
        <v>89.6</v>
      </c>
      <c r="L147" s="132">
        <v>83.7</v>
      </c>
      <c r="M147" s="132">
        <v>71.099999999999994</v>
      </c>
      <c r="N147" s="132">
        <v>67.3</v>
      </c>
      <c r="O147" s="132">
        <v>62.5</v>
      </c>
      <c r="P147" s="133">
        <v>59.3</v>
      </c>
    </row>
    <row r="148" spans="2:19" s="96" customFormat="1" ht="15.75" customHeight="1" x14ac:dyDescent="0.2">
      <c r="B148" s="678" t="s">
        <v>1125</v>
      </c>
      <c r="C148" s="679"/>
      <c r="D148" s="680"/>
      <c r="E148" s="132">
        <v>108.9</v>
      </c>
      <c r="F148" s="132">
        <v>96</v>
      </c>
      <c r="G148" s="132">
        <v>99.9</v>
      </c>
      <c r="H148" s="132">
        <v>91.1</v>
      </c>
      <c r="I148" s="132">
        <v>92.1</v>
      </c>
      <c r="J148" s="132">
        <v>90</v>
      </c>
      <c r="K148" s="132">
        <v>89.7</v>
      </c>
      <c r="L148" s="132">
        <v>83.7</v>
      </c>
      <c r="M148" s="132">
        <v>75</v>
      </c>
      <c r="N148" s="132">
        <v>70.3</v>
      </c>
      <c r="O148" s="132">
        <v>66.3</v>
      </c>
      <c r="P148" s="133">
        <v>63.9</v>
      </c>
    </row>
    <row r="149" spans="2:19" s="96" customFormat="1" ht="15.75" customHeight="1" thickBot="1" x14ac:dyDescent="0.25">
      <c r="B149" s="671" t="s">
        <v>1511</v>
      </c>
      <c r="C149" s="672"/>
      <c r="D149" s="673"/>
      <c r="E149" s="135">
        <v>101.3</v>
      </c>
      <c r="F149" s="135">
        <v>82.7</v>
      </c>
      <c r="G149" s="135">
        <v>78.7</v>
      </c>
      <c r="H149" s="135">
        <v>76.2</v>
      </c>
      <c r="I149" s="135">
        <v>88.9</v>
      </c>
      <c r="J149" s="135">
        <v>92.2</v>
      </c>
      <c r="K149" s="135">
        <v>92.8</v>
      </c>
      <c r="L149" s="135">
        <v>88.7</v>
      </c>
      <c r="M149" s="135">
        <v>77.5</v>
      </c>
      <c r="N149" s="135">
        <v>71.2</v>
      </c>
      <c r="O149" s="135">
        <v>65.099999999999994</v>
      </c>
      <c r="P149" s="136">
        <v>67.5</v>
      </c>
    </row>
    <row r="150" spans="2:19" x14ac:dyDescent="0.2">
      <c r="B150" s="122" t="s">
        <v>1758</v>
      </c>
      <c r="L150" s="121"/>
      <c r="P150" s="214"/>
    </row>
    <row r="151" spans="2:19" ht="9" customHeight="1" x14ac:dyDescent="0.2"/>
    <row r="152" spans="2:19" ht="10.5" customHeight="1" x14ac:dyDescent="0.2">
      <c r="E152" s="682" t="s">
        <v>1474</v>
      </c>
      <c r="F152" s="682"/>
      <c r="G152" s="682"/>
      <c r="H152" s="682"/>
      <c r="I152" s="655" t="s">
        <v>1582</v>
      </c>
      <c r="J152" s="655"/>
      <c r="K152" s="655" t="s">
        <v>361</v>
      </c>
      <c r="L152" s="655"/>
      <c r="M152" s="312" t="s">
        <v>707</v>
      </c>
      <c r="N152" s="312"/>
    </row>
    <row r="153" spans="2:19" ht="10.5" customHeight="1" x14ac:dyDescent="0.2">
      <c r="E153" s="682" t="s">
        <v>1512</v>
      </c>
      <c r="F153" s="682"/>
      <c r="G153" s="682"/>
      <c r="H153" s="682"/>
      <c r="I153" s="693"/>
      <c r="J153" s="693"/>
      <c r="K153" s="693"/>
      <c r="L153" s="693"/>
      <c r="M153" s="292"/>
      <c r="N153" s="313"/>
    </row>
    <row r="154" spans="2:19" ht="10.5" customHeight="1" x14ac:dyDescent="0.2">
      <c r="E154" s="692" t="s">
        <v>1513</v>
      </c>
      <c r="F154" s="692"/>
      <c r="G154" s="692"/>
      <c r="H154" s="692"/>
      <c r="I154" s="693">
        <v>1.669</v>
      </c>
      <c r="J154" s="693"/>
      <c r="K154" s="693">
        <v>1.869</v>
      </c>
      <c r="L154" s="693"/>
      <c r="M154" s="292">
        <v>2.2930000000000001</v>
      </c>
      <c r="N154" s="313"/>
    </row>
    <row r="155" spans="2:19" ht="10.5" customHeight="1" x14ac:dyDescent="0.2">
      <c r="E155" s="692" t="s">
        <v>1516</v>
      </c>
      <c r="F155" s="692"/>
      <c r="G155" s="692"/>
      <c r="H155" s="692"/>
      <c r="I155" s="693">
        <v>1.65</v>
      </c>
      <c r="J155" s="693"/>
      <c r="K155" s="693">
        <v>1.8680000000000001</v>
      </c>
      <c r="L155" s="693"/>
      <c r="M155" s="292">
        <v>2.2189999999999999</v>
      </c>
      <c r="N155" s="313"/>
    </row>
    <row r="156" spans="2:19" ht="10.5" customHeight="1" x14ac:dyDescent="0.2">
      <c r="E156" s="692" t="s">
        <v>1517</v>
      </c>
      <c r="F156" s="692"/>
      <c r="G156" s="692"/>
      <c r="H156" s="692"/>
      <c r="I156" s="693" t="s">
        <v>1013</v>
      </c>
      <c r="J156" s="693"/>
      <c r="K156" s="693" t="s">
        <v>1013</v>
      </c>
      <c r="L156" s="693"/>
      <c r="M156" s="292" t="s">
        <v>1013</v>
      </c>
      <c r="N156" s="313"/>
    </row>
    <row r="157" spans="2:19" ht="10.5" customHeight="1" x14ac:dyDescent="0.2">
      <c r="E157" s="692" t="s">
        <v>1518</v>
      </c>
      <c r="F157" s="692"/>
      <c r="G157" s="692"/>
      <c r="H157" s="692"/>
      <c r="I157" s="693">
        <v>1.714</v>
      </c>
      <c r="J157" s="693"/>
      <c r="K157" s="693">
        <v>1.8440000000000001</v>
      </c>
      <c r="L157" s="693"/>
      <c r="M157" s="292">
        <v>1.9870000000000001</v>
      </c>
      <c r="N157" s="313"/>
    </row>
    <row r="158" spans="2:19" ht="10.5" customHeight="1" x14ac:dyDescent="0.2">
      <c r="E158" s="692" t="s">
        <v>1519</v>
      </c>
      <c r="F158" s="692"/>
      <c r="G158" s="692"/>
      <c r="H158" s="692"/>
      <c r="I158" s="693">
        <v>1.675</v>
      </c>
      <c r="J158" s="693"/>
      <c r="K158" s="693">
        <v>2.1259999999999999</v>
      </c>
      <c r="L158" s="693"/>
      <c r="M158" s="292">
        <v>3.3250000000000002</v>
      </c>
      <c r="N158" s="313"/>
    </row>
    <row r="159" spans="2:19" ht="10.5" customHeight="1" x14ac:dyDescent="0.2">
      <c r="E159" s="692" t="s">
        <v>1520</v>
      </c>
      <c r="F159" s="692"/>
      <c r="G159" s="692"/>
      <c r="H159" s="692"/>
      <c r="I159" s="693" t="s">
        <v>1013</v>
      </c>
      <c r="J159" s="693"/>
      <c r="K159" s="693" t="s">
        <v>1013</v>
      </c>
      <c r="L159" s="693"/>
      <c r="M159" s="292" t="s">
        <v>1013</v>
      </c>
      <c r="N159" s="121"/>
    </row>
    <row r="160" spans="2:19" ht="7.5" customHeight="1" x14ac:dyDescent="0.2">
      <c r="C160" s="122"/>
      <c r="D160" s="122"/>
      <c r="L160" s="121"/>
    </row>
    <row r="161" spans="2:16" ht="7.5" customHeight="1" x14ac:dyDescent="0.2">
      <c r="C161" s="122"/>
      <c r="D161" s="122"/>
      <c r="L161" s="121"/>
    </row>
    <row r="162" spans="2:16" ht="13.5" x14ac:dyDescent="0.3">
      <c r="B162" s="342"/>
    </row>
    <row r="163" spans="2:16" ht="6" customHeight="1" thickBot="1" x14ac:dyDescent="0.25">
      <c r="E163" s="117"/>
      <c r="F163" s="118"/>
      <c r="G163" s="118"/>
      <c r="H163" s="118"/>
      <c r="I163" s="118"/>
      <c r="J163" s="118"/>
      <c r="K163" s="118"/>
      <c r="L163" s="118"/>
      <c r="M163" s="118"/>
      <c r="N163" s="118"/>
      <c r="O163" s="118"/>
      <c r="P163" s="118"/>
    </row>
    <row r="164" spans="2:16" ht="16.5" customHeight="1" thickBot="1" x14ac:dyDescent="0.25">
      <c r="B164" s="119"/>
      <c r="C164" s="119"/>
      <c r="D164" s="119"/>
      <c r="E164" s="628" t="s">
        <v>1683</v>
      </c>
      <c r="F164" s="629"/>
      <c r="G164" s="629"/>
      <c r="H164" s="629"/>
      <c r="I164" s="629"/>
      <c r="J164" s="629"/>
      <c r="K164" s="629"/>
      <c r="L164" s="629"/>
      <c r="M164" s="629"/>
      <c r="N164" s="629"/>
      <c r="O164" s="629"/>
      <c r="P164" s="630"/>
    </row>
    <row r="165" spans="2:16" ht="19.5" customHeight="1" thickBot="1" x14ac:dyDescent="0.25">
      <c r="B165" s="119" t="s">
        <v>1596</v>
      </c>
      <c r="C165" s="119"/>
      <c r="D165" s="119"/>
      <c r="E165" s="97">
        <v>41640</v>
      </c>
      <c r="F165" s="98">
        <v>41671</v>
      </c>
      <c r="G165" s="98">
        <v>41699</v>
      </c>
      <c r="H165" s="98">
        <v>41730</v>
      </c>
      <c r="I165" s="98">
        <v>41760</v>
      </c>
      <c r="J165" s="98">
        <v>41791</v>
      </c>
      <c r="K165" s="98">
        <v>41821</v>
      </c>
      <c r="L165" s="98">
        <v>41852</v>
      </c>
      <c r="M165" s="98">
        <v>41883</v>
      </c>
      <c r="N165" s="98">
        <v>41913</v>
      </c>
      <c r="O165" s="98">
        <v>41944</v>
      </c>
      <c r="P165" s="99">
        <v>41974</v>
      </c>
    </row>
    <row r="166" spans="2:16" ht="15" customHeight="1" x14ac:dyDescent="0.2">
      <c r="B166" s="689" t="s">
        <v>1766</v>
      </c>
      <c r="C166" s="690"/>
      <c r="D166" s="691"/>
      <c r="E166" s="321">
        <v>108.1</v>
      </c>
      <c r="F166" s="322">
        <v>108.1</v>
      </c>
      <c r="G166" s="322">
        <v>108.1</v>
      </c>
      <c r="H166" s="322">
        <v>108.1</v>
      </c>
      <c r="I166" s="322">
        <v>110.6</v>
      </c>
      <c r="J166" s="322">
        <v>110.6</v>
      </c>
      <c r="K166" s="322">
        <v>110.6</v>
      </c>
      <c r="L166" s="322">
        <v>110.6</v>
      </c>
      <c r="M166" s="322">
        <v>110.6</v>
      </c>
      <c r="N166" s="322">
        <v>110.6</v>
      </c>
      <c r="O166" s="322">
        <v>110.6</v>
      </c>
      <c r="P166" s="323">
        <v>110.6</v>
      </c>
    </row>
    <row r="167" spans="2:16" ht="15" customHeight="1" x14ac:dyDescent="0.2">
      <c r="B167" s="638" t="s">
        <v>1767</v>
      </c>
      <c r="C167" s="639"/>
      <c r="D167" s="640"/>
      <c r="E167" s="318">
        <v>112.2</v>
      </c>
      <c r="F167" s="319">
        <v>112.5</v>
      </c>
      <c r="G167" s="319">
        <v>111.9</v>
      </c>
      <c r="H167" s="319">
        <v>111.9</v>
      </c>
      <c r="I167" s="319">
        <v>111.5</v>
      </c>
      <c r="J167" s="319">
        <v>111.6</v>
      </c>
      <c r="K167" s="319">
        <v>111.4</v>
      </c>
      <c r="L167" s="319">
        <v>111.7</v>
      </c>
      <c r="M167" s="319">
        <v>112.2</v>
      </c>
      <c r="N167" s="319">
        <v>112.3</v>
      </c>
      <c r="O167" s="319">
        <v>111.1</v>
      </c>
      <c r="P167" s="320">
        <v>109.6</v>
      </c>
    </row>
    <row r="168" spans="2:16" ht="15" customHeight="1" x14ac:dyDescent="0.2">
      <c r="B168" s="660" t="s">
        <v>1768</v>
      </c>
      <c r="C168" s="661"/>
      <c r="D168" s="662"/>
      <c r="E168" s="324">
        <v>108.4</v>
      </c>
      <c r="F168" s="325">
        <v>108.3</v>
      </c>
      <c r="G168" s="325">
        <v>107.2</v>
      </c>
      <c r="H168" s="325">
        <v>106.9</v>
      </c>
      <c r="I168" s="325">
        <v>106.9</v>
      </c>
      <c r="J168" s="325">
        <v>106.6</v>
      </c>
      <c r="K168" s="325">
        <v>106.3</v>
      </c>
      <c r="L168" s="325">
        <v>106.4</v>
      </c>
      <c r="M168" s="325">
        <v>106.8</v>
      </c>
      <c r="N168" s="325">
        <v>107</v>
      </c>
      <c r="O168" s="325">
        <v>105.9</v>
      </c>
      <c r="P168" s="326">
        <v>105.3</v>
      </c>
    </row>
    <row r="169" spans="2:16" ht="15" customHeight="1" x14ac:dyDescent="0.2">
      <c r="B169" s="638" t="s">
        <v>1769</v>
      </c>
      <c r="C169" s="639"/>
      <c r="D169" s="640"/>
      <c r="E169" s="318">
        <v>110.9</v>
      </c>
      <c r="F169" s="319">
        <v>111</v>
      </c>
      <c r="G169" s="319">
        <v>110.6</v>
      </c>
      <c r="H169" s="319">
        <v>110.6</v>
      </c>
      <c r="I169" s="319">
        <v>111.2</v>
      </c>
      <c r="J169" s="319">
        <v>111.3</v>
      </c>
      <c r="K169" s="319">
        <v>111.1</v>
      </c>
      <c r="L169" s="319">
        <v>111.3</v>
      </c>
      <c r="M169" s="319">
        <v>111.6</v>
      </c>
      <c r="N169" s="319">
        <v>111.8</v>
      </c>
      <c r="O169" s="319">
        <v>111</v>
      </c>
      <c r="P169" s="320">
        <v>110</v>
      </c>
    </row>
    <row r="170" spans="2:16" ht="15" customHeight="1" thickBot="1" x14ac:dyDescent="0.25">
      <c r="B170" s="686" t="s">
        <v>1770</v>
      </c>
      <c r="C170" s="687"/>
      <c r="D170" s="688"/>
      <c r="E170" s="106">
        <v>108.2</v>
      </c>
      <c r="F170" s="107">
        <v>108.2</v>
      </c>
      <c r="G170" s="107">
        <v>107.6</v>
      </c>
      <c r="H170" s="107">
        <v>107.5</v>
      </c>
      <c r="I170" s="107">
        <v>108.6</v>
      </c>
      <c r="J170" s="107">
        <v>108.5</v>
      </c>
      <c r="K170" s="107">
        <v>108.3</v>
      </c>
      <c r="L170" s="107">
        <v>108.3</v>
      </c>
      <c r="M170" s="107">
        <v>108.6</v>
      </c>
      <c r="N170" s="107">
        <v>108.7</v>
      </c>
      <c r="O170" s="107">
        <v>108.1</v>
      </c>
      <c r="P170" s="108">
        <v>107.8</v>
      </c>
    </row>
    <row r="171" spans="2:16" x14ac:dyDescent="0.2">
      <c r="B171" s="119"/>
      <c r="C171" s="119"/>
      <c r="D171" s="119"/>
      <c r="E171" s="120"/>
      <c r="F171" s="119"/>
      <c r="G171" s="119"/>
      <c r="H171" s="119"/>
      <c r="I171" s="119"/>
      <c r="M171" s="119"/>
      <c r="N171" s="119"/>
      <c r="O171" s="119"/>
      <c r="P171" s="214"/>
    </row>
    <row r="172" spans="2:16" ht="9" customHeight="1" thickBot="1" x14ac:dyDescent="0.25">
      <c r="B172" s="119"/>
      <c r="C172" s="119"/>
      <c r="D172" s="119"/>
      <c r="E172" s="120"/>
      <c r="F172" s="119"/>
      <c r="G172" s="119"/>
      <c r="H172" s="119"/>
      <c r="I172" s="119"/>
      <c r="J172" s="119"/>
      <c r="K172" s="119"/>
      <c r="L172" s="121"/>
      <c r="M172" s="119"/>
      <c r="N172" s="119"/>
      <c r="O172" s="119"/>
      <c r="P172" s="119"/>
    </row>
    <row r="173" spans="2:16" ht="16.5" customHeight="1" thickBot="1" x14ac:dyDescent="0.25">
      <c r="B173" s="697"/>
      <c r="C173" s="697"/>
      <c r="D173" s="293"/>
      <c r="E173" s="628" t="s">
        <v>1764</v>
      </c>
      <c r="F173" s="629"/>
      <c r="G173" s="629"/>
      <c r="H173" s="629"/>
      <c r="I173" s="629"/>
      <c r="J173" s="629"/>
      <c r="K173" s="629"/>
      <c r="L173" s="629"/>
      <c r="M173" s="629"/>
      <c r="N173" s="629"/>
      <c r="O173" s="629"/>
      <c r="P173" s="630"/>
    </row>
    <row r="174" spans="2:16" ht="19.5" customHeight="1" thickBot="1" x14ac:dyDescent="0.25">
      <c r="B174" s="119" t="s">
        <v>1596</v>
      </c>
      <c r="C174" s="119"/>
      <c r="D174" s="119"/>
      <c r="E174" s="97">
        <v>41640</v>
      </c>
      <c r="F174" s="98">
        <v>41671</v>
      </c>
      <c r="G174" s="98">
        <v>41699</v>
      </c>
      <c r="H174" s="98">
        <v>41730</v>
      </c>
      <c r="I174" s="98">
        <v>41760</v>
      </c>
      <c r="J174" s="98">
        <v>41791</v>
      </c>
      <c r="K174" s="98">
        <v>41821</v>
      </c>
      <c r="L174" s="98">
        <v>41852</v>
      </c>
      <c r="M174" s="98">
        <v>41883</v>
      </c>
      <c r="N174" s="98">
        <v>41913</v>
      </c>
      <c r="O174" s="98">
        <v>41944</v>
      </c>
      <c r="P174" s="99">
        <v>41974</v>
      </c>
    </row>
    <row r="175" spans="2:16" s="306" customFormat="1" ht="15" customHeight="1" x14ac:dyDescent="0.2">
      <c r="B175" s="307" t="s">
        <v>1684</v>
      </c>
      <c r="C175" s="631" t="s">
        <v>1685</v>
      </c>
      <c r="D175" s="632"/>
      <c r="E175" s="233">
        <v>110.7</v>
      </c>
      <c r="F175" s="234">
        <v>110.8</v>
      </c>
      <c r="G175" s="234">
        <v>111</v>
      </c>
      <c r="H175" s="234">
        <v>111</v>
      </c>
      <c r="I175" s="252">
        <v>111</v>
      </c>
      <c r="J175" s="252">
        <v>111</v>
      </c>
      <c r="K175" s="252">
        <v>111</v>
      </c>
      <c r="L175" s="252">
        <v>111</v>
      </c>
      <c r="M175" s="252">
        <v>111</v>
      </c>
      <c r="N175" s="252">
        <v>111</v>
      </c>
      <c r="O175" s="252">
        <v>111</v>
      </c>
      <c r="P175" s="253">
        <v>111.1</v>
      </c>
    </row>
    <row r="176" spans="2:16" s="306" customFormat="1" ht="15" customHeight="1" x14ac:dyDescent="0.2">
      <c r="B176" s="308" t="s">
        <v>1686</v>
      </c>
      <c r="C176" s="634" t="s">
        <v>1687</v>
      </c>
      <c r="D176" s="635"/>
      <c r="E176" s="239">
        <v>110.9</v>
      </c>
      <c r="F176" s="240">
        <v>111.1</v>
      </c>
      <c r="G176" s="240">
        <v>111.1</v>
      </c>
      <c r="H176" s="240">
        <v>111</v>
      </c>
      <c r="I176" s="256">
        <v>111</v>
      </c>
      <c r="J176" s="256">
        <v>111.1</v>
      </c>
      <c r="K176" s="256">
        <v>111.5</v>
      </c>
      <c r="L176" s="256">
        <v>111.3</v>
      </c>
      <c r="M176" s="256">
        <v>111.4</v>
      </c>
      <c r="N176" s="256">
        <v>111.3</v>
      </c>
      <c r="O176" s="256">
        <v>111</v>
      </c>
      <c r="P176" s="257">
        <v>110.7</v>
      </c>
    </row>
    <row r="177" spans="2:16" s="306" customFormat="1" ht="15" customHeight="1" x14ac:dyDescent="0.2">
      <c r="B177" s="308" t="s">
        <v>1688</v>
      </c>
      <c r="C177" s="634" t="s">
        <v>1689</v>
      </c>
      <c r="D177" s="635"/>
      <c r="E177" s="239">
        <v>110.8</v>
      </c>
      <c r="F177" s="240">
        <v>111.3</v>
      </c>
      <c r="G177" s="240">
        <v>111.1</v>
      </c>
      <c r="H177" s="240">
        <v>111</v>
      </c>
      <c r="I177" s="256">
        <v>111.1</v>
      </c>
      <c r="J177" s="256">
        <v>111.3</v>
      </c>
      <c r="K177" s="256">
        <v>111.4</v>
      </c>
      <c r="L177" s="256">
        <v>111.2</v>
      </c>
      <c r="M177" s="256">
        <v>111.3</v>
      </c>
      <c r="N177" s="256">
        <v>111</v>
      </c>
      <c r="O177" s="256">
        <v>110.5</v>
      </c>
      <c r="P177" s="257">
        <v>109.4</v>
      </c>
    </row>
    <row r="178" spans="2:16" s="306" customFormat="1" ht="15" customHeight="1" x14ac:dyDescent="0.2">
      <c r="B178" s="308" t="s">
        <v>1690</v>
      </c>
      <c r="C178" s="634" t="s">
        <v>1751</v>
      </c>
      <c r="D178" s="635"/>
      <c r="E178" s="239">
        <v>110.2</v>
      </c>
      <c r="F178" s="240">
        <v>110.7</v>
      </c>
      <c r="G178" s="240">
        <v>110</v>
      </c>
      <c r="H178" s="240">
        <v>111.5</v>
      </c>
      <c r="I178" s="256">
        <v>111.3</v>
      </c>
      <c r="J178" s="256">
        <v>111.8</v>
      </c>
      <c r="K178" s="256">
        <v>111.7</v>
      </c>
      <c r="L178" s="256">
        <v>111.4</v>
      </c>
      <c r="M178" s="256">
        <v>111.5</v>
      </c>
      <c r="N178" s="256">
        <v>111.6</v>
      </c>
      <c r="O178" s="256">
        <v>111.8</v>
      </c>
      <c r="P178" s="257">
        <v>111.2</v>
      </c>
    </row>
    <row r="179" spans="2:16" s="306" customFormat="1" ht="15" customHeight="1" x14ac:dyDescent="0.2">
      <c r="B179" s="308" t="s">
        <v>1691</v>
      </c>
      <c r="C179" s="634" t="s">
        <v>1692</v>
      </c>
      <c r="D179" s="635"/>
      <c r="E179" s="239">
        <v>111</v>
      </c>
      <c r="F179" s="240">
        <v>111.3</v>
      </c>
      <c r="G179" s="240">
        <v>111</v>
      </c>
      <c r="H179" s="240">
        <v>111</v>
      </c>
      <c r="I179" s="256">
        <v>111</v>
      </c>
      <c r="J179" s="256">
        <v>111.2</v>
      </c>
      <c r="K179" s="256">
        <v>111.3</v>
      </c>
      <c r="L179" s="256">
        <v>111.1</v>
      </c>
      <c r="M179" s="256">
        <v>111.2</v>
      </c>
      <c r="N179" s="256">
        <v>110.9</v>
      </c>
      <c r="O179" s="256">
        <v>110.3</v>
      </c>
      <c r="P179" s="257">
        <v>109.2</v>
      </c>
    </row>
    <row r="180" spans="2:16" s="306" customFormat="1" ht="15" customHeight="1" x14ac:dyDescent="0.2">
      <c r="B180" s="308" t="s">
        <v>1693</v>
      </c>
      <c r="C180" s="634" t="s">
        <v>1730</v>
      </c>
      <c r="D180" s="635"/>
      <c r="E180" s="239">
        <v>105</v>
      </c>
      <c r="F180" s="240">
        <v>104.8</v>
      </c>
      <c r="G180" s="240">
        <v>104.5</v>
      </c>
      <c r="H180" s="240">
        <v>104.1</v>
      </c>
      <c r="I180" s="256">
        <v>104.8</v>
      </c>
      <c r="J180" s="256">
        <v>104</v>
      </c>
      <c r="K180" s="256">
        <v>103.7</v>
      </c>
      <c r="L180" s="256">
        <v>103.6</v>
      </c>
      <c r="M180" s="256">
        <v>104.1</v>
      </c>
      <c r="N180" s="256">
        <v>104.2</v>
      </c>
      <c r="O180" s="256">
        <v>104</v>
      </c>
      <c r="P180" s="257">
        <v>103.9</v>
      </c>
    </row>
    <row r="181" spans="2:16" s="306" customFormat="1" ht="15" customHeight="1" x14ac:dyDescent="0.2">
      <c r="B181" s="308" t="s">
        <v>1693</v>
      </c>
      <c r="C181" s="634" t="s">
        <v>1731</v>
      </c>
      <c r="D181" s="635"/>
      <c r="E181" s="239">
        <v>105.6</v>
      </c>
      <c r="F181" s="240">
        <v>105.4</v>
      </c>
      <c r="G181" s="240">
        <v>104.9</v>
      </c>
      <c r="H181" s="240">
        <v>104.3</v>
      </c>
      <c r="I181" s="256">
        <v>104.8</v>
      </c>
      <c r="J181" s="256">
        <v>104</v>
      </c>
      <c r="K181" s="256">
        <v>103.4</v>
      </c>
      <c r="L181" s="256">
        <v>103.4</v>
      </c>
      <c r="M181" s="256">
        <v>104</v>
      </c>
      <c r="N181" s="256">
        <v>104</v>
      </c>
      <c r="O181" s="256">
        <v>103.6</v>
      </c>
      <c r="P181" s="257">
        <v>103.4</v>
      </c>
    </row>
    <row r="182" spans="2:16" s="306" customFormat="1" ht="15" customHeight="1" x14ac:dyDescent="0.2">
      <c r="B182" s="308" t="s">
        <v>1734</v>
      </c>
      <c r="C182" s="634" t="s">
        <v>1736</v>
      </c>
      <c r="D182" s="635"/>
      <c r="E182" s="239">
        <v>103.6</v>
      </c>
      <c r="F182" s="240">
        <v>103.5</v>
      </c>
      <c r="G182" s="240">
        <v>103.8</v>
      </c>
      <c r="H182" s="240">
        <v>103.7</v>
      </c>
      <c r="I182" s="256">
        <v>105.1</v>
      </c>
      <c r="J182" s="256">
        <v>104.3</v>
      </c>
      <c r="K182" s="256">
        <v>104.6</v>
      </c>
      <c r="L182" s="256">
        <v>104.4</v>
      </c>
      <c r="M182" s="256">
        <v>104.4</v>
      </c>
      <c r="N182" s="256">
        <v>104.8</v>
      </c>
      <c r="O182" s="256">
        <v>105</v>
      </c>
      <c r="P182" s="257">
        <v>105.2</v>
      </c>
    </row>
    <row r="183" spans="2:16" s="306" customFormat="1" ht="15" customHeight="1" x14ac:dyDescent="0.2">
      <c r="B183" s="308" t="s">
        <v>1735</v>
      </c>
      <c r="C183" s="634" t="s">
        <v>1737</v>
      </c>
      <c r="D183" s="635"/>
      <c r="E183" s="239">
        <v>110.6</v>
      </c>
      <c r="F183" s="240">
        <v>110.3</v>
      </c>
      <c r="G183" s="240">
        <v>109.1</v>
      </c>
      <c r="H183" s="240">
        <v>107.7</v>
      </c>
      <c r="I183" s="256">
        <v>107.5</v>
      </c>
      <c r="J183" s="256">
        <v>106.3</v>
      </c>
      <c r="K183" s="256">
        <v>104.6</v>
      </c>
      <c r="L183" s="256">
        <v>104.7</v>
      </c>
      <c r="M183" s="256">
        <v>106</v>
      </c>
      <c r="N183" s="256">
        <v>105.3</v>
      </c>
      <c r="O183" s="256">
        <v>103.8</v>
      </c>
      <c r="P183" s="257">
        <v>103.1</v>
      </c>
    </row>
    <row r="184" spans="2:16" s="306" customFormat="1" ht="15" customHeight="1" x14ac:dyDescent="0.2">
      <c r="B184" s="308" t="s">
        <v>1738</v>
      </c>
      <c r="C184" s="634" t="s">
        <v>1745</v>
      </c>
      <c r="D184" s="635"/>
      <c r="E184" s="239">
        <v>103.8</v>
      </c>
      <c r="F184" s="240">
        <v>103.3</v>
      </c>
      <c r="G184" s="240">
        <v>101.7</v>
      </c>
      <c r="H184" s="240">
        <v>100.9</v>
      </c>
      <c r="I184" s="256">
        <v>100.1</v>
      </c>
      <c r="J184" s="256">
        <v>99.9</v>
      </c>
      <c r="K184" s="256">
        <v>98.8</v>
      </c>
      <c r="L184" s="256">
        <v>98.8</v>
      </c>
      <c r="M184" s="256">
        <v>100.2</v>
      </c>
      <c r="N184" s="256">
        <v>100.3</v>
      </c>
      <c r="O184" s="256">
        <v>99.9</v>
      </c>
      <c r="P184" s="257">
        <v>99.2</v>
      </c>
    </row>
    <row r="185" spans="2:16" s="306" customFormat="1" ht="15" customHeight="1" x14ac:dyDescent="0.2">
      <c r="B185" s="308" t="s">
        <v>1695</v>
      </c>
      <c r="C185" s="634" t="s">
        <v>1752</v>
      </c>
      <c r="D185" s="635"/>
      <c r="E185" s="239">
        <v>131.30000000000001</v>
      </c>
      <c r="F185" s="240">
        <v>131.5</v>
      </c>
      <c r="G185" s="240">
        <v>124.8</v>
      </c>
      <c r="H185" s="240">
        <v>124.4</v>
      </c>
      <c r="I185" s="256">
        <v>124.9</v>
      </c>
      <c r="J185" s="256">
        <v>125.3</v>
      </c>
      <c r="K185" s="256">
        <v>124.4</v>
      </c>
      <c r="L185" s="256">
        <v>125.3</v>
      </c>
      <c r="M185" s="256">
        <v>126.1</v>
      </c>
      <c r="N185" s="256">
        <v>128</v>
      </c>
      <c r="O185" s="256">
        <v>122.6</v>
      </c>
      <c r="P185" s="257">
        <v>123.8</v>
      </c>
    </row>
    <row r="186" spans="2:16" s="306" customFormat="1" ht="15" customHeight="1" x14ac:dyDescent="0.2">
      <c r="B186" s="308" t="s">
        <v>1696</v>
      </c>
      <c r="C186" s="634" t="s">
        <v>1697</v>
      </c>
      <c r="D186" s="635"/>
      <c r="E186" s="239">
        <v>98</v>
      </c>
      <c r="F186" s="240">
        <v>97.7</v>
      </c>
      <c r="G186" s="240">
        <v>95.2</v>
      </c>
      <c r="H186" s="240">
        <v>93.8</v>
      </c>
      <c r="I186" s="256">
        <v>93.1</v>
      </c>
      <c r="J186" s="256">
        <v>92.3</v>
      </c>
      <c r="K186" s="256">
        <v>91.9</v>
      </c>
      <c r="L186" s="256">
        <v>91.9</v>
      </c>
      <c r="M186" s="256">
        <v>92.1</v>
      </c>
      <c r="N186" s="256">
        <v>92.3</v>
      </c>
      <c r="O186" s="256">
        <v>91.8</v>
      </c>
      <c r="P186" s="257">
        <v>91.5</v>
      </c>
    </row>
    <row r="187" spans="2:16" s="306" customFormat="1" ht="15" customHeight="1" x14ac:dyDescent="0.2">
      <c r="B187" s="308" t="s">
        <v>1698</v>
      </c>
      <c r="C187" s="634" t="s">
        <v>1699</v>
      </c>
      <c r="D187" s="635"/>
      <c r="E187" s="239">
        <v>114.3</v>
      </c>
      <c r="F187" s="240">
        <v>112.8</v>
      </c>
      <c r="G187" s="240">
        <v>110.2</v>
      </c>
      <c r="H187" s="240">
        <v>110</v>
      </c>
      <c r="I187" s="256">
        <v>108.1</v>
      </c>
      <c r="J187" s="256">
        <v>109.3</v>
      </c>
      <c r="K187" s="256">
        <v>104.5</v>
      </c>
      <c r="L187" s="256">
        <v>104.9</v>
      </c>
      <c r="M187" s="256">
        <v>111.5</v>
      </c>
      <c r="N187" s="256">
        <v>112.7</v>
      </c>
      <c r="O187" s="256">
        <v>108.9</v>
      </c>
      <c r="P187" s="257">
        <v>107.6</v>
      </c>
    </row>
    <row r="188" spans="2:16" s="306" customFormat="1" ht="15" customHeight="1" x14ac:dyDescent="0.2">
      <c r="B188" s="308" t="s">
        <v>1700</v>
      </c>
      <c r="C188" s="634" t="s">
        <v>1701</v>
      </c>
      <c r="D188" s="635"/>
      <c r="E188" s="239">
        <v>102.9</v>
      </c>
      <c r="F188" s="240">
        <v>102.4</v>
      </c>
      <c r="G188" s="240">
        <v>101</v>
      </c>
      <c r="H188" s="240">
        <v>100.8</v>
      </c>
      <c r="I188" s="256">
        <v>100.4</v>
      </c>
      <c r="J188" s="256">
        <v>100.1</v>
      </c>
      <c r="K188" s="256">
        <v>100.3</v>
      </c>
      <c r="L188" s="256">
        <v>100.4</v>
      </c>
      <c r="M188" s="256">
        <v>99.9</v>
      </c>
      <c r="N188" s="256">
        <v>99.9</v>
      </c>
      <c r="O188" s="256">
        <v>98.8</v>
      </c>
      <c r="P188" s="257">
        <v>98.3</v>
      </c>
    </row>
    <row r="189" spans="2:16" s="306" customFormat="1" ht="15" customHeight="1" x14ac:dyDescent="0.2">
      <c r="B189" s="308" t="s">
        <v>1702</v>
      </c>
      <c r="C189" s="634" t="s">
        <v>1753</v>
      </c>
      <c r="D189" s="635"/>
      <c r="E189" s="239">
        <v>108.5</v>
      </c>
      <c r="F189" s="240">
        <v>110.6</v>
      </c>
      <c r="G189" s="240">
        <v>110.9</v>
      </c>
      <c r="H189" s="240">
        <v>109.8</v>
      </c>
      <c r="I189" s="256">
        <v>110.6</v>
      </c>
      <c r="J189" s="256">
        <v>110.3</v>
      </c>
      <c r="K189" s="256">
        <v>110.3</v>
      </c>
      <c r="L189" s="256">
        <v>110.2</v>
      </c>
      <c r="M189" s="256">
        <v>110.1</v>
      </c>
      <c r="N189" s="256">
        <v>110</v>
      </c>
      <c r="O189" s="256">
        <v>110</v>
      </c>
      <c r="P189" s="257">
        <v>109.7</v>
      </c>
    </row>
    <row r="190" spans="2:16" s="306" customFormat="1" ht="15" customHeight="1" x14ac:dyDescent="0.2">
      <c r="B190" s="308" t="s">
        <v>1703</v>
      </c>
      <c r="C190" s="634" t="s">
        <v>1754</v>
      </c>
      <c r="D190" s="635"/>
      <c r="E190" s="239">
        <v>113.5</v>
      </c>
      <c r="F190" s="240">
        <v>114.1</v>
      </c>
      <c r="G190" s="240">
        <v>111.9</v>
      </c>
      <c r="H190" s="240">
        <v>113.7</v>
      </c>
      <c r="I190" s="256">
        <v>114.5</v>
      </c>
      <c r="J190" s="256">
        <v>114.9</v>
      </c>
      <c r="K190" s="256">
        <v>114.3</v>
      </c>
      <c r="L190" s="256">
        <v>115.3</v>
      </c>
      <c r="M190" s="256">
        <v>115.4</v>
      </c>
      <c r="N190" s="256">
        <v>116.6</v>
      </c>
      <c r="O190" s="256">
        <v>110.8</v>
      </c>
      <c r="P190" s="257">
        <v>110.4</v>
      </c>
    </row>
    <row r="191" spans="2:16" s="306" customFormat="1" ht="15" customHeight="1" x14ac:dyDescent="0.2">
      <c r="B191" s="308" t="s">
        <v>1704</v>
      </c>
      <c r="C191" s="634" t="s">
        <v>1755</v>
      </c>
      <c r="D191" s="635"/>
      <c r="E191" s="239">
        <v>105.8</v>
      </c>
      <c r="F191" s="240">
        <v>106.6</v>
      </c>
      <c r="G191" s="240">
        <v>106.5</v>
      </c>
      <c r="H191" s="240">
        <v>106.4</v>
      </c>
      <c r="I191" s="256">
        <v>106.5</v>
      </c>
      <c r="J191" s="256">
        <v>106.6</v>
      </c>
      <c r="K191" s="256">
        <v>106.6</v>
      </c>
      <c r="L191" s="256">
        <v>106.5</v>
      </c>
      <c r="M191" s="256">
        <v>106.6</v>
      </c>
      <c r="N191" s="256">
        <v>106.4</v>
      </c>
      <c r="O191" s="256">
        <v>106.1</v>
      </c>
      <c r="P191" s="257">
        <v>105.5</v>
      </c>
    </row>
    <row r="192" spans="2:16" s="306" customFormat="1" ht="15" customHeight="1" x14ac:dyDescent="0.2">
      <c r="B192" s="308" t="s">
        <v>1705</v>
      </c>
      <c r="C192" s="634" t="s">
        <v>1706</v>
      </c>
      <c r="D192" s="635"/>
      <c r="E192" s="239">
        <v>119.2</v>
      </c>
      <c r="F192" s="240">
        <v>118.6</v>
      </c>
      <c r="G192" s="240">
        <v>118</v>
      </c>
      <c r="H192" s="240">
        <v>117.6</v>
      </c>
      <c r="I192" s="256">
        <v>116.3</v>
      </c>
      <c r="J192" s="256">
        <v>116.4</v>
      </c>
      <c r="K192" s="256">
        <v>115.9</v>
      </c>
      <c r="L192" s="256">
        <v>116.5</v>
      </c>
      <c r="M192" s="256">
        <v>117.9</v>
      </c>
      <c r="N192" s="256">
        <v>118.3</v>
      </c>
      <c r="O192" s="256">
        <v>115.2</v>
      </c>
      <c r="P192" s="257">
        <v>111.8</v>
      </c>
    </row>
    <row r="193" spans="2:16" s="306" customFormat="1" ht="15" customHeight="1" x14ac:dyDescent="0.2">
      <c r="B193" s="308" t="s">
        <v>1707</v>
      </c>
      <c r="C193" s="634" t="s">
        <v>1756</v>
      </c>
      <c r="D193" s="635"/>
      <c r="E193" s="239">
        <v>105.6</v>
      </c>
      <c r="F193" s="240">
        <v>105.7</v>
      </c>
      <c r="G193" s="240">
        <v>105.4</v>
      </c>
      <c r="H193" s="240">
        <v>105.1</v>
      </c>
      <c r="I193" s="256">
        <v>106.4</v>
      </c>
      <c r="J193" s="256">
        <v>105.9</v>
      </c>
      <c r="K193" s="256">
        <v>105.9</v>
      </c>
      <c r="L193" s="256">
        <v>105.9</v>
      </c>
      <c r="M193" s="256">
        <v>106</v>
      </c>
      <c r="N193" s="256">
        <v>106.8</v>
      </c>
      <c r="O193" s="256">
        <v>105.2</v>
      </c>
      <c r="P193" s="257">
        <v>105.6</v>
      </c>
    </row>
    <row r="194" spans="2:16" s="306" customFormat="1" ht="15" customHeight="1" x14ac:dyDescent="0.2">
      <c r="B194" s="308" t="s">
        <v>1708</v>
      </c>
      <c r="C194" s="634" t="s">
        <v>1709</v>
      </c>
      <c r="D194" s="635"/>
      <c r="E194" s="239">
        <v>108.5</v>
      </c>
      <c r="F194" s="240">
        <v>112</v>
      </c>
      <c r="G194" s="240">
        <v>112.3</v>
      </c>
      <c r="H194" s="240">
        <v>110.8</v>
      </c>
      <c r="I194" s="256">
        <v>111.5</v>
      </c>
      <c r="J194" s="256">
        <v>111.3</v>
      </c>
      <c r="K194" s="256">
        <v>111.2</v>
      </c>
      <c r="L194" s="256">
        <v>111.2</v>
      </c>
      <c r="M194" s="256">
        <v>111</v>
      </c>
      <c r="N194" s="256">
        <v>111.1</v>
      </c>
      <c r="O194" s="256">
        <v>111.2</v>
      </c>
      <c r="P194" s="257">
        <v>111.4</v>
      </c>
    </row>
    <row r="195" spans="2:16" s="306" customFormat="1" ht="15" customHeight="1" x14ac:dyDescent="0.2">
      <c r="B195" s="308" t="s">
        <v>1710</v>
      </c>
      <c r="C195" s="634" t="s">
        <v>1711</v>
      </c>
      <c r="D195" s="635"/>
      <c r="E195" s="239">
        <v>109</v>
      </c>
      <c r="F195" s="240">
        <v>110</v>
      </c>
      <c r="G195" s="240">
        <v>108.9</v>
      </c>
      <c r="H195" s="240">
        <v>109.9</v>
      </c>
      <c r="I195" s="256">
        <v>109.5</v>
      </c>
      <c r="J195" s="256">
        <v>109.8</v>
      </c>
      <c r="K195" s="256">
        <v>109.7</v>
      </c>
      <c r="L195" s="256">
        <v>110.2</v>
      </c>
      <c r="M195" s="256">
        <v>110.3</v>
      </c>
      <c r="N195" s="256">
        <v>110.7</v>
      </c>
      <c r="O195" s="256">
        <v>111</v>
      </c>
      <c r="P195" s="257">
        <v>110.6</v>
      </c>
    </row>
    <row r="196" spans="2:16" s="306" customFormat="1" ht="15" customHeight="1" x14ac:dyDescent="0.2">
      <c r="B196" s="308" t="s">
        <v>1712</v>
      </c>
      <c r="C196" s="634" t="s">
        <v>1713</v>
      </c>
      <c r="D196" s="635"/>
      <c r="E196" s="239">
        <v>104</v>
      </c>
      <c r="F196" s="240">
        <v>103.9</v>
      </c>
      <c r="G196" s="240">
        <v>102.5</v>
      </c>
      <c r="H196" s="240">
        <v>101.8</v>
      </c>
      <c r="I196" s="256">
        <v>101.7</v>
      </c>
      <c r="J196" s="256">
        <v>101.2</v>
      </c>
      <c r="K196" s="256">
        <v>100.8</v>
      </c>
      <c r="L196" s="256">
        <v>100.7</v>
      </c>
      <c r="M196" s="256">
        <v>101</v>
      </c>
      <c r="N196" s="256">
        <v>100.7</v>
      </c>
      <c r="O196" s="256">
        <v>100.3</v>
      </c>
      <c r="P196" s="257">
        <v>99.3</v>
      </c>
    </row>
    <row r="197" spans="2:16" s="306" customFormat="1" ht="15" customHeight="1" x14ac:dyDescent="0.2">
      <c r="B197" s="308" t="s">
        <v>1714</v>
      </c>
      <c r="C197" s="634" t="s">
        <v>1757</v>
      </c>
      <c r="D197" s="635"/>
      <c r="E197" s="239">
        <v>97.6</v>
      </c>
      <c r="F197" s="240">
        <v>97.3</v>
      </c>
      <c r="G197" s="240">
        <v>94.9</v>
      </c>
      <c r="H197" s="240">
        <v>93.6</v>
      </c>
      <c r="I197" s="256">
        <v>93</v>
      </c>
      <c r="J197" s="256">
        <v>92.2</v>
      </c>
      <c r="K197" s="256">
        <v>91.8</v>
      </c>
      <c r="L197" s="256">
        <v>91.8</v>
      </c>
      <c r="M197" s="256">
        <v>91.9</v>
      </c>
      <c r="N197" s="256">
        <v>92.3</v>
      </c>
      <c r="O197" s="256">
        <v>91.8</v>
      </c>
      <c r="P197" s="257">
        <v>91.6</v>
      </c>
    </row>
    <row r="198" spans="2:16" s="306" customFormat="1" ht="15" customHeight="1" x14ac:dyDescent="0.2">
      <c r="B198" s="308" t="s">
        <v>1715</v>
      </c>
      <c r="C198" s="634" t="s">
        <v>1733</v>
      </c>
      <c r="D198" s="635"/>
      <c r="E198" s="239">
        <v>101.7</v>
      </c>
      <c r="F198" s="240">
        <v>101.6</v>
      </c>
      <c r="G198" s="240">
        <v>98.8</v>
      </c>
      <c r="H198" s="240">
        <v>98</v>
      </c>
      <c r="I198" s="256">
        <v>97.6</v>
      </c>
      <c r="J198" s="256">
        <v>97.3</v>
      </c>
      <c r="K198" s="256">
        <v>97</v>
      </c>
      <c r="L198" s="256">
        <v>97.2</v>
      </c>
      <c r="M198" s="256">
        <v>97.1</v>
      </c>
      <c r="N198" s="256">
        <v>98.1</v>
      </c>
      <c r="O198" s="256">
        <v>95.6</v>
      </c>
      <c r="P198" s="257">
        <v>95.8</v>
      </c>
    </row>
    <row r="199" spans="2:16" s="306" customFormat="1" ht="15" customHeight="1" x14ac:dyDescent="0.2">
      <c r="B199" s="308" t="s">
        <v>1715</v>
      </c>
      <c r="C199" s="634" t="s">
        <v>1732</v>
      </c>
      <c r="D199" s="635"/>
      <c r="E199" s="239">
        <v>104.8</v>
      </c>
      <c r="F199" s="240">
        <v>105</v>
      </c>
      <c r="G199" s="240">
        <v>101.9</v>
      </c>
      <c r="H199" s="240">
        <v>103.4</v>
      </c>
      <c r="I199" s="256">
        <v>102.5</v>
      </c>
      <c r="J199" s="256">
        <v>102.8</v>
      </c>
      <c r="K199" s="256">
        <v>102.4</v>
      </c>
      <c r="L199" s="256">
        <v>102.1</v>
      </c>
      <c r="M199" s="256">
        <v>102.2</v>
      </c>
      <c r="N199" s="256">
        <v>103.1</v>
      </c>
      <c r="O199" s="256">
        <v>102.7</v>
      </c>
      <c r="P199" s="257">
        <v>102.2</v>
      </c>
    </row>
    <row r="200" spans="2:16" s="306" customFormat="1" ht="15" customHeight="1" x14ac:dyDescent="0.2">
      <c r="B200" s="308" t="s">
        <v>1739</v>
      </c>
      <c r="C200" s="634" t="s">
        <v>1742</v>
      </c>
      <c r="D200" s="635"/>
      <c r="E200" s="239">
        <v>97.6</v>
      </c>
      <c r="F200" s="240">
        <v>97.3</v>
      </c>
      <c r="G200" s="240">
        <v>94.7</v>
      </c>
      <c r="H200" s="240">
        <v>93.3</v>
      </c>
      <c r="I200" s="256">
        <v>92.6</v>
      </c>
      <c r="J200" s="256">
        <v>91.8</v>
      </c>
      <c r="K200" s="256">
        <v>91.4</v>
      </c>
      <c r="L200" s="256">
        <v>91.4</v>
      </c>
      <c r="M200" s="256">
        <v>91.5</v>
      </c>
      <c r="N200" s="256">
        <v>91.8</v>
      </c>
      <c r="O200" s="256">
        <v>91.3</v>
      </c>
      <c r="P200" s="257">
        <v>91</v>
      </c>
    </row>
    <row r="201" spans="2:16" s="306" customFormat="1" ht="15" customHeight="1" x14ac:dyDescent="0.2">
      <c r="B201" s="308" t="s">
        <v>1740</v>
      </c>
      <c r="C201" s="634" t="s">
        <v>1743</v>
      </c>
      <c r="D201" s="635"/>
      <c r="E201" s="239">
        <v>116.9</v>
      </c>
      <c r="F201" s="240">
        <v>118</v>
      </c>
      <c r="G201" s="240">
        <v>114.2</v>
      </c>
      <c r="H201" s="240">
        <v>121.6</v>
      </c>
      <c r="I201" s="256">
        <v>119.8</v>
      </c>
      <c r="J201" s="256">
        <v>122.3</v>
      </c>
      <c r="K201" s="256">
        <v>121.7</v>
      </c>
      <c r="L201" s="256">
        <v>120.6</v>
      </c>
      <c r="M201" s="256">
        <v>120.9</v>
      </c>
      <c r="N201" s="256">
        <v>122.4</v>
      </c>
      <c r="O201" s="256">
        <v>124.2</v>
      </c>
      <c r="P201" s="257">
        <v>122.7</v>
      </c>
    </row>
    <row r="202" spans="2:16" s="306" customFormat="1" ht="15" customHeight="1" x14ac:dyDescent="0.2">
      <c r="B202" s="308" t="s">
        <v>1741</v>
      </c>
      <c r="C202" s="634" t="s">
        <v>1744</v>
      </c>
      <c r="D202" s="635"/>
      <c r="E202" s="239">
        <v>112.7</v>
      </c>
      <c r="F202" s="240">
        <v>112.8</v>
      </c>
      <c r="G202" s="240">
        <v>109.5</v>
      </c>
      <c r="H202" s="240">
        <v>109.5</v>
      </c>
      <c r="I202" s="256">
        <v>110.3</v>
      </c>
      <c r="J202" s="256">
        <v>111</v>
      </c>
      <c r="K202" s="256">
        <v>111</v>
      </c>
      <c r="L202" s="256">
        <v>112.2</v>
      </c>
      <c r="M202" s="256">
        <v>111.5</v>
      </c>
      <c r="N202" s="256">
        <v>114.4</v>
      </c>
      <c r="O202" s="256">
        <v>105.1</v>
      </c>
      <c r="P202" s="257">
        <v>107.2</v>
      </c>
    </row>
    <row r="203" spans="2:16" s="306" customFormat="1" ht="15" customHeight="1" x14ac:dyDescent="0.2">
      <c r="B203" s="308" t="s">
        <v>1717</v>
      </c>
      <c r="C203" s="634" t="s">
        <v>1718</v>
      </c>
      <c r="D203" s="635"/>
      <c r="E203" s="239">
        <v>113</v>
      </c>
      <c r="F203" s="240">
        <v>113.1</v>
      </c>
      <c r="G203" s="240">
        <v>113.1</v>
      </c>
      <c r="H203" s="240">
        <v>116.6</v>
      </c>
      <c r="I203" s="256">
        <v>116.6</v>
      </c>
      <c r="J203" s="256">
        <v>116.8</v>
      </c>
      <c r="K203" s="256">
        <v>116.9</v>
      </c>
      <c r="L203" s="256">
        <v>116.7</v>
      </c>
      <c r="M203" s="256">
        <v>116.8</v>
      </c>
      <c r="N203" s="256">
        <v>116.7</v>
      </c>
      <c r="O203" s="256">
        <v>116.3</v>
      </c>
      <c r="P203" s="257">
        <v>115.9</v>
      </c>
    </row>
    <row r="204" spans="2:16" s="306" customFormat="1" ht="15" customHeight="1" x14ac:dyDescent="0.2">
      <c r="B204" s="308" t="s">
        <v>1719</v>
      </c>
      <c r="C204" s="634" t="s">
        <v>1720</v>
      </c>
      <c r="D204" s="635"/>
      <c r="E204" s="239">
        <v>112.2</v>
      </c>
      <c r="F204" s="240">
        <v>112.6</v>
      </c>
      <c r="G204" s="240">
        <v>111.6</v>
      </c>
      <c r="H204" s="240">
        <v>112.1</v>
      </c>
      <c r="I204" s="256">
        <v>112.1</v>
      </c>
      <c r="J204" s="256">
        <v>112.4</v>
      </c>
      <c r="K204" s="256">
        <v>112.1</v>
      </c>
      <c r="L204" s="256">
        <v>112.1</v>
      </c>
      <c r="M204" s="256">
        <v>112.1</v>
      </c>
      <c r="N204" s="256">
        <v>110.2</v>
      </c>
      <c r="O204" s="256">
        <v>109.7</v>
      </c>
      <c r="P204" s="257">
        <v>105</v>
      </c>
    </row>
    <row r="205" spans="2:16" s="306" customFormat="1" ht="15" customHeight="1" x14ac:dyDescent="0.2">
      <c r="B205" s="308" t="s">
        <v>1721</v>
      </c>
      <c r="C205" s="634" t="s">
        <v>1722</v>
      </c>
      <c r="D205" s="635"/>
      <c r="E205" s="239">
        <v>120.1</v>
      </c>
      <c r="F205" s="240">
        <v>120.6</v>
      </c>
      <c r="G205" s="240">
        <v>123.6</v>
      </c>
      <c r="H205" s="240">
        <v>123.6</v>
      </c>
      <c r="I205" s="256">
        <v>123.6</v>
      </c>
      <c r="J205" s="256">
        <v>124.7</v>
      </c>
      <c r="K205" s="256">
        <v>124.7</v>
      </c>
      <c r="L205" s="256">
        <v>124.7</v>
      </c>
      <c r="M205" s="256">
        <v>124.7</v>
      </c>
      <c r="N205" s="256">
        <v>124.7</v>
      </c>
      <c r="O205" s="256">
        <v>124.5</v>
      </c>
      <c r="P205" s="257">
        <v>124.2</v>
      </c>
    </row>
    <row r="206" spans="2:16" s="306" customFormat="1" ht="15" customHeight="1" x14ac:dyDescent="0.2">
      <c r="B206" s="308" t="s">
        <v>1723</v>
      </c>
      <c r="C206" s="634" t="s">
        <v>1724</v>
      </c>
      <c r="D206" s="635"/>
      <c r="E206" s="239">
        <v>108.7</v>
      </c>
      <c r="F206" s="240">
        <v>108.7</v>
      </c>
      <c r="G206" s="240">
        <v>108.8</v>
      </c>
      <c r="H206" s="240">
        <v>108.8</v>
      </c>
      <c r="I206" s="256">
        <v>109.4</v>
      </c>
      <c r="J206" s="256">
        <v>109.1</v>
      </c>
      <c r="K206" s="256">
        <v>109.3</v>
      </c>
      <c r="L206" s="256">
        <v>109</v>
      </c>
      <c r="M206" s="256">
        <v>109.1</v>
      </c>
      <c r="N206" s="256">
        <v>109.2</v>
      </c>
      <c r="O206" s="256">
        <v>109.2</v>
      </c>
      <c r="P206" s="257">
        <v>109.2</v>
      </c>
    </row>
    <row r="207" spans="2:16" s="306" customFormat="1" ht="15" customHeight="1" x14ac:dyDescent="0.2">
      <c r="B207" s="308" t="s">
        <v>1725</v>
      </c>
      <c r="C207" s="634" t="s">
        <v>1759</v>
      </c>
      <c r="D207" s="635"/>
      <c r="E207" s="239">
        <v>115.8</v>
      </c>
      <c r="F207" s="240">
        <v>116.8</v>
      </c>
      <c r="G207" s="240">
        <v>113.1</v>
      </c>
      <c r="H207" s="240">
        <v>119.8</v>
      </c>
      <c r="I207" s="256">
        <v>118.3</v>
      </c>
      <c r="J207" s="256">
        <v>120.4</v>
      </c>
      <c r="K207" s="256">
        <v>119.9</v>
      </c>
      <c r="L207" s="256">
        <v>119</v>
      </c>
      <c r="M207" s="256">
        <v>119.2</v>
      </c>
      <c r="N207" s="256">
        <v>120.6</v>
      </c>
      <c r="O207" s="256">
        <v>122</v>
      </c>
      <c r="P207" s="257">
        <v>120.6</v>
      </c>
    </row>
    <row r="208" spans="2:16" s="306" customFormat="1" ht="15" customHeight="1" x14ac:dyDescent="0.2">
      <c r="B208" s="308" t="s">
        <v>1726</v>
      </c>
      <c r="C208" s="634" t="s">
        <v>1727</v>
      </c>
      <c r="D208" s="635"/>
      <c r="E208" s="239">
        <v>110.7</v>
      </c>
      <c r="F208" s="240">
        <v>110.7</v>
      </c>
      <c r="G208" s="240">
        <v>110.9</v>
      </c>
      <c r="H208" s="240">
        <v>110.9</v>
      </c>
      <c r="I208" s="256">
        <v>111</v>
      </c>
      <c r="J208" s="256">
        <v>111</v>
      </c>
      <c r="K208" s="256">
        <v>111</v>
      </c>
      <c r="L208" s="256">
        <v>111</v>
      </c>
      <c r="M208" s="256">
        <v>111</v>
      </c>
      <c r="N208" s="256">
        <v>110.9</v>
      </c>
      <c r="O208" s="256">
        <v>111</v>
      </c>
      <c r="P208" s="257">
        <v>111.1</v>
      </c>
    </row>
    <row r="209" spans="2:16" ht="15" customHeight="1" thickBot="1" x14ac:dyDescent="0.25">
      <c r="B209" s="309" t="s">
        <v>1728</v>
      </c>
      <c r="C209" s="695" t="s">
        <v>1729</v>
      </c>
      <c r="D209" s="696"/>
      <c r="E209" s="296">
        <v>111.3</v>
      </c>
      <c r="F209" s="297">
        <v>111.4</v>
      </c>
      <c r="G209" s="297">
        <v>111.3</v>
      </c>
      <c r="H209" s="297">
        <v>111.4</v>
      </c>
      <c r="I209" s="298">
        <v>111.4</v>
      </c>
      <c r="J209" s="298">
        <v>111.5</v>
      </c>
      <c r="K209" s="298">
        <v>111.4</v>
      </c>
      <c r="L209" s="298">
        <v>111.4</v>
      </c>
      <c r="M209" s="298">
        <v>111.4</v>
      </c>
      <c r="N209" s="298">
        <v>110.8</v>
      </c>
      <c r="O209" s="298">
        <v>110.7</v>
      </c>
      <c r="P209" s="299">
        <v>109.3</v>
      </c>
    </row>
    <row r="210" spans="2:16" x14ac:dyDescent="0.2">
      <c r="L210" s="121"/>
      <c r="P210" s="214"/>
    </row>
    <row r="211" spans="2:16" ht="10.5" customHeight="1" x14ac:dyDescent="0.2">
      <c r="B211" s="115"/>
      <c r="F211" s="115"/>
      <c r="L211" s="115"/>
    </row>
    <row r="212" spans="2:16" ht="10.5" customHeight="1" x14ac:dyDescent="0.2">
      <c r="B212" s="311" t="s">
        <v>1778</v>
      </c>
      <c r="F212" s="115"/>
      <c r="L212" s="115"/>
    </row>
    <row r="213" spans="2:16" ht="10.5" customHeight="1" x14ac:dyDescent="0.2">
      <c r="B213" s="311" t="s">
        <v>1779</v>
      </c>
      <c r="F213" s="115"/>
      <c r="L213" s="115"/>
    </row>
    <row r="214" spans="2:16" ht="10.5" customHeight="1" x14ac:dyDescent="0.2">
      <c r="B214" s="311" t="s">
        <v>1771</v>
      </c>
      <c r="F214" s="115"/>
      <c r="L214" s="115"/>
    </row>
    <row r="215" spans="2:16" ht="10.5" customHeight="1" x14ac:dyDescent="0.2">
      <c r="B215" s="115"/>
      <c r="F215" s="115"/>
      <c r="L215" s="115"/>
    </row>
    <row r="216" spans="2:16" ht="7.5" customHeight="1" thickBot="1" x14ac:dyDescent="0.25"/>
    <row r="217" spans="2:16" ht="16.5" customHeight="1" thickBot="1" x14ac:dyDescent="0.25">
      <c r="B217" s="644" t="s">
        <v>1760</v>
      </c>
      <c r="C217" s="697"/>
      <c r="D217" s="698"/>
      <c r="E217" s="628" t="s">
        <v>1763</v>
      </c>
      <c r="F217" s="629"/>
      <c r="G217" s="629"/>
      <c r="H217" s="629"/>
      <c r="I217" s="629"/>
      <c r="J217" s="629"/>
      <c r="K217" s="629"/>
      <c r="L217" s="629"/>
      <c r="M217" s="629"/>
      <c r="N217" s="629"/>
      <c r="O217" s="629"/>
      <c r="P217" s="630"/>
    </row>
    <row r="218" spans="2:16" ht="19.5" customHeight="1" thickBot="1" x14ac:dyDescent="0.25">
      <c r="B218" s="119" t="s">
        <v>1596</v>
      </c>
      <c r="C218" s="119"/>
      <c r="D218" s="119"/>
      <c r="E218" s="97">
        <v>41640</v>
      </c>
      <c r="F218" s="98">
        <v>41671</v>
      </c>
      <c r="G218" s="98">
        <v>41699</v>
      </c>
      <c r="H218" s="98">
        <v>41730</v>
      </c>
      <c r="I218" s="98">
        <v>41760</v>
      </c>
      <c r="J218" s="98">
        <v>41791</v>
      </c>
      <c r="K218" s="98">
        <v>41821</v>
      </c>
      <c r="L218" s="98">
        <v>41852</v>
      </c>
      <c r="M218" s="98">
        <v>41883</v>
      </c>
      <c r="N218" s="98">
        <v>41913</v>
      </c>
      <c r="O218" s="98">
        <v>41944</v>
      </c>
      <c r="P218" s="99">
        <v>41974</v>
      </c>
    </row>
    <row r="219" spans="2:16" ht="9.75" customHeight="1" x14ac:dyDescent="0.2">
      <c r="B219" s="649" t="s">
        <v>1684</v>
      </c>
      <c r="C219" s="650" t="s">
        <v>1685</v>
      </c>
      <c r="D219" s="232" t="s">
        <v>1762</v>
      </c>
      <c r="E219" s="233">
        <v>108.7</v>
      </c>
      <c r="F219" s="234">
        <v>108.7</v>
      </c>
      <c r="G219" s="234">
        <v>108.7</v>
      </c>
      <c r="H219" s="234">
        <v>108.7</v>
      </c>
      <c r="I219" s="252">
        <v>110.7</v>
      </c>
      <c r="J219" s="252">
        <v>110.7</v>
      </c>
      <c r="K219" s="252">
        <v>110.7</v>
      </c>
      <c r="L219" s="252">
        <v>110.7</v>
      </c>
      <c r="M219" s="252">
        <v>110.7</v>
      </c>
      <c r="N219" s="252">
        <v>110.7</v>
      </c>
      <c r="O219" s="252">
        <v>110.7</v>
      </c>
      <c r="P219" s="253">
        <v>110.7</v>
      </c>
    </row>
    <row r="220" spans="2:16" ht="9.75" customHeight="1" x14ac:dyDescent="0.2">
      <c r="B220" s="646"/>
      <c r="C220" s="651"/>
      <c r="D220" s="235" t="s">
        <v>1761</v>
      </c>
      <c r="E220" s="236">
        <v>108.2</v>
      </c>
      <c r="F220" s="237">
        <v>108.2</v>
      </c>
      <c r="G220" s="237">
        <v>108.2</v>
      </c>
      <c r="H220" s="237">
        <v>108.2</v>
      </c>
      <c r="I220" s="254">
        <v>110.6</v>
      </c>
      <c r="J220" s="254">
        <v>110.6</v>
      </c>
      <c r="K220" s="254">
        <v>110.6</v>
      </c>
      <c r="L220" s="254">
        <v>110.6</v>
      </c>
      <c r="M220" s="254">
        <v>110.6</v>
      </c>
      <c r="N220" s="254">
        <v>110.6</v>
      </c>
      <c r="O220" s="254">
        <v>110.6</v>
      </c>
      <c r="P220" s="255">
        <v>110.6</v>
      </c>
    </row>
    <row r="221" spans="2:16" ht="9.75" customHeight="1" x14ac:dyDescent="0.2">
      <c r="B221" s="645" t="s">
        <v>1686</v>
      </c>
      <c r="C221" s="647" t="s">
        <v>1687</v>
      </c>
      <c r="D221" s="238" t="s">
        <v>1762</v>
      </c>
      <c r="E221" s="239">
        <v>109.2</v>
      </c>
      <c r="F221" s="240">
        <v>109.3</v>
      </c>
      <c r="G221" s="240">
        <v>109.3</v>
      </c>
      <c r="H221" s="240">
        <v>109.3</v>
      </c>
      <c r="I221" s="256">
        <v>110.8</v>
      </c>
      <c r="J221" s="256">
        <v>110.8</v>
      </c>
      <c r="K221" s="256">
        <v>111</v>
      </c>
      <c r="L221" s="256">
        <v>110.9</v>
      </c>
      <c r="M221" s="256">
        <v>110.9</v>
      </c>
      <c r="N221" s="256">
        <v>110.9</v>
      </c>
      <c r="O221" s="256">
        <v>110.8</v>
      </c>
      <c r="P221" s="257">
        <v>110.7</v>
      </c>
    </row>
    <row r="222" spans="2:16" ht="9.75" customHeight="1" x14ac:dyDescent="0.2">
      <c r="B222" s="646"/>
      <c r="C222" s="648"/>
      <c r="D222" s="241" t="s">
        <v>1761</v>
      </c>
      <c r="E222" s="242">
        <v>109.1</v>
      </c>
      <c r="F222" s="243">
        <v>109.1</v>
      </c>
      <c r="G222" s="243">
        <v>109.1</v>
      </c>
      <c r="H222" s="243">
        <v>109.1</v>
      </c>
      <c r="I222" s="258">
        <v>110.8</v>
      </c>
      <c r="J222" s="258">
        <v>110.8</v>
      </c>
      <c r="K222" s="258">
        <v>110.9</v>
      </c>
      <c r="L222" s="258">
        <v>110.9</v>
      </c>
      <c r="M222" s="258">
        <v>110.9</v>
      </c>
      <c r="N222" s="258">
        <v>110.9</v>
      </c>
      <c r="O222" s="258">
        <v>110.8</v>
      </c>
      <c r="P222" s="259">
        <v>110.6</v>
      </c>
    </row>
    <row r="223" spans="2:16" ht="9.75" customHeight="1" x14ac:dyDescent="0.2">
      <c r="B223" s="645" t="s">
        <v>1688</v>
      </c>
      <c r="C223" s="647" t="s">
        <v>1689</v>
      </c>
      <c r="D223" s="238" t="s">
        <v>1762</v>
      </c>
      <c r="E223" s="239">
        <v>109.7</v>
      </c>
      <c r="F223" s="240">
        <v>110</v>
      </c>
      <c r="G223" s="240">
        <v>109.9</v>
      </c>
      <c r="H223" s="240">
        <v>109.9</v>
      </c>
      <c r="I223" s="256">
        <v>110.9</v>
      </c>
      <c r="J223" s="256">
        <v>111</v>
      </c>
      <c r="K223" s="256">
        <v>111.1</v>
      </c>
      <c r="L223" s="256">
        <v>111</v>
      </c>
      <c r="M223" s="256">
        <v>111</v>
      </c>
      <c r="N223" s="256">
        <v>110.8</v>
      </c>
      <c r="O223" s="256">
        <v>110.5</v>
      </c>
      <c r="P223" s="257">
        <v>109.9</v>
      </c>
    </row>
    <row r="224" spans="2:16" ht="9.75" customHeight="1" x14ac:dyDescent="0.2">
      <c r="B224" s="646"/>
      <c r="C224" s="648"/>
      <c r="D224" s="241" t="s">
        <v>1761</v>
      </c>
      <c r="E224" s="242">
        <v>109.5</v>
      </c>
      <c r="F224" s="243">
        <v>109.7</v>
      </c>
      <c r="G224" s="243">
        <v>109.6</v>
      </c>
      <c r="H224" s="243">
        <v>109.6</v>
      </c>
      <c r="I224" s="258">
        <v>110.9</v>
      </c>
      <c r="J224" s="258">
        <v>111</v>
      </c>
      <c r="K224" s="258">
        <v>111</v>
      </c>
      <c r="L224" s="258">
        <v>110.9</v>
      </c>
      <c r="M224" s="258">
        <v>111</v>
      </c>
      <c r="N224" s="258">
        <v>110.8</v>
      </c>
      <c r="O224" s="258">
        <v>110.5</v>
      </c>
      <c r="P224" s="259">
        <v>110</v>
      </c>
    </row>
    <row r="225" spans="2:16" ht="9.75" customHeight="1" x14ac:dyDescent="0.2">
      <c r="B225" s="645" t="s">
        <v>1690</v>
      </c>
      <c r="C225" s="647" t="s">
        <v>1751</v>
      </c>
      <c r="D225" s="238" t="s">
        <v>1762</v>
      </c>
      <c r="E225" s="239">
        <v>109.4</v>
      </c>
      <c r="F225" s="240">
        <v>109.7</v>
      </c>
      <c r="G225" s="240">
        <v>109.3</v>
      </c>
      <c r="H225" s="240">
        <v>110.2</v>
      </c>
      <c r="I225" s="256">
        <v>111.1</v>
      </c>
      <c r="J225" s="256">
        <v>111.3</v>
      </c>
      <c r="K225" s="256">
        <v>111.3</v>
      </c>
      <c r="L225" s="256">
        <v>111.1</v>
      </c>
      <c r="M225" s="256">
        <v>111.1</v>
      </c>
      <c r="N225" s="256">
        <v>111.3</v>
      </c>
      <c r="O225" s="256">
        <v>111.4</v>
      </c>
      <c r="P225" s="257">
        <v>111</v>
      </c>
    </row>
    <row r="226" spans="2:16" ht="9.75" customHeight="1" x14ac:dyDescent="0.2">
      <c r="B226" s="646"/>
      <c r="C226" s="648"/>
      <c r="D226" s="241" t="s">
        <v>1761</v>
      </c>
      <c r="E226" s="242">
        <v>109.5</v>
      </c>
      <c r="F226" s="243">
        <v>109.8</v>
      </c>
      <c r="G226" s="243">
        <v>109.3</v>
      </c>
      <c r="H226" s="243">
        <v>110.3</v>
      </c>
      <c r="I226" s="258">
        <v>111.1</v>
      </c>
      <c r="J226" s="258">
        <v>111.4</v>
      </c>
      <c r="K226" s="258">
        <v>111.3</v>
      </c>
      <c r="L226" s="258">
        <v>111.1</v>
      </c>
      <c r="M226" s="258">
        <v>111.2</v>
      </c>
      <c r="N226" s="258">
        <v>111.3</v>
      </c>
      <c r="O226" s="258">
        <v>111.4</v>
      </c>
      <c r="P226" s="259">
        <v>111</v>
      </c>
    </row>
    <row r="227" spans="2:16" ht="9.75" customHeight="1" x14ac:dyDescent="0.2">
      <c r="B227" s="645" t="s">
        <v>1691</v>
      </c>
      <c r="C227" s="647" t="s">
        <v>1692</v>
      </c>
      <c r="D227" s="238" t="s">
        <v>1762</v>
      </c>
      <c r="E227" s="239">
        <v>109.3</v>
      </c>
      <c r="F227" s="240">
        <v>109.4</v>
      </c>
      <c r="G227" s="240">
        <v>109.3</v>
      </c>
      <c r="H227" s="240">
        <v>109.3</v>
      </c>
      <c r="I227" s="256">
        <v>110.8</v>
      </c>
      <c r="J227" s="256">
        <v>110.8</v>
      </c>
      <c r="K227" s="256">
        <v>110.9</v>
      </c>
      <c r="L227" s="256">
        <v>110.8</v>
      </c>
      <c r="M227" s="256">
        <v>110.9</v>
      </c>
      <c r="N227" s="256">
        <v>110.7</v>
      </c>
      <c r="O227" s="256">
        <v>110.5</v>
      </c>
      <c r="P227" s="257">
        <v>110</v>
      </c>
    </row>
    <row r="228" spans="2:16" ht="9.75" customHeight="1" x14ac:dyDescent="0.2">
      <c r="B228" s="646"/>
      <c r="C228" s="648"/>
      <c r="D228" s="241" t="s">
        <v>1761</v>
      </c>
      <c r="E228" s="242">
        <v>109.7</v>
      </c>
      <c r="F228" s="243">
        <v>109.8</v>
      </c>
      <c r="G228" s="243">
        <v>109.6</v>
      </c>
      <c r="H228" s="243">
        <v>109.6</v>
      </c>
      <c r="I228" s="258">
        <v>110.8</v>
      </c>
      <c r="J228" s="258">
        <v>110.9</v>
      </c>
      <c r="K228" s="258">
        <v>111</v>
      </c>
      <c r="L228" s="258">
        <v>110.9</v>
      </c>
      <c r="M228" s="258">
        <v>110.9</v>
      </c>
      <c r="N228" s="258">
        <v>110.8</v>
      </c>
      <c r="O228" s="258">
        <v>110.4</v>
      </c>
      <c r="P228" s="259">
        <v>109.8</v>
      </c>
    </row>
    <row r="229" spans="2:16" ht="9.75" customHeight="1" x14ac:dyDescent="0.2">
      <c r="B229" s="645" t="s">
        <v>1693</v>
      </c>
      <c r="C229" s="647" t="s">
        <v>1694</v>
      </c>
      <c r="D229" s="238" t="s">
        <v>1762</v>
      </c>
      <c r="E229" s="239">
        <v>106.5</v>
      </c>
      <c r="F229" s="240">
        <v>106.4</v>
      </c>
      <c r="G229" s="240">
        <v>106.3</v>
      </c>
      <c r="H229" s="240">
        <v>106</v>
      </c>
      <c r="I229" s="256">
        <v>107.7</v>
      </c>
      <c r="J229" s="256">
        <v>107.3</v>
      </c>
      <c r="K229" s="256">
        <v>107.1</v>
      </c>
      <c r="L229" s="256">
        <v>107.1</v>
      </c>
      <c r="M229" s="256">
        <v>107.3</v>
      </c>
      <c r="N229" s="256">
        <v>107.4</v>
      </c>
      <c r="O229" s="256">
        <v>107.3</v>
      </c>
      <c r="P229" s="257">
        <v>107.2</v>
      </c>
    </row>
    <row r="230" spans="2:16" ht="9.75" customHeight="1" x14ac:dyDescent="0.2">
      <c r="B230" s="646"/>
      <c r="C230" s="648"/>
      <c r="D230" s="241" t="s">
        <v>1761</v>
      </c>
      <c r="E230" s="242">
        <v>106.7</v>
      </c>
      <c r="F230" s="243">
        <v>106.5</v>
      </c>
      <c r="G230" s="243">
        <v>106.2</v>
      </c>
      <c r="H230" s="243">
        <v>105.9</v>
      </c>
      <c r="I230" s="258">
        <v>107.3</v>
      </c>
      <c r="J230" s="258">
        <v>106.8</v>
      </c>
      <c r="K230" s="258">
        <v>106.5</v>
      </c>
      <c r="L230" s="258">
        <v>106.5</v>
      </c>
      <c r="M230" s="258">
        <v>106.9</v>
      </c>
      <c r="N230" s="258">
        <v>106.9</v>
      </c>
      <c r="O230" s="258">
        <v>106.6</v>
      </c>
      <c r="P230" s="259">
        <v>106.5</v>
      </c>
    </row>
    <row r="231" spans="2:16" ht="9.75" customHeight="1" x14ac:dyDescent="0.2">
      <c r="B231" s="645" t="s">
        <v>1734</v>
      </c>
      <c r="C231" s="647" t="s">
        <v>1736</v>
      </c>
      <c r="D231" s="238" t="s">
        <v>1762</v>
      </c>
      <c r="E231" s="239">
        <v>105.8</v>
      </c>
      <c r="F231" s="240">
        <v>105.7</v>
      </c>
      <c r="G231" s="240">
        <v>105.9</v>
      </c>
      <c r="H231" s="240">
        <v>105.9</v>
      </c>
      <c r="I231" s="256">
        <v>107.8</v>
      </c>
      <c r="J231" s="256">
        <v>107.4</v>
      </c>
      <c r="K231" s="256">
        <v>107.6</v>
      </c>
      <c r="L231" s="256">
        <v>107.5</v>
      </c>
      <c r="M231" s="256">
        <v>107.5</v>
      </c>
      <c r="N231" s="256">
        <v>107.7</v>
      </c>
      <c r="O231" s="256">
        <v>107.8</v>
      </c>
      <c r="P231" s="257">
        <v>107.9</v>
      </c>
    </row>
    <row r="232" spans="2:16" ht="9.75" customHeight="1" x14ac:dyDescent="0.2">
      <c r="B232" s="646"/>
      <c r="C232" s="648"/>
      <c r="D232" s="241" t="s">
        <v>1761</v>
      </c>
      <c r="E232" s="242">
        <v>105.5</v>
      </c>
      <c r="F232" s="243">
        <v>105.4</v>
      </c>
      <c r="G232" s="243">
        <v>105.6</v>
      </c>
      <c r="H232" s="243">
        <v>105.6</v>
      </c>
      <c r="I232" s="258">
        <v>107.5</v>
      </c>
      <c r="J232" s="258">
        <v>107</v>
      </c>
      <c r="K232" s="258">
        <v>107.2</v>
      </c>
      <c r="L232" s="258">
        <v>107.1</v>
      </c>
      <c r="M232" s="258">
        <v>107.1</v>
      </c>
      <c r="N232" s="258">
        <v>107.3</v>
      </c>
      <c r="O232" s="258">
        <v>107.4</v>
      </c>
      <c r="P232" s="259">
        <v>107.5</v>
      </c>
    </row>
    <row r="233" spans="2:16" ht="9.75" customHeight="1" x14ac:dyDescent="0.2">
      <c r="B233" s="645" t="s">
        <v>1735</v>
      </c>
      <c r="C233" s="647" t="s">
        <v>1737</v>
      </c>
      <c r="D233" s="238" t="s">
        <v>1762</v>
      </c>
      <c r="E233" s="239">
        <v>109.4</v>
      </c>
      <c r="F233" s="240">
        <v>109.2</v>
      </c>
      <c r="G233" s="240">
        <v>108.6</v>
      </c>
      <c r="H233" s="240">
        <v>107.9</v>
      </c>
      <c r="I233" s="256">
        <v>109</v>
      </c>
      <c r="J233" s="256">
        <v>108.4</v>
      </c>
      <c r="K233" s="256">
        <v>107.6</v>
      </c>
      <c r="L233" s="256">
        <v>107.6</v>
      </c>
      <c r="M233" s="256">
        <v>108.3</v>
      </c>
      <c r="N233" s="256">
        <v>107.9</v>
      </c>
      <c r="O233" s="256">
        <v>107.1</v>
      </c>
      <c r="P233" s="257">
        <v>106.8</v>
      </c>
    </row>
    <row r="234" spans="2:16" ht="9.75" customHeight="1" x14ac:dyDescent="0.2">
      <c r="B234" s="646"/>
      <c r="C234" s="648"/>
      <c r="D234" s="241" t="s">
        <v>1761</v>
      </c>
      <c r="E234" s="242">
        <v>109.5</v>
      </c>
      <c r="F234" s="243">
        <v>109.3</v>
      </c>
      <c r="G234" s="243">
        <v>108.6</v>
      </c>
      <c r="H234" s="243">
        <v>107.9</v>
      </c>
      <c r="I234" s="258">
        <v>108.8</v>
      </c>
      <c r="J234" s="258">
        <v>108.2</v>
      </c>
      <c r="K234" s="258">
        <v>107.2</v>
      </c>
      <c r="L234" s="258">
        <v>107.3</v>
      </c>
      <c r="M234" s="258">
        <v>108</v>
      </c>
      <c r="N234" s="258">
        <v>107.6</v>
      </c>
      <c r="O234" s="258">
        <v>106.7</v>
      </c>
      <c r="P234" s="259">
        <v>106.3</v>
      </c>
    </row>
    <row r="235" spans="2:16" ht="9.75" customHeight="1" x14ac:dyDescent="0.2">
      <c r="B235" s="645" t="s">
        <v>1738</v>
      </c>
      <c r="C235" s="647" t="s">
        <v>1745</v>
      </c>
      <c r="D235" s="238" t="s">
        <v>1762</v>
      </c>
      <c r="E235" s="239">
        <v>105.9</v>
      </c>
      <c r="F235" s="240">
        <v>105.6</v>
      </c>
      <c r="G235" s="240">
        <v>104.9</v>
      </c>
      <c r="H235" s="240">
        <v>104.5</v>
      </c>
      <c r="I235" s="256">
        <v>105.3</v>
      </c>
      <c r="J235" s="256">
        <v>105.2</v>
      </c>
      <c r="K235" s="256">
        <v>104.6</v>
      </c>
      <c r="L235" s="256">
        <v>104.6</v>
      </c>
      <c r="M235" s="256">
        <v>105.3</v>
      </c>
      <c r="N235" s="256">
        <v>105.4</v>
      </c>
      <c r="O235" s="256">
        <v>105.2</v>
      </c>
      <c r="P235" s="257">
        <v>104.9</v>
      </c>
    </row>
    <row r="236" spans="2:16" ht="9.75" customHeight="1" x14ac:dyDescent="0.2">
      <c r="B236" s="646"/>
      <c r="C236" s="648"/>
      <c r="D236" s="241" t="s">
        <v>1761</v>
      </c>
      <c r="E236" s="242">
        <v>105.6</v>
      </c>
      <c r="F236" s="243">
        <v>105.3</v>
      </c>
      <c r="G236" s="243">
        <v>104.5</v>
      </c>
      <c r="H236" s="243">
        <v>104</v>
      </c>
      <c r="I236" s="258">
        <v>104.6</v>
      </c>
      <c r="J236" s="258">
        <v>104.5</v>
      </c>
      <c r="K236" s="258">
        <v>103.9</v>
      </c>
      <c r="L236" s="258">
        <v>103.9</v>
      </c>
      <c r="M236" s="258">
        <v>104.7</v>
      </c>
      <c r="N236" s="258">
        <v>104.7</v>
      </c>
      <c r="O236" s="258">
        <v>104.5</v>
      </c>
      <c r="P236" s="259">
        <v>104.1</v>
      </c>
    </row>
    <row r="237" spans="2:16" ht="9.75" customHeight="1" x14ac:dyDescent="0.2">
      <c r="B237" s="645" t="s">
        <v>1695</v>
      </c>
      <c r="C237" s="647" t="s">
        <v>1752</v>
      </c>
      <c r="D237" s="238" t="s">
        <v>1762</v>
      </c>
      <c r="E237" s="239">
        <v>116.4</v>
      </c>
      <c r="F237" s="240">
        <v>116.5</v>
      </c>
      <c r="G237" s="240">
        <v>114.1</v>
      </c>
      <c r="H237" s="240">
        <v>114</v>
      </c>
      <c r="I237" s="256">
        <v>115.8</v>
      </c>
      <c r="J237" s="256">
        <v>115.9</v>
      </c>
      <c r="K237" s="256">
        <v>115.6</v>
      </c>
      <c r="L237" s="256">
        <v>115.9</v>
      </c>
      <c r="M237" s="256">
        <v>116.2</v>
      </c>
      <c r="N237" s="256">
        <v>116.9</v>
      </c>
      <c r="O237" s="256">
        <v>115</v>
      </c>
      <c r="P237" s="257">
        <v>115.4</v>
      </c>
    </row>
    <row r="238" spans="2:16" ht="9.75" customHeight="1" x14ac:dyDescent="0.2">
      <c r="B238" s="646"/>
      <c r="C238" s="648"/>
      <c r="D238" s="241" t="s">
        <v>1761</v>
      </c>
      <c r="E238" s="242">
        <v>123.2</v>
      </c>
      <c r="F238" s="243">
        <v>123.4</v>
      </c>
      <c r="G238" s="243">
        <v>119</v>
      </c>
      <c r="H238" s="243">
        <v>118.8</v>
      </c>
      <c r="I238" s="258">
        <v>120</v>
      </c>
      <c r="J238" s="258">
        <v>120.2</v>
      </c>
      <c r="K238" s="258">
        <v>119.6</v>
      </c>
      <c r="L238" s="258">
        <v>120.2</v>
      </c>
      <c r="M238" s="258">
        <v>120.8</v>
      </c>
      <c r="N238" s="258">
        <v>122</v>
      </c>
      <c r="O238" s="258">
        <v>118.5</v>
      </c>
      <c r="P238" s="259">
        <v>119.3</v>
      </c>
    </row>
    <row r="239" spans="2:16" ht="9.75" customHeight="1" x14ac:dyDescent="0.2">
      <c r="B239" s="645" t="s">
        <v>1696</v>
      </c>
      <c r="C239" s="647" t="s">
        <v>1697</v>
      </c>
      <c r="D239" s="238" t="s">
        <v>1762</v>
      </c>
      <c r="E239" s="239">
        <v>100.1</v>
      </c>
      <c r="F239" s="240">
        <v>99.9</v>
      </c>
      <c r="G239" s="240">
        <v>97.9</v>
      </c>
      <c r="H239" s="240">
        <v>96.8</v>
      </c>
      <c r="I239" s="256">
        <v>96.8</v>
      </c>
      <c r="J239" s="256">
        <v>96.2</v>
      </c>
      <c r="K239" s="256">
        <v>95.9</v>
      </c>
      <c r="L239" s="256">
        <v>95.9</v>
      </c>
      <c r="M239" s="256">
        <v>96</v>
      </c>
      <c r="N239" s="256">
        <v>96.2</v>
      </c>
      <c r="O239" s="256">
        <v>95.8</v>
      </c>
      <c r="P239" s="257">
        <v>95.6</v>
      </c>
    </row>
    <row r="240" spans="2:16" ht="9.75" customHeight="1" x14ac:dyDescent="0.2">
      <c r="B240" s="646"/>
      <c r="C240" s="648"/>
      <c r="D240" s="241" t="s">
        <v>1761</v>
      </c>
      <c r="E240" s="242">
        <v>103</v>
      </c>
      <c r="F240" s="243">
        <v>102.9</v>
      </c>
      <c r="G240" s="243">
        <v>101.6</v>
      </c>
      <c r="H240" s="243">
        <v>101</v>
      </c>
      <c r="I240" s="258">
        <v>101.9</v>
      </c>
      <c r="J240" s="258">
        <v>101.5</v>
      </c>
      <c r="K240" s="258">
        <v>101.3</v>
      </c>
      <c r="L240" s="258">
        <v>101.3</v>
      </c>
      <c r="M240" s="258">
        <v>101.4</v>
      </c>
      <c r="N240" s="258">
        <v>101.5</v>
      </c>
      <c r="O240" s="258">
        <v>101.3</v>
      </c>
      <c r="P240" s="259">
        <v>101.1</v>
      </c>
    </row>
    <row r="241" spans="2:16" ht="9.75" customHeight="1" x14ac:dyDescent="0.2">
      <c r="B241" s="645" t="s">
        <v>1698</v>
      </c>
      <c r="C241" s="647" t="s">
        <v>1699</v>
      </c>
      <c r="D241" s="238" t="s">
        <v>1762</v>
      </c>
      <c r="E241" s="239" t="s">
        <v>1013</v>
      </c>
      <c r="F241" s="240" t="s">
        <v>1013</v>
      </c>
      <c r="G241" s="240" t="s">
        <v>1013</v>
      </c>
      <c r="H241" s="240" t="s">
        <v>1013</v>
      </c>
      <c r="I241" s="256" t="s">
        <v>1013</v>
      </c>
      <c r="J241" s="256" t="s">
        <v>1013</v>
      </c>
      <c r="K241" s="256" t="s">
        <v>1013</v>
      </c>
      <c r="L241" s="256" t="s">
        <v>1013</v>
      </c>
      <c r="M241" s="256" t="s">
        <v>1013</v>
      </c>
      <c r="N241" s="256" t="s">
        <v>1013</v>
      </c>
      <c r="O241" s="256" t="s">
        <v>1013</v>
      </c>
      <c r="P241" s="257" t="s">
        <v>1013</v>
      </c>
    </row>
    <row r="242" spans="2:16" ht="9.75" customHeight="1" x14ac:dyDescent="0.2">
      <c r="B242" s="646"/>
      <c r="C242" s="648"/>
      <c r="D242" s="241" t="s">
        <v>1761</v>
      </c>
      <c r="E242" s="242">
        <v>110.4</v>
      </c>
      <c r="F242" s="243">
        <v>109.9</v>
      </c>
      <c r="G242" s="243">
        <v>108.9</v>
      </c>
      <c r="H242" s="243">
        <v>108.8</v>
      </c>
      <c r="I242" s="258">
        <v>109.6</v>
      </c>
      <c r="J242" s="258">
        <v>110.1</v>
      </c>
      <c r="K242" s="258">
        <v>108.3</v>
      </c>
      <c r="L242" s="258">
        <v>108.4</v>
      </c>
      <c r="M242" s="258">
        <v>111</v>
      </c>
      <c r="N242" s="258">
        <v>111.4</v>
      </c>
      <c r="O242" s="258">
        <v>109.9</v>
      </c>
      <c r="P242" s="259">
        <v>109.5</v>
      </c>
    </row>
    <row r="243" spans="2:16" ht="9.75" customHeight="1" x14ac:dyDescent="0.2">
      <c r="B243" s="645" t="s">
        <v>1700</v>
      </c>
      <c r="C243" s="647" t="s">
        <v>1701</v>
      </c>
      <c r="D243" s="238" t="s">
        <v>1762</v>
      </c>
      <c r="E243" s="239">
        <v>104.6</v>
      </c>
      <c r="F243" s="240">
        <v>104.3</v>
      </c>
      <c r="G243" s="240">
        <v>103.3</v>
      </c>
      <c r="H243" s="240">
        <v>103.2</v>
      </c>
      <c r="I243" s="256">
        <v>103.8</v>
      </c>
      <c r="J243" s="256">
        <v>103.6</v>
      </c>
      <c r="K243" s="256">
        <v>103.7</v>
      </c>
      <c r="L243" s="256">
        <v>103.8</v>
      </c>
      <c r="M243" s="256">
        <v>103.5</v>
      </c>
      <c r="N243" s="256">
        <v>103.5</v>
      </c>
      <c r="O243" s="256">
        <v>102.8</v>
      </c>
      <c r="P243" s="257">
        <v>102.4</v>
      </c>
    </row>
    <row r="244" spans="2:16" ht="9.75" customHeight="1" x14ac:dyDescent="0.2">
      <c r="B244" s="646"/>
      <c r="C244" s="648"/>
      <c r="D244" s="241" t="s">
        <v>1761</v>
      </c>
      <c r="E244" s="242">
        <v>105</v>
      </c>
      <c r="F244" s="243">
        <v>104.7</v>
      </c>
      <c r="G244" s="243">
        <v>103.9</v>
      </c>
      <c r="H244" s="243">
        <v>103.8</v>
      </c>
      <c r="I244" s="258">
        <v>104.6</v>
      </c>
      <c r="J244" s="258">
        <v>104.4</v>
      </c>
      <c r="K244" s="258">
        <v>104.6</v>
      </c>
      <c r="L244" s="258">
        <v>104.6</v>
      </c>
      <c r="M244" s="258">
        <v>104.3</v>
      </c>
      <c r="N244" s="258">
        <v>104.3</v>
      </c>
      <c r="O244" s="258">
        <v>103.7</v>
      </c>
      <c r="P244" s="259">
        <v>103.4</v>
      </c>
    </row>
    <row r="245" spans="2:16" ht="9.75" customHeight="1" x14ac:dyDescent="0.2">
      <c r="B245" s="645" t="s">
        <v>1702</v>
      </c>
      <c r="C245" s="647" t="s">
        <v>1753</v>
      </c>
      <c r="D245" s="238" t="s">
        <v>1762</v>
      </c>
      <c r="E245" s="239">
        <v>108.4</v>
      </c>
      <c r="F245" s="240">
        <v>110</v>
      </c>
      <c r="G245" s="240">
        <v>110.2</v>
      </c>
      <c r="H245" s="240">
        <v>109.4</v>
      </c>
      <c r="I245" s="256">
        <v>110.6</v>
      </c>
      <c r="J245" s="256">
        <v>110.4</v>
      </c>
      <c r="K245" s="256">
        <v>110.4</v>
      </c>
      <c r="L245" s="256">
        <v>110.3</v>
      </c>
      <c r="M245" s="256">
        <v>110.2</v>
      </c>
      <c r="N245" s="256">
        <v>110.2</v>
      </c>
      <c r="O245" s="256">
        <v>110.2</v>
      </c>
      <c r="P245" s="257">
        <v>109.9</v>
      </c>
    </row>
    <row r="246" spans="2:16" ht="9.75" customHeight="1" x14ac:dyDescent="0.2">
      <c r="B246" s="646"/>
      <c r="C246" s="648"/>
      <c r="D246" s="241" t="s">
        <v>1761</v>
      </c>
      <c r="E246" s="242">
        <v>108.4</v>
      </c>
      <c r="F246" s="243">
        <v>110</v>
      </c>
      <c r="G246" s="243">
        <v>110.3</v>
      </c>
      <c r="H246" s="243">
        <v>109.5</v>
      </c>
      <c r="I246" s="258">
        <v>110.6</v>
      </c>
      <c r="J246" s="258">
        <v>110.3</v>
      </c>
      <c r="K246" s="258">
        <v>110.4</v>
      </c>
      <c r="L246" s="258">
        <v>110.3</v>
      </c>
      <c r="M246" s="258">
        <v>110.2</v>
      </c>
      <c r="N246" s="258">
        <v>110.1</v>
      </c>
      <c r="O246" s="258">
        <v>110.1</v>
      </c>
      <c r="P246" s="259">
        <v>109.9</v>
      </c>
    </row>
    <row r="247" spans="2:16" ht="9.75" customHeight="1" x14ac:dyDescent="0.2">
      <c r="B247" s="645" t="s">
        <v>1703</v>
      </c>
      <c r="C247" s="647" t="s">
        <v>1754</v>
      </c>
      <c r="D247" s="238" t="s">
        <v>1762</v>
      </c>
      <c r="E247" s="239">
        <v>110.4</v>
      </c>
      <c r="F247" s="240">
        <v>110.6</v>
      </c>
      <c r="G247" s="240">
        <v>109.7</v>
      </c>
      <c r="H247" s="240">
        <v>110.5</v>
      </c>
      <c r="I247" s="256">
        <v>112.3</v>
      </c>
      <c r="J247" s="256">
        <v>112.5</v>
      </c>
      <c r="K247" s="256">
        <v>112.2</v>
      </c>
      <c r="L247" s="256">
        <v>112.6</v>
      </c>
      <c r="M247" s="256">
        <v>112.7</v>
      </c>
      <c r="N247" s="256">
        <v>113.2</v>
      </c>
      <c r="O247" s="256">
        <v>110.7</v>
      </c>
      <c r="P247" s="257">
        <v>110.5</v>
      </c>
    </row>
    <row r="248" spans="2:16" ht="9.75" customHeight="1" x14ac:dyDescent="0.2">
      <c r="B248" s="646"/>
      <c r="C248" s="648"/>
      <c r="D248" s="241" t="s">
        <v>1761</v>
      </c>
      <c r="E248" s="242">
        <v>110.4</v>
      </c>
      <c r="F248" s="243">
        <v>110.6</v>
      </c>
      <c r="G248" s="243">
        <v>109.7</v>
      </c>
      <c r="H248" s="243">
        <v>110.5</v>
      </c>
      <c r="I248" s="258">
        <v>112.3</v>
      </c>
      <c r="J248" s="258">
        <v>112.5</v>
      </c>
      <c r="K248" s="258">
        <v>112.2</v>
      </c>
      <c r="L248" s="258">
        <v>112.6</v>
      </c>
      <c r="M248" s="258">
        <v>112.7</v>
      </c>
      <c r="N248" s="258">
        <v>113.2</v>
      </c>
      <c r="O248" s="258">
        <v>110.7</v>
      </c>
      <c r="P248" s="259">
        <v>110.5</v>
      </c>
    </row>
    <row r="249" spans="2:16" ht="9.75" customHeight="1" x14ac:dyDescent="0.2">
      <c r="B249" s="645" t="s">
        <v>1704</v>
      </c>
      <c r="C249" s="647" t="s">
        <v>1755</v>
      </c>
      <c r="D249" s="238" t="s">
        <v>1762</v>
      </c>
      <c r="E249" s="239">
        <v>106.4</v>
      </c>
      <c r="F249" s="240">
        <v>106.9</v>
      </c>
      <c r="G249" s="240">
        <v>106.9</v>
      </c>
      <c r="H249" s="240">
        <v>106.8</v>
      </c>
      <c r="I249" s="256">
        <v>107.5</v>
      </c>
      <c r="J249" s="256">
        <v>107.6</v>
      </c>
      <c r="K249" s="256">
        <v>107.6</v>
      </c>
      <c r="L249" s="256">
        <v>107.6</v>
      </c>
      <c r="M249" s="256">
        <v>107.6</v>
      </c>
      <c r="N249" s="256">
        <v>107.5</v>
      </c>
      <c r="O249" s="256">
        <v>107.3</v>
      </c>
      <c r="P249" s="257">
        <v>106.8</v>
      </c>
    </row>
    <row r="250" spans="2:16" ht="9.75" customHeight="1" x14ac:dyDescent="0.2">
      <c r="B250" s="646"/>
      <c r="C250" s="648"/>
      <c r="D250" s="241" t="s">
        <v>1761</v>
      </c>
      <c r="E250" s="242">
        <v>106.4</v>
      </c>
      <c r="F250" s="243">
        <v>106.9</v>
      </c>
      <c r="G250" s="243">
        <v>106.8</v>
      </c>
      <c r="H250" s="243">
        <v>106.8</v>
      </c>
      <c r="I250" s="258">
        <v>107.4</v>
      </c>
      <c r="J250" s="258">
        <v>107.5</v>
      </c>
      <c r="K250" s="258">
        <v>107.6</v>
      </c>
      <c r="L250" s="258">
        <v>107.5</v>
      </c>
      <c r="M250" s="258">
        <v>107.5</v>
      </c>
      <c r="N250" s="258">
        <v>107.4</v>
      </c>
      <c r="O250" s="258">
        <v>107.2</v>
      </c>
      <c r="P250" s="259">
        <v>106.7</v>
      </c>
    </row>
    <row r="251" spans="2:16" ht="9.75" customHeight="1" x14ac:dyDescent="0.2">
      <c r="B251" s="645" t="s">
        <v>1705</v>
      </c>
      <c r="C251" s="647" t="s">
        <v>1706</v>
      </c>
      <c r="D251" s="238" t="s">
        <v>1762</v>
      </c>
      <c r="E251" s="239">
        <v>116.6</v>
      </c>
      <c r="F251" s="240">
        <v>116.1</v>
      </c>
      <c r="G251" s="240">
        <v>115.7</v>
      </c>
      <c r="H251" s="240">
        <v>115.4</v>
      </c>
      <c r="I251" s="256">
        <v>115</v>
      </c>
      <c r="J251" s="256">
        <v>115</v>
      </c>
      <c r="K251" s="256">
        <v>114.7</v>
      </c>
      <c r="L251" s="256">
        <v>115.2</v>
      </c>
      <c r="M251" s="256">
        <v>116.2</v>
      </c>
      <c r="N251" s="256">
        <v>116.5</v>
      </c>
      <c r="O251" s="256">
        <v>114.1</v>
      </c>
      <c r="P251" s="257">
        <v>111.6</v>
      </c>
    </row>
    <row r="252" spans="2:16" ht="9.75" customHeight="1" x14ac:dyDescent="0.2">
      <c r="B252" s="646"/>
      <c r="C252" s="648"/>
      <c r="D252" s="241" t="s">
        <v>1761</v>
      </c>
      <c r="E252" s="242">
        <v>115.7</v>
      </c>
      <c r="F252" s="243">
        <v>115.3</v>
      </c>
      <c r="G252" s="243">
        <v>114.9</v>
      </c>
      <c r="H252" s="243">
        <v>114.6</v>
      </c>
      <c r="I252" s="258">
        <v>114.5</v>
      </c>
      <c r="J252" s="258">
        <v>114.6</v>
      </c>
      <c r="K252" s="258">
        <v>114.3</v>
      </c>
      <c r="L252" s="258">
        <v>114.7</v>
      </c>
      <c r="M252" s="258">
        <v>115.7</v>
      </c>
      <c r="N252" s="258">
        <v>116</v>
      </c>
      <c r="O252" s="258">
        <v>113.8</v>
      </c>
      <c r="P252" s="259">
        <v>111.5</v>
      </c>
    </row>
    <row r="253" spans="2:16" ht="9.75" customHeight="1" x14ac:dyDescent="0.2">
      <c r="B253" s="645" t="s">
        <v>1707</v>
      </c>
      <c r="C253" s="647" t="s">
        <v>1756</v>
      </c>
      <c r="D253" s="238" t="s">
        <v>1762</v>
      </c>
      <c r="E253" s="239">
        <v>106.2</v>
      </c>
      <c r="F253" s="240">
        <v>106.3</v>
      </c>
      <c r="G253" s="240">
        <v>106</v>
      </c>
      <c r="H253" s="240">
        <v>105.8</v>
      </c>
      <c r="I253" s="256">
        <v>107.4</v>
      </c>
      <c r="J253" s="256">
        <v>107</v>
      </c>
      <c r="K253" s="256">
        <v>107</v>
      </c>
      <c r="L253" s="256">
        <v>107</v>
      </c>
      <c r="M253" s="256">
        <v>107.1</v>
      </c>
      <c r="N253" s="256">
        <v>107.7</v>
      </c>
      <c r="O253" s="256">
        <v>106.5</v>
      </c>
      <c r="P253" s="257">
        <v>106.8</v>
      </c>
    </row>
    <row r="254" spans="2:16" ht="9.75" customHeight="1" x14ac:dyDescent="0.2">
      <c r="B254" s="646"/>
      <c r="C254" s="648"/>
      <c r="D254" s="241" t="s">
        <v>1761</v>
      </c>
      <c r="E254" s="242">
        <v>106.8</v>
      </c>
      <c r="F254" s="243">
        <v>106.8</v>
      </c>
      <c r="G254" s="243">
        <v>106.6</v>
      </c>
      <c r="H254" s="243">
        <v>106.5</v>
      </c>
      <c r="I254" s="258">
        <v>108.4</v>
      </c>
      <c r="J254" s="258">
        <v>108.1</v>
      </c>
      <c r="K254" s="258">
        <v>108.1</v>
      </c>
      <c r="L254" s="258">
        <v>108.1</v>
      </c>
      <c r="M254" s="258">
        <v>108.2</v>
      </c>
      <c r="N254" s="258">
        <v>108.6</v>
      </c>
      <c r="O254" s="258">
        <v>107.8</v>
      </c>
      <c r="P254" s="259">
        <v>108</v>
      </c>
    </row>
    <row r="255" spans="2:16" ht="9.75" customHeight="1" x14ac:dyDescent="0.2">
      <c r="B255" s="645" t="s">
        <v>1708</v>
      </c>
      <c r="C255" s="647" t="s">
        <v>1709</v>
      </c>
      <c r="D255" s="238" t="s">
        <v>1762</v>
      </c>
      <c r="E255" s="239">
        <v>108.3</v>
      </c>
      <c r="F255" s="240">
        <v>110.4</v>
      </c>
      <c r="G255" s="240">
        <v>110.6</v>
      </c>
      <c r="H255" s="240">
        <v>109.7</v>
      </c>
      <c r="I255" s="256">
        <v>111.2</v>
      </c>
      <c r="J255" s="256">
        <v>111</v>
      </c>
      <c r="K255" s="256">
        <v>111</v>
      </c>
      <c r="L255" s="256">
        <v>111</v>
      </c>
      <c r="M255" s="256">
        <v>110.8</v>
      </c>
      <c r="N255" s="256">
        <v>110.9</v>
      </c>
      <c r="O255" s="256">
        <v>111</v>
      </c>
      <c r="P255" s="257">
        <v>111.1</v>
      </c>
    </row>
    <row r="256" spans="2:16" ht="9.75" customHeight="1" x14ac:dyDescent="0.2">
      <c r="B256" s="646"/>
      <c r="C256" s="648"/>
      <c r="D256" s="241" t="s">
        <v>1761</v>
      </c>
      <c r="E256" s="242">
        <v>108.3</v>
      </c>
      <c r="F256" s="243">
        <v>110.5</v>
      </c>
      <c r="G256" s="243">
        <v>110.7</v>
      </c>
      <c r="H256" s="243">
        <v>109.8</v>
      </c>
      <c r="I256" s="258">
        <v>111.2</v>
      </c>
      <c r="J256" s="258">
        <v>111</v>
      </c>
      <c r="K256" s="258">
        <v>111</v>
      </c>
      <c r="L256" s="258">
        <v>111</v>
      </c>
      <c r="M256" s="258">
        <v>110.8</v>
      </c>
      <c r="N256" s="258">
        <v>110.9</v>
      </c>
      <c r="O256" s="258">
        <v>111</v>
      </c>
      <c r="P256" s="259">
        <v>111.1</v>
      </c>
    </row>
    <row r="257" spans="2:16" ht="9.75" customHeight="1" x14ac:dyDescent="0.2">
      <c r="B257" s="645" t="s">
        <v>1710</v>
      </c>
      <c r="C257" s="647" t="s">
        <v>1711</v>
      </c>
      <c r="D257" s="238" t="s">
        <v>1762</v>
      </c>
      <c r="E257" s="239">
        <v>108.8</v>
      </c>
      <c r="F257" s="240">
        <v>109.6</v>
      </c>
      <c r="G257" s="240">
        <v>108.8</v>
      </c>
      <c r="H257" s="240">
        <v>109.5</v>
      </c>
      <c r="I257" s="256">
        <v>109.7</v>
      </c>
      <c r="J257" s="256">
        <v>109.9</v>
      </c>
      <c r="K257" s="256">
        <v>109.9</v>
      </c>
      <c r="L257" s="256">
        <v>110.3</v>
      </c>
      <c r="M257" s="256">
        <v>110.4</v>
      </c>
      <c r="N257" s="256">
        <v>110.7</v>
      </c>
      <c r="O257" s="256">
        <v>110.9</v>
      </c>
      <c r="P257" s="257">
        <v>110.6</v>
      </c>
    </row>
    <row r="258" spans="2:16" ht="9.75" customHeight="1" x14ac:dyDescent="0.2">
      <c r="B258" s="646"/>
      <c r="C258" s="648"/>
      <c r="D258" s="241" t="s">
        <v>1761</v>
      </c>
      <c r="E258" s="242">
        <v>108.8</v>
      </c>
      <c r="F258" s="243">
        <v>109.5</v>
      </c>
      <c r="G258" s="243">
        <v>108.7</v>
      </c>
      <c r="H258" s="243">
        <v>109.4</v>
      </c>
      <c r="I258" s="258">
        <v>109.8</v>
      </c>
      <c r="J258" s="258">
        <v>110</v>
      </c>
      <c r="K258" s="258">
        <v>109.9</v>
      </c>
      <c r="L258" s="258">
        <v>110.3</v>
      </c>
      <c r="M258" s="258">
        <v>110.4</v>
      </c>
      <c r="N258" s="258">
        <v>110.7</v>
      </c>
      <c r="O258" s="258">
        <v>110.9</v>
      </c>
      <c r="P258" s="259">
        <v>110.6</v>
      </c>
    </row>
    <row r="259" spans="2:16" ht="9.75" customHeight="1" x14ac:dyDescent="0.2">
      <c r="B259" s="645" t="s">
        <v>1712</v>
      </c>
      <c r="C259" s="647" t="s">
        <v>1713</v>
      </c>
      <c r="D259" s="238" t="s">
        <v>1762</v>
      </c>
      <c r="E259" s="239">
        <v>104.9</v>
      </c>
      <c r="F259" s="240">
        <v>104.8</v>
      </c>
      <c r="G259" s="240">
        <v>103.8</v>
      </c>
      <c r="H259" s="240">
        <v>103.2</v>
      </c>
      <c r="I259" s="256">
        <v>103.8</v>
      </c>
      <c r="J259" s="256">
        <v>103.3</v>
      </c>
      <c r="K259" s="256">
        <v>103.1</v>
      </c>
      <c r="L259" s="256">
        <v>103</v>
      </c>
      <c r="M259" s="256">
        <v>103.2</v>
      </c>
      <c r="N259" s="256">
        <v>103</v>
      </c>
      <c r="O259" s="256">
        <v>102.6</v>
      </c>
      <c r="P259" s="257">
        <v>101.9</v>
      </c>
    </row>
    <row r="260" spans="2:16" ht="9.75" customHeight="1" x14ac:dyDescent="0.2">
      <c r="B260" s="646"/>
      <c r="C260" s="648"/>
      <c r="D260" s="241" t="s">
        <v>1761</v>
      </c>
      <c r="E260" s="242">
        <v>105.6</v>
      </c>
      <c r="F260" s="243">
        <v>105.5</v>
      </c>
      <c r="G260" s="243">
        <v>104.7</v>
      </c>
      <c r="H260" s="243">
        <v>104.2</v>
      </c>
      <c r="I260" s="258">
        <v>105.2</v>
      </c>
      <c r="J260" s="258">
        <v>104.8</v>
      </c>
      <c r="K260" s="258">
        <v>104.6</v>
      </c>
      <c r="L260" s="258">
        <v>104.6</v>
      </c>
      <c r="M260" s="258">
        <v>104.7</v>
      </c>
      <c r="N260" s="258">
        <v>104.6</v>
      </c>
      <c r="O260" s="258">
        <v>104.3</v>
      </c>
      <c r="P260" s="259">
        <v>103.7</v>
      </c>
    </row>
    <row r="261" spans="2:16" ht="9.75" customHeight="1" x14ac:dyDescent="0.2">
      <c r="B261" s="645" t="s">
        <v>1714</v>
      </c>
      <c r="C261" s="647" t="s">
        <v>1757</v>
      </c>
      <c r="D261" s="238" t="s">
        <v>1762</v>
      </c>
      <c r="E261" s="239">
        <v>103</v>
      </c>
      <c r="F261" s="240">
        <v>102.9</v>
      </c>
      <c r="G261" s="240">
        <v>101.7</v>
      </c>
      <c r="H261" s="240">
        <v>101.1</v>
      </c>
      <c r="I261" s="256">
        <v>102.2</v>
      </c>
      <c r="J261" s="256">
        <v>101.7</v>
      </c>
      <c r="K261" s="256">
        <v>101.6</v>
      </c>
      <c r="L261" s="256">
        <v>101.6</v>
      </c>
      <c r="M261" s="256">
        <v>101.6</v>
      </c>
      <c r="N261" s="256">
        <v>101.8</v>
      </c>
      <c r="O261" s="256">
        <v>101.6</v>
      </c>
      <c r="P261" s="257">
        <v>101.5</v>
      </c>
    </row>
    <row r="262" spans="2:16" ht="9.75" customHeight="1" x14ac:dyDescent="0.2">
      <c r="B262" s="646"/>
      <c r="C262" s="648"/>
      <c r="D262" s="241" t="s">
        <v>1761</v>
      </c>
      <c r="E262" s="242">
        <v>101.4</v>
      </c>
      <c r="F262" s="243">
        <v>101.2</v>
      </c>
      <c r="G262" s="243">
        <v>99.7</v>
      </c>
      <c r="H262" s="243">
        <v>98.8</v>
      </c>
      <c r="I262" s="258">
        <v>99.4</v>
      </c>
      <c r="J262" s="258">
        <v>98.9</v>
      </c>
      <c r="K262" s="258">
        <v>98.7</v>
      </c>
      <c r="L262" s="258">
        <v>98.6</v>
      </c>
      <c r="M262" s="258">
        <v>98.7</v>
      </c>
      <c r="N262" s="258">
        <v>98.9</v>
      </c>
      <c r="O262" s="258">
        <v>98.6</v>
      </c>
      <c r="P262" s="259">
        <v>98.5</v>
      </c>
    </row>
    <row r="263" spans="2:16" ht="9.75" customHeight="1" x14ac:dyDescent="0.2">
      <c r="B263" s="645" t="s">
        <v>1715</v>
      </c>
      <c r="C263" s="647" t="s">
        <v>1716</v>
      </c>
      <c r="D263" s="238" t="s">
        <v>1762</v>
      </c>
      <c r="E263" s="239">
        <v>103.9</v>
      </c>
      <c r="F263" s="240">
        <v>103.8</v>
      </c>
      <c r="G263" s="240">
        <v>102</v>
      </c>
      <c r="H263" s="240">
        <v>101.4</v>
      </c>
      <c r="I263" s="256">
        <v>102.1</v>
      </c>
      <c r="J263" s="256">
        <v>101.9</v>
      </c>
      <c r="K263" s="256">
        <v>101.7</v>
      </c>
      <c r="L263" s="256">
        <v>101.8</v>
      </c>
      <c r="M263" s="256">
        <v>101.8</v>
      </c>
      <c r="N263" s="256">
        <v>102.4</v>
      </c>
      <c r="O263" s="256">
        <v>100.8</v>
      </c>
      <c r="P263" s="257">
        <v>100.9</v>
      </c>
    </row>
    <row r="264" spans="2:16" ht="9.75" customHeight="1" x14ac:dyDescent="0.2">
      <c r="B264" s="646"/>
      <c r="C264" s="648"/>
      <c r="D264" s="241" t="s">
        <v>1761</v>
      </c>
      <c r="E264" s="242">
        <v>105.6</v>
      </c>
      <c r="F264" s="243">
        <v>105.8</v>
      </c>
      <c r="G264" s="243">
        <v>103.5</v>
      </c>
      <c r="H264" s="243">
        <v>104.6</v>
      </c>
      <c r="I264" s="258">
        <v>104.6</v>
      </c>
      <c r="J264" s="258">
        <v>104.8</v>
      </c>
      <c r="K264" s="258">
        <v>104.5</v>
      </c>
      <c r="L264" s="258">
        <v>104.3</v>
      </c>
      <c r="M264" s="258">
        <v>104.4</v>
      </c>
      <c r="N264" s="258">
        <v>105.1</v>
      </c>
      <c r="O264" s="258">
        <v>104.7</v>
      </c>
      <c r="P264" s="259">
        <v>104.3</v>
      </c>
    </row>
    <row r="265" spans="2:16" ht="9.75" customHeight="1" x14ac:dyDescent="0.2">
      <c r="B265" s="645" t="s">
        <v>1739</v>
      </c>
      <c r="C265" s="647" t="s">
        <v>1742</v>
      </c>
      <c r="D265" s="238" t="s">
        <v>1762</v>
      </c>
      <c r="E265" s="239">
        <v>101.2</v>
      </c>
      <c r="F265" s="240">
        <v>101</v>
      </c>
      <c r="G265" s="240">
        <v>99.3</v>
      </c>
      <c r="H265" s="240">
        <v>98.4</v>
      </c>
      <c r="I265" s="256">
        <v>98.8</v>
      </c>
      <c r="J265" s="256">
        <v>98.3</v>
      </c>
      <c r="K265" s="256">
        <v>98</v>
      </c>
      <c r="L265" s="256">
        <v>98</v>
      </c>
      <c r="M265" s="256">
        <v>98.1</v>
      </c>
      <c r="N265" s="256">
        <v>98.3</v>
      </c>
      <c r="O265" s="256">
        <v>97.9</v>
      </c>
      <c r="P265" s="257">
        <v>97.7</v>
      </c>
    </row>
    <row r="266" spans="2:16" ht="9.75" customHeight="1" x14ac:dyDescent="0.2">
      <c r="B266" s="646"/>
      <c r="C266" s="648"/>
      <c r="D266" s="241" t="s">
        <v>1761</v>
      </c>
      <c r="E266" s="242">
        <v>100.3</v>
      </c>
      <c r="F266" s="243">
        <v>100.1</v>
      </c>
      <c r="G266" s="243">
        <v>98.2</v>
      </c>
      <c r="H266" s="243">
        <v>97.1</v>
      </c>
      <c r="I266" s="258">
        <v>97.2</v>
      </c>
      <c r="J266" s="258">
        <v>96.7</v>
      </c>
      <c r="K266" s="258">
        <v>96.3</v>
      </c>
      <c r="L266" s="258">
        <v>96.3</v>
      </c>
      <c r="M266" s="258">
        <v>96.4</v>
      </c>
      <c r="N266" s="258">
        <v>96.7</v>
      </c>
      <c r="O266" s="258">
        <v>96.3</v>
      </c>
      <c r="P266" s="259">
        <v>96</v>
      </c>
    </row>
    <row r="267" spans="2:16" ht="9.75" customHeight="1" x14ac:dyDescent="0.2">
      <c r="B267" s="645" t="s">
        <v>1740</v>
      </c>
      <c r="C267" s="647" t="s">
        <v>1743</v>
      </c>
      <c r="D267" s="238" t="s">
        <v>1762</v>
      </c>
      <c r="E267" s="239">
        <v>113.8</v>
      </c>
      <c r="F267" s="240">
        <v>114.6</v>
      </c>
      <c r="G267" s="240">
        <v>112.1</v>
      </c>
      <c r="H267" s="240">
        <v>116.9</v>
      </c>
      <c r="I267" s="256">
        <v>116.7</v>
      </c>
      <c r="J267" s="256">
        <v>118.3</v>
      </c>
      <c r="K267" s="256">
        <v>117.9</v>
      </c>
      <c r="L267" s="256">
        <v>117.2</v>
      </c>
      <c r="M267" s="256">
        <v>117.4</v>
      </c>
      <c r="N267" s="256">
        <v>118.3</v>
      </c>
      <c r="O267" s="256">
        <v>119.5</v>
      </c>
      <c r="P267" s="257">
        <v>118.5</v>
      </c>
    </row>
    <row r="268" spans="2:16" ht="9.75" customHeight="1" x14ac:dyDescent="0.2">
      <c r="B268" s="646"/>
      <c r="C268" s="648"/>
      <c r="D268" s="241" t="s">
        <v>1761</v>
      </c>
      <c r="E268" s="242">
        <v>114.6</v>
      </c>
      <c r="F268" s="243">
        <v>115.5</v>
      </c>
      <c r="G268" s="243">
        <v>112.6</v>
      </c>
      <c r="H268" s="243">
        <v>118.1</v>
      </c>
      <c r="I268" s="258">
        <v>117.5</v>
      </c>
      <c r="J268" s="258">
        <v>119.3</v>
      </c>
      <c r="K268" s="258">
        <v>118.8</v>
      </c>
      <c r="L268" s="258">
        <v>118.1</v>
      </c>
      <c r="M268" s="258">
        <v>118.2</v>
      </c>
      <c r="N268" s="258">
        <v>119.4</v>
      </c>
      <c r="O268" s="258">
        <v>120.7</v>
      </c>
      <c r="P268" s="259">
        <v>119.6</v>
      </c>
    </row>
    <row r="269" spans="2:16" ht="9.75" customHeight="1" x14ac:dyDescent="0.2">
      <c r="B269" s="645" t="s">
        <v>1741</v>
      </c>
      <c r="C269" s="647" t="s">
        <v>1744</v>
      </c>
      <c r="D269" s="238" t="s">
        <v>1762</v>
      </c>
      <c r="E269" s="239">
        <v>111.1</v>
      </c>
      <c r="F269" s="240">
        <v>111.2</v>
      </c>
      <c r="G269" s="240">
        <v>109</v>
      </c>
      <c r="H269" s="240">
        <v>109</v>
      </c>
      <c r="I269" s="256">
        <v>110.4</v>
      </c>
      <c r="J269" s="256">
        <v>110.9</v>
      </c>
      <c r="K269" s="256">
        <v>110.9</v>
      </c>
      <c r="L269" s="256">
        <v>111.7</v>
      </c>
      <c r="M269" s="256">
        <v>111.2</v>
      </c>
      <c r="N269" s="256">
        <v>113.1</v>
      </c>
      <c r="O269" s="256">
        <v>107</v>
      </c>
      <c r="P269" s="257">
        <v>108.3</v>
      </c>
    </row>
    <row r="270" spans="2:16" ht="9.75" customHeight="1" x14ac:dyDescent="0.2">
      <c r="B270" s="646"/>
      <c r="C270" s="648"/>
      <c r="D270" s="241" t="s">
        <v>1761</v>
      </c>
      <c r="E270" s="242">
        <v>111.5</v>
      </c>
      <c r="F270" s="243">
        <v>111.6</v>
      </c>
      <c r="G270" s="243">
        <v>109.1</v>
      </c>
      <c r="H270" s="243">
        <v>109.1</v>
      </c>
      <c r="I270" s="258">
        <v>110.4</v>
      </c>
      <c r="J270" s="258">
        <v>110.9</v>
      </c>
      <c r="K270" s="258">
        <v>110.9</v>
      </c>
      <c r="L270" s="258">
        <v>111.8</v>
      </c>
      <c r="M270" s="258">
        <v>111.3</v>
      </c>
      <c r="N270" s="258">
        <v>113.4</v>
      </c>
      <c r="O270" s="258">
        <v>106.6</v>
      </c>
      <c r="P270" s="259">
        <v>108</v>
      </c>
    </row>
    <row r="271" spans="2:16" ht="9.75" customHeight="1" x14ac:dyDescent="0.2">
      <c r="B271" s="645" t="s">
        <v>1717</v>
      </c>
      <c r="C271" s="647" t="s">
        <v>1718</v>
      </c>
      <c r="D271" s="238" t="s">
        <v>1762</v>
      </c>
      <c r="E271" s="239">
        <v>111</v>
      </c>
      <c r="F271" s="240">
        <v>111.1</v>
      </c>
      <c r="G271" s="240">
        <v>111.1</v>
      </c>
      <c r="H271" s="240">
        <v>113.2</v>
      </c>
      <c r="I271" s="256">
        <v>114.3</v>
      </c>
      <c r="J271" s="256">
        <v>114.3</v>
      </c>
      <c r="K271" s="256">
        <v>114.4</v>
      </c>
      <c r="L271" s="256">
        <v>114.3</v>
      </c>
      <c r="M271" s="256">
        <v>114.4</v>
      </c>
      <c r="N271" s="256">
        <v>114.3</v>
      </c>
      <c r="O271" s="256">
        <v>114.1</v>
      </c>
      <c r="P271" s="257">
        <v>113.8</v>
      </c>
    </row>
    <row r="272" spans="2:16" ht="9.75" customHeight="1" x14ac:dyDescent="0.2">
      <c r="B272" s="646"/>
      <c r="C272" s="648"/>
      <c r="D272" s="241" t="s">
        <v>1761</v>
      </c>
      <c r="E272" s="242">
        <v>110.6</v>
      </c>
      <c r="F272" s="243">
        <v>110.6</v>
      </c>
      <c r="G272" s="243">
        <v>110.6</v>
      </c>
      <c r="H272" s="243">
        <v>112.4</v>
      </c>
      <c r="I272" s="258">
        <v>113.7</v>
      </c>
      <c r="J272" s="258">
        <v>113.8</v>
      </c>
      <c r="K272" s="258">
        <v>113.8</v>
      </c>
      <c r="L272" s="258">
        <v>113.7</v>
      </c>
      <c r="M272" s="258">
        <v>113.8</v>
      </c>
      <c r="N272" s="258">
        <v>113.7</v>
      </c>
      <c r="O272" s="258">
        <v>113.5</v>
      </c>
      <c r="P272" s="259">
        <v>113.3</v>
      </c>
    </row>
    <row r="273" spans="2:16" ht="9.75" customHeight="1" x14ac:dyDescent="0.2">
      <c r="B273" s="645" t="s">
        <v>1719</v>
      </c>
      <c r="C273" s="647" t="s">
        <v>1720</v>
      </c>
      <c r="D273" s="238" t="s">
        <v>1762</v>
      </c>
      <c r="E273" s="239">
        <v>110.2</v>
      </c>
      <c r="F273" s="240">
        <v>110.4</v>
      </c>
      <c r="G273" s="240">
        <v>109.9</v>
      </c>
      <c r="H273" s="240">
        <v>110.1</v>
      </c>
      <c r="I273" s="256">
        <v>111.4</v>
      </c>
      <c r="J273" s="256">
        <v>111.5</v>
      </c>
      <c r="K273" s="256">
        <v>111.4</v>
      </c>
      <c r="L273" s="256">
        <v>111.4</v>
      </c>
      <c r="M273" s="256">
        <v>111.4</v>
      </c>
      <c r="N273" s="256">
        <v>110.4</v>
      </c>
      <c r="O273" s="256">
        <v>110.1</v>
      </c>
      <c r="P273" s="257">
        <v>107.8</v>
      </c>
    </row>
    <row r="274" spans="2:16" ht="9.75" customHeight="1" x14ac:dyDescent="0.2">
      <c r="B274" s="646"/>
      <c r="C274" s="648"/>
      <c r="D274" s="241" t="s">
        <v>1761</v>
      </c>
      <c r="E274" s="242">
        <v>108.9</v>
      </c>
      <c r="F274" s="243">
        <v>109</v>
      </c>
      <c r="G274" s="243">
        <v>108.8</v>
      </c>
      <c r="H274" s="243">
        <v>108.9</v>
      </c>
      <c r="I274" s="258">
        <v>110.9</v>
      </c>
      <c r="J274" s="258">
        <v>111</v>
      </c>
      <c r="K274" s="258">
        <v>110.9</v>
      </c>
      <c r="L274" s="258">
        <v>110.9</v>
      </c>
      <c r="M274" s="258">
        <v>110.9</v>
      </c>
      <c r="N274" s="258">
        <v>110.5</v>
      </c>
      <c r="O274" s="258">
        <v>110.4</v>
      </c>
      <c r="P274" s="259">
        <v>109.5</v>
      </c>
    </row>
    <row r="275" spans="2:16" ht="9.75" customHeight="1" x14ac:dyDescent="0.2">
      <c r="B275" s="645" t="s">
        <v>1721</v>
      </c>
      <c r="C275" s="647" t="s">
        <v>1722</v>
      </c>
      <c r="D275" s="238" t="s">
        <v>1762</v>
      </c>
      <c r="E275" s="239">
        <v>115</v>
      </c>
      <c r="F275" s="240">
        <v>115.3</v>
      </c>
      <c r="G275" s="240">
        <v>117.1</v>
      </c>
      <c r="H275" s="240">
        <v>117.1</v>
      </c>
      <c r="I275" s="256">
        <v>118.2</v>
      </c>
      <c r="J275" s="256">
        <v>118.8</v>
      </c>
      <c r="K275" s="256">
        <v>118.8</v>
      </c>
      <c r="L275" s="256">
        <v>118.8</v>
      </c>
      <c r="M275" s="256">
        <v>118.8</v>
      </c>
      <c r="N275" s="256">
        <v>118.8</v>
      </c>
      <c r="O275" s="256">
        <v>118.7</v>
      </c>
      <c r="P275" s="257">
        <v>118.5</v>
      </c>
    </row>
    <row r="276" spans="2:16" ht="9.75" customHeight="1" x14ac:dyDescent="0.2">
      <c r="B276" s="646"/>
      <c r="C276" s="648"/>
      <c r="D276" s="241" t="s">
        <v>1761</v>
      </c>
      <c r="E276" s="242">
        <v>113.5</v>
      </c>
      <c r="F276" s="243">
        <v>113.7</v>
      </c>
      <c r="G276" s="243">
        <v>115.1</v>
      </c>
      <c r="H276" s="243">
        <v>115.1</v>
      </c>
      <c r="I276" s="258">
        <v>116.5</v>
      </c>
      <c r="J276" s="258">
        <v>117</v>
      </c>
      <c r="K276" s="258">
        <v>117</v>
      </c>
      <c r="L276" s="258">
        <v>117</v>
      </c>
      <c r="M276" s="258">
        <v>117</v>
      </c>
      <c r="N276" s="258">
        <v>116.9</v>
      </c>
      <c r="O276" s="258">
        <v>116.9</v>
      </c>
      <c r="P276" s="259">
        <v>116.7</v>
      </c>
    </row>
    <row r="277" spans="2:16" ht="9.75" customHeight="1" x14ac:dyDescent="0.2">
      <c r="B277" s="645" t="s">
        <v>1723</v>
      </c>
      <c r="C277" s="647" t="s">
        <v>1724</v>
      </c>
      <c r="D277" s="238" t="s">
        <v>1762</v>
      </c>
      <c r="E277" s="239">
        <v>108.4</v>
      </c>
      <c r="F277" s="240">
        <v>108.4</v>
      </c>
      <c r="G277" s="240">
        <v>108.5</v>
      </c>
      <c r="H277" s="240">
        <v>108.5</v>
      </c>
      <c r="I277" s="256">
        <v>109.9</v>
      </c>
      <c r="J277" s="256">
        <v>109.7</v>
      </c>
      <c r="K277" s="256">
        <v>109.8</v>
      </c>
      <c r="L277" s="256">
        <v>109.7</v>
      </c>
      <c r="M277" s="256">
        <v>109.7</v>
      </c>
      <c r="N277" s="256">
        <v>109.8</v>
      </c>
      <c r="O277" s="256">
        <v>109.8</v>
      </c>
      <c r="P277" s="257">
        <v>109.8</v>
      </c>
    </row>
    <row r="278" spans="2:16" ht="9.75" customHeight="1" x14ac:dyDescent="0.2">
      <c r="B278" s="646"/>
      <c r="C278" s="648"/>
      <c r="D278" s="241" t="s">
        <v>1761</v>
      </c>
      <c r="E278" s="242">
        <v>108.4</v>
      </c>
      <c r="F278" s="243">
        <v>108.4</v>
      </c>
      <c r="G278" s="243">
        <v>108.5</v>
      </c>
      <c r="H278" s="243">
        <v>108.5</v>
      </c>
      <c r="I278" s="258">
        <v>110</v>
      </c>
      <c r="J278" s="258">
        <v>109.8</v>
      </c>
      <c r="K278" s="258">
        <v>109.9</v>
      </c>
      <c r="L278" s="258">
        <v>109.8</v>
      </c>
      <c r="M278" s="258">
        <v>109.8</v>
      </c>
      <c r="N278" s="258">
        <v>109.8</v>
      </c>
      <c r="O278" s="258">
        <v>109.9</v>
      </c>
      <c r="P278" s="259">
        <v>109.8</v>
      </c>
    </row>
    <row r="279" spans="2:16" ht="9.75" customHeight="1" x14ac:dyDescent="0.2">
      <c r="B279" s="645" t="s">
        <v>1725</v>
      </c>
      <c r="C279" s="647" t="s">
        <v>1759</v>
      </c>
      <c r="D279" s="238" t="s">
        <v>1762</v>
      </c>
      <c r="E279" s="239">
        <v>112.9</v>
      </c>
      <c r="F279" s="240">
        <v>113.6</v>
      </c>
      <c r="G279" s="240">
        <v>111.2</v>
      </c>
      <c r="H279" s="240">
        <v>115.4</v>
      </c>
      <c r="I279" s="256">
        <v>115.4</v>
      </c>
      <c r="J279" s="256">
        <v>116.8</v>
      </c>
      <c r="K279" s="256">
        <v>116.4</v>
      </c>
      <c r="L279" s="256">
        <v>115.8</v>
      </c>
      <c r="M279" s="256">
        <v>116</v>
      </c>
      <c r="N279" s="256">
        <v>116.9</v>
      </c>
      <c r="O279" s="256">
        <v>117.7</v>
      </c>
      <c r="P279" s="257">
        <v>116.9</v>
      </c>
    </row>
    <row r="280" spans="2:16" ht="9.75" customHeight="1" x14ac:dyDescent="0.2">
      <c r="B280" s="646"/>
      <c r="C280" s="648"/>
      <c r="D280" s="241" t="s">
        <v>1761</v>
      </c>
      <c r="E280" s="242">
        <v>111.2</v>
      </c>
      <c r="F280" s="243">
        <v>111.7</v>
      </c>
      <c r="G280" s="243">
        <v>110.1</v>
      </c>
      <c r="H280" s="243">
        <v>112.9</v>
      </c>
      <c r="I280" s="258">
        <v>113.7</v>
      </c>
      <c r="J280" s="258">
        <v>114.6</v>
      </c>
      <c r="K280" s="258">
        <v>114.4</v>
      </c>
      <c r="L280" s="258">
        <v>114</v>
      </c>
      <c r="M280" s="258">
        <v>114.1</v>
      </c>
      <c r="N280" s="258">
        <v>114.7</v>
      </c>
      <c r="O280" s="258">
        <v>115.3</v>
      </c>
      <c r="P280" s="259">
        <v>114.7</v>
      </c>
    </row>
    <row r="281" spans="2:16" ht="9.75" customHeight="1" x14ac:dyDescent="0.2">
      <c r="B281" s="645" t="s">
        <v>1726</v>
      </c>
      <c r="C281" s="647" t="s">
        <v>1727</v>
      </c>
      <c r="D281" s="238" t="s">
        <v>1762</v>
      </c>
      <c r="E281" s="239">
        <v>110.2</v>
      </c>
      <c r="F281" s="240">
        <v>110.2</v>
      </c>
      <c r="G281" s="240">
        <v>110.3</v>
      </c>
      <c r="H281" s="240">
        <v>110.3</v>
      </c>
      <c r="I281" s="256">
        <v>110.9</v>
      </c>
      <c r="J281" s="256">
        <v>110.9</v>
      </c>
      <c r="K281" s="256">
        <v>110.9</v>
      </c>
      <c r="L281" s="256">
        <v>110.9</v>
      </c>
      <c r="M281" s="256">
        <v>110.9</v>
      </c>
      <c r="N281" s="256">
        <v>110.9</v>
      </c>
      <c r="O281" s="256">
        <v>110.9</v>
      </c>
      <c r="P281" s="257">
        <v>111</v>
      </c>
    </row>
    <row r="282" spans="2:16" ht="9.75" customHeight="1" x14ac:dyDescent="0.2">
      <c r="B282" s="646"/>
      <c r="C282" s="648"/>
      <c r="D282" s="241" t="s">
        <v>1761</v>
      </c>
      <c r="E282" s="242">
        <v>109.7</v>
      </c>
      <c r="F282" s="243">
        <v>109.8</v>
      </c>
      <c r="G282" s="243">
        <v>109.9</v>
      </c>
      <c r="H282" s="243">
        <v>109.9</v>
      </c>
      <c r="I282" s="258">
        <v>110.8</v>
      </c>
      <c r="J282" s="258">
        <v>110.8</v>
      </c>
      <c r="K282" s="258">
        <v>110.8</v>
      </c>
      <c r="L282" s="258">
        <v>110.8</v>
      </c>
      <c r="M282" s="258">
        <v>110.8</v>
      </c>
      <c r="N282" s="258">
        <v>110.8</v>
      </c>
      <c r="O282" s="258">
        <v>110.9</v>
      </c>
      <c r="P282" s="259">
        <v>110.9</v>
      </c>
    </row>
    <row r="283" spans="2:16" ht="9.75" customHeight="1" x14ac:dyDescent="0.2">
      <c r="B283" s="645" t="s">
        <v>1728</v>
      </c>
      <c r="C283" s="667" t="s">
        <v>1729</v>
      </c>
      <c r="D283" s="300" t="s">
        <v>1762</v>
      </c>
      <c r="E283" s="239">
        <v>110.1</v>
      </c>
      <c r="F283" s="240">
        <v>110.2</v>
      </c>
      <c r="G283" s="240">
        <v>110.1</v>
      </c>
      <c r="H283" s="240">
        <v>110.2</v>
      </c>
      <c r="I283" s="256">
        <v>111.1</v>
      </c>
      <c r="J283" s="256">
        <v>111.2</v>
      </c>
      <c r="K283" s="256">
        <v>111.1</v>
      </c>
      <c r="L283" s="256">
        <v>111.1</v>
      </c>
      <c r="M283" s="256">
        <v>111.1</v>
      </c>
      <c r="N283" s="256">
        <v>110.7</v>
      </c>
      <c r="O283" s="256">
        <v>110.6</v>
      </c>
      <c r="P283" s="257">
        <v>109.8</v>
      </c>
    </row>
    <row r="284" spans="2:16" ht="9.75" customHeight="1" thickBot="1" x14ac:dyDescent="0.25">
      <c r="B284" s="666"/>
      <c r="C284" s="668"/>
      <c r="D284" s="301" t="s">
        <v>1761</v>
      </c>
      <c r="E284" s="302">
        <v>110</v>
      </c>
      <c r="F284" s="303">
        <v>110.1</v>
      </c>
      <c r="G284" s="303">
        <v>110</v>
      </c>
      <c r="H284" s="303">
        <v>110</v>
      </c>
      <c r="I284" s="304">
        <v>111.1</v>
      </c>
      <c r="J284" s="304">
        <v>111.2</v>
      </c>
      <c r="K284" s="304">
        <v>111.1</v>
      </c>
      <c r="L284" s="304">
        <v>111.1</v>
      </c>
      <c r="M284" s="304">
        <v>111.1</v>
      </c>
      <c r="N284" s="304">
        <v>110.7</v>
      </c>
      <c r="O284" s="304">
        <v>110.6</v>
      </c>
      <c r="P284" s="305">
        <v>109.8</v>
      </c>
    </row>
    <row r="285" spans="2:16" x14ac:dyDescent="0.2">
      <c r="L285" s="121"/>
      <c r="P285" s="214"/>
    </row>
    <row r="286" spans="2:16" ht="16.5" customHeight="1" x14ac:dyDescent="0.3">
      <c r="B286" s="523" t="s">
        <v>2075</v>
      </c>
      <c r="C286" s="523"/>
      <c r="D286" s="523"/>
      <c r="E286" s="523"/>
      <c r="F286" s="523"/>
      <c r="G286"/>
      <c r="H286"/>
      <c r="I286"/>
      <c r="J286"/>
      <c r="K286"/>
      <c r="L286" s="2"/>
      <c r="M286" s="2"/>
    </row>
    <row r="287" spans="2:16" ht="10.5" customHeight="1" x14ac:dyDescent="0.3">
      <c r="B287" s="5" t="s">
        <v>1668</v>
      </c>
      <c r="C287" s="5"/>
      <c r="D287" s="5"/>
      <c r="E287" s="5"/>
      <c r="F287" s="5"/>
      <c r="G287" s="523" t="s">
        <v>1667</v>
      </c>
      <c r="H287" s="523"/>
      <c r="I287" s="523"/>
      <c r="J287" s="523"/>
      <c r="K287" s="523"/>
      <c r="L287" s="115"/>
    </row>
    <row r="288" spans="2:16" ht="10.5" customHeight="1" x14ac:dyDescent="0.3">
      <c r="B288" s="5"/>
      <c r="C288" s="5"/>
      <c r="D288" s="5"/>
      <c r="E288" s="5"/>
      <c r="F288" s="5"/>
      <c r="G288" s="294"/>
      <c r="H288" s="294"/>
      <c r="I288" s="294"/>
      <c r="J288" s="294"/>
      <c r="K288" s="294"/>
      <c r="L288" s="115"/>
    </row>
    <row r="289" spans="2:16" ht="10.5" customHeight="1" x14ac:dyDescent="0.2">
      <c r="E289" s="682" t="s">
        <v>1474</v>
      </c>
      <c r="F289" s="682"/>
      <c r="G289" s="682"/>
      <c r="H289" s="682"/>
      <c r="I289" s="655" t="s">
        <v>1582</v>
      </c>
      <c r="J289" s="655"/>
      <c r="K289" s="655" t="s">
        <v>361</v>
      </c>
      <c r="L289" s="655"/>
      <c r="M289" s="656" t="s">
        <v>707</v>
      </c>
      <c r="N289" s="656"/>
    </row>
    <row r="290" spans="2:16" ht="6" customHeight="1" x14ac:dyDescent="0.2">
      <c r="E290" s="684"/>
      <c r="F290" s="684"/>
      <c r="G290" s="684"/>
      <c r="H290" s="684"/>
      <c r="I290" s="655"/>
      <c r="J290" s="655"/>
      <c r="K290" s="655"/>
      <c r="L290" s="655"/>
      <c r="M290" s="656"/>
      <c r="N290" s="656"/>
    </row>
    <row r="291" spans="2:16" ht="10.5" customHeight="1" x14ac:dyDescent="0.2">
      <c r="E291" s="681" t="s">
        <v>1773</v>
      </c>
      <c r="F291" s="692"/>
      <c r="G291" s="692"/>
      <c r="H291" s="692"/>
      <c r="I291" s="693">
        <v>1.1519999999999999</v>
      </c>
      <c r="J291" s="693"/>
      <c r="K291" s="693">
        <v>1.327</v>
      </c>
      <c r="L291" s="693"/>
      <c r="M291" s="693">
        <v>2.1459999999999999</v>
      </c>
      <c r="N291" s="693"/>
    </row>
    <row r="292" spans="2:16" ht="10.5" customHeight="1" x14ac:dyDescent="0.2">
      <c r="E292" s="681" t="s">
        <v>1774</v>
      </c>
      <c r="F292" s="692"/>
      <c r="G292" s="692"/>
      <c r="H292" s="692"/>
      <c r="I292" s="693">
        <v>1.29</v>
      </c>
      <c r="J292" s="693"/>
      <c r="K292" s="693">
        <v>1.4770000000000001</v>
      </c>
      <c r="L292" s="693"/>
      <c r="M292" s="693">
        <v>1.861</v>
      </c>
      <c r="N292" s="693"/>
    </row>
    <row r="293" spans="2:16" ht="10.5" customHeight="1" x14ac:dyDescent="0.2">
      <c r="E293" s="681" t="s">
        <v>1777</v>
      </c>
      <c r="F293" s="692"/>
      <c r="G293" s="692"/>
      <c r="H293" s="692"/>
      <c r="I293" s="693">
        <v>1.153</v>
      </c>
      <c r="J293" s="693"/>
      <c r="K293" s="693">
        <v>1.454</v>
      </c>
      <c r="L293" s="693"/>
      <c r="M293" s="693">
        <v>1.66</v>
      </c>
      <c r="N293" s="693"/>
    </row>
    <row r="294" spans="2:16" ht="10.5" customHeight="1" x14ac:dyDescent="0.2">
      <c r="E294" s="681" t="s">
        <v>1775</v>
      </c>
      <c r="F294" s="692"/>
      <c r="G294" s="692"/>
      <c r="H294" s="692"/>
      <c r="I294" s="693">
        <v>1.244</v>
      </c>
      <c r="J294" s="693"/>
      <c r="K294" s="693">
        <v>1.4279999999999999</v>
      </c>
      <c r="L294" s="693"/>
      <c r="M294" s="693">
        <v>1.9750000000000001</v>
      </c>
      <c r="N294" s="693"/>
    </row>
    <row r="295" spans="2:16" ht="10.5" customHeight="1" x14ac:dyDescent="0.2">
      <c r="E295" s="681" t="s">
        <v>1776</v>
      </c>
      <c r="F295" s="692"/>
      <c r="G295" s="692"/>
      <c r="H295" s="692"/>
      <c r="I295" s="693">
        <v>1.153</v>
      </c>
      <c r="J295" s="693"/>
      <c r="K295" s="693">
        <v>1.4</v>
      </c>
      <c r="L295" s="693"/>
      <c r="M295" s="693">
        <v>1.885</v>
      </c>
      <c r="N295" s="693"/>
    </row>
    <row r="296" spans="2:16" ht="10.5" customHeight="1" x14ac:dyDescent="0.2">
      <c r="E296" s="694" t="s">
        <v>1962</v>
      </c>
      <c r="F296" s="694"/>
      <c r="G296" s="694"/>
      <c r="H296" s="694"/>
      <c r="I296" s="694"/>
      <c r="J296" s="694"/>
      <c r="K296" s="693"/>
      <c r="L296" s="693"/>
    </row>
    <row r="297" spans="2:16" x14ac:dyDescent="0.15">
      <c r="I297" s="126" t="s">
        <v>1480</v>
      </c>
    </row>
    <row r="299" spans="2:16" ht="7.5" customHeight="1" thickBot="1" x14ac:dyDescent="0.25"/>
    <row r="300" spans="2:16" ht="16.5" customHeight="1" thickBot="1" x14ac:dyDescent="0.25">
      <c r="B300" s="119"/>
      <c r="C300" s="119"/>
      <c r="D300" s="119"/>
      <c r="E300" s="628" t="s">
        <v>2</v>
      </c>
      <c r="F300" s="629"/>
      <c r="G300" s="629"/>
      <c r="H300" s="629"/>
      <c r="I300" s="629"/>
      <c r="J300" s="629"/>
      <c r="K300" s="629"/>
      <c r="L300" s="629"/>
      <c r="M300" s="629"/>
      <c r="N300" s="629"/>
      <c r="O300" s="629"/>
      <c r="P300" s="630"/>
    </row>
    <row r="301" spans="2:16" ht="19.5" customHeight="1" thickBot="1" x14ac:dyDescent="0.25">
      <c r="B301" s="119" t="s">
        <v>1596</v>
      </c>
      <c r="E301" s="97">
        <v>41640</v>
      </c>
      <c r="F301" s="98">
        <v>41671</v>
      </c>
      <c r="G301" s="98">
        <v>41699</v>
      </c>
      <c r="H301" s="98">
        <v>41730</v>
      </c>
      <c r="I301" s="98">
        <v>41760</v>
      </c>
      <c r="J301" s="98">
        <v>41791</v>
      </c>
      <c r="K301" s="98">
        <v>41821</v>
      </c>
      <c r="L301" s="98">
        <v>41852</v>
      </c>
      <c r="M301" s="98">
        <v>41883</v>
      </c>
      <c r="N301" s="98">
        <v>41913</v>
      </c>
      <c r="O301" s="98">
        <v>41944</v>
      </c>
      <c r="P301" s="99">
        <v>41974</v>
      </c>
    </row>
    <row r="302" spans="2:16" s="96" customFormat="1" ht="15.75" customHeight="1" x14ac:dyDescent="0.2">
      <c r="B302" s="675" t="s">
        <v>1510</v>
      </c>
      <c r="C302" s="676"/>
      <c r="D302" s="677"/>
      <c r="E302" s="128">
        <v>130.6</v>
      </c>
      <c r="F302" s="128">
        <v>129.9</v>
      </c>
      <c r="G302" s="128">
        <v>129.19999999999999</v>
      </c>
      <c r="H302" s="128">
        <v>128.5</v>
      </c>
      <c r="I302" s="128">
        <v>127.1</v>
      </c>
      <c r="J302" s="128">
        <v>126.6</v>
      </c>
      <c r="K302" s="128">
        <v>127.8</v>
      </c>
      <c r="L302" s="128">
        <v>129.4</v>
      </c>
      <c r="M302" s="128">
        <v>128.9</v>
      </c>
      <c r="N302" s="128">
        <v>129.69999999999999</v>
      </c>
      <c r="O302" s="128">
        <v>123.5</v>
      </c>
      <c r="P302" s="141">
        <v>117.5</v>
      </c>
    </row>
    <row r="303" spans="2:16" s="96" customFormat="1" ht="15.75" customHeight="1" x14ac:dyDescent="0.2">
      <c r="B303" s="678" t="s">
        <v>1071</v>
      </c>
      <c r="C303" s="679"/>
      <c r="D303" s="680"/>
      <c r="E303" s="132">
        <v>133.5</v>
      </c>
      <c r="F303" s="132">
        <v>132.4</v>
      </c>
      <c r="G303" s="132">
        <v>132.19999999999999</v>
      </c>
      <c r="H303" s="132">
        <v>131.80000000000001</v>
      </c>
      <c r="I303" s="132">
        <v>129.4</v>
      </c>
      <c r="J303" s="132">
        <v>128.6</v>
      </c>
      <c r="K303" s="132">
        <v>129.80000000000001</v>
      </c>
      <c r="L303" s="132">
        <v>131.5</v>
      </c>
      <c r="M303" s="132">
        <v>131.1</v>
      </c>
      <c r="N303" s="132">
        <v>131.6</v>
      </c>
      <c r="O303" s="132">
        <v>124.9</v>
      </c>
      <c r="P303" s="133">
        <v>118.8</v>
      </c>
    </row>
    <row r="304" spans="2:16" s="96" customFormat="1" ht="15.75" customHeight="1" x14ac:dyDescent="0.2">
      <c r="B304" s="678" t="s">
        <v>1530</v>
      </c>
      <c r="C304" s="679"/>
      <c r="D304" s="680"/>
      <c r="E304" s="129">
        <v>122.8</v>
      </c>
      <c r="F304" s="129">
        <v>123</v>
      </c>
      <c r="G304" s="129">
        <v>121.5</v>
      </c>
      <c r="H304" s="129">
        <v>119.6</v>
      </c>
      <c r="I304" s="132">
        <v>120.8</v>
      </c>
      <c r="J304" s="132">
        <v>121.5</v>
      </c>
      <c r="K304" s="132">
        <v>122.8</v>
      </c>
      <c r="L304" s="132">
        <v>124</v>
      </c>
      <c r="M304" s="132">
        <v>123.2</v>
      </c>
      <c r="N304" s="132">
        <v>124.6</v>
      </c>
      <c r="O304" s="132">
        <v>119.8</v>
      </c>
      <c r="P304" s="133">
        <v>114</v>
      </c>
    </row>
    <row r="305" spans="2:16" s="96" customFormat="1" ht="15.75" customHeight="1" x14ac:dyDescent="0.2">
      <c r="B305" s="678" t="s">
        <v>1124</v>
      </c>
      <c r="C305" s="679"/>
      <c r="D305" s="680"/>
      <c r="E305" s="132">
        <v>129.4</v>
      </c>
      <c r="F305" s="132">
        <v>128.1</v>
      </c>
      <c r="G305" s="132">
        <v>125.8</v>
      </c>
      <c r="H305" s="132">
        <v>124.3</v>
      </c>
      <c r="I305" s="132">
        <v>123.8</v>
      </c>
      <c r="J305" s="132">
        <v>123.8</v>
      </c>
      <c r="K305" s="132">
        <v>125</v>
      </c>
      <c r="L305" s="132">
        <v>125.5</v>
      </c>
      <c r="M305" s="132">
        <v>124.1</v>
      </c>
      <c r="N305" s="132">
        <v>123.9</v>
      </c>
      <c r="O305" s="132">
        <v>115.6</v>
      </c>
      <c r="P305" s="133">
        <v>110.1</v>
      </c>
    </row>
    <row r="306" spans="2:16" s="96" customFormat="1" ht="15.75" customHeight="1" x14ac:dyDescent="0.2">
      <c r="B306" s="678" t="s">
        <v>1125</v>
      </c>
      <c r="C306" s="679"/>
      <c r="D306" s="680"/>
      <c r="E306" s="132">
        <v>120</v>
      </c>
      <c r="F306" s="132">
        <v>121.9</v>
      </c>
      <c r="G306" s="132">
        <v>124.8</v>
      </c>
      <c r="H306" s="132">
        <v>123.6</v>
      </c>
      <c r="I306" s="132">
        <v>123.6</v>
      </c>
      <c r="J306" s="132">
        <v>124.4</v>
      </c>
      <c r="K306" s="132">
        <v>125.7</v>
      </c>
      <c r="L306" s="132">
        <v>127.8</v>
      </c>
      <c r="M306" s="132">
        <v>125.4</v>
      </c>
      <c r="N306" s="132">
        <v>125.1</v>
      </c>
      <c r="O306" s="132">
        <v>120.6</v>
      </c>
      <c r="P306" s="133">
        <v>114.3</v>
      </c>
    </row>
    <row r="307" spans="2:16" s="96" customFormat="1" ht="15.75" customHeight="1" thickBot="1" x14ac:dyDescent="0.25">
      <c r="B307" s="671" t="s">
        <v>1511</v>
      </c>
      <c r="C307" s="672"/>
      <c r="D307" s="673"/>
      <c r="E307" s="135">
        <v>118.4</v>
      </c>
      <c r="F307" s="135">
        <v>118.9</v>
      </c>
      <c r="G307" s="135">
        <v>115</v>
      </c>
      <c r="H307" s="135">
        <v>112.4</v>
      </c>
      <c r="I307" s="135">
        <v>116</v>
      </c>
      <c r="J307" s="135">
        <v>117.2</v>
      </c>
      <c r="K307" s="135">
        <v>118.6</v>
      </c>
      <c r="L307" s="135">
        <v>119.9</v>
      </c>
      <c r="M307" s="135">
        <v>120.9</v>
      </c>
      <c r="N307" s="135">
        <v>124.9</v>
      </c>
      <c r="O307" s="135">
        <v>123.4</v>
      </c>
      <c r="P307" s="136">
        <v>117.7</v>
      </c>
    </row>
    <row r="308" spans="2:16" x14ac:dyDescent="0.2">
      <c r="B308" s="122" t="s">
        <v>1758</v>
      </c>
      <c r="L308" s="121"/>
      <c r="P308" s="214"/>
    </row>
    <row r="309" spans="2:16" ht="9" customHeight="1" x14ac:dyDescent="0.2"/>
    <row r="310" spans="2:16" ht="10.5" customHeight="1" x14ac:dyDescent="0.2">
      <c r="E310" s="682" t="s">
        <v>1474</v>
      </c>
      <c r="F310" s="682"/>
      <c r="G310" s="682"/>
      <c r="H310" s="682"/>
      <c r="I310" s="655" t="s">
        <v>1582</v>
      </c>
      <c r="J310" s="655"/>
      <c r="K310" s="655" t="s">
        <v>361</v>
      </c>
      <c r="L310" s="655"/>
      <c r="M310" s="312" t="s">
        <v>707</v>
      </c>
      <c r="N310" s="312"/>
    </row>
    <row r="311" spans="2:16" ht="10.5" customHeight="1" x14ac:dyDescent="0.2">
      <c r="E311" s="682" t="s">
        <v>1512</v>
      </c>
      <c r="F311" s="682"/>
      <c r="G311" s="682"/>
      <c r="H311" s="682"/>
      <c r="I311" s="693"/>
      <c r="J311" s="693"/>
      <c r="K311" s="693"/>
      <c r="L311" s="693"/>
      <c r="M311" s="292"/>
      <c r="N311" s="313"/>
    </row>
    <row r="312" spans="2:16" ht="10.5" customHeight="1" x14ac:dyDescent="0.2">
      <c r="E312" s="692" t="s">
        <v>1513</v>
      </c>
      <c r="F312" s="692"/>
      <c r="G312" s="692"/>
      <c r="H312" s="692"/>
      <c r="I312" s="693">
        <v>1.669</v>
      </c>
      <c r="J312" s="693"/>
      <c r="K312" s="693">
        <v>1.869</v>
      </c>
      <c r="L312" s="693"/>
      <c r="M312" s="292">
        <v>2.2930000000000001</v>
      </c>
      <c r="N312" s="313"/>
    </row>
    <row r="313" spans="2:16" ht="10.5" customHeight="1" x14ac:dyDescent="0.2">
      <c r="E313" s="692" t="s">
        <v>1516</v>
      </c>
      <c r="F313" s="692"/>
      <c r="G313" s="692"/>
      <c r="H313" s="692"/>
      <c r="I313" s="693">
        <v>1.65</v>
      </c>
      <c r="J313" s="693"/>
      <c r="K313" s="693">
        <v>1.8680000000000001</v>
      </c>
      <c r="L313" s="693"/>
      <c r="M313" s="292">
        <v>2.2189999999999999</v>
      </c>
      <c r="N313" s="313"/>
    </row>
    <row r="314" spans="2:16" ht="10.5" customHeight="1" x14ac:dyDescent="0.2">
      <c r="E314" s="692" t="s">
        <v>1517</v>
      </c>
      <c r="F314" s="692"/>
      <c r="G314" s="692"/>
      <c r="H314" s="692"/>
      <c r="I314" s="693" t="s">
        <v>1013</v>
      </c>
      <c r="J314" s="693"/>
      <c r="K314" s="693" t="s">
        <v>1013</v>
      </c>
      <c r="L314" s="693"/>
      <c r="M314" s="292" t="s">
        <v>1013</v>
      </c>
      <c r="N314" s="313"/>
    </row>
    <row r="315" spans="2:16" ht="10.5" customHeight="1" x14ac:dyDescent="0.2">
      <c r="E315" s="692" t="s">
        <v>1518</v>
      </c>
      <c r="F315" s="692"/>
      <c r="G315" s="692"/>
      <c r="H315" s="692"/>
      <c r="I315" s="693">
        <v>1.714</v>
      </c>
      <c r="J315" s="693"/>
      <c r="K315" s="693">
        <v>1.8440000000000001</v>
      </c>
      <c r="L315" s="693"/>
      <c r="M315" s="292">
        <v>1.9870000000000001</v>
      </c>
      <c r="N315" s="313"/>
    </row>
    <row r="316" spans="2:16" ht="10.5" customHeight="1" x14ac:dyDescent="0.2">
      <c r="E316" s="692" t="s">
        <v>1519</v>
      </c>
      <c r="F316" s="692"/>
      <c r="G316" s="692"/>
      <c r="H316" s="692"/>
      <c r="I316" s="693">
        <v>1.675</v>
      </c>
      <c r="J316" s="693"/>
      <c r="K316" s="693">
        <v>2.1259999999999999</v>
      </c>
      <c r="L316" s="693"/>
      <c r="M316" s="292">
        <v>3.3250000000000002</v>
      </c>
      <c r="N316" s="313"/>
    </row>
    <row r="317" spans="2:16" ht="10.5" customHeight="1" x14ac:dyDescent="0.2">
      <c r="E317" s="692" t="s">
        <v>1520</v>
      </c>
      <c r="F317" s="692"/>
      <c r="G317" s="692"/>
      <c r="H317" s="692"/>
      <c r="I317" s="693" t="s">
        <v>1013</v>
      </c>
      <c r="J317" s="693"/>
      <c r="K317" s="693" t="s">
        <v>1013</v>
      </c>
      <c r="L317" s="693"/>
      <c r="M317" s="292" t="s">
        <v>1013</v>
      </c>
      <c r="N317" s="121"/>
    </row>
    <row r="318" spans="2:16" ht="7.5" customHeight="1" x14ac:dyDescent="0.2">
      <c r="C318" s="122"/>
      <c r="D318" s="122"/>
      <c r="L318" s="121"/>
    </row>
    <row r="319" spans="2:16" ht="13.5" x14ac:dyDescent="0.3">
      <c r="B319" s="342" t="s">
        <v>1820</v>
      </c>
    </row>
    <row r="320" spans="2:16" ht="13.5" x14ac:dyDescent="0.3">
      <c r="B320" s="342" t="s">
        <v>1821</v>
      </c>
    </row>
    <row r="321" spans="2:16" ht="13.5" x14ac:dyDescent="0.3">
      <c r="B321" s="342"/>
    </row>
    <row r="322" spans="2:16" ht="6" customHeight="1" thickBot="1" x14ac:dyDescent="0.25">
      <c r="E322" s="117"/>
      <c r="F322" s="118"/>
      <c r="G322" s="118"/>
      <c r="H322" s="118"/>
      <c r="I322" s="118"/>
      <c r="J322" s="118"/>
      <c r="K322" s="118"/>
      <c r="L322" s="118"/>
      <c r="M322" s="118"/>
      <c r="N322" s="118"/>
      <c r="O322" s="118"/>
      <c r="P322" s="118"/>
    </row>
    <row r="323" spans="2:16" ht="16.5" customHeight="1" thickBot="1" x14ac:dyDescent="0.25">
      <c r="B323" s="119"/>
      <c r="C323" s="119"/>
      <c r="D323" s="119"/>
      <c r="E323" s="628" t="s">
        <v>1683</v>
      </c>
      <c r="F323" s="629"/>
      <c r="G323" s="629"/>
      <c r="H323" s="629"/>
      <c r="I323" s="629"/>
      <c r="J323" s="629"/>
      <c r="K323" s="629"/>
      <c r="L323" s="629"/>
      <c r="M323" s="629"/>
      <c r="N323" s="629"/>
      <c r="O323" s="629"/>
      <c r="P323" s="630"/>
    </row>
    <row r="324" spans="2:16" ht="19.5" customHeight="1" thickBot="1" x14ac:dyDescent="0.25">
      <c r="B324" s="119" t="s">
        <v>1596</v>
      </c>
      <c r="C324" s="119"/>
      <c r="D324" s="119"/>
      <c r="E324" s="97">
        <v>41275</v>
      </c>
      <c r="F324" s="98">
        <v>41306</v>
      </c>
      <c r="G324" s="98">
        <v>41334</v>
      </c>
      <c r="H324" s="98">
        <v>41365</v>
      </c>
      <c r="I324" s="98">
        <v>41395</v>
      </c>
      <c r="J324" s="98">
        <v>41426</v>
      </c>
      <c r="K324" s="98">
        <v>41456</v>
      </c>
      <c r="L324" s="98">
        <v>41487</v>
      </c>
      <c r="M324" s="98">
        <v>41518</v>
      </c>
      <c r="N324" s="98">
        <v>41548</v>
      </c>
      <c r="O324" s="98">
        <v>41579</v>
      </c>
      <c r="P324" s="99">
        <v>41609</v>
      </c>
    </row>
    <row r="325" spans="2:16" ht="15" customHeight="1" x14ac:dyDescent="0.2">
      <c r="B325" s="689" t="s">
        <v>1766</v>
      </c>
      <c r="C325" s="690"/>
      <c r="D325" s="691"/>
      <c r="E325" s="321">
        <v>105</v>
      </c>
      <c r="F325" s="322">
        <v>105</v>
      </c>
      <c r="G325" s="322">
        <v>105</v>
      </c>
      <c r="H325" s="322">
        <v>105</v>
      </c>
      <c r="I325" s="322">
        <v>108.1</v>
      </c>
      <c r="J325" s="322">
        <v>108.1</v>
      </c>
      <c r="K325" s="322">
        <v>108.1</v>
      </c>
      <c r="L325" s="322">
        <v>108.1</v>
      </c>
      <c r="M325" s="322">
        <v>108.1</v>
      </c>
      <c r="N325" s="322">
        <v>108.1</v>
      </c>
      <c r="O325" s="322">
        <v>108.1</v>
      </c>
      <c r="P325" s="323">
        <v>108.1</v>
      </c>
    </row>
    <row r="326" spans="2:16" ht="15" customHeight="1" x14ac:dyDescent="0.2">
      <c r="B326" s="638" t="s">
        <v>1767</v>
      </c>
      <c r="C326" s="639"/>
      <c r="D326" s="640"/>
      <c r="E326" s="318">
        <v>113.3</v>
      </c>
      <c r="F326" s="319">
        <v>113.3</v>
      </c>
      <c r="G326" s="319">
        <v>113.3</v>
      </c>
      <c r="H326" s="319">
        <v>112.8</v>
      </c>
      <c r="I326" s="319">
        <v>112.2</v>
      </c>
      <c r="J326" s="319">
        <v>111.7</v>
      </c>
      <c r="K326" s="319">
        <v>111.3</v>
      </c>
      <c r="L326" s="319">
        <v>111.7</v>
      </c>
      <c r="M326" s="319">
        <v>112.2</v>
      </c>
      <c r="N326" s="319">
        <v>112.5</v>
      </c>
      <c r="O326" s="319">
        <v>112.1</v>
      </c>
      <c r="P326" s="320">
        <v>111.8</v>
      </c>
    </row>
    <row r="327" spans="2:16" ht="15" customHeight="1" x14ac:dyDescent="0.2">
      <c r="B327" s="660" t="s">
        <v>1768</v>
      </c>
      <c r="C327" s="661"/>
      <c r="D327" s="662"/>
      <c r="E327" s="324">
        <v>109.1</v>
      </c>
      <c r="F327" s="325">
        <v>109.3</v>
      </c>
      <c r="G327" s="325">
        <v>109.5</v>
      </c>
      <c r="H327" s="325">
        <v>109.4</v>
      </c>
      <c r="I327" s="325">
        <v>109</v>
      </c>
      <c r="J327" s="325">
        <v>108.3</v>
      </c>
      <c r="K327" s="325">
        <v>107.4</v>
      </c>
      <c r="L327" s="325">
        <v>107.5</v>
      </c>
      <c r="M327" s="325">
        <v>108.1</v>
      </c>
      <c r="N327" s="325">
        <v>108.4</v>
      </c>
      <c r="O327" s="325">
        <v>108.3</v>
      </c>
      <c r="P327" s="326">
        <v>108.1</v>
      </c>
    </row>
    <row r="328" spans="2:16" ht="15" customHeight="1" x14ac:dyDescent="0.2">
      <c r="B328" s="638" t="s">
        <v>1769</v>
      </c>
      <c r="C328" s="639"/>
      <c r="D328" s="640"/>
      <c r="E328" s="318">
        <v>110.5</v>
      </c>
      <c r="F328" s="319">
        <v>110.6</v>
      </c>
      <c r="G328" s="319">
        <v>110.6</v>
      </c>
      <c r="H328" s="319">
        <v>110.2</v>
      </c>
      <c r="I328" s="319">
        <v>110.8</v>
      </c>
      <c r="J328" s="319">
        <v>110.5</v>
      </c>
      <c r="K328" s="319">
        <v>110.2</v>
      </c>
      <c r="L328" s="319">
        <v>110.5</v>
      </c>
      <c r="M328" s="319">
        <v>110.8</v>
      </c>
      <c r="N328" s="319">
        <v>111</v>
      </c>
      <c r="O328" s="319">
        <v>110.8</v>
      </c>
      <c r="P328" s="320">
        <v>110.6</v>
      </c>
    </row>
    <row r="329" spans="2:16" ht="15" customHeight="1" thickBot="1" x14ac:dyDescent="0.25">
      <c r="B329" s="686" t="s">
        <v>1770</v>
      </c>
      <c r="C329" s="687"/>
      <c r="D329" s="688"/>
      <c r="E329" s="106">
        <v>107.2</v>
      </c>
      <c r="F329" s="107">
        <v>107.3</v>
      </c>
      <c r="G329" s="107">
        <v>107.4</v>
      </c>
      <c r="H329" s="107">
        <v>107.4</v>
      </c>
      <c r="I329" s="107">
        <v>108.6</v>
      </c>
      <c r="J329" s="107">
        <v>108.2</v>
      </c>
      <c r="K329" s="107">
        <v>107.7</v>
      </c>
      <c r="L329" s="107">
        <v>107.8</v>
      </c>
      <c r="M329" s="107">
        <v>108.1</v>
      </c>
      <c r="N329" s="107">
        <v>108.3</v>
      </c>
      <c r="O329" s="107">
        <v>108.2</v>
      </c>
      <c r="P329" s="108">
        <v>108.1</v>
      </c>
    </row>
    <row r="330" spans="2:16" x14ac:dyDescent="0.2">
      <c r="B330" s="119"/>
      <c r="C330" s="119"/>
      <c r="D330" s="119"/>
      <c r="E330" s="120"/>
      <c r="F330" s="119"/>
      <c r="G330" s="119"/>
      <c r="H330" s="119"/>
      <c r="I330" s="119"/>
      <c r="M330" s="119"/>
      <c r="N330" s="119"/>
      <c r="O330" s="119"/>
      <c r="P330" s="214"/>
    </row>
    <row r="331" spans="2:16" ht="9" customHeight="1" thickBot="1" x14ac:dyDescent="0.25">
      <c r="B331" s="119"/>
      <c r="C331" s="119"/>
      <c r="D331" s="119"/>
      <c r="E331" s="120"/>
      <c r="F331" s="119"/>
      <c r="G331" s="119"/>
      <c r="H331" s="119"/>
      <c r="I331" s="119"/>
      <c r="J331" s="119"/>
      <c r="K331" s="119"/>
      <c r="L331" s="121"/>
      <c r="M331" s="119"/>
      <c r="N331" s="119"/>
      <c r="O331" s="119"/>
      <c r="P331" s="119"/>
    </row>
    <row r="332" spans="2:16" ht="16.5" customHeight="1" thickBot="1" x14ac:dyDescent="0.25">
      <c r="B332" s="697"/>
      <c r="C332" s="697"/>
      <c r="D332" s="293"/>
      <c r="E332" s="628" t="s">
        <v>1764</v>
      </c>
      <c r="F332" s="629"/>
      <c r="G332" s="629"/>
      <c r="H332" s="629"/>
      <c r="I332" s="629"/>
      <c r="J332" s="629"/>
      <c r="K332" s="629"/>
      <c r="L332" s="629"/>
      <c r="M332" s="629"/>
      <c r="N332" s="629"/>
      <c r="O332" s="629"/>
      <c r="P332" s="630"/>
    </row>
    <row r="333" spans="2:16" ht="19.5" customHeight="1" thickBot="1" x14ac:dyDescent="0.25">
      <c r="B333" s="119" t="s">
        <v>1596</v>
      </c>
      <c r="C333" s="119"/>
      <c r="D333" s="119"/>
      <c r="E333" s="97">
        <v>41275</v>
      </c>
      <c r="F333" s="98">
        <v>41306</v>
      </c>
      <c r="G333" s="98">
        <v>41334</v>
      </c>
      <c r="H333" s="98">
        <v>41365</v>
      </c>
      <c r="I333" s="98">
        <v>41395</v>
      </c>
      <c r="J333" s="98">
        <v>41426</v>
      </c>
      <c r="K333" s="98">
        <v>41456</v>
      </c>
      <c r="L333" s="98">
        <v>41487</v>
      </c>
      <c r="M333" s="98">
        <v>41518</v>
      </c>
      <c r="N333" s="98">
        <v>41548</v>
      </c>
      <c r="O333" s="98">
        <v>41579</v>
      </c>
      <c r="P333" s="99">
        <v>41609</v>
      </c>
    </row>
    <row r="334" spans="2:16" s="306" customFormat="1" ht="15" customHeight="1" x14ac:dyDescent="0.2">
      <c r="B334" s="307" t="s">
        <v>1684</v>
      </c>
      <c r="C334" s="631" t="s">
        <v>1685</v>
      </c>
      <c r="D334" s="632"/>
      <c r="E334" s="233">
        <v>109.1</v>
      </c>
      <c r="F334" s="234">
        <v>109.1</v>
      </c>
      <c r="G334" s="234">
        <v>109.3</v>
      </c>
      <c r="H334" s="234">
        <v>109.3</v>
      </c>
      <c r="I334" s="252">
        <v>109.4</v>
      </c>
      <c r="J334" s="252">
        <v>109.5</v>
      </c>
      <c r="K334" s="252">
        <v>109.6</v>
      </c>
      <c r="L334" s="252">
        <v>109.6</v>
      </c>
      <c r="M334" s="252">
        <v>109.6</v>
      </c>
      <c r="N334" s="252">
        <v>109.6</v>
      </c>
      <c r="O334" s="252">
        <v>109.6</v>
      </c>
      <c r="P334" s="253">
        <v>109.6</v>
      </c>
    </row>
    <row r="335" spans="2:16" s="306" customFormat="1" ht="15" customHeight="1" x14ac:dyDescent="0.2">
      <c r="B335" s="308" t="s">
        <v>1686</v>
      </c>
      <c r="C335" s="634" t="s">
        <v>1687</v>
      </c>
      <c r="D335" s="635"/>
      <c r="E335" s="239">
        <v>108.9</v>
      </c>
      <c r="F335" s="240">
        <v>109.1</v>
      </c>
      <c r="G335" s="240">
        <v>109.3</v>
      </c>
      <c r="H335" s="240">
        <v>109</v>
      </c>
      <c r="I335" s="256">
        <v>108.9</v>
      </c>
      <c r="J335" s="256">
        <v>108.8</v>
      </c>
      <c r="K335" s="256">
        <v>108.8</v>
      </c>
      <c r="L335" s="256">
        <v>109.2</v>
      </c>
      <c r="M335" s="256">
        <v>109.3</v>
      </c>
      <c r="N335" s="256">
        <v>109.5</v>
      </c>
      <c r="O335" s="256">
        <v>109.3</v>
      </c>
      <c r="P335" s="257">
        <v>109.2</v>
      </c>
    </row>
    <row r="336" spans="2:16" s="306" customFormat="1" ht="15" customHeight="1" x14ac:dyDescent="0.2">
      <c r="B336" s="308" t="s">
        <v>1688</v>
      </c>
      <c r="C336" s="634" t="s">
        <v>1689</v>
      </c>
      <c r="D336" s="635"/>
      <c r="E336" s="239">
        <v>110.3</v>
      </c>
      <c r="F336" s="240">
        <v>110.6</v>
      </c>
      <c r="G336" s="240">
        <v>110</v>
      </c>
      <c r="H336" s="240">
        <v>109.3</v>
      </c>
      <c r="I336" s="256">
        <v>109.2</v>
      </c>
      <c r="J336" s="256">
        <v>109.1</v>
      </c>
      <c r="K336" s="256">
        <v>109.4</v>
      </c>
      <c r="L336" s="256">
        <v>110</v>
      </c>
      <c r="M336" s="256">
        <v>110.3</v>
      </c>
      <c r="N336" s="256">
        <v>110.2</v>
      </c>
      <c r="O336" s="256">
        <v>109.9</v>
      </c>
      <c r="P336" s="257">
        <v>109.7</v>
      </c>
    </row>
    <row r="337" spans="2:16" s="306" customFormat="1" ht="15" customHeight="1" x14ac:dyDescent="0.2">
      <c r="B337" s="308" t="s">
        <v>1690</v>
      </c>
      <c r="C337" s="634" t="s">
        <v>1751</v>
      </c>
      <c r="D337" s="635"/>
      <c r="E337" s="239">
        <v>107.7</v>
      </c>
      <c r="F337" s="240">
        <v>107.4</v>
      </c>
      <c r="G337" s="240">
        <v>108.6</v>
      </c>
      <c r="H337" s="240">
        <v>107.6</v>
      </c>
      <c r="I337" s="256">
        <v>108.2</v>
      </c>
      <c r="J337" s="256">
        <v>108.5</v>
      </c>
      <c r="K337" s="256">
        <v>108.8</v>
      </c>
      <c r="L337" s="256">
        <v>108</v>
      </c>
      <c r="M337" s="256">
        <v>109.2</v>
      </c>
      <c r="N337" s="256">
        <v>109.4</v>
      </c>
      <c r="O337" s="256">
        <v>109.6</v>
      </c>
      <c r="P337" s="257">
        <v>109.7</v>
      </c>
    </row>
    <row r="338" spans="2:16" s="306" customFormat="1" ht="15" customHeight="1" x14ac:dyDescent="0.2">
      <c r="B338" s="308" t="s">
        <v>1691</v>
      </c>
      <c r="C338" s="634" t="s">
        <v>1692</v>
      </c>
      <c r="D338" s="635"/>
      <c r="E338" s="239">
        <v>109.9</v>
      </c>
      <c r="F338" s="240">
        <v>110.2</v>
      </c>
      <c r="G338" s="240">
        <v>110.2</v>
      </c>
      <c r="H338" s="240">
        <v>109.7</v>
      </c>
      <c r="I338" s="256">
        <v>109.6</v>
      </c>
      <c r="J338" s="256">
        <v>109.5</v>
      </c>
      <c r="K338" s="256">
        <v>109.6</v>
      </c>
      <c r="L338" s="256">
        <v>110.1</v>
      </c>
      <c r="M338" s="256">
        <v>110.4</v>
      </c>
      <c r="N338" s="256">
        <v>110.3</v>
      </c>
      <c r="O338" s="256">
        <v>110.1</v>
      </c>
      <c r="P338" s="257">
        <v>109.9</v>
      </c>
    </row>
    <row r="339" spans="2:16" s="306" customFormat="1" ht="15" customHeight="1" x14ac:dyDescent="0.2">
      <c r="B339" s="308" t="s">
        <v>1693</v>
      </c>
      <c r="C339" s="634" t="s">
        <v>1730</v>
      </c>
      <c r="D339" s="635"/>
      <c r="E339" s="239">
        <v>106.3</v>
      </c>
      <c r="F339" s="240">
        <v>107.1</v>
      </c>
      <c r="G339" s="240">
        <v>106.2</v>
      </c>
      <c r="H339" s="240">
        <v>106.3</v>
      </c>
      <c r="I339" s="256">
        <v>106.2</v>
      </c>
      <c r="J339" s="256">
        <v>105</v>
      </c>
      <c r="K339" s="256">
        <v>104.2</v>
      </c>
      <c r="L339" s="256">
        <v>104.2</v>
      </c>
      <c r="M339" s="256">
        <v>104.4</v>
      </c>
      <c r="N339" s="256">
        <v>104.7</v>
      </c>
      <c r="O339" s="256">
        <v>105</v>
      </c>
      <c r="P339" s="257">
        <v>105.5</v>
      </c>
    </row>
    <row r="340" spans="2:16" s="306" customFormat="1" ht="15" customHeight="1" x14ac:dyDescent="0.2">
      <c r="B340" s="308" t="s">
        <v>1693</v>
      </c>
      <c r="C340" s="634" t="s">
        <v>1731</v>
      </c>
      <c r="D340" s="635"/>
      <c r="E340" s="239">
        <v>107.6</v>
      </c>
      <c r="F340" s="240">
        <v>108.1</v>
      </c>
      <c r="G340" s="240">
        <v>107.4</v>
      </c>
      <c r="H340" s="240">
        <v>107.5</v>
      </c>
      <c r="I340" s="256">
        <v>107.1</v>
      </c>
      <c r="J340" s="256">
        <v>105.6</v>
      </c>
      <c r="K340" s="256">
        <v>104.4</v>
      </c>
      <c r="L340" s="256">
        <v>104.6</v>
      </c>
      <c r="M340" s="256">
        <v>105</v>
      </c>
      <c r="N340" s="256">
        <v>105.4</v>
      </c>
      <c r="O340" s="256">
        <v>105.6</v>
      </c>
      <c r="P340" s="257">
        <v>105.9</v>
      </c>
    </row>
    <row r="341" spans="2:16" s="306" customFormat="1" ht="15" customHeight="1" x14ac:dyDescent="0.2">
      <c r="B341" s="308" t="s">
        <v>1734</v>
      </c>
      <c r="C341" s="634" t="s">
        <v>1736</v>
      </c>
      <c r="D341" s="635"/>
      <c r="E341" s="239">
        <v>103.5</v>
      </c>
      <c r="F341" s="240">
        <v>105</v>
      </c>
      <c r="G341" s="240">
        <v>103.6</v>
      </c>
      <c r="H341" s="240">
        <v>103.7</v>
      </c>
      <c r="I341" s="256">
        <v>104.3</v>
      </c>
      <c r="J341" s="256">
        <v>103.5</v>
      </c>
      <c r="K341" s="256">
        <v>103.9</v>
      </c>
      <c r="L341" s="256">
        <v>103.6</v>
      </c>
      <c r="M341" s="256">
        <v>103</v>
      </c>
      <c r="N341" s="256">
        <v>103</v>
      </c>
      <c r="O341" s="256">
        <v>103.6</v>
      </c>
      <c r="P341" s="257">
        <v>104.6</v>
      </c>
    </row>
    <row r="342" spans="2:16" s="306" customFormat="1" ht="15" customHeight="1" x14ac:dyDescent="0.2">
      <c r="B342" s="308" t="s">
        <v>1735</v>
      </c>
      <c r="C342" s="634" t="s">
        <v>1737</v>
      </c>
      <c r="D342" s="635"/>
      <c r="E342" s="239">
        <v>116.1</v>
      </c>
      <c r="F342" s="240">
        <v>115.4</v>
      </c>
      <c r="G342" s="240">
        <v>114.8</v>
      </c>
      <c r="H342" s="240">
        <v>115.4</v>
      </c>
      <c r="I342" s="256">
        <v>113.7</v>
      </c>
      <c r="J342" s="256">
        <v>110.1</v>
      </c>
      <c r="K342" s="256">
        <v>106.5</v>
      </c>
      <c r="L342" s="256">
        <v>107.6</v>
      </c>
      <c r="M342" s="256">
        <v>109.7</v>
      </c>
      <c r="N342" s="256">
        <v>110.4</v>
      </c>
      <c r="O342" s="256">
        <v>110.4</v>
      </c>
      <c r="P342" s="257">
        <v>109.9</v>
      </c>
    </row>
    <row r="343" spans="2:16" s="306" customFormat="1" ht="15" customHeight="1" x14ac:dyDescent="0.2">
      <c r="B343" s="308" t="s">
        <v>1738</v>
      </c>
      <c r="C343" s="634" t="s">
        <v>1745</v>
      </c>
      <c r="D343" s="635"/>
      <c r="E343" s="239">
        <v>105.6</v>
      </c>
      <c r="F343" s="240">
        <v>105.7</v>
      </c>
      <c r="G343" s="240">
        <v>106.2</v>
      </c>
      <c r="H343" s="240">
        <v>105.8</v>
      </c>
      <c r="I343" s="256">
        <v>105.2</v>
      </c>
      <c r="J343" s="256">
        <v>104.6</v>
      </c>
      <c r="K343" s="256">
        <v>103.1</v>
      </c>
      <c r="L343" s="256">
        <v>102.8</v>
      </c>
      <c r="M343" s="256">
        <v>103.4</v>
      </c>
      <c r="N343" s="256">
        <v>104.3</v>
      </c>
      <c r="O343" s="256">
        <v>104</v>
      </c>
      <c r="P343" s="257">
        <v>103.6</v>
      </c>
    </row>
    <row r="344" spans="2:16" s="306" customFormat="1" ht="15" customHeight="1" x14ac:dyDescent="0.2">
      <c r="B344" s="308" t="s">
        <v>1695</v>
      </c>
      <c r="C344" s="634" t="s">
        <v>1752</v>
      </c>
      <c r="D344" s="635"/>
      <c r="E344" s="239">
        <v>126.4</v>
      </c>
      <c r="F344" s="240">
        <v>125.3</v>
      </c>
      <c r="G344" s="240">
        <v>129.1</v>
      </c>
      <c r="H344" s="240">
        <v>133</v>
      </c>
      <c r="I344" s="256">
        <v>134.69999999999999</v>
      </c>
      <c r="J344" s="256">
        <v>134</v>
      </c>
      <c r="K344" s="256">
        <v>132.6</v>
      </c>
      <c r="L344" s="256">
        <v>133</v>
      </c>
      <c r="M344" s="256">
        <v>132.6</v>
      </c>
      <c r="N344" s="256">
        <v>131.9</v>
      </c>
      <c r="O344" s="256">
        <v>132.80000000000001</v>
      </c>
      <c r="P344" s="257">
        <v>131.1</v>
      </c>
    </row>
    <row r="345" spans="2:16" s="306" customFormat="1" ht="15" customHeight="1" x14ac:dyDescent="0.2">
      <c r="B345" s="308" t="s">
        <v>1696</v>
      </c>
      <c r="C345" s="634" t="s">
        <v>1697</v>
      </c>
      <c r="D345" s="635"/>
      <c r="E345" s="239">
        <v>101.5</v>
      </c>
      <c r="F345" s="240">
        <v>101.6</v>
      </c>
      <c r="G345" s="240">
        <v>102.3</v>
      </c>
      <c r="H345" s="240">
        <v>101.8</v>
      </c>
      <c r="I345" s="256">
        <v>100.7</v>
      </c>
      <c r="J345" s="256">
        <v>99.6</v>
      </c>
      <c r="K345" s="256">
        <v>96.8</v>
      </c>
      <c r="L345" s="256">
        <v>96</v>
      </c>
      <c r="M345" s="256">
        <v>97.2</v>
      </c>
      <c r="N345" s="256">
        <v>98.7</v>
      </c>
      <c r="O345" s="256">
        <v>98.3</v>
      </c>
      <c r="P345" s="257">
        <v>98</v>
      </c>
    </row>
    <row r="346" spans="2:16" s="306" customFormat="1" ht="15" customHeight="1" x14ac:dyDescent="0.2">
      <c r="B346" s="308" t="s">
        <v>1698</v>
      </c>
      <c r="C346" s="634" t="s">
        <v>1699</v>
      </c>
      <c r="D346" s="635"/>
      <c r="E346" s="239">
        <v>113.7</v>
      </c>
      <c r="F346" s="240">
        <v>113.5</v>
      </c>
      <c r="G346" s="240">
        <v>114.6</v>
      </c>
      <c r="H346" s="240">
        <v>116.7</v>
      </c>
      <c r="I346" s="256">
        <v>118.1</v>
      </c>
      <c r="J346" s="256">
        <v>116.7</v>
      </c>
      <c r="K346" s="256">
        <v>115.8</v>
      </c>
      <c r="L346" s="256">
        <v>116.2</v>
      </c>
      <c r="M346" s="256">
        <v>115.8</v>
      </c>
      <c r="N346" s="256">
        <v>115.6</v>
      </c>
      <c r="O346" s="256">
        <v>115.8</v>
      </c>
      <c r="P346" s="257">
        <v>113.9</v>
      </c>
    </row>
    <row r="347" spans="2:16" s="306" customFormat="1" ht="15" customHeight="1" x14ac:dyDescent="0.2">
      <c r="B347" s="308" t="s">
        <v>1700</v>
      </c>
      <c r="C347" s="634" t="s">
        <v>1701</v>
      </c>
      <c r="D347" s="635"/>
      <c r="E347" s="239">
        <v>104.3</v>
      </c>
      <c r="F347" s="240">
        <v>104.5</v>
      </c>
      <c r="G347" s="240">
        <v>105.1</v>
      </c>
      <c r="H347" s="240">
        <v>104.4</v>
      </c>
      <c r="I347" s="256">
        <v>103.1</v>
      </c>
      <c r="J347" s="256">
        <v>103.1</v>
      </c>
      <c r="K347" s="256">
        <v>102</v>
      </c>
      <c r="L347" s="256">
        <v>101.8</v>
      </c>
      <c r="M347" s="256">
        <v>103.1</v>
      </c>
      <c r="N347" s="256">
        <v>103.4</v>
      </c>
      <c r="O347" s="256">
        <v>102.8</v>
      </c>
      <c r="P347" s="257">
        <v>102.4</v>
      </c>
    </row>
    <row r="348" spans="2:16" s="306" customFormat="1" ht="15" customHeight="1" x14ac:dyDescent="0.2">
      <c r="B348" s="308" t="s">
        <v>1702</v>
      </c>
      <c r="C348" s="634" t="s">
        <v>1753</v>
      </c>
      <c r="D348" s="635"/>
      <c r="E348" s="239">
        <v>106.4</v>
      </c>
      <c r="F348" s="240">
        <v>107.5</v>
      </c>
      <c r="G348" s="240">
        <v>107.2</v>
      </c>
      <c r="H348" s="240">
        <v>107</v>
      </c>
      <c r="I348" s="256">
        <v>106.7</v>
      </c>
      <c r="J348" s="256">
        <v>106.4</v>
      </c>
      <c r="K348" s="256">
        <v>106.7</v>
      </c>
      <c r="L348" s="256">
        <v>106.6</v>
      </c>
      <c r="M348" s="256">
        <v>106.6</v>
      </c>
      <c r="N348" s="256">
        <v>106.6</v>
      </c>
      <c r="O348" s="256">
        <v>107.1</v>
      </c>
      <c r="P348" s="257">
        <v>107.8</v>
      </c>
    </row>
    <row r="349" spans="2:16" s="306" customFormat="1" ht="15" customHeight="1" x14ac:dyDescent="0.2">
      <c r="B349" s="308" t="s">
        <v>1703</v>
      </c>
      <c r="C349" s="634" t="s">
        <v>1754</v>
      </c>
      <c r="D349" s="635"/>
      <c r="E349" s="239">
        <v>111.3</v>
      </c>
      <c r="F349" s="240">
        <v>110.7</v>
      </c>
      <c r="G349" s="240">
        <v>111.5</v>
      </c>
      <c r="H349" s="240">
        <v>115.1</v>
      </c>
      <c r="I349" s="256">
        <v>116.8</v>
      </c>
      <c r="J349" s="256">
        <v>116.4</v>
      </c>
      <c r="K349" s="256">
        <v>115.2</v>
      </c>
      <c r="L349" s="256">
        <v>115.7</v>
      </c>
      <c r="M349" s="256">
        <v>115.7</v>
      </c>
      <c r="N349" s="256">
        <v>114.3</v>
      </c>
      <c r="O349" s="256">
        <v>115</v>
      </c>
      <c r="P349" s="257">
        <v>113.2</v>
      </c>
    </row>
    <row r="350" spans="2:16" s="306" customFormat="1" ht="15" customHeight="1" x14ac:dyDescent="0.2">
      <c r="B350" s="308" t="s">
        <v>1704</v>
      </c>
      <c r="C350" s="634" t="s">
        <v>1755</v>
      </c>
      <c r="D350" s="635"/>
      <c r="E350" s="239">
        <v>107.2</v>
      </c>
      <c r="F350" s="240">
        <v>107.4</v>
      </c>
      <c r="G350" s="240">
        <v>105.1</v>
      </c>
      <c r="H350" s="240">
        <v>104.7</v>
      </c>
      <c r="I350" s="256">
        <v>104.6</v>
      </c>
      <c r="J350" s="256">
        <v>104.7</v>
      </c>
      <c r="K350" s="256">
        <v>104.9</v>
      </c>
      <c r="L350" s="256">
        <v>105.2</v>
      </c>
      <c r="M350" s="256">
        <v>105.4</v>
      </c>
      <c r="N350" s="256">
        <v>105.4</v>
      </c>
      <c r="O350" s="256">
        <v>105.2</v>
      </c>
      <c r="P350" s="257">
        <v>105.1</v>
      </c>
    </row>
    <row r="351" spans="2:16" s="306" customFormat="1" ht="15" customHeight="1" x14ac:dyDescent="0.2">
      <c r="B351" s="308" t="s">
        <v>1705</v>
      </c>
      <c r="C351" s="634" t="s">
        <v>1706</v>
      </c>
      <c r="D351" s="635"/>
      <c r="E351" s="239">
        <v>123.8</v>
      </c>
      <c r="F351" s="240">
        <v>123.7</v>
      </c>
      <c r="G351" s="240">
        <v>123.4</v>
      </c>
      <c r="H351" s="240">
        <v>122.6</v>
      </c>
      <c r="I351" s="256">
        <v>120.9</v>
      </c>
      <c r="J351" s="256">
        <v>119.7</v>
      </c>
      <c r="K351" s="256">
        <v>118.8</v>
      </c>
      <c r="L351" s="256">
        <v>120.4</v>
      </c>
      <c r="M351" s="256">
        <v>120.5</v>
      </c>
      <c r="N351" s="256">
        <v>121</v>
      </c>
      <c r="O351" s="256">
        <v>119.7</v>
      </c>
      <c r="P351" s="257">
        <v>118.8</v>
      </c>
    </row>
    <row r="352" spans="2:16" s="306" customFormat="1" ht="15" customHeight="1" x14ac:dyDescent="0.2">
      <c r="B352" s="308" t="s">
        <v>1707</v>
      </c>
      <c r="C352" s="634" t="s">
        <v>1756</v>
      </c>
      <c r="D352" s="635"/>
      <c r="E352" s="239">
        <v>104.6</v>
      </c>
      <c r="F352" s="240">
        <v>105.4</v>
      </c>
      <c r="G352" s="240">
        <v>104.8</v>
      </c>
      <c r="H352" s="240">
        <v>106.2</v>
      </c>
      <c r="I352" s="256">
        <v>107.2</v>
      </c>
      <c r="J352" s="256">
        <v>106.4</v>
      </c>
      <c r="K352" s="256">
        <v>106.1</v>
      </c>
      <c r="L352" s="256">
        <v>106.1</v>
      </c>
      <c r="M352" s="256">
        <v>105.5</v>
      </c>
      <c r="N352" s="256">
        <v>105.3</v>
      </c>
      <c r="O352" s="256">
        <v>106</v>
      </c>
      <c r="P352" s="257">
        <v>106.4</v>
      </c>
    </row>
    <row r="353" spans="2:16" s="306" customFormat="1" ht="15" customHeight="1" x14ac:dyDescent="0.2">
      <c r="B353" s="308" t="s">
        <v>1708</v>
      </c>
      <c r="C353" s="634" t="s">
        <v>1709</v>
      </c>
      <c r="D353" s="635"/>
      <c r="E353" s="239">
        <v>104.9</v>
      </c>
      <c r="F353" s="240">
        <v>106.1</v>
      </c>
      <c r="G353" s="240">
        <v>106.5</v>
      </c>
      <c r="H353" s="240">
        <v>106.4</v>
      </c>
      <c r="I353" s="256">
        <v>105.8</v>
      </c>
      <c r="J353" s="256">
        <v>105.7</v>
      </c>
      <c r="K353" s="256">
        <v>105.9</v>
      </c>
      <c r="L353" s="256">
        <v>105.3</v>
      </c>
      <c r="M353" s="256">
        <v>105.7</v>
      </c>
      <c r="N353" s="256">
        <v>105.7</v>
      </c>
      <c r="O353" s="256">
        <v>106.5</v>
      </c>
      <c r="P353" s="257">
        <v>107.4</v>
      </c>
    </row>
    <row r="354" spans="2:16" s="306" customFormat="1" ht="15" customHeight="1" x14ac:dyDescent="0.2">
      <c r="B354" s="308" t="s">
        <v>1710</v>
      </c>
      <c r="C354" s="634" t="s">
        <v>1711</v>
      </c>
      <c r="D354" s="635"/>
      <c r="E354" s="239">
        <v>108.5</v>
      </c>
      <c r="F354" s="240">
        <v>108.2</v>
      </c>
      <c r="G354" s="240">
        <v>109.4</v>
      </c>
      <c r="H354" s="240">
        <v>108.5</v>
      </c>
      <c r="I354" s="256">
        <v>108.6</v>
      </c>
      <c r="J354" s="256">
        <v>108.6</v>
      </c>
      <c r="K354" s="256">
        <v>108.1</v>
      </c>
      <c r="L354" s="256">
        <v>107.3</v>
      </c>
      <c r="M354" s="256">
        <v>108.3</v>
      </c>
      <c r="N354" s="256">
        <v>108.8</v>
      </c>
      <c r="O354" s="256">
        <v>109.5</v>
      </c>
      <c r="P354" s="257">
        <v>109.7</v>
      </c>
    </row>
    <row r="355" spans="2:16" s="306" customFormat="1" ht="15" customHeight="1" x14ac:dyDescent="0.2">
      <c r="B355" s="308" t="s">
        <v>1712</v>
      </c>
      <c r="C355" s="634" t="s">
        <v>1713</v>
      </c>
      <c r="D355" s="635"/>
      <c r="E355" s="239">
        <v>106.2</v>
      </c>
      <c r="F355" s="240">
        <v>106.6</v>
      </c>
      <c r="G355" s="240">
        <v>106.4</v>
      </c>
      <c r="H355" s="240">
        <v>106</v>
      </c>
      <c r="I355" s="256">
        <v>105.4</v>
      </c>
      <c r="J355" s="256">
        <v>104.4</v>
      </c>
      <c r="K355" s="256">
        <v>102.9</v>
      </c>
      <c r="L355" s="256">
        <v>102.8</v>
      </c>
      <c r="M355" s="256">
        <v>103.6</v>
      </c>
      <c r="N355" s="256">
        <v>104.2</v>
      </c>
      <c r="O355" s="256">
        <v>104</v>
      </c>
      <c r="P355" s="257">
        <v>103.9</v>
      </c>
    </row>
    <row r="356" spans="2:16" s="306" customFormat="1" ht="15" customHeight="1" x14ac:dyDescent="0.2">
      <c r="B356" s="308" t="s">
        <v>1714</v>
      </c>
      <c r="C356" s="634" t="s">
        <v>1757</v>
      </c>
      <c r="D356" s="635"/>
      <c r="E356" s="239">
        <v>101.2</v>
      </c>
      <c r="F356" s="240">
        <v>101.3</v>
      </c>
      <c r="G356" s="240">
        <v>101.8</v>
      </c>
      <c r="H356" s="240">
        <v>101.4</v>
      </c>
      <c r="I356" s="256">
        <v>100.4</v>
      </c>
      <c r="J356" s="256">
        <v>99.3</v>
      </c>
      <c r="K356" s="256">
        <v>96.5</v>
      </c>
      <c r="L356" s="256">
        <v>95.8</v>
      </c>
      <c r="M356" s="256">
        <v>96.8</v>
      </c>
      <c r="N356" s="256">
        <v>98.3</v>
      </c>
      <c r="O356" s="256">
        <v>98.1</v>
      </c>
      <c r="P356" s="257">
        <v>97.8</v>
      </c>
    </row>
    <row r="357" spans="2:16" s="306" customFormat="1" ht="15" customHeight="1" x14ac:dyDescent="0.2">
      <c r="B357" s="308" t="s">
        <v>1715</v>
      </c>
      <c r="C357" s="634" t="s">
        <v>1733</v>
      </c>
      <c r="D357" s="635"/>
      <c r="E357" s="239">
        <v>103.1</v>
      </c>
      <c r="F357" s="240">
        <v>102.6</v>
      </c>
      <c r="G357" s="240">
        <v>104.1</v>
      </c>
      <c r="H357" s="240">
        <v>104.9</v>
      </c>
      <c r="I357" s="256">
        <v>104.5</v>
      </c>
      <c r="J357" s="256">
        <v>103.7</v>
      </c>
      <c r="K357" s="256">
        <v>101.1</v>
      </c>
      <c r="L357" s="256">
        <v>100.5</v>
      </c>
      <c r="M357" s="256">
        <v>101.8</v>
      </c>
      <c r="N357" s="256">
        <v>102.6</v>
      </c>
      <c r="O357" s="256">
        <v>102.6</v>
      </c>
      <c r="P357" s="257">
        <v>101.7</v>
      </c>
    </row>
    <row r="358" spans="2:16" s="306" customFormat="1" ht="15" customHeight="1" x14ac:dyDescent="0.2">
      <c r="B358" s="308" t="s">
        <v>1715</v>
      </c>
      <c r="C358" s="634" t="s">
        <v>1732</v>
      </c>
      <c r="D358" s="635"/>
      <c r="E358" s="239">
        <v>103.9</v>
      </c>
      <c r="F358" s="240">
        <v>102.9</v>
      </c>
      <c r="G358" s="240">
        <v>106.3</v>
      </c>
      <c r="H358" s="240">
        <v>105.3</v>
      </c>
      <c r="I358" s="256">
        <v>105.7</v>
      </c>
      <c r="J358" s="256">
        <v>105.3</v>
      </c>
      <c r="K358" s="256">
        <v>103.8</v>
      </c>
      <c r="L358" s="256">
        <v>101.9</v>
      </c>
      <c r="M358" s="256">
        <v>104.4</v>
      </c>
      <c r="N358" s="256">
        <v>105.7</v>
      </c>
      <c r="O358" s="256">
        <v>105.9</v>
      </c>
      <c r="P358" s="257">
        <v>105.4</v>
      </c>
    </row>
    <row r="359" spans="2:16" s="306" customFormat="1" ht="15" customHeight="1" x14ac:dyDescent="0.2">
      <c r="B359" s="308" t="s">
        <v>1739</v>
      </c>
      <c r="C359" s="634" t="s">
        <v>1742</v>
      </c>
      <c r="D359" s="635"/>
      <c r="E359" s="239">
        <v>101.3</v>
      </c>
      <c r="F359" s="240">
        <v>101.3</v>
      </c>
      <c r="G359" s="240">
        <v>102.1</v>
      </c>
      <c r="H359" s="240">
        <v>101.6</v>
      </c>
      <c r="I359" s="256">
        <v>100.4</v>
      </c>
      <c r="J359" s="256">
        <v>99.3</v>
      </c>
      <c r="K359" s="256">
        <v>96.4</v>
      </c>
      <c r="L359" s="256">
        <v>95.6</v>
      </c>
      <c r="M359" s="256">
        <v>96.8</v>
      </c>
      <c r="N359" s="256">
        <v>98.4</v>
      </c>
      <c r="O359" s="256">
        <v>98</v>
      </c>
      <c r="P359" s="257">
        <v>97.6</v>
      </c>
    </row>
    <row r="360" spans="2:16" s="306" customFormat="1" ht="15" customHeight="1" x14ac:dyDescent="0.2">
      <c r="B360" s="308" t="s">
        <v>1740</v>
      </c>
      <c r="C360" s="634" t="s">
        <v>1743</v>
      </c>
      <c r="D360" s="635"/>
      <c r="E360" s="239">
        <v>108</v>
      </c>
      <c r="F360" s="240">
        <v>105</v>
      </c>
      <c r="G360" s="240">
        <v>114</v>
      </c>
      <c r="H360" s="240">
        <v>110.4</v>
      </c>
      <c r="I360" s="256">
        <v>113.4</v>
      </c>
      <c r="J360" s="256">
        <v>114.5</v>
      </c>
      <c r="K360" s="256">
        <v>115.6</v>
      </c>
      <c r="L360" s="256">
        <v>110.9</v>
      </c>
      <c r="M360" s="256">
        <v>116.6</v>
      </c>
      <c r="N360" s="256">
        <v>117.9</v>
      </c>
      <c r="O360" s="256">
        <v>119</v>
      </c>
      <c r="P360" s="257">
        <v>119</v>
      </c>
    </row>
    <row r="361" spans="2:16" s="306" customFormat="1" ht="15" customHeight="1" x14ac:dyDescent="0.2">
      <c r="B361" s="308" t="s">
        <v>1741</v>
      </c>
      <c r="C361" s="634" t="s">
        <v>1744</v>
      </c>
      <c r="D361" s="635"/>
      <c r="E361" s="239">
        <v>108.1</v>
      </c>
      <c r="F361" s="240">
        <v>106.4</v>
      </c>
      <c r="G361" s="240">
        <v>109.2</v>
      </c>
      <c r="H361" s="240">
        <v>114.6</v>
      </c>
      <c r="I361" s="256">
        <v>116</v>
      </c>
      <c r="J361" s="256">
        <v>115.9</v>
      </c>
      <c r="K361" s="256">
        <v>114.1</v>
      </c>
      <c r="L361" s="256">
        <v>114.6</v>
      </c>
      <c r="M361" s="256">
        <v>115.4</v>
      </c>
      <c r="N361" s="256">
        <v>113.8</v>
      </c>
      <c r="O361" s="256">
        <v>114.7</v>
      </c>
      <c r="P361" s="257">
        <v>112.2</v>
      </c>
    </row>
    <row r="362" spans="2:16" s="306" customFormat="1" ht="15" customHeight="1" x14ac:dyDescent="0.2">
      <c r="B362" s="308" t="s">
        <v>1717</v>
      </c>
      <c r="C362" s="634" t="s">
        <v>1718</v>
      </c>
      <c r="D362" s="635"/>
      <c r="E362" s="239">
        <v>111.2</v>
      </c>
      <c r="F362" s="240">
        <v>111.3</v>
      </c>
      <c r="G362" s="240">
        <v>111.6</v>
      </c>
      <c r="H362" s="240">
        <v>111.4</v>
      </c>
      <c r="I362" s="256">
        <v>111.3</v>
      </c>
      <c r="J362" s="256">
        <v>111.2</v>
      </c>
      <c r="K362" s="256">
        <v>111.3</v>
      </c>
      <c r="L362" s="256">
        <v>111.9</v>
      </c>
      <c r="M362" s="256">
        <v>112.1</v>
      </c>
      <c r="N362" s="256">
        <v>112.3</v>
      </c>
      <c r="O362" s="256">
        <v>112</v>
      </c>
      <c r="P362" s="257">
        <v>111.9</v>
      </c>
    </row>
    <row r="363" spans="2:16" s="306" customFormat="1" ht="15" customHeight="1" x14ac:dyDescent="0.2">
      <c r="B363" s="308" t="s">
        <v>1719</v>
      </c>
      <c r="C363" s="634" t="s">
        <v>1720</v>
      </c>
      <c r="D363" s="635"/>
      <c r="E363" s="239">
        <v>113.6</v>
      </c>
      <c r="F363" s="240">
        <v>114.8</v>
      </c>
      <c r="G363" s="240">
        <v>113.7</v>
      </c>
      <c r="H363" s="240">
        <v>112</v>
      </c>
      <c r="I363" s="256">
        <v>111.8</v>
      </c>
      <c r="J363" s="256">
        <v>112.2</v>
      </c>
      <c r="K363" s="256">
        <v>113</v>
      </c>
      <c r="L363" s="256">
        <v>113.3</v>
      </c>
      <c r="M363" s="256">
        <v>114.2</v>
      </c>
      <c r="N363" s="256">
        <v>112.7</v>
      </c>
      <c r="O363" s="256">
        <v>112.1</v>
      </c>
      <c r="P363" s="257">
        <v>111.8</v>
      </c>
    </row>
    <row r="364" spans="2:16" s="306" customFormat="1" ht="15" customHeight="1" x14ac:dyDescent="0.2">
      <c r="B364" s="308" t="s">
        <v>1721</v>
      </c>
      <c r="C364" s="634" t="s">
        <v>1722</v>
      </c>
      <c r="D364" s="635"/>
      <c r="E364" s="239">
        <v>116</v>
      </c>
      <c r="F364" s="240">
        <v>116</v>
      </c>
      <c r="G364" s="240">
        <v>117.2</v>
      </c>
      <c r="H364" s="240">
        <v>116.6</v>
      </c>
      <c r="I364" s="256">
        <v>116.5</v>
      </c>
      <c r="J364" s="256">
        <v>116.5</v>
      </c>
      <c r="K364" s="256">
        <v>116.5</v>
      </c>
      <c r="L364" s="256">
        <v>116.7</v>
      </c>
      <c r="M364" s="256">
        <v>116.7</v>
      </c>
      <c r="N364" s="256">
        <v>119.1</v>
      </c>
      <c r="O364" s="256">
        <v>119</v>
      </c>
      <c r="P364" s="257">
        <v>119</v>
      </c>
    </row>
    <row r="365" spans="2:16" s="306" customFormat="1" ht="15" customHeight="1" x14ac:dyDescent="0.2">
      <c r="B365" s="308" t="s">
        <v>1723</v>
      </c>
      <c r="C365" s="634" t="s">
        <v>1724</v>
      </c>
      <c r="D365" s="635"/>
      <c r="E365" s="239">
        <v>107</v>
      </c>
      <c r="F365" s="240">
        <v>107.7</v>
      </c>
      <c r="G365" s="240">
        <v>107.1</v>
      </c>
      <c r="H365" s="240">
        <v>107</v>
      </c>
      <c r="I365" s="256">
        <v>107.3</v>
      </c>
      <c r="J365" s="256">
        <v>106.9</v>
      </c>
      <c r="K365" s="256">
        <v>107.1</v>
      </c>
      <c r="L365" s="256">
        <v>107.1</v>
      </c>
      <c r="M365" s="256">
        <v>106.9</v>
      </c>
      <c r="N365" s="256">
        <v>106.9</v>
      </c>
      <c r="O365" s="256">
        <v>107.2</v>
      </c>
      <c r="P365" s="257">
        <v>107.7</v>
      </c>
    </row>
    <row r="366" spans="2:16" s="306" customFormat="1" ht="15" customHeight="1" x14ac:dyDescent="0.2">
      <c r="B366" s="308" t="s">
        <v>1725</v>
      </c>
      <c r="C366" s="634" t="s">
        <v>1759</v>
      </c>
      <c r="D366" s="635"/>
      <c r="E366" s="239">
        <v>107.8</v>
      </c>
      <c r="F366" s="240">
        <v>105.1</v>
      </c>
      <c r="G366" s="240">
        <v>113.3</v>
      </c>
      <c r="H366" s="240">
        <v>110.1</v>
      </c>
      <c r="I366" s="256">
        <v>112.8</v>
      </c>
      <c r="J366" s="256">
        <v>113.7</v>
      </c>
      <c r="K366" s="256">
        <v>114.7</v>
      </c>
      <c r="L366" s="256">
        <v>110.3</v>
      </c>
      <c r="M366" s="256">
        <v>115.6</v>
      </c>
      <c r="N366" s="256">
        <v>116.7</v>
      </c>
      <c r="O366" s="256">
        <v>117.8</v>
      </c>
      <c r="P366" s="257">
        <v>117.7</v>
      </c>
    </row>
    <row r="367" spans="2:16" s="306" customFormat="1" ht="15" customHeight="1" x14ac:dyDescent="0.2">
      <c r="B367" s="308" t="s">
        <v>1726</v>
      </c>
      <c r="C367" s="634" t="s">
        <v>1727</v>
      </c>
      <c r="D367" s="635"/>
      <c r="E367" s="239">
        <v>109</v>
      </c>
      <c r="F367" s="240">
        <v>109.1</v>
      </c>
      <c r="G367" s="240">
        <v>109.3</v>
      </c>
      <c r="H367" s="240">
        <v>109.3</v>
      </c>
      <c r="I367" s="256">
        <v>109.4</v>
      </c>
      <c r="J367" s="256">
        <v>109.5</v>
      </c>
      <c r="K367" s="256">
        <v>109.5</v>
      </c>
      <c r="L367" s="256">
        <v>109.5</v>
      </c>
      <c r="M367" s="256">
        <v>109.5</v>
      </c>
      <c r="N367" s="256">
        <v>109.5</v>
      </c>
      <c r="O367" s="256">
        <v>109.6</v>
      </c>
      <c r="P367" s="257">
        <v>109.6</v>
      </c>
    </row>
    <row r="368" spans="2:16" ht="15" customHeight="1" thickBot="1" x14ac:dyDescent="0.25">
      <c r="B368" s="309" t="s">
        <v>1728</v>
      </c>
      <c r="C368" s="695" t="s">
        <v>1729</v>
      </c>
      <c r="D368" s="696"/>
      <c r="E368" s="296">
        <v>110.6</v>
      </c>
      <c r="F368" s="297">
        <v>111</v>
      </c>
      <c r="G368" s="297">
        <v>110.8</v>
      </c>
      <c r="H368" s="297">
        <v>110.2</v>
      </c>
      <c r="I368" s="298">
        <v>110.2</v>
      </c>
      <c r="J368" s="298">
        <v>110.5</v>
      </c>
      <c r="K368" s="298">
        <v>110.7</v>
      </c>
      <c r="L368" s="298">
        <v>110.8</v>
      </c>
      <c r="M368" s="298">
        <v>111.1</v>
      </c>
      <c r="N368" s="298">
        <v>110.6</v>
      </c>
      <c r="O368" s="298">
        <v>110.5</v>
      </c>
      <c r="P368" s="299">
        <v>110.4</v>
      </c>
    </row>
    <row r="369" spans="2:16" x14ac:dyDescent="0.2">
      <c r="L369" s="121"/>
      <c r="P369" s="214"/>
    </row>
    <row r="370" spans="2:16" ht="10.5" customHeight="1" x14ac:dyDescent="0.2">
      <c r="B370" s="115"/>
      <c r="F370" s="115"/>
      <c r="L370" s="115"/>
    </row>
    <row r="371" spans="2:16" ht="10.5" customHeight="1" x14ac:dyDescent="0.2">
      <c r="B371" s="311" t="s">
        <v>1778</v>
      </c>
      <c r="F371" s="115"/>
      <c r="L371" s="115"/>
    </row>
    <row r="372" spans="2:16" ht="10.5" customHeight="1" x14ac:dyDescent="0.2">
      <c r="B372" s="311" t="s">
        <v>1779</v>
      </c>
      <c r="F372" s="115"/>
      <c r="L372" s="115"/>
    </row>
    <row r="373" spans="2:16" ht="10.5" customHeight="1" x14ac:dyDescent="0.2">
      <c r="B373" s="311" t="s">
        <v>1771</v>
      </c>
      <c r="F373" s="115"/>
      <c r="L373" s="115"/>
    </row>
    <row r="374" spans="2:16" ht="10.5" customHeight="1" x14ac:dyDescent="0.2">
      <c r="B374" s="115"/>
      <c r="F374" s="115"/>
      <c r="L374" s="115"/>
    </row>
    <row r="375" spans="2:16" ht="7.5" customHeight="1" thickBot="1" x14ac:dyDescent="0.25"/>
    <row r="376" spans="2:16" ht="16.5" customHeight="1" thickBot="1" x14ac:dyDescent="0.25">
      <c r="B376" s="644" t="s">
        <v>1760</v>
      </c>
      <c r="C376" s="697"/>
      <c r="D376" s="698"/>
      <c r="E376" s="628" t="s">
        <v>1763</v>
      </c>
      <c r="F376" s="629"/>
      <c r="G376" s="629"/>
      <c r="H376" s="629"/>
      <c r="I376" s="629"/>
      <c r="J376" s="629"/>
      <c r="K376" s="629"/>
      <c r="L376" s="629"/>
      <c r="M376" s="629"/>
      <c r="N376" s="629"/>
      <c r="O376" s="629"/>
      <c r="P376" s="630"/>
    </row>
    <row r="377" spans="2:16" ht="19.5" customHeight="1" thickBot="1" x14ac:dyDescent="0.25">
      <c r="B377" s="119" t="s">
        <v>1596</v>
      </c>
      <c r="C377" s="119"/>
      <c r="D377" s="119"/>
      <c r="E377" s="97">
        <v>41275</v>
      </c>
      <c r="F377" s="98">
        <v>41306</v>
      </c>
      <c r="G377" s="98">
        <v>41334</v>
      </c>
      <c r="H377" s="98">
        <v>41365</v>
      </c>
      <c r="I377" s="98">
        <v>41395</v>
      </c>
      <c r="J377" s="98">
        <v>41426</v>
      </c>
      <c r="K377" s="98">
        <v>41456</v>
      </c>
      <c r="L377" s="98">
        <v>41487</v>
      </c>
      <c r="M377" s="98">
        <v>41518</v>
      </c>
      <c r="N377" s="98">
        <v>41548</v>
      </c>
      <c r="O377" s="98">
        <v>41579</v>
      </c>
      <c r="P377" s="99">
        <v>41609</v>
      </c>
    </row>
    <row r="378" spans="2:16" ht="9.75" customHeight="1" x14ac:dyDescent="0.2">
      <c r="B378" s="649" t="s">
        <v>1684</v>
      </c>
      <c r="C378" s="650" t="s">
        <v>1685</v>
      </c>
      <c r="D378" s="232" t="s">
        <v>1762</v>
      </c>
      <c r="E378" s="233">
        <v>105.9</v>
      </c>
      <c r="F378" s="234">
        <v>105.9</v>
      </c>
      <c r="G378" s="234">
        <v>106</v>
      </c>
      <c r="H378" s="234">
        <v>106</v>
      </c>
      <c r="I378" s="252">
        <v>108.4</v>
      </c>
      <c r="J378" s="252">
        <v>108.4</v>
      </c>
      <c r="K378" s="252">
        <v>108.4</v>
      </c>
      <c r="L378" s="252">
        <v>108.4</v>
      </c>
      <c r="M378" s="252">
        <v>108.4</v>
      </c>
      <c r="N378" s="252">
        <v>108.4</v>
      </c>
      <c r="O378" s="252">
        <v>108.4</v>
      </c>
      <c r="P378" s="253">
        <v>108.4</v>
      </c>
    </row>
    <row r="379" spans="2:16" ht="9.75" customHeight="1" x14ac:dyDescent="0.2">
      <c r="B379" s="646"/>
      <c r="C379" s="651"/>
      <c r="D379" s="235" t="s">
        <v>1761</v>
      </c>
      <c r="E379" s="236">
        <v>105.2</v>
      </c>
      <c r="F379" s="237">
        <v>105.2</v>
      </c>
      <c r="G379" s="237">
        <v>105.2</v>
      </c>
      <c r="H379" s="237">
        <v>105.2</v>
      </c>
      <c r="I379" s="254">
        <v>108.1</v>
      </c>
      <c r="J379" s="254">
        <v>108.1</v>
      </c>
      <c r="K379" s="254">
        <v>108.1</v>
      </c>
      <c r="L379" s="254">
        <v>108.2</v>
      </c>
      <c r="M379" s="254">
        <v>108.2</v>
      </c>
      <c r="N379" s="254">
        <v>108.2</v>
      </c>
      <c r="O379" s="254">
        <v>108.2</v>
      </c>
      <c r="P379" s="255">
        <v>108.2</v>
      </c>
    </row>
    <row r="380" spans="2:16" ht="9.75" customHeight="1" x14ac:dyDescent="0.2">
      <c r="B380" s="645" t="s">
        <v>1686</v>
      </c>
      <c r="C380" s="647" t="s">
        <v>1687</v>
      </c>
      <c r="D380" s="238" t="s">
        <v>1762</v>
      </c>
      <c r="E380" s="239">
        <v>106.6</v>
      </c>
      <c r="F380" s="240">
        <v>106.7</v>
      </c>
      <c r="G380" s="240">
        <v>106.8</v>
      </c>
      <c r="H380" s="240">
        <v>106.6</v>
      </c>
      <c r="I380" s="256">
        <v>108.4</v>
      </c>
      <c r="J380" s="256">
        <v>108.3</v>
      </c>
      <c r="K380" s="256">
        <v>108.4</v>
      </c>
      <c r="L380" s="256">
        <v>108.5</v>
      </c>
      <c r="M380" s="256">
        <v>108.6</v>
      </c>
      <c r="N380" s="256">
        <v>108.7</v>
      </c>
      <c r="O380" s="256">
        <v>108.6</v>
      </c>
      <c r="P380" s="257">
        <v>108.5</v>
      </c>
    </row>
    <row r="381" spans="2:16" ht="9.75" customHeight="1" x14ac:dyDescent="0.2">
      <c r="B381" s="646"/>
      <c r="C381" s="648"/>
      <c r="D381" s="241" t="s">
        <v>1761</v>
      </c>
      <c r="E381" s="242">
        <v>106.4</v>
      </c>
      <c r="F381" s="243">
        <v>106.4</v>
      </c>
      <c r="G381" s="243">
        <v>106.5</v>
      </c>
      <c r="H381" s="243">
        <v>106.4</v>
      </c>
      <c r="I381" s="258">
        <v>108.3</v>
      </c>
      <c r="J381" s="258">
        <v>108.3</v>
      </c>
      <c r="K381" s="258">
        <v>108.3</v>
      </c>
      <c r="L381" s="258">
        <v>108.5</v>
      </c>
      <c r="M381" s="258">
        <v>108.5</v>
      </c>
      <c r="N381" s="258">
        <v>108.6</v>
      </c>
      <c r="O381" s="258">
        <v>108.5</v>
      </c>
      <c r="P381" s="259">
        <v>108.5</v>
      </c>
    </row>
    <row r="382" spans="2:16" ht="9.75" customHeight="1" x14ac:dyDescent="0.2">
      <c r="B382" s="645" t="s">
        <v>1688</v>
      </c>
      <c r="C382" s="647" t="s">
        <v>1689</v>
      </c>
      <c r="D382" s="238" t="s">
        <v>1762</v>
      </c>
      <c r="E382" s="239">
        <v>108.2</v>
      </c>
      <c r="F382" s="240">
        <v>108.4</v>
      </c>
      <c r="G382" s="240">
        <v>108.1</v>
      </c>
      <c r="H382" s="240">
        <v>107.6</v>
      </c>
      <c r="I382" s="256">
        <v>108.7</v>
      </c>
      <c r="J382" s="256">
        <v>108.7</v>
      </c>
      <c r="K382" s="256">
        <v>108.8</v>
      </c>
      <c r="L382" s="256">
        <v>109.2</v>
      </c>
      <c r="M382" s="256">
        <v>109.4</v>
      </c>
      <c r="N382" s="256">
        <v>109.4</v>
      </c>
      <c r="O382" s="256">
        <v>109.2</v>
      </c>
      <c r="P382" s="257">
        <v>109.1</v>
      </c>
    </row>
    <row r="383" spans="2:16" ht="9.75" customHeight="1" x14ac:dyDescent="0.2">
      <c r="B383" s="646"/>
      <c r="C383" s="648"/>
      <c r="D383" s="241" t="s">
        <v>1761</v>
      </c>
      <c r="E383" s="242">
        <v>107.7</v>
      </c>
      <c r="F383" s="243">
        <v>107.9</v>
      </c>
      <c r="G383" s="243">
        <v>107.6</v>
      </c>
      <c r="H383" s="243">
        <v>107.2</v>
      </c>
      <c r="I383" s="258">
        <v>108.6</v>
      </c>
      <c r="J383" s="258">
        <v>108.6</v>
      </c>
      <c r="K383" s="258">
        <v>108.7</v>
      </c>
      <c r="L383" s="258">
        <v>109</v>
      </c>
      <c r="M383" s="258">
        <v>109.2</v>
      </c>
      <c r="N383" s="258">
        <v>109.2</v>
      </c>
      <c r="O383" s="258">
        <v>109</v>
      </c>
      <c r="P383" s="259">
        <v>108.9</v>
      </c>
    </row>
    <row r="384" spans="2:16" ht="9.75" customHeight="1" x14ac:dyDescent="0.2">
      <c r="B384" s="645" t="s">
        <v>1690</v>
      </c>
      <c r="C384" s="647" t="s">
        <v>1751</v>
      </c>
      <c r="D384" s="238" t="s">
        <v>1762</v>
      </c>
      <c r="E384" s="239">
        <v>106.7</v>
      </c>
      <c r="F384" s="240">
        <v>106.5</v>
      </c>
      <c r="G384" s="240">
        <v>107.3</v>
      </c>
      <c r="H384" s="240">
        <v>106.7</v>
      </c>
      <c r="I384" s="256">
        <v>108.1</v>
      </c>
      <c r="J384" s="256">
        <v>108.3</v>
      </c>
      <c r="K384" s="256">
        <v>108.6</v>
      </c>
      <c r="L384" s="256">
        <v>108</v>
      </c>
      <c r="M384" s="256">
        <v>108.8</v>
      </c>
      <c r="N384" s="256">
        <v>108.9</v>
      </c>
      <c r="O384" s="256">
        <v>109</v>
      </c>
      <c r="P384" s="257">
        <v>109.1</v>
      </c>
    </row>
    <row r="385" spans="2:16" ht="9.75" customHeight="1" x14ac:dyDescent="0.2">
      <c r="B385" s="646"/>
      <c r="C385" s="648"/>
      <c r="D385" s="241" t="s">
        <v>1761</v>
      </c>
      <c r="E385" s="242">
        <v>106.8</v>
      </c>
      <c r="F385" s="243">
        <v>106.6</v>
      </c>
      <c r="G385" s="243">
        <v>107.3</v>
      </c>
      <c r="H385" s="243">
        <v>106.7</v>
      </c>
      <c r="I385" s="258">
        <v>108.1</v>
      </c>
      <c r="J385" s="258">
        <v>108.3</v>
      </c>
      <c r="K385" s="258">
        <v>108.6</v>
      </c>
      <c r="L385" s="258">
        <v>108</v>
      </c>
      <c r="M385" s="258">
        <v>108.8</v>
      </c>
      <c r="N385" s="258">
        <v>109</v>
      </c>
      <c r="O385" s="258">
        <v>109.1</v>
      </c>
      <c r="P385" s="259">
        <v>109.1</v>
      </c>
    </row>
    <row r="386" spans="2:16" ht="9.75" customHeight="1" x14ac:dyDescent="0.2">
      <c r="B386" s="645" t="s">
        <v>1691</v>
      </c>
      <c r="C386" s="647" t="s">
        <v>1692</v>
      </c>
      <c r="D386" s="238" t="s">
        <v>1762</v>
      </c>
      <c r="E386" s="239">
        <v>107</v>
      </c>
      <c r="F386" s="240">
        <v>107.2</v>
      </c>
      <c r="G386" s="240">
        <v>107.2</v>
      </c>
      <c r="H386" s="240">
        <v>106.9</v>
      </c>
      <c r="I386" s="256">
        <v>108.7</v>
      </c>
      <c r="J386" s="256">
        <v>108.7</v>
      </c>
      <c r="K386" s="256">
        <v>108.7</v>
      </c>
      <c r="L386" s="256">
        <v>108.9</v>
      </c>
      <c r="M386" s="256">
        <v>109</v>
      </c>
      <c r="N386" s="256">
        <v>109</v>
      </c>
      <c r="O386" s="256">
        <v>108.9</v>
      </c>
      <c r="P386" s="257">
        <v>108.8</v>
      </c>
    </row>
    <row r="387" spans="2:16" ht="9.75" customHeight="1" x14ac:dyDescent="0.2">
      <c r="B387" s="646"/>
      <c r="C387" s="648"/>
      <c r="D387" s="241" t="s">
        <v>1761</v>
      </c>
      <c r="E387" s="242">
        <v>107.6</v>
      </c>
      <c r="F387" s="243">
        <v>107.8</v>
      </c>
      <c r="G387" s="243">
        <v>107.8</v>
      </c>
      <c r="H387" s="243">
        <v>107.5</v>
      </c>
      <c r="I387" s="258">
        <v>108.9</v>
      </c>
      <c r="J387" s="258">
        <v>108.8</v>
      </c>
      <c r="K387" s="258">
        <v>108.9</v>
      </c>
      <c r="L387" s="258">
        <v>109.2</v>
      </c>
      <c r="M387" s="258">
        <v>109.3</v>
      </c>
      <c r="N387" s="258">
        <v>109.3</v>
      </c>
      <c r="O387" s="258">
        <v>109.2</v>
      </c>
      <c r="P387" s="259">
        <v>109</v>
      </c>
    </row>
    <row r="388" spans="2:16" ht="9.75" customHeight="1" x14ac:dyDescent="0.2">
      <c r="B388" s="645" t="s">
        <v>1693</v>
      </c>
      <c r="C388" s="647" t="s">
        <v>1694</v>
      </c>
      <c r="D388" s="238" t="s">
        <v>1762</v>
      </c>
      <c r="E388" s="239">
        <v>105.7</v>
      </c>
      <c r="F388" s="240">
        <v>106.1</v>
      </c>
      <c r="G388" s="240">
        <v>105.6</v>
      </c>
      <c r="H388" s="240">
        <v>105.7</v>
      </c>
      <c r="I388" s="256">
        <v>107.1</v>
      </c>
      <c r="J388" s="256">
        <v>106.5</v>
      </c>
      <c r="K388" s="256">
        <v>106.1</v>
      </c>
      <c r="L388" s="256">
        <v>106.1</v>
      </c>
      <c r="M388" s="256">
        <v>106.2</v>
      </c>
      <c r="N388" s="256">
        <v>106.3</v>
      </c>
      <c r="O388" s="256">
        <v>106.5</v>
      </c>
      <c r="P388" s="257">
        <v>106.8</v>
      </c>
    </row>
    <row r="389" spans="2:16" ht="9.75" customHeight="1" x14ac:dyDescent="0.2">
      <c r="B389" s="646"/>
      <c r="C389" s="648"/>
      <c r="D389" s="241" t="s">
        <v>1761</v>
      </c>
      <c r="E389" s="242">
        <v>106.5</v>
      </c>
      <c r="F389" s="243">
        <v>106.8</v>
      </c>
      <c r="G389" s="243">
        <v>106.3</v>
      </c>
      <c r="H389" s="243">
        <v>106.4</v>
      </c>
      <c r="I389" s="258">
        <v>107.5</v>
      </c>
      <c r="J389" s="258">
        <v>106.7</v>
      </c>
      <c r="K389" s="258">
        <v>106</v>
      </c>
      <c r="L389" s="258">
        <v>106.1</v>
      </c>
      <c r="M389" s="258">
        <v>106.3</v>
      </c>
      <c r="N389" s="258">
        <v>106.5</v>
      </c>
      <c r="O389" s="258">
        <v>106.7</v>
      </c>
      <c r="P389" s="259">
        <v>106.8</v>
      </c>
    </row>
    <row r="390" spans="2:16" ht="9.75" customHeight="1" x14ac:dyDescent="0.2">
      <c r="B390" s="645" t="s">
        <v>1734</v>
      </c>
      <c r="C390" s="647" t="s">
        <v>1736</v>
      </c>
      <c r="D390" s="238" t="s">
        <v>1762</v>
      </c>
      <c r="E390" s="239">
        <v>104.3</v>
      </c>
      <c r="F390" s="240">
        <v>105</v>
      </c>
      <c r="G390" s="240">
        <v>104.3</v>
      </c>
      <c r="H390" s="240">
        <v>104.3</v>
      </c>
      <c r="I390" s="256">
        <v>106.1</v>
      </c>
      <c r="J390" s="256">
        <v>105.8</v>
      </c>
      <c r="K390" s="256">
        <v>105.9</v>
      </c>
      <c r="L390" s="256">
        <v>105.8</v>
      </c>
      <c r="M390" s="256">
        <v>105.5</v>
      </c>
      <c r="N390" s="256">
        <v>105.5</v>
      </c>
      <c r="O390" s="256">
        <v>105.8</v>
      </c>
      <c r="P390" s="257">
        <v>106.3</v>
      </c>
    </row>
    <row r="391" spans="2:16" ht="9.75" customHeight="1" x14ac:dyDescent="0.2">
      <c r="B391" s="646"/>
      <c r="C391" s="648"/>
      <c r="D391" s="241" t="s">
        <v>1761</v>
      </c>
      <c r="E391" s="242">
        <v>104.2</v>
      </c>
      <c r="F391" s="243">
        <v>105</v>
      </c>
      <c r="G391" s="243">
        <v>104.2</v>
      </c>
      <c r="H391" s="243">
        <v>104.2</v>
      </c>
      <c r="I391" s="258">
        <v>105.9</v>
      </c>
      <c r="J391" s="258">
        <v>105.5</v>
      </c>
      <c r="K391" s="258">
        <v>105.7</v>
      </c>
      <c r="L391" s="258">
        <v>105.5</v>
      </c>
      <c r="M391" s="258">
        <v>105.2</v>
      </c>
      <c r="N391" s="258">
        <v>105.2</v>
      </c>
      <c r="O391" s="258">
        <v>105.5</v>
      </c>
      <c r="P391" s="259">
        <v>106.1</v>
      </c>
    </row>
    <row r="392" spans="2:16" ht="9.75" customHeight="1" x14ac:dyDescent="0.2">
      <c r="B392" s="645" t="s">
        <v>1735</v>
      </c>
      <c r="C392" s="647" t="s">
        <v>1737</v>
      </c>
      <c r="D392" s="238" t="s">
        <v>1762</v>
      </c>
      <c r="E392" s="239">
        <v>110.6</v>
      </c>
      <c r="F392" s="240">
        <v>110.3</v>
      </c>
      <c r="G392" s="240">
        <v>110</v>
      </c>
      <c r="H392" s="240">
        <v>110.3</v>
      </c>
      <c r="I392" s="256">
        <v>110.9</v>
      </c>
      <c r="J392" s="256">
        <v>109.1</v>
      </c>
      <c r="K392" s="256">
        <v>107.3</v>
      </c>
      <c r="L392" s="256">
        <v>107.8</v>
      </c>
      <c r="M392" s="256">
        <v>108.9</v>
      </c>
      <c r="N392" s="256">
        <v>109.3</v>
      </c>
      <c r="O392" s="256">
        <v>109.3</v>
      </c>
      <c r="P392" s="257">
        <v>109</v>
      </c>
    </row>
    <row r="393" spans="2:16" ht="9.75" customHeight="1" x14ac:dyDescent="0.2">
      <c r="B393" s="646"/>
      <c r="C393" s="648"/>
      <c r="D393" s="241" t="s">
        <v>1761</v>
      </c>
      <c r="E393" s="242">
        <v>111.3</v>
      </c>
      <c r="F393" s="243">
        <v>110.9</v>
      </c>
      <c r="G393" s="243">
        <v>110.6</v>
      </c>
      <c r="H393" s="243">
        <v>110.9</v>
      </c>
      <c r="I393" s="258">
        <v>111.3</v>
      </c>
      <c r="J393" s="258">
        <v>109.2</v>
      </c>
      <c r="K393" s="258">
        <v>107.2</v>
      </c>
      <c r="L393" s="258">
        <v>107.8</v>
      </c>
      <c r="M393" s="258">
        <v>109</v>
      </c>
      <c r="N393" s="258">
        <v>109.4</v>
      </c>
      <c r="O393" s="258">
        <v>109.4</v>
      </c>
      <c r="P393" s="259">
        <v>109.1</v>
      </c>
    </row>
    <row r="394" spans="2:16" ht="9.75" customHeight="1" x14ac:dyDescent="0.2">
      <c r="B394" s="645" t="s">
        <v>1738</v>
      </c>
      <c r="C394" s="647" t="s">
        <v>1745</v>
      </c>
      <c r="D394" s="238" t="s">
        <v>1762</v>
      </c>
      <c r="E394" s="239">
        <v>105.3</v>
      </c>
      <c r="F394" s="240">
        <v>105.4</v>
      </c>
      <c r="G394" s="240">
        <v>105.6</v>
      </c>
      <c r="H394" s="240">
        <v>105.4</v>
      </c>
      <c r="I394" s="256">
        <v>106.6</v>
      </c>
      <c r="J394" s="256">
        <v>106.3</v>
      </c>
      <c r="K394" s="256">
        <v>105.5</v>
      </c>
      <c r="L394" s="256">
        <v>105.4</v>
      </c>
      <c r="M394" s="256">
        <v>105.7</v>
      </c>
      <c r="N394" s="256">
        <v>106.2</v>
      </c>
      <c r="O394" s="256">
        <v>106</v>
      </c>
      <c r="P394" s="257">
        <v>105.8</v>
      </c>
    </row>
    <row r="395" spans="2:16" ht="9.75" customHeight="1" x14ac:dyDescent="0.2">
      <c r="B395" s="646"/>
      <c r="C395" s="648"/>
      <c r="D395" s="241" t="s">
        <v>1761</v>
      </c>
      <c r="E395" s="242">
        <v>105.3</v>
      </c>
      <c r="F395" s="243">
        <v>105.4</v>
      </c>
      <c r="G395" s="243">
        <v>105.7</v>
      </c>
      <c r="H395" s="243">
        <v>105.4</v>
      </c>
      <c r="I395" s="258">
        <v>106.4</v>
      </c>
      <c r="J395" s="258">
        <v>106.1</v>
      </c>
      <c r="K395" s="258">
        <v>105.2</v>
      </c>
      <c r="L395" s="258">
        <v>105.1</v>
      </c>
      <c r="M395" s="258">
        <v>105.4</v>
      </c>
      <c r="N395" s="258">
        <v>105.9</v>
      </c>
      <c r="O395" s="258">
        <v>105.7</v>
      </c>
      <c r="P395" s="259">
        <v>105.5</v>
      </c>
    </row>
    <row r="396" spans="2:16" ht="9.75" customHeight="1" x14ac:dyDescent="0.2">
      <c r="B396" s="645" t="s">
        <v>1695</v>
      </c>
      <c r="C396" s="647" t="s">
        <v>1752</v>
      </c>
      <c r="D396" s="238" t="s">
        <v>1762</v>
      </c>
      <c r="E396" s="239">
        <v>112.7</v>
      </c>
      <c r="F396" s="240">
        <v>112.3</v>
      </c>
      <c r="G396" s="240">
        <v>113.7</v>
      </c>
      <c r="H396" s="240">
        <v>115.1</v>
      </c>
      <c r="I396" s="256">
        <v>117.7</v>
      </c>
      <c r="J396" s="256">
        <v>117.4</v>
      </c>
      <c r="K396" s="256">
        <v>116.9</v>
      </c>
      <c r="L396" s="256">
        <v>117.1</v>
      </c>
      <c r="M396" s="256">
        <v>116.9</v>
      </c>
      <c r="N396" s="256">
        <v>116.7</v>
      </c>
      <c r="O396" s="256">
        <v>117</v>
      </c>
      <c r="P396" s="257">
        <v>116.4</v>
      </c>
    </row>
    <row r="397" spans="2:16" ht="9.75" customHeight="1" x14ac:dyDescent="0.2">
      <c r="B397" s="646"/>
      <c r="C397" s="648"/>
      <c r="D397" s="241" t="s">
        <v>1761</v>
      </c>
      <c r="E397" s="242">
        <v>119</v>
      </c>
      <c r="F397" s="243">
        <v>118.3</v>
      </c>
      <c r="G397" s="243">
        <v>120.7</v>
      </c>
      <c r="H397" s="243">
        <v>123.3</v>
      </c>
      <c r="I397" s="258">
        <v>125.5</v>
      </c>
      <c r="J397" s="258">
        <v>125.1</v>
      </c>
      <c r="K397" s="258">
        <v>124.1</v>
      </c>
      <c r="L397" s="258">
        <v>124.4</v>
      </c>
      <c r="M397" s="258">
        <v>124.1</v>
      </c>
      <c r="N397" s="258">
        <v>123.7</v>
      </c>
      <c r="O397" s="258">
        <v>124.2</v>
      </c>
      <c r="P397" s="259">
        <v>123.1</v>
      </c>
    </row>
    <row r="398" spans="2:16" ht="9.75" customHeight="1" x14ac:dyDescent="0.2">
      <c r="B398" s="645" t="s">
        <v>1696</v>
      </c>
      <c r="C398" s="647" t="s">
        <v>1697</v>
      </c>
      <c r="D398" s="238" t="s">
        <v>1762</v>
      </c>
      <c r="E398" s="239">
        <v>102.3</v>
      </c>
      <c r="F398" s="240">
        <v>102.3</v>
      </c>
      <c r="G398" s="240">
        <v>102.8</v>
      </c>
      <c r="H398" s="240">
        <v>102.5</v>
      </c>
      <c r="I398" s="256">
        <v>102.3</v>
      </c>
      <c r="J398" s="256">
        <v>101.4</v>
      </c>
      <c r="K398" s="256">
        <v>99.2</v>
      </c>
      <c r="L398" s="256">
        <v>98.6</v>
      </c>
      <c r="M398" s="256">
        <v>99.5</v>
      </c>
      <c r="N398" s="256">
        <v>100.7</v>
      </c>
      <c r="O398" s="256">
        <v>100.4</v>
      </c>
      <c r="P398" s="257">
        <v>100.1</v>
      </c>
    </row>
    <row r="399" spans="2:16" ht="9.75" customHeight="1" x14ac:dyDescent="0.2">
      <c r="B399" s="646"/>
      <c r="C399" s="648"/>
      <c r="D399" s="241" t="s">
        <v>1761</v>
      </c>
      <c r="E399" s="242">
        <v>103.3</v>
      </c>
      <c r="F399" s="243">
        <v>103.3</v>
      </c>
      <c r="G399" s="243">
        <v>103.6</v>
      </c>
      <c r="H399" s="243">
        <v>103.4</v>
      </c>
      <c r="I399" s="258">
        <v>104.4</v>
      </c>
      <c r="J399" s="258">
        <v>103.9</v>
      </c>
      <c r="K399" s="258">
        <v>102.4</v>
      </c>
      <c r="L399" s="258">
        <v>102.1</v>
      </c>
      <c r="M399" s="258">
        <v>102.6</v>
      </c>
      <c r="N399" s="258">
        <v>103.4</v>
      </c>
      <c r="O399" s="258">
        <v>103.2</v>
      </c>
      <c r="P399" s="259">
        <v>103</v>
      </c>
    </row>
    <row r="400" spans="2:16" ht="9.75" customHeight="1" x14ac:dyDescent="0.2">
      <c r="B400" s="645" t="s">
        <v>1698</v>
      </c>
      <c r="C400" s="647" t="s">
        <v>1699</v>
      </c>
      <c r="D400" s="238" t="s">
        <v>1762</v>
      </c>
      <c r="E400" s="239" t="s">
        <v>1013</v>
      </c>
      <c r="F400" s="240" t="s">
        <v>1013</v>
      </c>
      <c r="G400" s="240" t="s">
        <v>1013</v>
      </c>
      <c r="H400" s="240" t="s">
        <v>1013</v>
      </c>
      <c r="I400" s="256" t="s">
        <v>1013</v>
      </c>
      <c r="J400" s="256" t="s">
        <v>1013</v>
      </c>
      <c r="K400" s="256" t="s">
        <v>1013</v>
      </c>
      <c r="L400" s="256" t="s">
        <v>1013</v>
      </c>
      <c r="M400" s="256" t="s">
        <v>1013</v>
      </c>
      <c r="N400" s="256" t="s">
        <v>1013</v>
      </c>
      <c r="O400" s="256" t="s">
        <v>1013</v>
      </c>
      <c r="P400" s="370" t="s">
        <v>1013</v>
      </c>
    </row>
    <row r="401" spans="2:16" ht="9.75" customHeight="1" x14ac:dyDescent="0.2">
      <c r="B401" s="646"/>
      <c r="C401" s="648"/>
      <c r="D401" s="241" t="s">
        <v>1761</v>
      </c>
      <c r="E401" s="242">
        <v>108.3</v>
      </c>
      <c r="F401" s="243">
        <v>108.2</v>
      </c>
      <c r="G401" s="243">
        <v>108.7</v>
      </c>
      <c r="H401" s="243">
        <v>109.5</v>
      </c>
      <c r="I401" s="258">
        <v>111.9</v>
      </c>
      <c r="J401" s="258">
        <v>111.4</v>
      </c>
      <c r="K401" s="258">
        <v>111</v>
      </c>
      <c r="L401" s="258">
        <v>111.2</v>
      </c>
      <c r="M401" s="258">
        <v>111</v>
      </c>
      <c r="N401" s="258">
        <v>111</v>
      </c>
      <c r="O401" s="258">
        <v>111</v>
      </c>
      <c r="P401" s="259">
        <v>110.3</v>
      </c>
    </row>
    <row r="402" spans="2:16" ht="9.75" customHeight="1" x14ac:dyDescent="0.2">
      <c r="B402" s="645" t="s">
        <v>1700</v>
      </c>
      <c r="C402" s="647" t="s">
        <v>1701</v>
      </c>
      <c r="D402" s="238" t="s">
        <v>1762</v>
      </c>
      <c r="E402" s="239">
        <v>104.5</v>
      </c>
      <c r="F402" s="240">
        <v>104.7</v>
      </c>
      <c r="G402" s="240">
        <v>105</v>
      </c>
      <c r="H402" s="240">
        <v>104.6</v>
      </c>
      <c r="I402" s="256">
        <v>104.7</v>
      </c>
      <c r="J402" s="256">
        <v>104.8</v>
      </c>
      <c r="K402" s="256">
        <v>104</v>
      </c>
      <c r="L402" s="256">
        <v>103.9</v>
      </c>
      <c r="M402" s="256">
        <v>104.8</v>
      </c>
      <c r="N402" s="256">
        <v>104.9</v>
      </c>
      <c r="O402" s="256">
        <v>104.6</v>
      </c>
      <c r="P402" s="257">
        <v>104.3</v>
      </c>
    </row>
    <row r="403" spans="2:16" ht="9.75" customHeight="1" x14ac:dyDescent="0.2">
      <c r="B403" s="646"/>
      <c r="C403" s="648"/>
      <c r="D403" s="241" t="s">
        <v>1761</v>
      </c>
      <c r="E403" s="242">
        <v>104.6</v>
      </c>
      <c r="F403" s="243">
        <v>104.7</v>
      </c>
      <c r="G403" s="243">
        <v>105</v>
      </c>
      <c r="H403" s="243">
        <v>104.6</v>
      </c>
      <c r="I403" s="258">
        <v>105.1</v>
      </c>
      <c r="J403" s="258">
        <v>105.2</v>
      </c>
      <c r="K403" s="258">
        <v>104.5</v>
      </c>
      <c r="L403" s="258">
        <v>104.4</v>
      </c>
      <c r="M403" s="258">
        <v>105.2</v>
      </c>
      <c r="N403" s="258">
        <v>105.3</v>
      </c>
      <c r="O403" s="258">
        <v>105</v>
      </c>
      <c r="P403" s="259">
        <v>104.8</v>
      </c>
    </row>
    <row r="404" spans="2:16" ht="9.75" customHeight="1" x14ac:dyDescent="0.2">
      <c r="B404" s="645" t="s">
        <v>1702</v>
      </c>
      <c r="C404" s="647" t="s">
        <v>1753</v>
      </c>
      <c r="D404" s="238" t="s">
        <v>1762</v>
      </c>
      <c r="E404" s="239">
        <v>106</v>
      </c>
      <c r="F404" s="240">
        <v>107</v>
      </c>
      <c r="G404" s="240">
        <v>106.7</v>
      </c>
      <c r="H404" s="240">
        <v>106.5</v>
      </c>
      <c r="I404" s="256">
        <v>107</v>
      </c>
      <c r="J404" s="256">
        <v>106.8</v>
      </c>
      <c r="K404" s="256">
        <v>107</v>
      </c>
      <c r="L404" s="256">
        <v>106.9</v>
      </c>
      <c r="M404" s="256">
        <v>107</v>
      </c>
      <c r="N404" s="256">
        <v>107</v>
      </c>
      <c r="O404" s="256">
        <v>107.3</v>
      </c>
      <c r="P404" s="257">
        <v>107.8</v>
      </c>
    </row>
    <row r="405" spans="2:16" ht="9.75" customHeight="1" x14ac:dyDescent="0.2">
      <c r="B405" s="646"/>
      <c r="C405" s="648"/>
      <c r="D405" s="241" t="s">
        <v>1761</v>
      </c>
      <c r="E405" s="242">
        <v>106.1</v>
      </c>
      <c r="F405" s="243">
        <v>107</v>
      </c>
      <c r="G405" s="243">
        <v>106.8</v>
      </c>
      <c r="H405" s="243">
        <v>106.6</v>
      </c>
      <c r="I405" s="258">
        <v>107</v>
      </c>
      <c r="J405" s="258">
        <v>106.8</v>
      </c>
      <c r="K405" s="258">
        <v>107</v>
      </c>
      <c r="L405" s="258">
        <v>106.9</v>
      </c>
      <c r="M405" s="258">
        <v>106.9</v>
      </c>
      <c r="N405" s="258">
        <v>106.9</v>
      </c>
      <c r="O405" s="258">
        <v>107.3</v>
      </c>
      <c r="P405" s="259">
        <v>107.8</v>
      </c>
    </row>
    <row r="406" spans="2:16" ht="9.75" customHeight="1" x14ac:dyDescent="0.2">
      <c r="B406" s="645" t="s">
        <v>1703</v>
      </c>
      <c r="C406" s="647" t="s">
        <v>1754</v>
      </c>
      <c r="D406" s="238" t="s">
        <v>1762</v>
      </c>
      <c r="E406" s="239">
        <v>107.7</v>
      </c>
      <c r="F406" s="240">
        <v>107.4</v>
      </c>
      <c r="G406" s="240">
        <v>107.7</v>
      </c>
      <c r="H406" s="240">
        <v>109.3</v>
      </c>
      <c r="I406" s="256">
        <v>111.8</v>
      </c>
      <c r="J406" s="256">
        <v>111.6</v>
      </c>
      <c r="K406" s="256">
        <v>111.1</v>
      </c>
      <c r="L406" s="256">
        <v>111.3</v>
      </c>
      <c r="M406" s="256">
        <v>111.3</v>
      </c>
      <c r="N406" s="256">
        <v>110.7</v>
      </c>
      <c r="O406" s="256">
        <v>111</v>
      </c>
      <c r="P406" s="257">
        <v>110.3</v>
      </c>
    </row>
    <row r="407" spans="2:16" ht="9.75" customHeight="1" x14ac:dyDescent="0.2">
      <c r="B407" s="646"/>
      <c r="C407" s="648"/>
      <c r="D407" s="241" t="s">
        <v>1761</v>
      </c>
      <c r="E407" s="242">
        <v>107.7</v>
      </c>
      <c r="F407" s="243">
        <v>107.4</v>
      </c>
      <c r="G407" s="243">
        <v>107.8</v>
      </c>
      <c r="H407" s="243">
        <v>109.3</v>
      </c>
      <c r="I407" s="258">
        <v>111.8</v>
      </c>
      <c r="J407" s="258">
        <v>111.6</v>
      </c>
      <c r="K407" s="258">
        <v>111.1</v>
      </c>
      <c r="L407" s="258">
        <v>111.3</v>
      </c>
      <c r="M407" s="258">
        <v>111.3</v>
      </c>
      <c r="N407" s="258">
        <v>110.7</v>
      </c>
      <c r="O407" s="258">
        <v>111</v>
      </c>
      <c r="P407" s="259">
        <v>110.3</v>
      </c>
    </row>
    <row r="408" spans="2:16" ht="9.75" customHeight="1" x14ac:dyDescent="0.2">
      <c r="B408" s="645" t="s">
        <v>1704</v>
      </c>
      <c r="C408" s="647" t="s">
        <v>1755</v>
      </c>
      <c r="D408" s="238" t="s">
        <v>1762</v>
      </c>
      <c r="E408" s="239">
        <v>106.7</v>
      </c>
      <c r="F408" s="240">
        <v>106.8</v>
      </c>
      <c r="G408" s="240">
        <v>105.1</v>
      </c>
      <c r="H408" s="240">
        <v>104.8</v>
      </c>
      <c r="I408" s="256">
        <v>105.5</v>
      </c>
      <c r="J408" s="256">
        <v>105.6</v>
      </c>
      <c r="K408" s="256">
        <v>105.7</v>
      </c>
      <c r="L408" s="256">
        <v>105.9</v>
      </c>
      <c r="M408" s="256">
        <v>106.1</v>
      </c>
      <c r="N408" s="256">
        <v>106.1</v>
      </c>
      <c r="O408" s="256">
        <v>105.9</v>
      </c>
      <c r="P408" s="257">
        <v>105.9</v>
      </c>
    </row>
    <row r="409" spans="2:16" ht="9.75" customHeight="1" x14ac:dyDescent="0.2">
      <c r="B409" s="646"/>
      <c r="C409" s="648"/>
      <c r="D409" s="241" t="s">
        <v>1761</v>
      </c>
      <c r="E409" s="242">
        <v>106.7</v>
      </c>
      <c r="F409" s="243">
        <v>106.8</v>
      </c>
      <c r="G409" s="243">
        <v>105.1</v>
      </c>
      <c r="H409" s="243">
        <v>104.8</v>
      </c>
      <c r="I409" s="258">
        <v>105.4</v>
      </c>
      <c r="J409" s="258">
        <v>105.5</v>
      </c>
      <c r="K409" s="258">
        <v>105.6</v>
      </c>
      <c r="L409" s="258">
        <v>105.9</v>
      </c>
      <c r="M409" s="258">
        <v>106</v>
      </c>
      <c r="N409" s="258">
        <v>106</v>
      </c>
      <c r="O409" s="258">
        <v>105.9</v>
      </c>
      <c r="P409" s="259">
        <v>105.8</v>
      </c>
    </row>
    <row r="410" spans="2:16" ht="9.75" customHeight="1" x14ac:dyDescent="0.2">
      <c r="B410" s="645" t="s">
        <v>1705</v>
      </c>
      <c r="C410" s="647" t="s">
        <v>1706</v>
      </c>
      <c r="D410" s="238" t="s">
        <v>1762</v>
      </c>
      <c r="E410" s="239">
        <v>119.4</v>
      </c>
      <c r="F410" s="240">
        <v>119.3</v>
      </c>
      <c r="G410" s="240">
        <v>119.1</v>
      </c>
      <c r="H410" s="240">
        <v>118.5</v>
      </c>
      <c r="I410" s="256">
        <v>117.9</v>
      </c>
      <c r="J410" s="256">
        <v>117</v>
      </c>
      <c r="K410" s="256">
        <v>116.3</v>
      </c>
      <c r="L410" s="256">
        <v>117.5</v>
      </c>
      <c r="M410" s="256">
        <v>117.6</v>
      </c>
      <c r="N410" s="256">
        <v>118</v>
      </c>
      <c r="O410" s="256">
        <v>117</v>
      </c>
      <c r="P410" s="257">
        <v>116.3</v>
      </c>
    </row>
    <row r="411" spans="2:16" ht="9.75" customHeight="1" x14ac:dyDescent="0.2">
      <c r="B411" s="646"/>
      <c r="C411" s="648"/>
      <c r="D411" s="241" t="s">
        <v>1761</v>
      </c>
      <c r="E411" s="242">
        <v>118</v>
      </c>
      <c r="F411" s="243">
        <v>117.9</v>
      </c>
      <c r="G411" s="243">
        <v>117.7</v>
      </c>
      <c r="H411" s="243">
        <v>117.2</v>
      </c>
      <c r="I411" s="258">
        <v>116.9</v>
      </c>
      <c r="J411" s="258">
        <v>116.1</v>
      </c>
      <c r="K411" s="258">
        <v>115.5</v>
      </c>
      <c r="L411" s="258">
        <v>116.6</v>
      </c>
      <c r="M411" s="258">
        <v>116.7</v>
      </c>
      <c r="N411" s="258">
        <v>117</v>
      </c>
      <c r="O411" s="258">
        <v>116.1</v>
      </c>
      <c r="P411" s="259">
        <v>115.5</v>
      </c>
    </row>
    <row r="412" spans="2:16" ht="9.75" customHeight="1" x14ac:dyDescent="0.2">
      <c r="B412" s="645" t="s">
        <v>1707</v>
      </c>
      <c r="C412" s="647" t="s">
        <v>1756</v>
      </c>
      <c r="D412" s="238" t="s">
        <v>1762</v>
      </c>
      <c r="E412" s="239">
        <v>104.7</v>
      </c>
      <c r="F412" s="240">
        <v>105.3</v>
      </c>
      <c r="G412" s="240">
        <v>104.9</v>
      </c>
      <c r="H412" s="240">
        <v>105.9</v>
      </c>
      <c r="I412" s="256">
        <v>107.4</v>
      </c>
      <c r="J412" s="256">
        <v>106.8</v>
      </c>
      <c r="K412" s="256">
        <v>106.6</v>
      </c>
      <c r="L412" s="256">
        <v>106.5</v>
      </c>
      <c r="M412" s="256">
        <v>106.1</v>
      </c>
      <c r="N412" s="256">
        <v>105.9</v>
      </c>
      <c r="O412" s="256">
        <v>106.5</v>
      </c>
      <c r="P412" s="257">
        <v>106.8</v>
      </c>
    </row>
    <row r="413" spans="2:16" ht="9.75" customHeight="1" x14ac:dyDescent="0.2">
      <c r="B413" s="646"/>
      <c r="C413" s="648"/>
      <c r="D413" s="241" t="s">
        <v>1761</v>
      </c>
      <c r="E413" s="242">
        <v>104.8</v>
      </c>
      <c r="F413" s="243">
        <v>105.2</v>
      </c>
      <c r="G413" s="243">
        <v>104.9</v>
      </c>
      <c r="H413" s="243">
        <v>105.6</v>
      </c>
      <c r="I413" s="258">
        <v>107.6</v>
      </c>
      <c r="J413" s="258">
        <v>107.2</v>
      </c>
      <c r="K413" s="258">
        <v>107</v>
      </c>
      <c r="L413" s="258">
        <v>107</v>
      </c>
      <c r="M413" s="258">
        <v>106.7</v>
      </c>
      <c r="N413" s="258">
        <v>106.6</v>
      </c>
      <c r="O413" s="258">
        <v>107</v>
      </c>
      <c r="P413" s="259">
        <v>107.2</v>
      </c>
    </row>
    <row r="414" spans="2:16" ht="9.75" customHeight="1" x14ac:dyDescent="0.2">
      <c r="B414" s="645" t="s">
        <v>1708</v>
      </c>
      <c r="C414" s="647" t="s">
        <v>1709</v>
      </c>
      <c r="D414" s="238" t="s">
        <v>1762</v>
      </c>
      <c r="E414" s="239">
        <v>105</v>
      </c>
      <c r="F414" s="240">
        <v>105.6</v>
      </c>
      <c r="G414" s="240">
        <v>105.9</v>
      </c>
      <c r="H414" s="240">
        <v>105.8</v>
      </c>
      <c r="I414" s="256">
        <v>106.7</v>
      </c>
      <c r="J414" s="256">
        <v>106.6</v>
      </c>
      <c r="K414" s="256">
        <v>106.8</v>
      </c>
      <c r="L414" s="256">
        <v>106.4</v>
      </c>
      <c r="M414" s="256">
        <v>106.6</v>
      </c>
      <c r="N414" s="256">
        <v>106.7</v>
      </c>
      <c r="O414" s="256">
        <v>107.1</v>
      </c>
      <c r="P414" s="257">
        <v>107.6</v>
      </c>
    </row>
    <row r="415" spans="2:16" ht="9.75" customHeight="1" x14ac:dyDescent="0.2">
      <c r="B415" s="646"/>
      <c r="C415" s="648"/>
      <c r="D415" s="241" t="s">
        <v>1761</v>
      </c>
      <c r="E415" s="242">
        <v>105</v>
      </c>
      <c r="F415" s="243">
        <v>105.7</v>
      </c>
      <c r="G415" s="243">
        <v>105.9</v>
      </c>
      <c r="H415" s="243">
        <v>105.9</v>
      </c>
      <c r="I415" s="258">
        <v>106.6</v>
      </c>
      <c r="J415" s="258">
        <v>106.6</v>
      </c>
      <c r="K415" s="258">
        <v>106.7</v>
      </c>
      <c r="L415" s="258">
        <v>106.3</v>
      </c>
      <c r="M415" s="258">
        <v>106.6</v>
      </c>
      <c r="N415" s="258">
        <v>106.6</v>
      </c>
      <c r="O415" s="258">
        <v>107.1</v>
      </c>
      <c r="P415" s="259">
        <v>107.6</v>
      </c>
    </row>
    <row r="416" spans="2:16" ht="9.75" customHeight="1" x14ac:dyDescent="0.2">
      <c r="B416" s="645" t="s">
        <v>1710</v>
      </c>
      <c r="C416" s="647" t="s">
        <v>1711</v>
      </c>
      <c r="D416" s="238" t="s">
        <v>1762</v>
      </c>
      <c r="E416" s="239">
        <v>107.8</v>
      </c>
      <c r="F416" s="240">
        <v>107.5</v>
      </c>
      <c r="G416" s="240">
        <v>108.5</v>
      </c>
      <c r="H416" s="240">
        <v>107.7</v>
      </c>
      <c r="I416" s="256">
        <v>108.5</v>
      </c>
      <c r="J416" s="256">
        <v>108.5</v>
      </c>
      <c r="K416" s="256">
        <v>108.1</v>
      </c>
      <c r="L416" s="256">
        <v>107.4</v>
      </c>
      <c r="M416" s="256">
        <v>108.3</v>
      </c>
      <c r="N416" s="256">
        <v>108.6</v>
      </c>
      <c r="O416" s="256">
        <v>109.2</v>
      </c>
      <c r="P416" s="257">
        <v>109.3</v>
      </c>
    </row>
    <row r="417" spans="2:16" ht="9.75" customHeight="1" x14ac:dyDescent="0.2">
      <c r="B417" s="646"/>
      <c r="C417" s="648"/>
      <c r="D417" s="241" t="s">
        <v>1761</v>
      </c>
      <c r="E417" s="242">
        <v>107.6</v>
      </c>
      <c r="F417" s="243">
        <v>107.3</v>
      </c>
      <c r="G417" s="243">
        <v>108.3</v>
      </c>
      <c r="H417" s="243">
        <v>107.5</v>
      </c>
      <c r="I417" s="258">
        <v>108.4</v>
      </c>
      <c r="J417" s="258">
        <v>108.5</v>
      </c>
      <c r="K417" s="258">
        <v>108.1</v>
      </c>
      <c r="L417" s="258">
        <v>107.5</v>
      </c>
      <c r="M417" s="258">
        <v>108.2</v>
      </c>
      <c r="N417" s="258">
        <v>108.6</v>
      </c>
      <c r="O417" s="258">
        <v>109.1</v>
      </c>
      <c r="P417" s="259">
        <v>109.2</v>
      </c>
    </row>
    <row r="418" spans="2:16" ht="9.75" customHeight="1" x14ac:dyDescent="0.2">
      <c r="B418" s="645" t="s">
        <v>1712</v>
      </c>
      <c r="C418" s="647" t="s">
        <v>1713</v>
      </c>
      <c r="D418" s="238" t="s">
        <v>1762</v>
      </c>
      <c r="E418" s="239">
        <v>105.9</v>
      </c>
      <c r="F418" s="240">
        <v>106.2</v>
      </c>
      <c r="G418" s="240">
        <v>106.1</v>
      </c>
      <c r="H418" s="240">
        <v>105.7</v>
      </c>
      <c r="I418" s="256">
        <v>106</v>
      </c>
      <c r="J418" s="256">
        <v>105.2</v>
      </c>
      <c r="K418" s="256">
        <v>104.1</v>
      </c>
      <c r="L418" s="256">
        <v>104</v>
      </c>
      <c r="M418" s="256">
        <v>104.6</v>
      </c>
      <c r="N418" s="256">
        <v>105.1</v>
      </c>
      <c r="O418" s="256">
        <v>104.9</v>
      </c>
      <c r="P418" s="257">
        <v>104.9</v>
      </c>
    </row>
    <row r="419" spans="2:16" ht="9.75" customHeight="1" x14ac:dyDescent="0.2">
      <c r="B419" s="646"/>
      <c r="C419" s="648"/>
      <c r="D419" s="241" t="s">
        <v>1761</v>
      </c>
      <c r="E419" s="242">
        <v>105.7</v>
      </c>
      <c r="F419" s="243">
        <v>106</v>
      </c>
      <c r="G419" s="243">
        <v>105.9</v>
      </c>
      <c r="H419" s="243">
        <v>105.6</v>
      </c>
      <c r="I419" s="258">
        <v>106.4</v>
      </c>
      <c r="J419" s="258">
        <v>105.8</v>
      </c>
      <c r="K419" s="258">
        <v>104.9</v>
      </c>
      <c r="L419" s="258">
        <v>104.8</v>
      </c>
      <c r="M419" s="258">
        <v>105.3</v>
      </c>
      <c r="N419" s="258">
        <v>105.7</v>
      </c>
      <c r="O419" s="258">
        <v>105.6</v>
      </c>
      <c r="P419" s="259">
        <v>105.5</v>
      </c>
    </row>
    <row r="420" spans="2:16" ht="9.75" customHeight="1" x14ac:dyDescent="0.2">
      <c r="B420" s="645" t="s">
        <v>1714</v>
      </c>
      <c r="C420" s="647" t="s">
        <v>1757</v>
      </c>
      <c r="D420" s="238" t="s">
        <v>1762</v>
      </c>
      <c r="E420" s="239">
        <v>103.1</v>
      </c>
      <c r="F420" s="240">
        <v>103.2</v>
      </c>
      <c r="G420" s="240">
        <v>103.5</v>
      </c>
      <c r="H420" s="240">
        <v>103.3</v>
      </c>
      <c r="I420" s="256">
        <v>104.4</v>
      </c>
      <c r="J420" s="256">
        <v>103.9</v>
      </c>
      <c r="K420" s="256">
        <v>102.5</v>
      </c>
      <c r="L420" s="256">
        <v>102.2</v>
      </c>
      <c r="M420" s="256">
        <v>102.6</v>
      </c>
      <c r="N420" s="256">
        <v>103.4</v>
      </c>
      <c r="O420" s="256">
        <v>103.2</v>
      </c>
      <c r="P420" s="257">
        <v>103.1</v>
      </c>
    </row>
    <row r="421" spans="2:16" ht="9.75" customHeight="1" x14ac:dyDescent="0.2">
      <c r="B421" s="646"/>
      <c r="C421" s="648"/>
      <c r="D421" s="241" t="s">
        <v>1761</v>
      </c>
      <c r="E421" s="242">
        <v>102.6</v>
      </c>
      <c r="F421" s="243">
        <v>102.6</v>
      </c>
      <c r="G421" s="243">
        <v>103</v>
      </c>
      <c r="H421" s="243">
        <v>102.7</v>
      </c>
      <c r="I421" s="258">
        <v>103.2</v>
      </c>
      <c r="J421" s="258">
        <v>102.5</v>
      </c>
      <c r="K421" s="258">
        <v>100.7</v>
      </c>
      <c r="L421" s="258">
        <v>100.3</v>
      </c>
      <c r="M421" s="258">
        <v>100.9</v>
      </c>
      <c r="N421" s="258">
        <v>101.9</v>
      </c>
      <c r="O421" s="258">
        <v>101.7</v>
      </c>
      <c r="P421" s="259">
        <v>101.5</v>
      </c>
    </row>
    <row r="422" spans="2:16" ht="9.75" customHeight="1" x14ac:dyDescent="0.2">
      <c r="B422" s="645" t="s">
        <v>1715</v>
      </c>
      <c r="C422" s="647" t="s">
        <v>1716</v>
      </c>
      <c r="D422" s="238" t="s">
        <v>1762</v>
      </c>
      <c r="E422" s="239">
        <v>103.8</v>
      </c>
      <c r="F422" s="240">
        <v>103.5</v>
      </c>
      <c r="G422" s="240">
        <v>104.4</v>
      </c>
      <c r="H422" s="240">
        <v>104.9</v>
      </c>
      <c r="I422" s="256">
        <v>105.7</v>
      </c>
      <c r="J422" s="256">
        <v>105.2</v>
      </c>
      <c r="K422" s="256">
        <v>103.5</v>
      </c>
      <c r="L422" s="256">
        <v>103.1</v>
      </c>
      <c r="M422" s="256">
        <v>103.9</v>
      </c>
      <c r="N422" s="256">
        <v>104.5</v>
      </c>
      <c r="O422" s="256">
        <v>104.5</v>
      </c>
      <c r="P422" s="257">
        <v>103.9</v>
      </c>
    </row>
    <row r="423" spans="2:16" ht="9.75" customHeight="1" x14ac:dyDescent="0.2">
      <c r="B423" s="646"/>
      <c r="C423" s="648"/>
      <c r="D423" s="241" t="s">
        <v>1761</v>
      </c>
      <c r="E423" s="242">
        <v>104.2</v>
      </c>
      <c r="F423" s="243">
        <v>103.4</v>
      </c>
      <c r="G423" s="243">
        <v>106</v>
      </c>
      <c r="H423" s="243">
        <v>105.3</v>
      </c>
      <c r="I423" s="258">
        <v>106.3</v>
      </c>
      <c r="J423" s="258">
        <v>106</v>
      </c>
      <c r="K423" s="258">
        <v>104.9</v>
      </c>
      <c r="L423" s="258">
        <v>103.5</v>
      </c>
      <c r="M423" s="258">
        <v>105.4</v>
      </c>
      <c r="N423" s="258">
        <v>106.3</v>
      </c>
      <c r="O423" s="258">
        <v>106.4</v>
      </c>
      <c r="P423" s="259">
        <v>106.1</v>
      </c>
    </row>
    <row r="424" spans="2:16" ht="9.75" customHeight="1" x14ac:dyDescent="0.2">
      <c r="B424" s="645" t="s">
        <v>1739</v>
      </c>
      <c r="C424" s="647" t="s">
        <v>1742</v>
      </c>
      <c r="D424" s="238" t="s">
        <v>1762</v>
      </c>
      <c r="E424" s="239">
        <v>102.6</v>
      </c>
      <c r="F424" s="240">
        <v>102.6</v>
      </c>
      <c r="G424" s="240">
        <v>103.1</v>
      </c>
      <c r="H424" s="240">
        <v>102.8</v>
      </c>
      <c r="I424" s="256">
        <v>103.1</v>
      </c>
      <c r="J424" s="256">
        <v>102.3</v>
      </c>
      <c r="K424" s="256">
        <v>100.4</v>
      </c>
      <c r="L424" s="256">
        <v>99.9</v>
      </c>
      <c r="M424" s="256">
        <v>100.7</v>
      </c>
      <c r="N424" s="256">
        <v>101.7</v>
      </c>
      <c r="O424" s="256">
        <v>101.5</v>
      </c>
      <c r="P424" s="257">
        <v>101.2</v>
      </c>
    </row>
    <row r="425" spans="2:16" ht="9.75" customHeight="1" x14ac:dyDescent="0.2">
      <c r="B425" s="646"/>
      <c r="C425" s="648"/>
      <c r="D425" s="241" t="s">
        <v>1761</v>
      </c>
      <c r="E425" s="242">
        <v>102.3</v>
      </c>
      <c r="F425" s="243">
        <v>102.3</v>
      </c>
      <c r="G425" s="243">
        <v>102.8</v>
      </c>
      <c r="H425" s="243">
        <v>102.5</v>
      </c>
      <c r="I425" s="258">
        <v>102.4</v>
      </c>
      <c r="J425" s="258">
        <v>101.6</v>
      </c>
      <c r="K425" s="258">
        <v>99.4</v>
      </c>
      <c r="L425" s="258">
        <v>98.9</v>
      </c>
      <c r="M425" s="258">
        <v>99.7</v>
      </c>
      <c r="N425" s="258">
        <v>100.9</v>
      </c>
      <c r="O425" s="258">
        <v>100.6</v>
      </c>
      <c r="P425" s="259">
        <v>100.3</v>
      </c>
    </row>
    <row r="426" spans="2:16" ht="9.75" customHeight="1" x14ac:dyDescent="0.2">
      <c r="B426" s="645" t="s">
        <v>1740</v>
      </c>
      <c r="C426" s="647" t="s">
        <v>1743</v>
      </c>
      <c r="D426" s="238" t="s">
        <v>1762</v>
      </c>
      <c r="E426" s="239">
        <v>107</v>
      </c>
      <c r="F426" s="240">
        <v>105</v>
      </c>
      <c r="G426" s="240">
        <v>110.9</v>
      </c>
      <c r="H426" s="240">
        <v>108.6</v>
      </c>
      <c r="I426" s="256">
        <v>111.5</v>
      </c>
      <c r="J426" s="256">
        <v>112.3</v>
      </c>
      <c r="K426" s="256">
        <v>113</v>
      </c>
      <c r="L426" s="256">
        <v>109.9</v>
      </c>
      <c r="M426" s="256">
        <v>113.7</v>
      </c>
      <c r="N426" s="256">
        <v>114.5</v>
      </c>
      <c r="O426" s="256">
        <v>115.2</v>
      </c>
      <c r="P426" s="257">
        <v>115.3</v>
      </c>
    </row>
    <row r="427" spans="2:16" ht="9.75" customHeight="1" x14ac:dyDescent="0.2">
      <c r="B427" s="646"/>
      <c r="C427" s="648"/>
      <c r="D427" s="241" t="s">
        <v>1761</v>
      </c>
      <c r="E427" s="242">
        <v>107.2</v>
      </c>
      <c r="F427" s="243">
        <v>105</v>
      </c>
      <c r="G427" s="243">
        <v>111.7</v>
      </c>
      <c r="H427" s="243">
        <v>109</v>
      </c>
      <c r="I427" s="258">
        <v>112</v>
      </c>
      <c r="J427" s="258">
        <v>112.8</v>
      </c>
      <c r="K427" s="258">
        <v>113.7</v>
      </c>
      <c r="L427" s="258">
        <v>110.1</v>
      </c>
      <c r="M427" s="258">
        <v>114.4</v>
      </c>
      <c r="N427" s="258">
        <v>115.4</v>
      </c>
      <c r="O427" s="258">
        <v>116.2</v>
      </c>
      <c r="P427" s="259">
        <v>116.2</v>
      </c>
    </row>
    <row r="428" spans="2:16" ht="9.75" customHeight="1" x14ac:dyDescent="0.2">
      <c r="B428" s="645" t="s">
        <v>1741</v>
      </c>
      <c r="C428" s="647" t="s">
        <v>1744</v>
      </c>
      <c r="D428" s="238" t="s">
        <v>1762</v>
      </c>
      <c r="E428" s="239">
        <v>107</v>
      </c>
      <c r="F428" s="240">
        <v>105.9</v>
      </c>
      <c r="G428" s="240">
        <v>107.7</v>
      </c>
      <c r="H428" s="240">
        <v>111.3</v>
      </c>
      <c r="I428" s="256">
        <v>113.3</v>
      </c>
      <c r="J428" s="256">
        <v>113.2</v>
      </c>
      <c r="K428" s="256">
        <v>112</v>
      </c>
      <c r="L428" s="256">
        <v>112.3</v>
      </c>
      <c r="M428" s="256">
        <v>112.9</v>
      </c>
      <c r="N428" s="256">
        <v>111.8</v>
      </c>
      <c r="O428" s="256">
        <v>112.4</v>
      </c>
      <c r="P428" s="257">
        <v>110.8</v>
      </c>
    </row>
    <row r="429" spans="2:16" ht="9.75" customHeight="1" x14ac:dyDescent="0.2">
      <c r="B429" s="646"/>
      <c r="C429" s="648"/>
      <c r="D429" s="241" t="s">
        <v>1761</v>
      </c>
      <c r="E429" s="242">
        <v>107.3</v>
      </c>
      <c r="F429" s="243">
        <v>106</v>
      </c>
      <c r="G429" s="243">
        <v>108.1</v>
      </c>
      <c r="H429" s="243">
        <v>112.1</v>
      </c>
      <c r="I429" s="258">
        <v>114</v>
      </c>
      <c r="J429" s="258">
        <v>113.8</v>
      </c>
      <c r="K429" s="258">
        <v>112.5</v>
      </c>
      <c r="L429" s="258">
        <v>112.9</v>
      </c>
      <c r="M429" s="258">
        <v>113.5</v>
      </c>
      <c r="N429" s="258">
        <v>112.3</v>
      </c>
      <c r="O429" s="258">
        <v>113</v>
      </c>
      <c r="P429" s="259">
        <v>111.1</v>
      </c>
    </row>
    <row r="430" spans="2:16" ht="9.75" customHeight="1" x14ac:dyDescent="0.2">
      <c r="B430" s="645" t="s">
        <v>1717</v>
      </c>
      <c r="C430" s="647" t="s">
        <v>1718</v>
      </c>
      <c r="D430" s="238" t="s">
        <v>1762</v>
      </c>
      <c r="E430" s="239">
        <v>108.8</v>
      </c>
      <c r="F430" s="240">
        <v>108.8</v>
      </c>
      <c r="G430" s="240">
        <v>109</v>
      </c>
      <c r="H430" s="240">
        <v>108.9</v>
      </c>
      <c r="I430" s="256">
        <v>110</v>
      </c>
      <c r="J430" s="256">
        <v>109.9</v>
      </c>
      <c r="K430" s="256">
        <v>110</v>
      </c>
      <c r="L430" s="256">
        <v>110.4</v>
      </c>
      <c r="M430" s="256">
        <v>110.5</v>
      </c>
      <c r="N430" s="256">
        <v>110.6</v>
      </c>
      <c r="O430" s="256">
        <v>110.5</v>
      </c>
      <c r="P430" s="257">
        <v>110.4</v>
      </c>
    </row>
    <row r="431" spans="2:16" ht="9.75" customHeight="1" x14ac:dyDescent="0.2">
      <c r="B431" s="646"/>
      <c r="C431" s="648"/>
      <c r="D431" s="241" t="s">
        <v>1761</v>
      </c>
      <c r="E431" s="242">
        <v>108.2</v>
      </c>
      <c r="F431" s="243">
        <v>108.2</v>
      </c>
      <c r="G431" s="243">
        <v>108.4</v>
      </c>
      <c r="H431" s="243">
        <v>108.3</v>
      </c>
      <c r="I431" s="258">
        <v>109.7</v>
      </c>
      <c r="J431" s="258">
        <v>109.6</v>
      </c>
      <c r="K431" s="258">
        <v>109.7</v>
      </c>
      <c r="L431" s="258">
        <v>110</v>
      </c>
      <c r="M431" s="258">
        <v>110.1</v>
      </c>
      <c r="N431" s="258">
        <v>110.2</v>
      </c>
      <c r="O431" s="258">
        <v>110.1</v>
      </c>
      <c r="P431" s="259">
        <v>110</v>
      </c>
    </row>
    <row r="432" spans="2:16" ht="9.75" customHeight="1" x14ac:dyDescent="0.2">
      <c r="B432" s="645" t="s">
        <v>1719</v>
      </c>
      <c r="C432" s="647" t="s">
        <v>1720</v>
      </c>
      <c r="D432" s="238" t="s">
        <v>1762</v>
      </c>
      <c r="E432" s="239">
        <v>109.4</v>
      </c>
      <c r="F432" s="240">
        <v>110</v>
      </c>
      <c r="G432" s="240">
        <v>109.4</v>
      </c>
      <c r="H432" s="240">
        <v>108.5</v>
      </c>
      <c r="I432" s="256">
        <v>110</v>
      </c>
      <c r="J432" s="256">
        <v>110.2</v>
      </c>
      <c r="K432" s="256">
        <v>110.6</v>
      </c>
      <c r="L432" s="256">
        <v>110.7</v>
      </c>
      <c r="M432" s="256">
        <v>111.2</v>
      </c>
      <c r="N432" s="256">
        <v>110.4</v>
      </c>
      <c r="O432" s="256">
        <v>110.1</v>
      </c>
      <c r="P432" s="257">
        <v>110</v>
      </c>
    </row>
    <row r="433" spans="2:16" ht="9.75" customHeight="1" x14ac:dyDescent="0.2">
      <c r="B433" s="646"/>
      <c r="C433" s="648"/>
      <c r="D433" s="241" t="s">
        <v>1761</v>
      </c>
      <c r="E433" s="242">
        <v>106.7</v>
      </c>
      <c r="F433" s="243">
        <v>106.9</v>
      </c>
      <c r="G433" s="243">
        <v>106.7</v>
      </c>
      <c r="H433" s="243">
        <v>106.4</v>
      </c>
      <c r="I433" s="258">
        <v>108.8</v>
      </c>
      <c r="J433" s="258">
        <v>108.9</v>
      </c>
      <c r="K433" s="258">
        <v>109</v>
      </c>
      <c r="L433" s="258">
        <v>109.1</v>
      </c>
      <c r="M433" s="258">
        <v>109.3</v>
      </c>
      <c r="N433" s="258">
        <v>109</v>
      </c>
      <c r="O433" s="258">
        <v>108.9</v>
      </c>
      <c r="P433" s="259">
        <v>108.8</v>
      </c>
    </row>
    <row r="434" spans="2:16" ht="9.75" customHeight="1" x14ac:dyDescent="0.2">
      <c r="B434" s="645" t="s">
        <v>1721</v>
      </c>
      <c r="C434" s="647" t="s">
        <v>1722</v>
      </c>
      <c r="D434" s="238" t="s">
        <v>1762</v>
      </c>
      <c r="E434" s="239">
        <v>111.4</v>
      </c>
      <c r="F434" s="240">
        <v>111.4</v>
      </c>
      <c r="G434" s="240">
        <v>112.1</v>
      </c>
      <c r="H434" s="240">
        <v>111.8</v>
      </c>
      <c r="I434" s="256">
        <v>113</v>
      </c>
      <c r="J434" s="256">
        <v>113</v>
      </c>
      <c r="K434" s="256">
        <v>113</v>
      </c>
      <c r="L434" s="256">
        <v>113.1</v>
      </c>
      <c r="M434" s="256">
        <v>113.1</v>
      </c>
      <c r="N434" s="256">
        <v>114.5</v>
      </c>
      <c r="O434" s="256">
        <v>114.4</v>
      </c>
      <c r="P434" s="257">
        <v>114.4</v>
      </c>
    </row>
    <row r="435" spans="2:16" ht="9.75" customHeight="1" x14ac:dyDescent="0.2">
      <c r="B435" s="646"/>
      <c r="C435" s="648"/>
      <c r="D435" s="241" t="s">
        <v>1761</v>
      </c>
      <c r="E435" s="242">
        <v>109.9</v>
      </c>
      <c r="F435" s="243">
        <v>110</v>
      </c>
      <c r="G435" s="243">
        <v>110.5</v>
      </c>
      <c r="H435" s="243">
        <v>110.2</v>
      </c>
      <c r="I435" s="258">
        <v>111.9</v>
      </c>
      <c r="J435" s="258">
        <v>111.9</v>
      </c>
      <c r="K435" s="258">
        <v>111.9</v>
      </c>
      <c r="L435" s="258">
        <v>111.9</v>
      </c>
      <c r="M435" s="258">
        <v>112</v>
      </c>
      <c r="N435" s="258">
        <v>113</v>
      </c>
      <c r="O435" s="258">
        <v>113</v>
      </c>
      <c r="P435" s="259">
        <v>113</v>
      </c>
    </row>
    <row r="436" spans="2:16" ht="9.75" customHeight="1" x14ac:dyDescent="0.2">
      <c r="B436" s="645" t="s">
        <v>1723</v>
      </c>
      <c r="C436" s="647" t="s">
        <v>1724</v>
      </c>
      <c r="D436" s="238" t="s">
        <v>1762</v>
      </c>
      <c r="E436" s="239">
        <v>106.2</v>
      </c>
      <c r="F436" s="240">
        <v>106.6</v>
      </c>
      <c r="G436" s="240">
        <v>106.2</v>
      </c>
      <c r="H436" s="240">
        <v>106.2</v>
      </c>
      <c r="I436" s="256">
        <v>107.6</v>
      </c>
      <c r="J436" s="256">
        <v>107.4</v>
      </c>
      <c r="K436" s="256">
        <v>107.5</v>
      </c>
      <c r="L436" s="256">
        <v>107.5</v>
      </c>
      <c r="M436" s="256">
        <v>107.4</v>
      </c>
      <c r="N436" s="256">
        <v>107.4</v>
      </c>
      <c r="O436" s="256">
        <v>107.5</v>
      </c>
      <c r="P436" s="257">
        <v>107.8</v>
      </c>
    </row>
    <row r="437" spans="2:16" ht="9.75" customHeight="1" x14ac:dyDescent="0.2">
      <c r="B437" s="646"/>
      <c r="C437" s="648"/>
      <c r="D437" s="241" t="s">
        <v>1761</v>
      </c>
      <c r="E437" s="242">
        <v>106.1</v>
      </c>
      <c r="F437" s="243">
        <v>106.5</v>
      </c>
      <c r="G437" s="243">
        <v>106.1</v>
      </c>
      <c r="H437" s="243">
        <v>106.1</v>
      </c>
      <c r="I437" s="258">
        <v>107.6</v>
      </c>
      <c r="J437" s="258">
        <v>107.4</v>
      </c>
      <c r="K437" s="258">
        <v>107.6</v>
      </c>
      <c r="L437" s="258">
        <v>107.5</v>
      </c>
      <c r="M437" s="258">
        <v>107.4</v>
      </c>
      <c r="N437" s="258">
        <v>107.4</v>
      </c>
      <c r="O437" s="258">
        <v>107.6</v>
      </c>
      <c r="P437" s="259">
        <v>107.9</v>
      </c>
    </row>
    <row r="438" spans="2:16" ht="9.75" customHeight="1" x14ac:dyDescent="0.2">
      <c r="B438" s="645" t="s">
        <v>1725</v>
      </c>
      <c r="C438" s="647" t="s">
        <v>1759</v>
      </c>
      <c r="D438" s="238" t="s">
        <v>1762</v>
      </c>
      <c r="E438" s="239">
        <v>106.8</v>
      </c>
      <c r="F438" s="240">
        <v>105.1</v>
      </c>
      <c r="G438" s="240">
        <v>110.2</v>
      </c>
      <c r="H438" s="240">
        <v>108.2</v>
      </c>
      <c r="I438" s="256">
        <v>111</v>
      </c>
      <c r="J438" s="256">
        <v>111.6</v>
      </c>
      <c r="K438" s="256">
        <v>112.2</v>
      </c>
      <c r="L438" s="256">
        <v>109.5</v>
      </c>
      <c r="M438" s="256">
        <v>112.8</v>
      </c>
      <c r="N438" s="256">
        <v>113.5</v>
      </c>
      <c r="O438" s="256">
        <v>114.1</v>
      </c>
      <c r="P438" s="257">
        <v>114.1</v>
      </c>
    </row>
    <row r="439" spans="2:16" ht="9.75" customHeight="1" x14ac:dyDescent="0.2">
      <c r="B439" s="646"/>
      <c r="C439" s="648"/>
      <c r="D439" s="241" t="s">
        <v>1761</v>
      </c>
      <c r="E439" s="242">
        <v>106.2</v>
      </c>
      <c r="F439" s="243">
        <v>105</v>
      </c>
      <c r="G439" s="243">
        <v>108.4</v>
      </c>
      <c r="H439" s="243">
        <v>107.1</v>
      </c>
      <c r="I439" s="258">
        <v>110</v>
      </c>
      <c r="J439" s="258">
        <v>110.4</v>
      </c>
      <c r="K439" s="258">
        <v>110.8</v>
      </c>
      <c r="L439" s="258">
        <v>109</v>
      </c>
      <c r="M439" s="258">
        <v>111.1</v>
      </c>
      <c r="N439" s="258">
        <v>111.6</v>
      </c>
      <c r="O439" s="258">
        <v>112</v>
      </c>
      <c r="P439" s="259">
        <v>112</v>
      </c>
    </row>
    <row r="440" spans="2:16" ht="9.75" customHeight="1" x14ac:dyDescent="0.2">
      <c r="B440" s="645" t="s">
        <v>1726</v>
      </c>
      <c r="C440" s="647" t="s">
        <v>1727</v>
      </c>
      <c r="D440" s="238" t="s">
        <v>1762</v>
      </c>
      <c r="E440" s="239">
        <v>108.2</v>
      </c>
      <c r="F440" s="240">
        <v>108.3</v>
      </c>
      <c r="G440" s="240">
        <v>108.4</v>
      </c>
      <c r="H440" s="240">
        <v>108.4</v>
      </c>
      <c r="I440" s="256">
        <v>109.1</v>
      </c>
      <c r="J440" s="256">
        <v>109.2</v>
      </c>
      <c r="K440" s="256">
        <v>109.2</v>
      </c>
      <c r="L440" s="256">
        <v>109.2</v>
      </c>
      <c r="M440" s="256">
        <v>109.2</v>
      </c>
      <c r="N440" s="256">
        <v>109.2</v>
      </c>
      <c r="O440" s="256">
        <v>109.3</v>
      </c>
      <c r="P440" s="257">
        <v>109.3</v>
      </c>
    </row>
    <row r="441" spans="2:16" ht="9.75" customHeight="1" x14ac:dyDescent="0.2">
      <c r="B441" s="646"/>
      <c r="C441" s="648"/>
      <c r="D441" s="241" t="s">
        <v>1761</v>
      </c>
      <c r="E441" s="242">
        <v>107.6</v>
      </c>
      <c r="F441" s="243">
        <v>107.6</v>
      </c>
      <c r="G441" s="243">
        <v>107.7</v>
      </c>
      <c r="H441" s="243">
        <v>107.7</v>
      </c>
      <c r="I441" s="258">
        <v>108.9</v>
      </c>
      <c r="J441" s="258">
        <v>109</v>
      </c>
      <c r="K441" s="258">
        <v>109</v>
      </c>
      <c r="L441" s="258">
        <v>109</v>
      </c>
      <c r="M441" s="258">
        <v>109</v>
      </c>
      <c r="N441" s="258">
        <v>109</v>
      </c>
      <c r="O441" s="258">
        <v>109</v>
      </c>
      <c r="P441" s="259">
        <v>109</v>
      </c>
    </row>
    <row r="442" spans="2:16" ht="9.75" customHeight="1" x14ac:dyDescent="0.2">
      <c r="B442" s="645" t="s">
        <v>1728</v>
      </c>
      <c r="C442" s="667" t="s">
        <v>1729</v>
      </c>
      <c r="D442" s="300" t="s">
        <v>1762</v>
      </c>
      <c r="E442" s="239">
        <v>108.6</v>
      </c>
      <c r="F442" s="240">
        <v>108.8</v>
      </c>
      <c r="G442" s="240">
        <v>108.7</v>
      </c>
      <c r="H442" s="240">
        <v>108.3</v>
      </c>
      <c r="I442" s="256">
        <v>109.5</v>
      </c>
      <c r="J442" s="256">
        <v>109.6</v>
      </c>
      <c r="K442" s="256">
        <v>109.8</v>
      </c>
      <c r="L442" s="256">
        <v>109.8</v>
      </c>
      <c r="M442" s="256">
        <v>110</v>
      </c>
      <c r="N442" s="256">
        <v>109.7</v>
      </c>
      <c r="O442" s="256">
        <v>109.6</v>
      </c>
      <c r="P442" s="257">
        <v>109.6</v>
      </c>
    </row>
    <row r="443" spans="2:16" ht="9.75" customHeight="1" thickBot="1" x14ac:dyDescent="0.25">
      <c r="B443" s="666"/>
      <c r="C443" s="668"/>
      <c r="D443" s="301" t="s">
        <v>1761</v>
      </c>
      <c r="E443" s="302">
        <v>108.3</v>
      </c>
      <c r="F443" s="303">
        <v>108.6</v>
      </c>
      <c r="G443" s="303">
        <v>108.4</v>
      </c>
      <c r="H443" s="303">
        <v>108.1</v>
      </c>
      <c r="I443" s="304">
        <v>109.4</v>
      </c>
      <c r="J443" s="304">
        <v>109.5</v>
      </c>
      <c r="K443" s="304">
        <v>109.7</v>
      </c>
      <c r="L443" s="304">
        <v>109.7</v>
      </c>
      <c r="M443" s="304">
        <v>109.9</v>
      </c>
      <c r="N443" s="304">
        <v>109.6</v>
      </c>
      <c r="O443" s="304">
        <v>109.5</v>
      </c>
      <c r="P443" s="305">
        <v>109.5</v>
      </c>
    </row>
    <row r="444" spans="2:16" x14ac:dyDescent="0.2">
      <c r="L444" s="121"/>
      <c r="P444" s="214"/>
    </row>
    <row r="445" spans="2:16" ht="16.5" customHeight="1" x14ac:dyDescent="0.3">
      <c r="B445" s="523" t="s">
        <v>2075</v>
      </c>
      <c r="C445" s="523"/>
      <c r="D445" s="523"/>
      <c r="E445" s="523"/>
      <c r="F445" s="523"/>
      <c r="G445"/>
      <c r="H445"/>
      <c r="I445"/>
      <c r="J445"/>
      <c r="K445"/>
      <c r="L445" s="2"/>
      <c r="M445" s="2"/>
    </row>
    <row r="446" spans="2:16" ht="10.5" customHeight="1" x14ac:dyDescent="0.3">
      <c r="B446" s="5" t="s">
        <v>1668</v>
      </c>
      <c r="C446" s="5"/>
      <c r="D446" s="5"/>
      <c r="E446" s="5"/>
      <c r="F446" s="5"/>
      <c r="G446" s="523" t="s">
        <v>1667</v>
      </c>
      <c r="H446" s="523"/>
      <c r="I446" s="523"/>
      <c r="J446" s="523"/>
      <c r="K446" s="523"/>
      <c r="L446" s="115"/>
    </row>
    <row r="447" spans="2:16" ht="10.5" customHeight="1" x14ac:dyDescent="0.3">
      <c r="B447" s="5"/>
      <c r="C447" s="5"/>
      <c r="D447" s="5"/>
      <c r="E447" s="5"/>
      <c r="F447" s="5"/>
      <c r="G447" s="294"/>
      <c r="H447" s="294"/>
      <c r="I447" s="294"/>
      <c r="J447" s="294"/>
      <c r="K447" s="294"/>
      <c r="L447" s="115"/>
    </row>
    <row r="448" spans="2:16" ht="10.5" customHeight="1" x14ac:dyDescent="0.2">
      <c r="E448" s="682" t="s">
        <v>1474</v>
      </c>
      <c r="F448" s="682"/>
      <c r="G448" s="682"/>
      <c r="H448" s="682"/>
      <c r="I448" s="655" t="s">
        <v>1582</v>
      </c>
      <c r="J448" s="655"/>
      <c r="K448" s="655" t="s">
        <v>361</v>
      </c>
      <c r="L448" s="655"/>
      <c r="M448" s="656" t="s">
        <v>707</v>
      </c>
      <c r="N448" s="656"/>
    </row>
    <row r="449" spans="2:16" ht="6" customHeight="1" x14ac:dyDescent="0.2">
      <c r="E449" s="684"/>
      <c r="F449" s="684"/>
      <c r="G449" s="684"/>
      <c r="H449" s="684"/>
      <c r="I449" s="655"/>
      <c r="J449" s="655"/>
      <c r="K449" s="655"/>
      <c r="L449" s="655"/>
      <c r="M449" s="656"/>
      <c r="N449" s="656"/>
    </row>
    <row r="450" spans="2:16" ht="10.5" customHeight="1" x14ac:dyDescent="0.2">
      <c r="E450" s="681" t="s">
        <v>1773</v>
      </c>
      <c r="F450" s="692"/>
      <c r="G450" s="692"/>
      <c r="H450" s="692"/>
      <c r="I450" s="693">
        <v>1.1519999999999999</v>
      </c>
      <c r="J450" s="693"/>
      <c r="K450" s="693">
        <v>1.327</v>
      </c>
      <c r="L450" s="693"/>
      <c r="M450" s="693">
        <v>2.1459999999999999</v>
      </c>
      <c r="N450" s="693"/>
    </row>
    <row r="451" spans="2:16" ht="10.5" customHeight="1" x14ac:dyDescent="0.2">
      <c r="E451" s="681" t="s">
        <v>1774</v>
      </c>
      <c r="F451" s="692"/>
      <c r="G451" s="692"/>
      <c r="H451" s="692"/>
      <c r="I451" s="693">
        <v>1.29</v>
      </c>
      <c r="J451" s="693"/>
      <c r="K451" s="693">
        <v>1.4770000000000001</v>
      </c>
      <c r="L451" s="693"/>
      <c r="M451" s="693">
        <v>1.861</v>
      </c>
      <c r="N451" s="693"/>
    </row>
    <row r="452" spans="2:16" ht="10.5" customHeight="1" x14ac:dyDescent="0.2">
      <c r="E452" s="681" t="s">
        <v>1777</v>
      </c>
      <c r="F452" s="692"/>
      <c r="G452" s="692"/>
      <c r="H452" s="692"/>
      <c r="I452" s="693">
        <v>1.153</v>
      </c>
      <c r="J452" s="693"/>
      <c r="K452" s="693">
        <v>1.454</v>
      </c>
      <c r="L452" s="693"/>
      <c r="M452" s="693">
        <v>1.66</v>
      </c>
      <c r="N452" s="693"/>
    </row>
    <row r="453" spans="2:16" ht="10.5" customHeight="1" x14ac:dyDescent="0.2">
      <c r="E453" s="681" t="s">
        <v>1775</v>
      </c>
      <c r="F453" s="692"/>
      <c r="G453" s="692"/>
      <c r="H453" s="692"/>
      <c r="I453" s="693">
        <v>1.244</v>
      </c>
      <c r="J453" s="693"/>
      <c r="K453" s="693">
        <v>1.4279999999999999</v>
      </c>
      <c r="L453" s="693"/>
      <c r="M453" s="693">
        <v>1.9750000000000001</v>
      </c>
      <c r="N453" s="693"/>
    </row>
    <row r="454" spans="2:16" ht="10.5" customHeight="1" x14ac:dyDescent="0.2">
      <c r="E454" s="681" t="s">
        <v>1776</v>
      </c>
      <c r="F454" s="692"/>
      <c r="G454" s="692"/>
      <c r="H454" s="692"/>
      <c r="I454" s="693">
        <v>1.153</v>
      </c>
      <c r="J454" s="693"/>
      <c r="K454" s="693">
        <v>1.4</v>
      </c>
      <c r="L454" s="693"/>
      <c r="M454" s="693">
        <v>1.885</v>
      </c>
      <c r="N454" s="693"/>
    </row>
    <row r="455" spans="2:16" ht="10.5" customHeight="1" x14ac:dyDescent="0.2">
      <c r="E455" s="694" t="s">
        <v>1962</v>
      </c>
      <c r="F455" s="694"/>
      <c r="G455" s="694"/>
      <c r="H455" s="694"/>
      <c r="I455" s="694"/>
      <c r="J455" s="694"/>
      <c r="K455" s="693"/>
      <c r="L455" s="693"/>
    </row>
    <row r="456" spans="2:16" x14ac:dyDescent="0.15">
      <c r="I456" s="126" t="s">
        <v>1480</v>
      </c>
    </row>
    <row r="458" spans="2:16" ht="7.5" customHeight="1" thickBot="1" x14ac:dyDescent="0.25"/>
    <row r="459" spans="2:16" ht="16.5" customHeight="1" thickBot="1" x14ac:dyDescent="0.25">
      <c r="B459" s="119"/>
      <c r="C459" s="119"/>
      <c r="D459" s="119"/>
      <c r="E459" s="628" t="s">
        <v>2</v>
      </c>
      <c r="F459" s="629"/>
      <c r="G459" s="629"/>
      <c r="H459" s="629"/>
      <c r="I459" s="629"/>
      <c r="J459" s="629"/>
      <c r="K459" s="629"/>
      <c r="L459" s="629"/>
      <c r="M459" s="629"/>
      <c r="N459" s="629"/>
      <c r="O459" s="629"/>
      <c r="P459" s="630"/>
    </row>
    <row r="460" spans="2:16" ht="19.5" customHeight="1" thickBot="1" x14ac:dyDescent="0.25">
      <c r="B460" s="119" t="s">
        <v>1596</v>
      </c>
      <c r="E460" s="97">
        <v>41275</v>
      </c>
      <c r="F460" s="98">
        <v>41306</v>
      </c>
      <c r="G460" s="98">
        <v>41334</v>
      </c>
      <c r="H460" s="98">
        <v>41365</v>
      </c>
      <c r="I460" s="98">
        <v>41395</v>
      </c>
      <c r="J460" s="98">
        <v>41426</v>
      </c>
      <c r="K460" s="98">
        <v>41456</v>
      </c>
      <c r="L460" s="98">
        <v>41487</v>
      </c>
      <c r="M460" s="98">
        <v>41518</v>
      </c>
      <c r="N460" s="98">
        <v>41548</v>
      </c>
      <c r="O460" s="98">
        <v>41579</v>
      </c>
      <c r="P460" s="99">
        <v>41609</v>
      </c>
    </row>
    <row r="461" spans="2:16" s="96" customFormat="1" ht="15.75" customHeight="1" x14ac:dyDescent="0.2">
      <c r="B461" s="675" t="s">
        <v>1510</v>
      </c>
      <c r="C461" s="676"/>
      <c r="D461" s="677"/>
      <c r="E461" s="128">
        <v>139.1</v>
      </c>
      <c r="F461" s="128">
        <v>138.69999999999999</v>
      </c>
      <c r="G461" s="128">
        <v>139.19999999999999</v>
      </c>
      <c r="H461" s="128">
        <v>138</v>
      </c>
      <c r="I461" s="128">
        <v>134.30000000000001</v>
      </c>
      <c r="J461" s="128">
        <v>132.6</v>
      </c>
      <c r="K461" s="128">
        <v>130.6</v>
      </c>
      <c r="L461" s="128">
        <v>133.4</v>
      </c>
      <c r="M461" s="128">
        <v>133.9</v>
      </c>
      <c r="N461" s="128">
        <v>134.5</v>
      </c>
      <c r="O461" s="128">
        <v>132</v>
      </c>
      <c r="P461" s="141">
        <v>130.69999999999999</v>
      </c>
    </row>
    <row r="462" spans="2:16" s="96" customFormat="1" ht="15.75" customHeight="1" x14ac:dyDescent="0.2">
      <c r="B462" s="678" t="s">
        <v>1071</v>
      </c>
      <c r="C462" s="679"/>
      <c r="D462" s="680"/>
      <c r="E462" s="132">
        <v>140.6</v>
      </c>
      <c r="F462" s="132">
        <v>140.1</v>
      </c>
      <c r="G462" s="132">
        <v>140.4</v>
      </c>
      <c r="H462" s="132">
        <v>140.19999999999999</v>
      </c>
      <c r="I462" s="132">
        <v>136.1</v>
      </c>
      <c r="J462" s="132">
        <v>134.4</v>
      </c>
      <c r="K462" s="132">
        <v>132.1</v>
      </c>
      <c r="L462" s="132">
        <v>135.4</v>
      </c>
      <c r="M462" s="132">
        <v>135.5</v>
      </c>
      <c r="N462" s="132">
        <v>137.1</v>
      </c>
      <c r="O462" s="132">
        <v>134.30000000000001</v>
      </c>
      <c r="P462" s="133">
        <v>133</v>
      </c>
    </row>
    <row r="463" spans="2:16" s="96" customFormat="1" ht="15.75" customHeight="1" x14ac:dyDescent="0.2">
      <c r="B463" s="678" t="s">
        <v>1530</v>
      </c>
      <c r="C463" s="679"/>
      <c r="D463" s="680"/>
      <c r="E463" s="129">
        <v>135.19999999999999</v>
      </c>
      <c r="F463" s="129">
        <v>135.1</v>
      </c>
      <c r="G463" s="129">
        <v>136</v>
      </c>
      <c r="H463" s="129">
        <v>132.30000000000001</v>
      </c>
      <c r="I463" s="132">
        <v>129.6</v>
      </c>
      <c r="J463" s="132">
        <v>127.8</v>
      </c>
      <c r="K463" s="132">
        <v>126.8</v>
      </c>
      <c r="L463" s="132">
        <v>128.30000000000001</v>
      </c>
      <c r="M463" s="132">
        <v>129.6</v>
      </c>
      <c r="N463" s="132">
        <v>127.7</v>
      </c>
      <c r="O463" s="132">
        <v>126.1</v>
      </c>
      <c r="P463" s="133">
        <v>124.4</v>
      </c>
    </row>
    <row r="464" spans="2:16" s="96" customFormat="1" ht="15.75" customHeight="1" x14ac:dyDescent="0.2">
      <c r="B464" s="678" t="s">
        <v>1124</v>
      </c>
      <c r="C464" s="679"/>
      <c r="D464" s="680"/>
      <c r="E464" s="132">
        <v>140.80000000000001</v>
      </c>
      <c r="F464" s="132">
        <v>140.5</v>
      </c>
      <c r="G464" s="132">
        <v>138</v>
      </c>
      <c r="H464" s="132">
        <v>136.69999999999999</v>
      </c>
      <c r="I464" s="132">
        <v>132.1</v>
      </c>
      <c r="J464" s="132">
        <v>128.80000000000001</v>
      </c>
      <c r="K464" s="132">
        <v>128</v>
      </c>
      <c r="L464" s="132">
        <v>130.5</v>
      </c>
      <c r="M464" s="132">
        <v>130.9</v>
      </c>
      <c r="N464" s="132">
        <v>130.4</v>
      </c>
      <c r="O464" s="132">
        <v>128.9</v>
      </c>
      <c r="P464" s="133">
        <v>128</v>
      </c>
    </row>
    <row r="465" spans="2:16" s="96" customFormat="1" ht="15.75" customHeight="1" x14ac:dyDescent="0.2">
      <c r="B465" s="678" t="s">
        <v>1125</v>
      </c>
      <c r="C465" s="679"/>
      <c r="D465" s="680"/>
      <c r="E465" s="132">
        <v>143.69999999999999</v>
      </c>
      <c r="F465" s="132">
        <v>143.30000000000001</v>
      </c>
      <c r="G465" s="132">
        <v>144.4</v>
      </c>
      <c r="H465" s="132">
        <v>139.19999999999999</v>
      </c>
      <c r="I465" s="132">
        <v>133.30000000000001</v>
      </c>
      <c r="J465" s="132">
        <v>132.80000000000001</v>
      </c>
      <c r="K465" s="132">
        <v>132.30000000000001</v>
      </c>
      <c r="L465" s="132">
        <v>133.30000000000001</v>
      </c>
      <c r="M465" s="132">
        <v>135.80000000000001</v>
      </c>
      <c r="N465" s="132">
        <v>130.6</v>
      </c>
      <c r="O465" s="132">
        <v>128</v>
      </c>
      <c r="P465" s="133">
        <v>126.1</v>
      </c>
    </row>
    <row r="466" spans="2:16" s="96" customFormat="1" ht="15.75" customHeight="1" thickBot="1" x14ac:dyDescent="0.25">
      <c r="B466" s="671" t="s">
        <v>1511</v>
      </c>
      <c r="C466" s="672"/>
      <c r="D466" s="673"/>
      <c r="E466" s="135">
        <v>124</v>
      </c>
      <c r="F466" s="135">
        <v>124</v>
      </c>
      <c r="G466" s="135">
        <v>128.1</v>
      </c>
      <c r="H466" s="135">
        <v>123.3</v>
      </c>
      <c r="I466" s="135">
        <v>124.7</v>
      </c>
      <c r="J466" s="135">
        <v>123.4</v>
      </c>
      <c r="K466" s="135">
        <v>121.8</v>
      </c>
      <c r="L466" s="135">
        <v>122.8</v>
      </c>
      <c r="M466" s="135">
        <v>124.1</v>
      </c>
      <c r="N466" s="135">
        <v>123.1</v>
      </c>
      <c r="O466" s="135">
        <v>122</v>
      </c>
      <c r="P466" s="136">
        <v>119.6</v>
      </c>
    </row>
    <row r="467" spans="2:16" x14ac:dyDescent="0.2">
      <c r="B467" s="122" t="s">
        <v>1758</v>
      </c>
      <c r="L467" s="121"/>
      <c r="P467" s="214"/>
    </row>
    <row r="468" spans="2:16" ht="9" customHeight="1" x14ac:dyDescent="0.2"/>
    <row r="469" spans="2:16" ht="10.5" customHeight="1" x14ac:dyDescent="0.2">
      <c r="E469" s="682" t="s">
        <v>1474</v>
      </c>
      <c r="F469" s="682"/>
      <c r="G469" s="682"/>
      <c r="H469" s="682"/>
      <c r="I469" s="655" t="s">
        <v>1582</v>
      </c>
      <c r="J469" s="655"/>
      <c r="K469" s="655" t="s">
        <v>361</v>
      </c>
      <c r="L469" s="655"/>
      <c r="M469" s="312" t="s">
        <v>707</v>
      </c>
      <c r="N469" s="312"/>
    </row>
    <row r="470" spans="2:16" ht="10.5" customHeight="1" x14ac:dyDescent="0.2">
      <c r="E470" s="682" t="s">
        <v>1512</v>
      </c>
      <c r="F470" s="682"/>
      <c r="G470" s="682"/>
      <c r="H470" s="682"/>
      <c r="I470" s="693"/>
      <c r="J470" s="693"/>
      <c r="K470" s="693"/>
      <c r="L470" s="693"/>
      <c r="M470" s="292"/>
      <c r="N470" s="313"/>
    </row>
    <row r="471" spans="2:16" ht="10.5" customHeight="1" x14ac:dyDescent="0.2">
      <c r="E471" s="692" t="s">
        <v>1513</v>
      </c>
      <c r="F471" s="692"/>
      <c r="G471" s="692"/>
      <c r="H471" s="692"/>
      <c r="I471" s="693">
        <v>1.669</v>
      </c>
      <c r="J471" s="693"/>
      <c r="K471" s="693">
        <v>1.869</v>
      </c>
      <c r="L471" s="693"/>
      <c r="M471" s="292">
        <v>2.2930000000000001</v>
      </c>
      <c r="N471" s="313"/>
    </row>
    <row r="472" spans="2:16" ht="10.5" customHeight="1" x14ac:dyDescent="0.2">
      <c r="E472" s="692" t="s">
        <v>1516</v>
      </c>
      <c r="F472" s="692"/>
      <c r="G472" s="692"/>
      <c r="H472" s="692"/>
      <c r="I472" s="693">
        <v>1.65</v>
      </c>
      <c r="J472" s="693"/>
      <c r="K472" s="693">
        <v>1.8680000000000001</v>
      </c>
      <c r="L472" s="693"/>
      <c r="M472" s="292">
        <v>2.2189999999999999</v>
      </c>
      <c r="N472" s="313"/>
    </row>
    <row r="473" spans="2:16" ht="10.5" customHeight="1" x14ac:dyDescent="0.2">
      <c r="E473" s="692" t="s">
        <v>1517</v>
      </c>
      <c r="F473" s="692"/>
      <c r="G473" s="692"/>
      <c r="H473" s="692"/>
      <c r="I473" s="693" t="s">
        <v>1013</v>
      </c>
      <c r="J473" s="693"/>
      <c r="K473" s="693" t="s">
        <v>1013</v>
      </c>
      <c r="L473" s="693"/>
      <c r="M473" s="292" t="s">
        <v>1013</v>
      </c>
      <c r="N473" s="313"/>
    </row>
    <row r="474" spans="2:16" ht="10.5" customHeight="1" x14ac:dyDescent="0.2">
      <c r="E474" s="692" t="s">
        <v>1518</v>
      </c>
      <c r="F474" s="692"/>
      <c r="G474" s="692"/>
      <c r="H474" s="692"/>
      <c r="I474" s="693">
        <v>1.714</v>
      </c>
      <c r="J474" s="693"/>
      <c r="K474" s="693">
        <v>1.8440000000000001</v>
      </c>
      <c r="L474" s="693"/>
      <c r="M474" s="292">
        <v>1.9870000000000001</v>
      </c>
      <c r="N474" s="313"/>
    </row>
    <row r="475" spans="2:16" ht="10.5" customHeight="1" x14ac:dyDescent="0.2">
      <c r="E475" s="692" t="s">
        <v>1519</v>
      </c>
      <c r="F475" s="692"/>
      <c r="G475" s="692"/>
      <c r="H475" s="692"/>
      <c r="I475" s="693">
        <v>1.675</v>
      </c>
      <c r="J475" s="693"/>
      <c r="K475" s="693">
        <v>2.1259999999999999</v>
      </c>
      <c r="L475" s="693"/>
      <c r="M475" s="292">
        <v>3.3250000000000002</v>
      </c>
      <c r="N475" s="313"/>
    </row>
    <row r="476" spans="2:16" ht="10.5" customHeight="1" x14ac:dyDescent="0.2">
      <c r="E476" s="692" t="s">
        <v>1520</v>
      </c>
      <c r="F476" s="692"/>
      <c r="G476" s="692"/>
      <c r="H476" s="692"/>
      <c r="I476" s="693" t="s">
        <v>1013</v>
      </c>
      <c r="J476" s="693"/>
      <c r="K476" s="693" t="s">
        <v>1013</v>
      </c>
      <c r="L476" s="693"/>
      <c r="M476" s="292" t="s">
        <v>1013</v>
      </c>
      <c r="N476" s="121"/>
    </row>
    <row r="477" spans="2:16" ht="7.5" customHeight="1" x14ac:dyDescent="0.2">
      <c r="C477" s="122"/>
      <c r="D477" s="122"/>
      <c r="L477" s="121"/>
    </row>
    <row r="478" spans="2:16" ht="13.5" x14ac:dyDescent="0.3">
      <c r="B478" s="342" t="s">
        <v>1820</v>
      </c>
    </row>
    <row r="479" spans="2:16" ht="13.5" x14ac:dyDescent="0.3">
      <c r="B479" s="342" t="s">
        <v>1821</v>
      </c>
    </row>
    <row r="480" spans="2:16" ht="13.5" x14ac:dyDescent="0.3">
      <c r="B480" s="342"/>
    </row>
    <row r="481" spans="2:16" ht="6" customHeight="1" thickBot="1" x14ac:dyDescent="0.25">
      <c r="E481" s="117"/>
      <c r="F481" s="118"/>
      <c r="G481" s="118"/>
      <c r="H481" s="118"/>
      <c r="I481" s="118"/>
      <c r="J481" s="118"/>
      <c r="K481" s="118"/>
      <c r="L481" s="118"/>
      <c r="M481" s="118"/>
      <c r="N481" s="118"/>
      <c r="O481" s="118"/>
      <c r="P481" s="118"/>
    </row>
    <row r="482" spans="2:16" ht="16.5" customHeight="1" thickBot="1" x14ac:dyDescent="0.25">
      <c r="B482" s="119"/>
      <c r="C482" s="119"/>
      <c r="D482" s="119"/>
      <c r="E482" s="628" t="s">
        <v>1683</v>
      </c>
      <c r="F482" s="629"/>
      <c r="G482" s="629"/>
      <c r="H482" s="629"/>
      <c r="I482" s="629"/>
      <c r="J482" s="629"/>
      <c r="K482" s="629"/>
      <c r="L482" s="629"/>
      <c r="M482" s="629"/>
      <c r="N482" s="629"/>
      <c r="O482" s="629"/>
      <c r="P482" s="630"/>
    </row>
    <row r="483" spans="2:16" ht="19.5" customHeight="1" thickBot="1" x14ac:dyDescent="0.25">
      <c r="B483" s="119" t="s">
        <v>1596</v>
      </c>
      <c r="C483" s="119"/>
      <c r="D483" s="119"/>
      <c r="E483" s="97">
        <v>40909</v>
      </c>
      <c r="F483" s="98">
        <v>40940</v>
      </c>
      <c r="G483" s="98">
        <v>40969</v>
      </c>
      <c r="H483" s="98">
        <v>41000</v>
      </c>
      <c r="I483" s="98">
        <v>41030</v>
      </c>
      <c r="J483" s="98">
        <v>41061</v>
      </c>
      <c r="K483" s="98">
        <v>41091</v>
      </c>
      <c r="L483" s="98">
        <v>41122</v>
      </c>
      <c r="M483" s="98">
        <v>41153</v>
      </c>
      <c r="N483" s="98">
        <v>41183</v>
      </c>
      <c r="O483" s="98">
        <v>41214</v>
      </c>
      <c r="P483" s="99">
        <v>41244</v>
      </c>
    </row>
    <row r="484" spans="2:16" ht="15" customHeight="1" x14ac:dyDescent="0.2">
      <c r="B484" s="689" t="s">
        <v>1766</v>
      </c>
      <c r="C484" s="690"/>
      <c r="D484" s="691"/>
      <c r="E484" s="321">
        <v>101.1</v>
      </c>
      <c r="F484" s="322">
        <v>101.1</v>
      </c>
      <c r="G484" s="322">
        <v>101.1</v>
      </c>
      <c r="H484" s="322">
        <v>101.1</v>
      </c>
      <c r="I484" s="322">
        <v>105</v>
      </c>
      <c r="J484" s="322">
        <v>105</v>
      </c>
      <c r="K484" s="322">
        <v>105</v>
      </c>
      <c r="L484" s="322">
        <v>105</v>
      </c>
      <c r="M484" s="322">
        <v>105</v>
      </c>
      <c r="N484" s="322">
        <v>105</v>
      </c>
      <c r="O484" s="322">
        <v>105</v>
      </c>
      <c r="P484" s="323">
        <v>105</v>
      </c>
    </row>
    <row r="485" spans="2:16" ht="15" customHeight="1" x14ac:dyDescent="0.2">
      <c r="B485" s="638" t="s">
        <v>1767</v>
      </c>
      <c r="C485" s="639"/>
      <c r="D485" s="640"/>
      <c r="E485" s="318">
        <v>112.1</v>
      </c>
      <c r="F485" s="319">
        <v>112.9</v>
      </c>
      <c r="G485" s="319">
        <v>113.8</v>
      </c>
      <c r="H485" s="319">
        <v>114.6</v>
      </c>
      <c r="I485" s="319">
        <v>114.7</v>
      </c>
      <c r="J485" s="319">
        <v>114</v>
      </c>
      <c r="K485" s="319">
        <v>112.9</v>
      </c>
      <c r="L485" s="319">
        <v>112.8</v>
      </c>
      <c r="M485" s="319">
        <v>114.4</v>
      </c>
      <c r="N485" s="319">
        <v>114.6</v>
      </c>
      <c r="O485" s="319">
        <v>113.9</v>
      </c>
      <c r="P485" s="320">
        <v>113.1</v>
      </c>
    </row>
    <row r="486" spans="2:16" ht="15" customHeight="1" x14ac:dyDescent="0.2">
      <c r="B486" s="660" t="s">
        <v>1768</v>
      </c>
      <c r="C486" s="661"/>
      <c r="D486" s="662"/>
      <c r="E486" s="324">
        <v>108.2</v>
      </c>
      <c r="F486" s="325">
        <v>108.9</v>
      </c>
      <c r="G486" s="325">
        <v>110.3</v>
      </c>
      <c r="H486" s="325">
        <v>110.7</v>
      </c>
      <c r="I486" s="325">
        <v>110.1</v>
      </c>
      <c r="J486" s="325">
        <v>109.3</v>
      </c>
      <c r="K486" s="325">
        <v>108.1</v>
      </c>
      <c r="L486" s="325">
        <v>108.7</v>
      </c>
      <c r="M486" s="325">
        <v>109.4</v>
      </c>
      <c r="N486" s="325">
        <v>109.5</v>
      </c>
      <c r="O486" s="325">
        <v>108.7</v>
      </c>
      <c r="P486" s="326">
        <v>108.7</v>
      </c>
    </row>
    <row r="487" spans="2:16" ht="15" customHeight="1" x14ac:dyDescent="0.2">
      <c r="B487" s="638" t="s">
        <v>1769</v>
      </c>
      <c r="C487" s="639"/>
      <c r="D487" s="640"/>
      <c r="E487" s="318">
        <v>108.4</v>
      </c>
      <c r="F487" s="319">
        <v>109</v>
      </c>
      <c r="G487" s="319">
        <v>109.6</v>
      </c>
      <c r="H487" s="319">
        <v>110.1</v>
      </c>
      <c r="I487" s="319">
        <v>111.5</v>
      </c>
      <c r="J487" s="319">
        <v>111</v>
      </c>
      <c r="K487" s="319">
        <v>110.3</v>
      </c>
      <c r="L487" s="319">
        <v>110.2</v>
      </c>
      <c r="M487" s="319">
        <v>111.3</v>
      </c>
      <c r="N487" s="319">
        <v>111.4</v>
      </c>
      <c r="O487" s="319">
        <v>110.9</v>
      </c>
      <c r="P487" s="320">
        <v>110.4</v>
      </c>
    </row>
    <row r="488" spans="2:16" ht="15" customHeight="1" thickBot="1" x14ac:dyDescent="0.25">
      <c r="B488" s="686" t="s">
        <v>1770</v>
      </c>
      <c r="C488" s="687"/>
      <c r="D488" s="688"/>
      <c r="E488" s="106">
        <v>104.9</v>
      </c>
      <c r="F488" s="107">
        <v>105.3</v>
      </c>
      <c r="G488" s="107">
        <v>106.1</v>
      </c>
      <c r="H488" s="107">
        <v>106.3</v>
      </c>
      <c r="I488" s="107">
        <v>107.7</v>
      </c>
      <c r="J488" s="107">
        <v>107.3</v>
      </c>
      <c r="K488" s="107">
        <v>106.7</v>
      </c>
      <c r="L488" s="107">
        <v>107</v>
      </c>
      <c r="M488" s="107">
        <v>107.4</v>
      </c>
      <c r="N488" s="107">
        <v>107.4</v>
      </c>
      <c r="O488" s="107">
        <v>107</v>
      </c>
      <c r="P488" s="108">
        <v>107</v>
      </c>
    </row>
    <row r="489" spans="2:16" x14ac:dyDescent="0.2">
      <c r="B489" s="119"/>
      <c r="C489" s="119"/>
      <c r="D489" s="119"/>
      <c r="E489" s="120"/>
      <c r="F489" s="119"/>
      <c r="G489" s="119"/>
      <c r="H489" s="119"/>
      <c r="I489" s="119"/>
      <c r="M489" s="119"/>
      <c r="N489" s="119"/>
      <c r="O489" s="119"/>
      <c r="P489" s="214"/>
    </row>
    <row r="490" spans="2:16" ht="9" customHeight="1" thickBot="1" x14ac:dyDescent="0.25">
      <c r="B490" s="119"/>
      <c r="C490" s="119"/>
      <c r="D490" s="119"/>
      <c r="E490" s="120"/>
      <c r="F490" s="119"/>
      <c r="G490" s="119"/>
      <c r="H490" s="119"/>
      <c r="I490" s="119"/>
      <c r="J490" s="119"/>
      <c r="K490" s="119"/>
      <c r="L490" s="121"/>
      <c r="M490" s="119"/>
      <c r="N490" s="119"/>
      <c r="O490" s="119"/>
      <c r="P490" s="119"/>
    </row>
    <row r="491" spans="2:16" ht="16.5" customHeight="1" thickBot="1" x14ac:dyDescent="0.25">
      <c r="B491" s="697"/>
      <c r="C491" s="697"/>
      <c r="D491" s="293"/>
      <c r="E491" s="628" t="s">
        <v>1764</v>
      </c>
      <c r="F491" s="629"/>
      <c r="G491" s="629"/>
      <c r="H491" s="629"/>
      <c r="I491" s="629"/>
      <c r="J491" s="629"/>
      <c r="K491" s="629"/>
      <c r="L491" s="629"/>
      <c r="M491" s="629"/>
      <c r="N491" s="629"/>
      <c r="O491" s="629"/>
      <c r="P491" s="630"/>
    </row>
    <row r="492" spans="2:16" ht="19.5" customHeight="1" thickBot="1" x14ac:dyDescent="0.25">
      <c r="B492" s="119" t="s">
        <v>1596</v>
      </c>
      <c r="C492" s="119"/>
      <c r="D492" s="119"/>
      <c r="E492" s="97">
        <v>40909</v>
      </c>
      <c r="F492" s="98">
        <v>40940</v>
      </c>
      <c r="G492" s="98">
        <v>40969</v>
      </c>
      <c r="H492" s="98">
        <v>41000</v>
      </c>
      <c r="I492" s="98">
        <v>41030</v>
      </c>
      <c r="J492" s="98">
        <v>41061</v>
      </c>
      <c r="K492" s="98">
        <v>41091</v>
      </c>
      <c r="L492" s="98">
        <v>41122</v>
      </c>
      <c r="M492" s="98">
        <v>41153</v>
      </c>
      <c r="N492" s="98">
        <v>41183</v>
      </c>
      <c r="O492" s="98">
        <v>41214</v>
      </c>
      <c r="P492" s="99">
        <v>41244</v>
      </c>
    </row>
    <row r="493" spans="2:16" s="306" customFormat="1" ht="15" customHeight="1" x14ac:dyDescent="0.2">
      <c r="B493" s="307" t="s">
        <v>1684</v>
      </c>
      <c r="C493" s="631" t="s">
        <v>1685</v>
      </c>
      <c r="D493" s="632"/>
      <c r="E493" s="233">
        <v>106.2</v>
      </c>
      <c r="F493" s="234">
        <v>104.4</v>
      </c>
      <c r="G493" s="234">
        <v>105.1</v>
      </c>
      <c r="H493" s="234">
        <v>105.3</v>
      </c>
      <c r="I493" s="252">
        <v>105.3</v>
      </c>
      <c r="J493" s="252">
        <v>105.3</v>
      </c>
      <c r="K493" s="252">
        <v>105.6</v>
      </c>
      <c r="L493" s="252">
        <v>105.8</v>
      </c>
      <c r="M493" s="252">
        <v>105.9</v>
      </c>
      <c r="N493" s="252">
        <v>105.9</v>
      </c>
      <c r="O493" s="252">
        <v>106.9</v>
      </c>
      <c r="P493" s="253">
        <v>106.9</v>
      </c>
    </row>
    <row r="494" spans="2:16" s="306" customFormat="1" ht="15" customHeight="1" x14ac:dyDescent="0.2">
      <c r="B494" s="308" t="s">
        <v>1686</v>
      </c>
      <c r="C494" s="634" t="s">
        <v>1687</v>
      </c>
      <c r="D494" s="635"/>
      <c r="E494" s="239">
        <v>107.5</v>
      </c>
      <c r="F494" s="240">
        <v>108</v>
      </c>
      <c r="G494" s="240">
        <v>108.1</v>
      </c>
      <c r="H494" s="240">
        <v>108.1</v>
      </c>
      <c r="I494" s="256">
        <v>108</v>
      </c>
      <c r="J494" s="256">
        <v>107.5</v>
      </c>
      <c r="K494" s="256">
        <v>107.3</v>
      </c>
      <c r="L494" s="256">
        <v>107.3</v>
      </c>
      <c r="M494" s="256">
        <v>107.6</v>
      </c>
      <c r="N494" s="256">
        <v>108</v>
      </c>
      <c r="O494" s="256">
        <v>107.8</v>
      </c>
      <c r="P494" s="257">
        <v>107.8</v>
      </c>
    </row>
    <row r="495" spans="2:16" s="306" customFormat="1" ht="15" customHeight="1" x14ac:dyDescent="0.2">
      <c r="B495" s="308" t="s">
        <v>1688</v>
      </c>
      <c r="C495" s="634" t="s">
        <v>1689</v>
      </c>
      <c r="D495" s="635"/>
      <c r="E495" s="239">
        <v>109.4</v>
      </c>
      <c r="F495" s="240">
        <v>110.2</v>
      </c>
      <c r="G495" s="240">
        <v>110.7</v>
      </c>
      <c r="H495" s="240">
        <v>110.7</v>
      </c>
      <c r="I495" s="256">
        <v>110.4</v>
      </c>
      <c r="J495" s="256">
        <v>109.4</v>
      </c>
      <c r="K495" s="256">
        <v>109.3</v>
      </c>
      <c r="L495" s="256">
        <v>109.8</v>
      </c>
      <c r="M495" s="256">
        <v>110.2</v>
      </c>
      <c r="N495" s="256">
        <v>110.6</v>
      </c>
      <c r="O495" s="256">
        <v>110</v>
      </c>
      <c r="P495" s="257">
        <v>109.6</v>
      </c>
    </row>
    <row r="496" spans="2:16" s="306" customFormat="1" ht="15" customHeight="1" x14ac:dyDescent="0.2">
      <c r="B496" s="308" t="s">
        <v>1690</v>
      </c>
      <c r="C496" s="634" t="s">
        <v>1751</v>
      </c>
      <c r="D496" s="635"/>
      <c r="E496" s="239">
        <v>108.2</v>
      </c>
      <c r="F496" s="240">
        <v>105.8</v>
      </c>
      <c r="G496" s="240">
        <v>103.6</v>
      </c>
      <c r="H496" s="240">
        <v>107</v>
      </c>
      <c r="I496" s="256">
        <v>107.2</v>
      </c>
      <c r="J496" s="256">
        <v>106.3</v>
      </c>
      <c r="K496" s="256">
        <v>105.9</v>
      </c>
      <c r="L496" s="256">
        <v>105.7</v>
      </c>
      <c r="M496" s="256">
        <v>106.4</v>
      </c>
      <c r="N496" s="256">
        <v>107.4</v>
      </c>
      <c r="O496" s="256">
        <v>107.4</v>
      </c>
      <c r="P496" s="257">
        <v>107.9</v>
      </c>
    </row>
    <row r="497" spans="2:16" s="306" customFormat="1" ht="15" customHeight="1" x14ac:dyDescent="0.2">
      <c r="B497" s="308" t="s">
        <v>1691</v>
      </c>
      <c r="C497" s="634" t="s">
        <v>1692</v>
      </c>
      <c r="D497" s="635"/>
      <c r="E497" s="239">
        <v>109</v>
      </c>
      <c r="F497" s="240">
        <v>109.6</v>
      </c>
      <c r="G497" s="240">
        <v>110</v>
      </c>
      <c r="H497" s="240">
        <v>110.1</v>
      </c>
      <c r="I497" s="256">
        <v>109.7</v>
      </c>
      <c r="J497" s="256">
        <v>108.7</v>
      </c>
      <c r="K497" s="256">
        <v>108.6</v>
      </c>
      <c r="L497" s="256">
        <v>109.2</v>
      </c>
      <c r="M497" s="256">
        <v>109.5</v>
      </c>
      <c r="N497" s="256">
        <v>109.9</v>
      </c>
      <c r="O497" s="256">
        <v>109.2</v>
      </c>
      <c r="P497" s="257">
        <v>108.8</v>
      </c>
    </row>
    <row r="498" spans="2:16" s="306" customFormat="1" ht="15" customHeight="1" x14ac:dyDescent="0.2">
      <c r="B498" s="308" t="s">
        <v>1693</v>
      </c>
      <c r="C498" s="634" t="s">
        <v>1730</v>
      </c>
      <c r="D498" s="635"/>
      <c r="E498" s="239">
        <v>106</v>
      </c>
      <c r="F498" s="240">
        <v>106.7</v>
      </c>
      <c r="G498" s="240">
        <v>107.4</v>
      </c>
      <c r="H498" s="240">
        <v>107.3</v>
      </c>
      <c r="I498" s="256">
        <v>106.7</v>
      </c>
      <c r="J498" s="256">
        <v>105.9</v>
      </c>
      <c r="K498" s="256">
        <v>104.9</v>
      </c>
      <c r="L498" s="256">
        <v>105.4</v>
      </c>
      <c r="M498" s="256">
        <v>105.9</v>
      </c>
      <c r="N498" s="256">
        <v>105.6</v>
      </c>
      <c r="O498" s="256">
        <v>106</v>
      </c>
      <c r="P498" s="257">
        <v>106.7</v>
      </c>
    </row>
    <row r="499" spans="2:16" s="306" customFormat="1" ht="15" customHeight="1" x14ac:dyDescent="0.2">
      <c r="B499" s="308" t="s">
        <v>1693</v>
      </c>
      <c r="C499" s="634" t="s">
        <v>1731</v>
      </c>
      <c r="D499" s="635"/>
      <c r="E499" s="239">
        <v>107.6</v>
      </c>
      <c r="F499" s="240">
        <v>108.4</v>
      </c>
      <c r="G499" s="240">
        <v>109.3</v>
      </c>
      <c r="H499" s="240">
        <v>109.2</v>
      </c>
      <c r="I499" s="256">
        <v>108.3</v>
      </c>
      <c r="J499" s="256">
        <v>107.3</v>
      </c>
      <c r="K499" s="256">
        <v>106</v>
      </c>
      <c r="L499" s="256">
        <v>106.6</v>
      </c>
      <c r="M499" s="256">
        <v>107.4</v>
      </c>
      <c r="N499" s="256">
        <v>106.8</v>
      </c>
      <c r="O499" s="256">
        <v>107.1</v>
      </c>
      <c r="P499" s="257">
        <v>107.7</v>
      </c>
    </row>
    <row r="500" spans="2:16" s="306" customFormat="1" ht="15" customHeight="1" x14ac:dyDescent="0.2">
      <c r="B500" s="308" t="s">
        <v>1734</v>
      </c>
      <c r="C500" s="634" t="s">
        <v>1736</v>
      </c>
      <c r="D500" s="635"/>
      <c r="E500" s="239">
        <v>102.3</v>
      </c>
      <c r="F500" s="240">
        <v>103</v>
      </c>
      <c r="G500" s="240">
        <v>103.1</v>
      </c>
      <c r="H500" s="240">
        <v>103.2</v>
      </c>
      <c r="I500" s="256">
        <v>103</v>
      </c>
      <c r="J500" s="256">
        <v>102.7</v>
      </c>
      <c r="K500" s="256">
        <v>102.5</v>
      </c>
      <c r="L500" s="256">
        <v>102.5</v>
      </c>
      <c r="M500" s="256">
        <v>102.6</v>
      </c>
      <c r="N500" s="256">
        <v>103</v>
      </c>
      <c r="O500" s="256">
        <v>103.5</v>
      </c>
      <c r="P500" s="257">
        <v>104.5</v>
      </c>
    </row>
    <row r="501" spans="2:16" s="306" customFormat="1" ht="15" customHeight="1" x14ac:dyDescent="0.2">
      <c r="B501" s="308" t="s">
        <v>1735</v>
      </c>
      <c r="C501" s="634" t="s">
        <v>1737</v>
      </c>
      <c r="D501" s="635"/>
      <c r="E501" s="239">
        <v>118.8</v>
      </c>
      <c r="F501" s="240">
        <v>119.8</v>
      </c>
      <c r="G501" s="240">
        <v>121.6</v>
      </c>
      <c r="H501" s="240">
        <v>121.6</v>
      </c>
      <c r="I501" s="256">
        <v>119.5</v>
      </c>
      <c r="J501" s="256">
        <v>116.9</v>
      </c>
      <c r="K501" s="256">
        <v>113.3</v>
      </c>
      <c r="L501" s="256">
        <v>115.1</v>
      </c>
      <c r="M501" s="256">
        <v>117.3</v>
      </c>
      <c r="N501" s="256">
        <v>114.5</v>
      </c>
      <c r="O501" s="256">
        <v>115.4</v>
      </c>
      <c r="P501" s="257">
        <v>115.4</v>
      </c>
    </row>
    <row r="502" spans="2:16" s="306" customFormat="1" ht="15" customHeight="1" x14ac:dyDescent="0.2">
      <c r="B502" s="308" t="s">
        <v>1738</v>
      </c>
      <c r="C502" s="634" t="s">
        <v>1745</v>
      </c>
      <c r="D502" s="635"/>
      <c r="E502" s="239">
        <v>105</v>
      </c>
      <c r="F502" s="240">
        <v>105.8</v>
      </c>
      <c r="G502" s="240">
        <v>107.7</v>
      </c>
      <c r="H502" s="240">
        <v>106.8</v>
      </c>
      <c r="I502" s="256">
        <v>105.9</v>
      </c>
      <c r="J502" s="256">
        <v>105.4</v>
      </c>
      <c r="K502" s="256">
        <v>104.6</v>
      </c>
      <c r="L502" s="256">
        <v>105.3</v>
      </c>
      <c r="M502" s="256">
        <v>105.3</v>
      </c>
      <c r="N502" s="256">
        <v>105.5</v>
      </c>
      <c r="O502" s="256">
        <v>104.7</v>
      </c>
      <c r="P502" s="257">
        <v>104.6</v>
      </c>
    </row>
    <row r="503" spans="2:16" s="306" customFormat="1" ht="15" customHeight="1" x14ac:dyDescent="0.2">
      <c r="B503" s="308" t="s">
        <v>1695</v>
      </c>
      <c r="C503" s="634" t="s">
        <v>1752</v>
      </c>
      <c r="D503" s="635"/>
      <c r="E503" s="239">
        <v>119.4</v>
      </c>
      <c r="F503" s="240">
        <v>121.1</v>
      </c>
      <c r="G503" s="240">
        <v>127.8</v>
      </c>
      <c r="H503" s="240">
        <v>128.5</v>
      </c>
      <c r="I503" s="256">
        <v>127.4</v>
      </c>
      <c r="J503" s="256">
        <v>127.7</v>
      </c>
      <c r="K503" s="256">
        <v>127.6</v>
      </c>
      <c r="L503" s="256">
        <v>129.5</v>
      </c>
      <c r="M503" s="256">
        <v>130.9</v>
      </c>
      <c r="N503" s="256">
        <v>130.1</v>
      </c>
      <c r="O503" s="256">
        <v>125.3</v>
      </c>
      <c r="P503" s="257">
        <v>125.5</v>
      </c>
    </row>
    <row r="504" spans="2:16" s="306" customFormat="1" ht="15" customHeight="1" x14ac:dyDescent="0.2">
      <c r="B504" s="308" t="s">
        <v>1696</v>
      </c>
      <c r="C504" s="634" t="s">
        <v>1697</v>
      </c>
      <c r="D504" s="635"/>
      <c r="E504" s="239">
        <v>102.4</v>
      </c>
      <c r="F504" s="240">
        <v>103.1</v>
      </c>
      <c r="G504" s="240">
        <v>106</v>
      </c>
      <c r="H504" s="240">
        <v>105.6</v>
      </c>
      <c r="I504" s="256">
        <v>104.4</v>
      </c>
      <c r="J504" s="256">
        <v>104.2</v>
      </c>
      <c r="K504" s="256">
        <v>102.3</v>
      </c>
      <c r="L504" s="256">
        <v>102.5</v>
      </c>
      <c r="M504" s="256">
        <v>102.3</v>
      </c>
      <c r="N504" s="256">
        <v>101.9</v>
      </c>
      <c r="O504" s="256">
        <v>100.5</v>
      </c>
      <c r="P504" s="257">
        <v>100.7</v>
      </c>
    </row>
    <row r="505" spans="2:16" s="306" customFormat="1" ht="15" customHeight="1" x14ac:dyDescent="0.2">
      <c r="B505" s="308" t="s">
        <v>1698</v>
      </c>
      <c r="C505" s="634" t="s">
        <v>1699</v>
      </c>
      <c r="D505" s="635"/>
      <c r="E505" s="239">
        <v>111.7</v>
      </c>
      <c r="F505" s="240">
        <v>114.2</v>
      </c>
      <c r="G505" s="240">
        <v>118.1</v>
      </c>
      <c r="H505" s="240">
        <v>115.6</v>
      </c>
      <c r="I505" s="256">
        <v>113.6</v>
      </c>
      <c r="J505" s="256">
        <v>112.7</v>
      </c>
      <c r="K505" s="256">
        <v>112.4</v>
      </c>
      <c r="L505" s="256">
        <v>114.5</v>
      </c>
      <c r="M505" s="256">
        <v>116</v>
      </c>
      <c r="N505" s="256">
        <v>117</v>
      </c>
      <c r="O505" s="256">
        <v>113.1</v>
      </c>
      <c r="P505" s="257">
        <v>112.7</v>
      </c>
    </row>
    <row r="506" spans="2:16" s="306" customFormat="1" ht="15" customHeight="1" x14ac:dyDescent="0.2">
      <c r="B506" s="308" t="s">
        <v>1700</v>
      </c>
      <c r="C506" s="634" t="s">
        <v>1701</v>
      </c>
      <c r="D506" s="635"/>
      <c r="E506" s="239">
        <v>102.8</v>
      </c>
      <c r="F506" s="240">
        <v>104.1</v>
      </c>
      <c r="G506" s="240">
        <v>106.5</v>
      </c>
      <c r="H506" s="240">
        <v>107</v>
      </c>
      <c r="I506" s="256">
        <v>106.3</v>
      </c>
      <c r="J506" s="256">
        <v>105</v>
      </c>
      <c r="K506" s="256">
        <v>102.7</v>
      </c>
      <c r="L506" s="256">
        <v>103.8</v>
      </c>
      <c r="M506" s="256">
        <v>103.7</v>
      </c>
      <c r="N506" s="256">
        <v>104.8</v>
      </c>
      <c r="O506" s="256">
        <v>103.7</v>
      </c>
      <c r="P506" s="257">
        <v>103.5</v>
      </c>
    </row>
    <row r="507" spans="2:16" s="306" customFormat="1" ht="15" customHeight="1" x14ac:dyDescent="0.2">
      <c r="B507" s="308" t="s">
        <v>1702</v>
      </c>
      <c r="C507" s="634" t="s">
        <v>1753</v>
      </c>
      <c r="D507" s="635"/>
      <c r="E507" s="239">
        <v>105.2</v>
      </c>
      <c r="F507" s="240">
        <v>105.3</v>
      </c>
      <c r="G507" s="240">
        <v>105.8</v>
      </c>
      <c r="H507" s="240">
        <v>105.9</v>
      </c>
      <c r="I507" s="256">
        <v>105.6</v>
      </c>
      <c r="J507" s="256">
        <v>105.2</v>
      </c>
      <c r="K507" s="256">
        <v>105.2</v>
      </c>
      <c r="L507" s="256">
        <v>105.5</v>
      </c>
      <c r="M507" s="256">
        <v>105.7</v>
      </c>
      <c r="N507" s="256">
        <v>106</v>
      </c>
      <c r="O507" s="256">
        <v>105.9</v>
      </c>
      <c r="P507" s="257">
        <v>106</v>
      </c>
    </row>
    <row r="508" spans="2:16" s="306" customFormat="1" ht="15" customHeight="1" x14ac:dyDescent="0.2">
      <c r="B508" s="308" t="s">
        <v>1703</v>
      </c>
      <c r="C508" s="634" t="s">
        <v>1754</v>
      </c>
      <c r="D508" s="635"/>
      <c r="E508" s="239">
        <v>109.4</v>
      </c>
      <c r="F508" s="240">
        <v>111.4</v>
      </c>
      <c r="G508" s="240">
        <v>115.5</v>
      </c>
      <c r="H508" s="240">
        <v>117.2</v>
      </c>
      <c r="I508" s="256">
        <v>115.7</v>
      </c>
      <c r="J508" s="256">
        <v>115.1</v>
      </c>
      <c r="K508" s="256">
        <v>112.9</v>
      </c>
      <c r="L508" s="256">
        <v>115.8</v>
      </c>
      <c r="M508" s="256">
        <v>117.1</v>
      </c>
      <c r="N508" s="256">
        <v>116.5</v>
      </c>
      <c r="O508" s="256">
        <v>110.8</v>
      </c>
      <c r="P508" s="257">
        <v>110</v>
      </c>
    </row>
    <row r="509" spans="2:16" s="306" customFormat="1" ht="15" customHeight="1" x14ac:dyDescent="0.2">
      <c r="B509" s="308" t="s">
        <v>1704</v>
      </c>
      <c r="C509" s="634" t="s">
        <v>1755</v>
      </c>
      <c r="D509" s="635"/>
      <c r="E509" s="239">
        <v>105.7</v>
      </c>
      <c r="F509" s="240">
        <v>106.7</v>
      </c>
      <c r="G509" s="240">
        <v>107.4</v>
      </c>
      <c r="H509" s="240">
        <v>107.4</v>
      </c>
      <c r="I509" s="256">
        <v>107.2</v>
      </c>
      <c r="J509" s="256">
        <v>106.6</v>
      </c>
      <c r="K509" s="256">
        <v>106.6</v>
      </c>
      <c r="L509" s="256">
        <v>106.8</v>
      </c>
      <c r="M509" s="256">
        <v>107.1</v>
      </c>
      <c r="N509" s="256">
        <v>107.3</v>
      </c>
      <c r="O509" s="256">
        <v>107</v>
      </c>
      <c r="P509" s="257">
        <v>106.7</v>
      </c>
    </row>
    <row r="510" spans="2:16" s="306" customFormat="1" ht="15" customHeight="1" x14ac:dyDescent="0.2">
      <c r="B510" s="308" t="s">
        <v>1705</v>
      </c>
      <c r="C510" s="634" t="s">
        <v>1706</v>
      </c>
      <c r="D510" s="635"/>
      <c r="E510" s="239">
        <v>121.6</v>
      </c>
      <c r="F510" s="240">
        <v>124.3</v>
      </c>
      <c r="G510" s="240">
        <v>126.9</v>
      </c>
      <c r="H510" s="240">
        <v>127.2</v>
      </c>
      <c r="I510" s="256">
        <v>127.9</v>
      </c>
      <c r="J510" s="256">
        <v>127.2</v>
      </c>
      <c r="K510" s="256">
        <v>125</v>
      </c>
      <c r="L510" s="256">
        <v>124.1</v>
      </c>
      <c r="M510" s="256">
        <v>128.1</v>
      </c>
      <c r="N510" s="256">
        <v>128.1</v>
      </c>
      <c r="O510" s="256">
        <v>126.5</v>
      </c>
      <c r="P510" s="257">
        <v>123.9</v>
      </c>
    </row>
    <row r="511" spans="2:16" s="306" customFormat="1" ht="15" customHeight="1" x14ac:dyDescent="0.2">
      <c r="B511" s="308" t="s">
        <v>1707</v>
      </c>
      <c r="C511" s="634" t="s">
        <v>1756</v>
      </c>
      <c r="D511" s="635"/>
      <c r="E511" s="239">
        <v>103.4</v>
      </c>
      <c r="F511" s="240">
        <v>104.4</v>
      </c>
      <c r="G511" s="240">
        <v>105.7</v>
      </c>
      <c r="H511" s="240">
        <v>106.1</v>
      </c>
      <c r="I511" s="256">
        <v>105.6</v>
      </c>
      <c r="J511" s="256">
        <v>105.4</v>
      </c>
      <c r="K511" s="256">
        <v>104.3</v>
      </c>
      <c r="L511" s="256">
        <v>105</v>
      </c>
      <c r="M511" s="256">
        <v>105.5</v>
      </c>
      <c r="N511" s="256">
        <v>105.5</v>
      </c>
      <c r="O511" s="256">
        <v>104.3</v>
      </c>
      <c r="P511" s="257">
        <v>105.1</v>
      </c>
    </row>
    <row r="512" spans="2:16" s="306" customFormat="1" ht="15" customHeight="1" x14ac:dyDescent="0.2">
      <c r="B512" s="308" t="s">
        <v>1708</v>
      </c>
      <c r="C512" s="634" t="s">
        <v>1709</v>
      </c>
      <c r="D512" s="635"/>
      <c r="E512" s="239">
        <v>103.5</v>
      </c>
      <c r="F512" s="240">
        <v>102.9</v>
      </c>
      <c r="G512" s="240">
        <v>102.9</v>
      </c>
      <c r="H512" s="240">
        <v>103.9</v>
      </c>
      <c r="I512" s="256">
        <v>103.8</v>
      </c>
      <c r="J512" s="256">
        <v>103.7</v>
      </c>
      <c r="K512" s="256">
        <v>103.6</v>
      </c>
      <c r="L512" s="256">
        <v>103.7</v>
      </c>
      <c r="M512" s="256">
        <v>104</v>
      </c>
      <c r="N512" s="256">
        <v>104.2</v>
      </c>
      <c r="O512" s="256">
        <v>104.2</v>
      </c>
      <c r="P512" s="257">
        <v>104.5</v>
      </c>
    </row>
    <row r="513" spans="2:16" s="306" customFormat="1" ht="15" customHeight="1" x14ac:dyDescent="0.2">
      <c r="B513" s="308" t="s">
        <v>1710</v>
      </c>
      <c r="C513" s="634" t="s">
        <v>1711</v>
      </c>
      <c r="D513" s="635"/>
      <c r="E513" s="239">
        <v>107.9</v>
      </c>
      <c r="F513" s="240">
        <v>107</v>
      </c>
      <c r="G513" s="240">
        <v>106.3</v>
      </c>
      <c r="H513" s="240">
        <v>108.6</v>
      </c>
      <c r="I513" s="256">
        <v>108.6</v>
      </c>
      <c r="J513" s="256">
        <v>108.1</v>
      </c>
      <c r="K513" s="256">
        <v>107</v>
      </c>
      <c r="L513" s="256">
        <v>106.9</v>
      </c>
      <c r="M513" s="256">
        <v>107.6</v>
      </c>
      <c r="N513" s="256">
        <v>108.1</v>
      </c>
      <c r="O513" s="256">
        <v>107.9</v>
      </c>
      <c r="P513" s="257">
        <v>108.6</v>
      </c>
    </row>
    <row r="514" spans="2:16" s="306" customFormat="1" ht="15" customHeight="1" x14ac:dyDescent="0.2">
      <c r="B514" s="308" t="s">
        <v>1712</v>
      </c>
      <c r="C514" s="634" t="s">
        <v>1713</v>
      </c>
      <c r="D514" s="635"/>
      <c r="E514" s="239">
        <v>106.7</v>
      </c>
      <c r="F514" s="240">
        <v>107.4</v>
      </c>
      <c r="G514" s="240">
        <v>109.2</v>
      </c>
      <c r="H514" s="240">
        <v>108.9</v>
      </c>
      <c r="I514" s="256">
        <v>107.8</v>
      </c>
      <c r="J514" s="256">
        <v>106.9</v>
      </c>
      <c r="K514" s="256">
        <v>105.9</v>
      </c>
      <c r="L514" s="256">
        <v>106.6</v>
      </c>
      <c r="M514" s="256">
        <v>106.8</v>
      </c>
      <c r="N514" s="256">
        <v>106.6</v>
      </c>
      <c r="O514" s="256">
        <v>105.8</v>
      </c>
      <c r="P514" s="257">
        <v>105.7</v>
      </c>
    </row>
    <row r="515" spans="2:16" s="306" customFormat="1" ht="15" customHeight="1" x14ac:dyDescent="0.2">
      <c r="B515" s="308" t="s">
        <v>1714</v>
      </c>
      <c r="C515" s="634" t="s">
        <v>1757</v>
      </c>
      <c r="D515" s="635"/>
      <c r="E515" s="239">
        <v>102</v>
      </c>
      <c r="F515" s="240">
        <v>102.6</v>
      </c>
      <c r="G515" s="240">
        <v>105.5</v>
      </c>
      <c r="H515" s="240">
        <v>105.1</v>
      </c>
      <c r="I515" s="256">
        <v>103.9</v>
      </c>
      <c r="J515" s="256">
        <v>103.7</v>
      </c>
      <c r="K515" s="256">
        <v>101.9</v>
      </c>
      <c r="L515" s="256">
        <v>102</v>
      </c>
      <c r="M515" s="256">
        <v>101.8</v>
      </c>
      <c r="N515" s="256">
        <v>101.5</v>
      </c>
      <c r="O515" s="256">
        <v>100.2</v>
      </c>
      <c r="P515" s="257">
        <v>100.5</v>
      </c>
    </row>
    <row r="516" spans="2:16" s="306" customFormat="1" ht="15" customHeight="1" x14ac:dyDescent="0.2">
      <c r="B516" s="308" t="s">
        <v>1715</v>
      </c>
      <c r="C516" s="634" t="s">
        <v>1733</v>
      </c>
      <c r="D516" s="635"/>
      <c r="E516" s="239">
        <v>102.6</v>
      </c>
      <c r="F516" s="240">
        <v>103.8</v>
      </c>
      <c r="G516" s="240">
        <v>107</v>
      </c>
      <c r="H516" s="240">
        <v>108.2</v>
      </c>
      <c r="I516" s="256">
        <v>107</v>
      </c>
      <c r="J516" s="256">
        <v>106.4</v>
      </c>
      <c r="K516" s="256">
        <v>103.4</v>
      </c>
      <c r="L516" s="256">
        <v>104.3</v>
      </c>
      <c r="M516" s="256">
        <v>104.8</v>
      </c>
      <c r="N516" s="256">
        <v>104.8</v>
      </c>
      <c r="O516" s="256">
        <v>102.1</v>
      </c>
      <c r="P516" s="257">
        <v>102.4</v>
      </c>
    </row>
    <row r="517" spans="2:16" s="306" customFormat="1" ht="15" customHeight="1" x14ac:dyDescent="0.2">
      <c r="B517" s="308" t="s">
        <v>1715</v>
      </c>
      <c r="C517" s="634" t="s">
        <v>1732</v>
      </c>
      <c r="D517" s="635"/>
      <c r="E517" s="239">
        <v>104.3</v>
      </c>
      <c r="F517" s="240">
        <v>102.8</v>
      </c>
      <c r="G517" s="240">
        <v>101.1</v>
      </c>
      <c r="H517" s="240">
        <v>106.5</v>
      </c>
      <c r="I517" s="256">
        <v>106.1</v>
      </c>
      <c r="J517" s="256">
        <v>105.1</v>
      </c>
      <c r="K517" s="256">
        <v>103</v>
      </c>
      <c r="L517" s="256">
        <v>102.6</v>
      </c>
      <c r="M517" s="256">
        <v>103.6</v>
      </c>
      <c r="N517" s="256">
        <v>104.6</v>
      </c>
      <c r="O517" s="256">
        <v>103.5</v>
      </c>
      <c r="P517" s="257">
        <v>104.5</v>
      </c>
    </row>
    <row r="518" spans="2:16" s="306" customFormat="1" ht="15" customHeight="1" x14ac:dyDescent="0.2">
      <c r="B518" s="308" t="s">
        <v>1739</v>
      </c>
      <c r="C518" s="634" t="s">
        <v>1742</v>
      </c>
      <c r="D518" s="635"/>
      <c r="E518" s="239">
        <v>102.3</v>
      </c>
      <c r="F518" s="240">
        <v>102.9</v>
      </c>
      <c r="G518" s="240">
        <v>106</v>
      </c>
      <c r="H518" s="240">
        <v>105.5</v>
      </c>
      <c r="I518" s="256">
        <v>104.3</v>
      </c>
      <c r="J518" s="256">
        <v>104.1</v>
      </c>
      <c r="K518" s="256">
        <v>102.1</v>
      </c>
      <c r="L518" s="256">
        <v>102.3</v>
      </c>
      <c r="M518" s="256">
        <v>102.1</v>
      </c>
      <c r="N518" s="256">
        <v>101.7</v>
      </c>
      <c r="O518" s="256">
        <v>100.3</v>
      </c>
      <c r="P518" s="257">
        <v>100.5</v>
      </c>
    </row>
    <row r="519" spans="2:16" s="306" customFormat="1" ht="15" customHeight="1" x14ac:dyDescent="0.2">
      <c r="B519" s="308" t="s">
        <v>1740</v>
      </c>
      <c r="C519" s="634" t="s">
        <v>1743</v>
      </c>
      <c r="D519" s="635"/>
      <c r="E519" s="239">
        <v>108.5</v>
      </c>
      <c r="F519" s="240">
        <v>101.5</v>
      </c>
      <c r="G519" s="240">
        <v>88.6</v>
      </c>
      <c r="H519" s="240">
        <v>105.8</v>
      </c>
      <c r="I519" s="256">
        <v>107.4</v>
      </c>
      <c r="J519" s="256">
        <v>105</v>
      </c>
      <c r="K519" s="256">
        <v>103.6</v>
      </c>
      <c r="L519" s="256">
        <v>101</v>
      </c>
      <c r="M519" s="256">
        <v>104.1</v>
      </c>
      <c r="N519" s="256">
        <v>107.8</v>
      </c>
      <c r="O519" s="256">
        <v>109</v>
      </c>
      <c r="P519" s="257">
        <v>111.8</v>
      </c>
    </row>
    <row r="520" spans="2:16" s="306" customFormat="1" ht="15" customHeight="1" x14ac:dyDescent="0.2">
      <c r="B520" s="308" t="s">
        <v>1741</v>
      </c>
      <c r="C520" s="634" t="s">
        <v>1744</v>
      </c>
      <c r="D520" s="635"/>
      <c r="E520" s="239">
        <v>102.9</v>
      </c>
      <c r="F520" s="240">
        <v>107.1</v>
      </c>
      <c r="G520" s="240">
        <v>113.1</v>
      </c>
      <c r="H520" s="240">
        <v>116.9</v>
      </c>
      <c r="I520" s="256">
        <v>115.5</v>
      </c>
      <c r="J520" s="256">
        <v>114.1</v>
      </c>
      <c r="K520" s="256">
        <v>107.4</v>
      </c>
      <c r="L520" s="256">
        <v>111.3</v>
      </c>
      <c r="M520" s="256">
        <v>113.3</v>
      </c>
      <c r="N520" s="256">
        <v>114.2</v>
      </c>
      <c r="O520" s="256">
        <v>106.7</v>
      </c>
      <c r="P520" s="257">
        <v>106.9</v>
      </c>
    </row>
    <row r="521" spans="2:16" s="306" customFormat="1" ht="15" customHeight="1" x14ac:dyDescent="0.2">
      <c r="B521" s="308" t="s">
        <v>1717</v>
      </c>
      <c r="C521" s="634" t="s">
        <v>1718</v>
      </c>
      <c r="D521" s="635"/>
      <c r="E521" s="239">
        <v>109.2</v>
      </c>
      <c r="F521" s="240">
        <v>109.8</v>
      </c>
      <c r="G521" s="240">
        <v>109.8</v>
      </c>
      <c r="H521" s="240">
        <v>111.4</v>
      </c>
      <c r="I521" s="256">
        <v>111.3</v>
      </c>
      <c r="J521" s="256">
        <v>110.5</v>
      </c>
      <c r="K521" s="256">
        <v>110.2</v>
      </c>
      <c r="L521" s="256">
        <v>110.3</v>
      </c>
      <c r="M521" s="256">
        <v>110.8</v>
      </c>
      <c r="N521" s="256">
        <v>110.9</v>
      </c>
      <c r="O521" s="256">
        <v>110.7</v>
      </c>
      <c r="P521" s="257">
        <v>110.6</v>
      </c>
    </row>
    <row r="522" spans="2:16" s="306" customFormat="1" ht="15" customHeight="1" x14ac:dyDescent="0.2">
      <c r="B522" s="308" t="s">
        <v>1719</v>
      </c>
      <c r="C522" s="634" t="s">
        <v>1720</v>
      </c>
      <c r="D522" s="635"/>
      <c r="E522" s="239">
        <v>114.2</v>
      </c>
      <c r="F522" s="240">
        <v>114.8</v>
      </c>
      <c r="G522" s="240">
        <v>116.2</v>
      </c>
      <c r="H522" s="240">
        <v>115.4</v>
      </c>
      <c r="I522" s="256">
        <v>114</v>
      </c>
      <c r="J522" s="256">
        <v>111.6</v>
      </c>
      <c r="K522" s="256">
        <v>113.3</v>
      </c>
      <c r="L522" s="256">
        <v>115.9</v>
      </c>
      <c r="M522" s="256">
        <v>115.7</v>
      </c>
      <c r="N522" s="256">
        <v>116.7</v>
      </c>
      <c r="O522" s="256">
        <v>114.8</v>
      </c>
      <c r="P522" s="257">
        <v>112.4</v>
      </c>
    </row>
    <row r="523" spans="2:16" s="306" customFormat="1" ht="15" customHeight="1" x14ac:dyDescent="0.2">
      <c r="B523" s="308" t="s">
        <v>1721</v>
      </c>
      <c r="C523" s="634" t="s">
        <v>1722</v>
      </c>
      <c r="D523" s="635"/>
      <c r="E523" s="239">
        <v>109.5</v>
      </c>
      <c r="F523" s="240">
        <v>112.4</v>
      </c>
      <c r="G523" s="240">
        <v>114.3</v>
      </c>
      <c r="H523" s="240">
        <v>114.3</v>
      </c>
      <c r="I523" s="256">
        <v>114.3</v>
      </c>
      <c r="J523" s="256">
        <v>114.1</v>
      </c>
      <c r="K523" s="256">
        <v>114</v>
      </c>
      <c r="L523" s="256">
        <v>114.1</v>
      </c>
      <c r="M523" s="256">
        <v>114.3</v>
      </c>
      <c r="N523" s="256">
        <v>115.9</v>
      </c>
      <c r="O523" s="256">
        <v>115.9</v>
      </c>
      <c r="P523" s="257">
        <v>115.7</v>
      </c>
    </row>
    <row r="524" spans="2:16" s="306" customFormat="1" ht="15" customHeight="1" x14ac:dyDescent="0.2">
      <c r="B524" s="308" t="s">
        <v>1723</v>
      </c>
      <c r="C524" s="634" t="s">
        <v>1724</v>
      </c>
      <c r="D524" s="635"/>
      <c r="E524" s="239">
        <v>108.7</v>
      </c>
      <c r="F524" s="240">
        <v>106.2</v>
      </c>
      <c r="G524" s="240">
        <v>106.3</v>
      </c>
      <c r="H524" s="240">
        <v>106.4</v>
      </c>
      <c r="I524" s="256">
        <v>106.3</v>
      </c>
      <c r="J524" s="256">
        <v>106</v>
      </c>
      <c r="K524" s="256">
        <v>105.8</v>
      </c>
      <c r="L524" s="256">
        <v>105.9</v>
      </c>
      <c r="M524" s="256">
        <v>106</v>
      </c>
      <c r="N524" s="256">
        <v>106.2</v>
      </c>
      <c r="O524" s="256">
        <v>106.5</v>
      </c>
      <c r="P524" s="257">
        <v>106.9</v>
      </c>
    </row>
    <row r="525" spans="2:16" s="306" customFormat="1" ht="15" customHeight="1" x14ac:dyDescent="0.2">
      <c r="B525" s="308" t="s">
        <v>1725</v>
      </c>
      <c r="C525" s="634" t="s">
        <v>1759</v>
      </c>
      <c r="D525" s="635"/>
      <c r="E525" s="239">
        <v>108.2</v>
      </c>
      <c r="F525" s="240">
        <v>102</v>
      </c>
      <c r="G525" s="240">
        <v>90.6</v>
      </c>
      <c r="H525" s="240">
        <v>106.2</v>
      </c>
      <c r="I525" s="256">
        <v>107.5</v>
      </c>
      <c r="J525" s="256">
        <v>105.2</v>
      </c>
      <c r="K525" s="256">
        <v>103.9</v>
      </c>
      <c r="L525" s="256">
        <v>101.6</v>
      </c>
      <c r="M525" s="256">
        <v>104.4</v>
      </c>
      <c r="N525" s="256">
        <v>107.9</v>
      </c>
      <c r="O525" s="256">
        <v>108.7</v>
      </c>
      <c r="P525" s="257">
        <v>111.2</v>
      </c>
    </row>
    <row r="526" spans="2:16" s="306" customFormat="1" ht="15" customHeight="1" x14ac:dyDescent="0.2">
      <c r="B526" s="308" t="s">
        <v>1726</v>
      </c>
      <c r="C526" s="634" t="s">
        <v>1727</v>
      </c>
      <c r="D526" s="635"/>
      <c r="E526" s="239">
        <v>106.2</v>
      </c>
      <c r="F526" s="240">
        <v>104.3</v>
      </c>
      <c r="G526" s="240">
        <v>105</v>
      </c>
      <c r="H526" s="240">
        <v>105.2</v>
      </c>
      <c r="I526" s="256">
        <v>105.2</v>
      </c>
      <c r="J526" s="256">
        <v>105.2</v>
      </c>
      <c r="K526" s="256">
        <v>105.6</v>
      </c>
      <c r="L526" s="256">
        <v>105.8</v>
      </c>
      <c r="M526" s="256">
        <v>105.8</v>
      </c>
      <c r="N526" s="256">
        <v>105.8</v>
      </c>
      <c r="O526" s="256">
        <v>106.9</v>
      </c>
      <c r="P526" s="257">
        <v>106.9</v>
      </c>
    </row>
    <row r="527" spans="2:16" ht="15" customHeight="1" thickBot="1" x14ac:dyDescent="0.25">
      <c r="B527" s="309" t="s">
        <v>1728</v>
      </c>
      <c r="C527" s="695" t="s">
        <v>1729</v>
      </c>
      <c r="D527" s="696"/>
      <c r="E527" s="296">
        <v>108.8</v>
      </c>
      <c r="F527" s="297">
        <v>107.6</v>
      </c>
      <c r="G527" s="297">
        <v>108.5</v>
      </c>
      <c r="H527" s="297">
        <v>108.4</v>
      </c>
      <c r="I527" s="298">
        <v>108</v>
      </c>
      <c r="J527" s="298">
        <v>107.2</v>
      </c>
      <c r="K527" s="298">
        <v>108.1</v>
      </c>
      <c r="L527" s="298">
        <v>109</v>
      </c>
      <c r="M527" s="298">
        <v>109</v>
      </c>
      <c r="N527" s="298">
        <v>109.2</v>
      </c>
      <c r="O527" s="298">
        <v>109.4</v>
      </c>
      <c r="P527" s="299">
        <v>108.7</v>
      </c>
    </row>
    <row r="528" spans="2:16" x14ac:dyDescent="0.2">
      <c r="L528" s="121"/>
      <c r="P528" s="214"/>
    </row>
    <row r="529" spans="2:16" ht="10.5" customHeight="1" x14ac:dyDescent="0.2">
      <c r="B529" s="115"/>
      <c r="F529" s="115"/>
      <c r="L529" s="115"/>
    </row>
    <row r="530" spans="2:16" ht="10.5" customHeight="1" x14ac:dyDescent="0.2">
      <c r="B530" s="311" t="s">
        <v>1778</v>
      </c>
      <c r="F530" s="115"/>
      <c r="L530" s="115"/>
    </row>
    <row r="531" spans="2:16" ht="10.5" customHeight="1" x14ac:dyDescent="0.2">
      <c r="B531" s="311" t="s">
        <v>1779</v>
      </c>
      <c r="F531" s="115"/>
      <c r="L531" s="115"/>
    </row>
    <row r="532" spans="2:16" ht="10.5" customHeight="1" x14ac:dyDescent="0.2">
      <c r="B532" s="311" t="s">
        <v>1771</v>
      </c>
      <c r="F532" s="115"/>
      <c r="L532" s="115"/>
    </row>
    <row r="533" spans="2:16" ht="10.5" customHeight="1" x14ac:dyDescent="0.2">
      <c r="B533" s="115"/>
      <c r="F533" s="115"/>
      <c r="L533" s="115"/>
    </row>
    <row r="534" spans="2:16" ht="7.5" customHeight="1" thickBot="1" x14ac:dyDescent="0.25"/>
    <row r="535" spans="2:16" ht="16.5" customHeight="1" thickBot="1" x14ac:dyDescent="0.25">
      <c r="B535" s="644" t="s">
        <v>1760</v>
      </c>
      <c r="C535" s="697"/>
      <c r="D535" s="698"/>
      <c r="E535" s="628" t="s">
        <v>1763</v>
      </c>
      <c r="F535" s="629"/>
      <c r="G535" s="629"/>
      <c r="H535" s="629"/>
      <c r="I535" s="629"/>
      <c r="J535" s="629"/>
      <c r="K535" s="629"/>
      <c r="L535" s="629"/>
      <c r="M535" s="629"/>
      <c r="N535" s="629"/>
      <c r="O535" s="629"/>
      <c r="P535" s="630"/>
    </row>
    <row r="536" spans="2:16" ht="19.5" customHeight="1" thickBot="1" x14ac:dyDescent="0.25">
      <c r="B536" s="119" t="s">
        <v>1596</v>
      </c>
      <c r="C536" s="119"/>
      <c r="D536" s="119"/>
      <c r="E536" s="97">
        <v>40909</v>
      </c>
      <c r="F536" s="98">
        <v>40940</v>
      </c>
      <c r="G536" s="98">
        <v>40969</v>
      </c>
      <c r="H536" s="98">
        <v>41000</v>
      </c>
      <c r="I536" s="98">
        <v>41030</v>
      </c>
      <c r="J536" s="98">
        <v>41061</v>
      </c>
      <c r="K536" s="98">
        <v>41091</v>
      </c>
      <c r="L536" s="98">
        <v>41122</v>
      </c>
      <c r="M536" s="98">
        <v>41153</v>
      </c>
      <c r="N536" s="98">
        <v>41183</v>
      </c>
      <c r="O536" s="98">
        <v>41214</v>
      </c>
      <c r="P536" s="99">
        <v>41244</v>
      </c>
    </row>
    <row r="537" spans="2:16" ht="9.75" customHeight="1" x14ac:dyDescent="0.2">
      <c r="B537" s="649" t="s">
        <v>1684</v>
      </c>
      <c r="C537" s="650" t="s">
        <v>1685</v>
      </c>
      <c r="D537" s="232" t="s">
        <v>1762</v>
      </c>
      <c r="E537" s="233">
        <v>102.3</v>
      </c>
      <c r="F537" s="234">
        <v>101.9</v>
      </c>
      <c r="G537" s="234">
        <v>102</v>
      </c>
      <c r="H537" s="234">
        <v>102.1</v>
      </c>
      <c r="I537" s="252">
        <v>105.1</v>
      </c>
      <c r="J537" s="252">
        <v>105.1</v>
      </c>
      <c r="K537" s="252">
        <v>105.1</v>
      </c>
      <c r="L537" s="252">
        <v>105.2</v>
      </c>
      <c r="M537" s="252">
        <v>105.2</v>
      </c>
      <c r="N537" s="252">
        <v>105.2</v>
      </c>
      <c r="O537" s="252">
        <v>105.4</v>
      </c>
      <c r="P537" s="253">
        <v>105.4</v>
      </c>
    </row>
    <row r="538" spans="2:16" ht="9.75" customHeight="1" x14ac:dyDescent="0.2">
      <c r="B538" s="646"/>
      <c r="C538" s="651"/>
      <c r="D538" s="235" t="s">
        <v>1761</v>
      </c>
      <c r="E538" s="236">
        <v>101.4</v>
      </c>
      <c r="F538" s="237">
        <v>101.3</v>
      </c>
      <c r="G538" s="237">
        <v>101.3</v>
      </c>
      <c r="H538" s="237">
        <v>101.3</v>
      </c>
      <c r="I538" s="254">
        <v>105</v>
      </c>
      <c r="J538" s="254">
        <v>105</v>
      </c>
      <c r="K538" s="254">
        <v>105</v>
      </c>
      <c r="L538" s="254">
        <v>105</v>
      </c>
      <c r="M538" s="254">
        <v>105</v>
      </c>
      <c r="N538" s="254">
        <v>105</v>
      </c>
      <c r="O538" s="254">
        <v>105.1</v>
      </c>
      <c r="P538" s="255">
        <v>105.1</v>
      </c>
    </row>
    <row r="539" spans="2:16" ht="9.75" customHeight="1" x14ac:dyDescent="0.2">
      <c r="B539" s="645" t="s">
        <v>1686</v>
      </c>
      <c r="C539" s="647" t="s">
        <v>1687</v>
      </c>
      <c r="D539" s="238" t="s">
        <v>1762</v>
      </c>
      <c r="E539" s="239">
        <v>103.7</v>
      </c>
      <c r="F539" s="240">
        <v>103.9</v>
      </c>
      <c r="G539" s="240">
        <v>104</v>
      </c>
      <c r="H539" s="240">
        <v>104</v>
      </c>
      <c r="I539" s="256">
        <v>106.2</v>
      </c>
      <c r="J539" s="256">
        <v>106</v>
      </c>
      <c r="K539" s="256">
        <v>105.9</v>
      </c>
      <c r="L539" s="256">
        <v>106</v>
      </c>
      <c r="M539" s="256">
        <v>106.1</v>
      </c>
      <c r="N539" s="256">
        <v>106.2</v>
      </c>
      <c r="O539" s="256">
        <v>106.2</v>
      </c>
      <c r="P539" s="257">
        <v>106.1</v>
      </c>
    </row>
    <row r="540" spans="2:16" ht="9.75" customHeight="1" x14ac:dyDescent="0.2">
      <c r="B540" s="646"/>
      <c r="C540" s="648"/>
      <c r="D540" s="241" t="s">
        <v>1761</v>
      </c>
      <c r="E540" s="242">
        <v>103.4</v>
      </c>
      <c r="F540" s="243">
        <v>103.6</v>
      </c>
      <c r="G540" s="243">
        <v>103.6</v>
      </c>
      <c r="H540" s="243">
        <v>103.6</v>
      </c>
      <c r="I540" s="258">
        <v>106.1</v>
      </c>
      <c r="J540" s="258">
        <v>105.9</v>
      </c>
      <c r="K540" s="258">
        <v>105.8</v>
      </c>
      <c r="L540" s="258">
        <v>105.8</v>
      </c>
      <c r="M540" s="258">
        <v>105.9</v>
      </c>
      <c r="N540" s="258">
        <v>106.1</v>
      </c>
      <c r="O540" s="258">
        <v>106</v>
      </c>
      <c r="P540" s="259">
        <v>106</v>
      </c>
    </row>
    <row r="541" spans="2:16" ht="9.75" customHeight="1" x14ac:dyDescent="0.2">
      <c r="B541" s="645" t="s">
        <v>1688</v>
      </c>
      <c r="C541" s="647" t="s">
        <v>1689</v>
      </c>
      <c r="D541" s="238" t="s">
        <v>1762</v>
      </c>
      <c r="E541" s="239">
        <v>106.1</v>
      </c>
      <c r="F541" s="240">
        <v>106.6</v>
      </c>
      <c r="G541" s="240">
        <v>106.9</v>
      </c>
      <c r="H541" s="240">
        <v>106.9</v>
      </c>
      <c r="I541" s="256">
        <v>108.3</v>
      </c>
      <c r="J541" s="256">
        <v>107.7</v>
      </c>
      <c r="K541" s="256">
        <v>107.6</v>
      </c>
      <c r="L541" s="256">
        <v>107.9</v>
      </c>
      <c r="M541" s="256">
        <v>108.2</v>
      </c>
      <c r="N541" s="256">
        <v>108.4</v>
      </c>
      <c r="O541" s="256">
        <v>108</v>
      </c>
      <c r="P541" s="257">
        <v>107.8</v>
      </c>
    </row>
    <row r="542" spans="2:16" ht="9.75" customHeight="1" x14ac:dyDescent="0.2">
      <c r="B542" s="646"/>
      <c r="C542" s="648"/>
      <c r="D542" s="241" t="s">
        <v>1761</v>
      </c>
      <c r="E542" s="242">
        <v>105.3</v>
      </c>
      <c r="F542" s="243">
        <v>105.8</v>
      </c>
      <c r="G542" s="243">
        <v>106</v>
      </c>
      <c r="H542" s="243">
        <v>106</v>
      </c>
      <c r="I542" s="258">
        <v>107.8</v>
      </c>
      <c r="J542" s="258">
        <v>107.3</v>
      </c>
      <c r="K542" s="258">
        <v>107.2</v>
      </c>
      <c r="L542" s="258">
        <v>107.5</v>
      </c>
      <c r="M542" s="258">
        <v>107.7</v>
      </c>
      <c r="N542" s="258">
        <v>107.8</v>
      </c>
      <c r="O542" s="258">
        <v>107.5</v>
      </c>
      <c r="P542" s="259">
        <v>107.3</v>
      </c>
    </row>
    <row r="543" spans="2:16" ht="9.75" customHeight="1" x14ac:dyDescent="0.2">
      <c r="B543" s="645" t="s">
        <v>1690</v>
      </c>
      <c r="C543" s="647" t="s">
        <v>1751</v>
      </c>
      <c r="D543" s="238" t="s">
        <v>1762</v>
      </c>
      <c r="E543" s="239">
        <v>105.6</v>
      </c>
      <c r="F543" s="240">
        <v>104.1</v>
      </c>
      <c r="G543" s="240">
        <v>102.7</v>
      </c>
      <c r="H543" s="240">
        <v>104.8</v>
      </c>
      <c r="I543" s="256">
        <v>106.4</v>
      </c>
      <c r="J543" s="256">
        <v>105.8</v>
      </c>
      <c r="K543" s="256">
        <v>105.6</v>
      </c>
      <c r="L543" s="256">
        <v>105.4</v>
      </c>
      <c r="M543" s="256">
        <v>105.9</v>
      </c>
      <c r="N543" s="256">
        <v>106.5</v>
      </c>
      <c r="O543" s="256">
        <v>106.5</v>
      </c>
      <c r="P543" s="257">
        <v>106.8</v>
      </c>
    </row>
    <row r="544" spans="2:16" ht="9.75" customHeight="1" x14ac:dyDescent="0.2">
      <c r="B544" s="646"/>
      <c r="C544" s="648"/>
      <c r="D544" s="241" t="s">
        <v>1761</v>
      </c>
      <c r="E544" s="242">
        <v>105.7</v>
      </c>
      <c r="F544" s="243">
        <v>104.1</v>
      </c>
      <c r="G544" s="243">
        <v>102.7</v>
      </c>
      <c r="H544" s="243">
        <v>105</v>
      </c>
      <c r="I544" s="258">
        <v>106.4</v>
      </c>
      <c r="J544" s="258">
        <v>105.9</v>
      </c>
      <c r="K544" s="258">
        <v>105.6</v>
      </c>
      <c r="L544" s="258">
        <v>105.4</v>
      </c>
      <c r="M544" s="258">
        <v>105.9</v>
      </c>
      <c r="N544" s="258">
        <v>106.5</v>
      </c>
      <c r="O544" s="258">
        <v>106.6</v>
      </c>
      <c r="P544" s="259">
        <v>106.9</v>
      </c>
    </row>
    <row r="545" spans="2:16" ht="9.75" customHeight="1" x14ac:dyDescent="0.2">
      <c r="B545" s="645" t="s">
        <v>1691</v>
      </c>
      <c r="C545" s="647" t="s">
        <v>1692</v>
      </c>
      <c r="D545" s="238" t="s">
        <v>1762</v>
      </c>
      <c r="E545" s="239">
        <v>104.4</v>
      </c>
      <c r="F545" s="240">
        <v>104.7</v>
      </c>
      <c r="G545" s="240">
        <v>104.8</v>
      </c>
      <c r="H545" s="240">
        <v>104.9</v>
      </c>
      <c r="I545" s="256">
        <v>107</v>
      </c>
      <c r="J545" s="256">
        <v>106.5</v>
      </c>
      <c r="K545" s="256">
        <v>106.5</v>
      </c>
      <c r="L545" s="256">
        <v>106.7</v>
      </c>
      <c r="M545" s="256">
        <v>106.9</v>
      </c>
      <c r="N545" s="256">
        <v>107</v>
      </c>
      <c r="O545" s="256">
        <v>106.8</v>
      </c>
      <c r="P545" s="257">
        <v>106.6</v>
      </c>
    </row>
    <row r="546" spans="2:16" ht="9.75" customHeight="1" x14ac:dyDescent="0.2">
      <c r="B546" s="646"/>
      <c r="C546" s="648"/>
      <c r="D546" s="241" t="s">
        <v>1761</v>
      </c>
      <c r="E546" s="242">
        <v>105.4</v>
      </c>
      <c r="F546" s="243">
        <v>105.7</v>
      </c>
      <c r="G546" s="243">
        <v>105.9</v>
      </c>
      <c r="H546" s="243">
        <v>106</v>
      </c>
      <c r="I546" s="258">
        <v>107.6</v>
      </c>
      <c r="J546" s="258">
        <v>107</v>
      </c>
      <c r="K546" s="258">
        <v>107</v>
      </c>
      <c r="L546" s="258">
        <v>107.3</v>
      </c>
      <c r="M546" s="258">
        <v>107.5</v>
      </c>
      <c r="N546" s="258">
        <v>107.7</v>
      </c>
      <c r="O546" s="258">
        <v>107.3</v>
      </c>
      <c r="P546" s="259">
        <v>107</v>
      </c>
    </row>
    <row r="547" spans="2:16" ht="9.75" customHeight="1" x14ac:dyDescent="0.2">
      <c r="B547" s="645" t="s">
        <v>1693</v>
      </c>
      <c r="C547" s="647" t="s">
        <v>1694</v>
      </c>
      <c r="D547" s="238" t="s">
        <v>1762</v>
      </c>
      <c r="E547" s="239">
        <v>103.6</v>
      </c>
      <c r="F547" s="240">
        <v>103.9</v>
      </c>
      <c r="G547" s="240">
        <v>104.3</v>
      </c>
      <c r="H547" s="240">
        <v>104.3</v>
      </c>
      <c r="I547" s="256">
        <v>105.8</v>
      </c>
      <c r="J547" s="256">
        <v>105.4</v>
      </c>
      <c r="K547" s="256">
        <v>105</v>
      </c>
      <c r="L547" s="256">
        <v>105.2</v>
      </c>
      <c r="M547" s="256">
        <v>105.4</v>
      </c>
      <c r="N547" s="256">
        <v>105.3</v>
      </c>
      <c r="O547" s="256">
        <v>105.5</v>
      </c>
      <c r="P547" s="257">
        <v>105.8</v>
      </c>
    </row>
    <row r="548" spans="2:16" ht="9.75" customHeight="1" x14ac:dyDescent="0.2">
      <c r="B548" s="646"/>
      <c r="C548" s="648"/>
      <c r="D548" s="241" t="s">
        <v>1761</v>
      </c>
      <c r="E548" s="242">
        <v>104.8</v>
      </c>
      <c r="F548" s="243">
        <v>105.3</v>
      </c>
      <c r="G548" s="243">
        <v>105.8</v>
      </c>
      <c r="H548" s="243">
        <v>105.7</v>
      </c>
      <c r="I548" s="258">
        <v>106.9</v>
      </c>
      <c r="J548" s="258">
        <v>106.3</v>
      </c>
      <c r="K548" s="258">
        <v>105.6</v>
      </c>
      <c r="L548" s="258">
        <v>105.9</v>
      </c>
      <c r="M548" s="258">
        <v>106.3</v>
      </c>
      <c r="N548" s="258">
        <v>106</v>
      </c>
      <c r="O548" s="258">
        <v>106.2</v>
      </c>
      <c r="P548" s="259">
        <v>106.5</v>
      </c>
    </row>
    <row r="549" spans="2:16" ht="9.75" customHeight="1" x14ac:dyDescent="0.2">
      <c r="B549" s="645" t="s">
        <v>1734</v>
      </c>
      <c r="C549" s="647" t="s">
        <v>1736</v>
      </c>
      <c r="D549" s="238" t="s">
        <v>1762</v>
      </c>
      <c r="E549" s="239">
        <v>101.7</v>
      </c>
      <c r="F549" s="240">
        <v>102.1</v>
      </c>
      <c r="G549" s="240">
        <v>102.1</v>
      </c>
      <c r="H549" s="240">
        <v>102.1</v>
      </c>
      <c r="I549" s="256">
        <v>104</v>
      </c>
      <c r="J549" s="256">
        <v>103.8</v>
      </c>
      <c r="K549" s="256">
        <v>103.7</v>
      </c>
      <c r="L549" s="256">
        <v>103.7</v>
      </c>
      <c r="M549" s="256">
        <v>103.8</v>
      </c>
      <c r="N549" s="256">
        <v>104</v>
      </c>
      <c r="O549" s="256">
        <v>104.2</v>
      </c>
      <c r="P549" s="257">
        <v>104.8</v>
      </c>
    </row>
    <row r="550" spans="2:16" ht="9.75" customHeight="1" x14ac:dyDescent="0.2">
      <c r="B550" s="646"/>
      <c r="C550" s="648"/>
      <c r="D550" s="241" t="s">
        <v>1761</v>
      </c>
      <c r="E550" s="242">
        <v>101.8</v>
      </c>
      <c r="F550" s="243">
        <v>102.2</v>
      </c>
      <c r="G550" s="243">
        <v>102.3</v>
      </c>
      <c r="H550" s="243">
        <v>102.3</v>
      </c>
      <c r="I550" s="258">
        <v>103.9</v>
      </c>
      <c r="J550" s="258">
        <v>103.7</v>
      </c>
      <c r="K550" s="258">
        <v>103.6</v>
      </c>
      <c r="L550" s="258">
        <v>103.5</v>
      </c>
      <c r="M550" s="258">
        <v>103.6</v>
      </c>
      <c r="N550" s="258">
        <v>103.8</v>
      </c>
      <c r="O550" s="258">
        <v>104.1</v>
      </c>
      <c r="P550" s="259">
        <v>104.7</v>
      </c>
    </row>
    <row r="551" spans="2:16" ht="9.75" customHeight="1" x14ac:dyDescent="0.2">
      <c r="B551" s="645" t="s">
        <v>1735</v>
      </c>
      <c r="C551" s="647" t="s">
        <v>1737</v>
      </c>
      <c r="D551" s="238" t="s">
        <v>1762</v>
      </c>
      <c r="E551" s="239">
        <v>110</v>
      </c>
      <c r="F551" s="240">
        <v>110.6</v>
      </c>
      <c r="G551" s="240">
        <v>111.5</v>
      </c>
      <c r="H551" s="240">
        <v>111.5</v>
      </c>
      <c r="I551" s="256">
        <v>112.3</v>
      </c>
      <c r="J551" s="256">
        <v>111</v>
      </c>
      <c r="K551" s="256">
        <v>109.2</v>
      </c>
      <c r="L551" s="256">
        <v>110.1</v>
      </c>
      <c r="M551" s="256">
        <v>111.2</v>
      </c>
      <c r="N551" s="256">
        <v>109.8</v>
      </c>
      <c r="O551" s="256">
        <v>110.3</v>
      </c>
      <c r="P551" s="257">
        <v>110.3</v>
      </c>
    </row>
    <row r="552" spans="2:16" ht="9.75" customHeight="1" x14ac:dyDescent="0.2">
      <c r="B552" s="646"/>
      <c r="C552" s="648"/>
      <c r="D552" s="241" t="s">
        <v>1761</v>
      </c>
      <c r="E552" s="242">
        <v>111.2</v>
      </c>
      <c r="F552" s="243">
        <v>111.8</v>
      </c>
      <c r="G552" s="243">
        <v>112.8</v>
      </c>
      <c r="H552" s="243">
        <v>112.8</v>
      </c>
      <c r="I552" s="258">
        <v>113.2</v>
      </c>
      <c r="J552" s="258">
        <v>111.8</v>
      </c>
      <c r="K552" s="258">
        <v>109.8</v>
      </c>
      <c r="L552" s="258">
        <v>110.8</v>
      </c>
      <c r="M552" s="258">
        <v>112</v>
      </c>
      <c r="N552" s="258">
        <v>110.4</v>
      </c>
      <c r="O552" s="258">
        <v>110.9</v>
      </c>
      <c r="P552" s="259">
        <v>110.9</v>
      </c>
    </row>
    <row r="553" spans="2:16" ht="9.75" customHeight="1" x14ac:dyDescent="0.2">
      <c r="B553" s="645" t="s">
        <v>1738</v>
      </c>
      <c r="C553" s="647" t="s">
        <v>1745</v>
      </c>
      <c r="D553" s="238" t="s">
        <v>1762</v>
      </c>
      <c r="E553" s="239">
        <v>103.1</v>
      </c>
      <c r="F553" s="240">
        <v>103.5</v>
      </c>
      <c r="G553" s="240">
        <v>104.4</v>
      </c>
      <c r="H553" s="240">
        <v>104</v>
      </c>
      <c r="I553" s="256">
        <v>105.4</v>
      </c>
      <c r="J553" s="256">
        <v>105.2</v>
      </c>
      <c r="K553" s="256">
        <v>104.8</v>
      </c>
      <c r="L553" s="256">
        <v>105.1</v>
      </c>
      <c r="M553" s="256">
        <v>105.2</v>
      </c>
      <c r="N553" s="256">
        <v>105.3</v>
      </c>
      <c r="O553" s="256">
        <v>104.8</v>
      </c>
      <c r="P553" s="257">
        <v>104.8</v>
      </c>
    </row>
    <row r="554" spans="2:16" ht="9.75" customHeight="1" x14ac:dyDescent="0.2">
      <c r="B554" s="646"/>
      <c r="C554" s="648"/>
      <c r="D554" s="241" t="s">
        <v>1761</v>
      </c>
      <c r="E554" s="242">
        <v>103.4</v>
      </c>
      <c r="F554" s="243">
        <v>103.8</v>
      </c>
      <c r="G554" s="243">
        <v>104.8</v>
      </c>
      <c r="H554" s="243">
        <v>104.3</v>
      </c>
      <c r="I554" s="258">
        <v>105.5</v>
      </c>
      <c r="J554" s="258">
        <v>105.2</v>
      </c>
      <c r="K554" s="258">
        <v>104.8</v>
      </c>
      <c r="L554" s="258">
        <v>105.1</v>
      </c>
      <c r="M554" s="258">
        <v>105.2</v>
      </c>
      <c r="N554" s="258">
        <v>105.3</v>
      </c>
      <c r="O554" s="258">
        <v>104.8</v>
      </c>
      <c r="P554" s="259">
        <v>104.8</v>
      </c>
    </row>
    <row r="555" spans="2:16" ht="9.75" customHeight="1" x14ac:dyDescent="0.2">
      <c r="B555" s="645" t="s">
        <v>1695</v>
      </c>
      <c r="C555" s="647" t="s">
        <v>1752</v>
      </c>
      <c r="D555" s="238" t="s">
        <v>1762</v>
      </c>
      <c r="E555" s="239">
        <v>107.7</v>
      </c>
      <c r="F555" s="240">
        <v>108.3</v>
      </c>
      <c r="G555" s="240">
        <v>110.7</v>
      </c>
      <c r="H555" s="240">
        <v>111</v>
      </c>
      <c r="I555" s="256">
        <v>113.1</v>
      </c>
      <c r="J555" s="256">
        <v>113.2</v>
      </c>
      <c r="K555" s="256">
        <v>113.1</v>
      </c>
      <c r="L555" s="256">
        <v>113.8</v>
      </c>
      <c r="M555" s="256">
        <v>114.3</v>
      </c>
      <c r="N555" s="256">
        <v>114</v>
      </c>
      <c r="O555" s="256">
        <v>112.3</v>
      </c>
      <c r="P555" s="257">
        <v>112.4</v>
      </c>
    </row>
    <row r="556" spans="2:16" ht="9.75" customHeight="1" x14ac:dyDescent="0.2">
      <c r="B556" s="646"/>
      <c r="C556" s="648"/>
      <c r="D556" s="241" t="s">
        <v>1761</v>
      </c>
      <c r="E556" s="242">
        <v>113.1</v>
      </c>
      <c r="F556" s="243">
        <v>114.2</v>
      </c>
      <c r="G556" s="243">
        <v>118.6</v>
      </c>
      <c r="H556" s="243">
        <v>119</v>
      </c>
      <c r="I556" s="258">
        <v>119.7</v>
      </c>
      <c r="J556" s="258">
        <v>119.9</v>
      </c>
      <c r="K556" s="258">
        <v>119.8</v>
      </c>
      <c r="L556" s="258">
        <v>121</v>
      </c>
      <c r="M556" s="258">
        <v>121.9</v>
      </c>
      <c r="N556" s="258">
        <v>121.4</v>
      </c>
      <c r="O556" s="258">
        <v>118.3</v>
      </c>
      <c r="P556" s="259">
        <v>118.4</v>
      </c>
    </row>
    <row r="557" spans="2:16" ht="9.75" customHeight="1" x14ac:dyDescent="0.2">
      <c r="B557" s="645" t="s">
        <v>1696</v>
      </c>
      <c r="C557" s="647" t="s">
        <v>1697</v>
      </c>
      <c r="D557" s="238" t="s">
        <v>1762</v>
      </c>
      <c r="E557" s="239">
        <v>102.1</v>
      </c>
      <c r="F557" s="240">
        <v>102.6</v>
      </c>
      <c r="G557" s="240">
        <v>105</v>
      </c>
      <c r="H557" s="240">
        <v>104.6</v>
      </c>
      <c r="I557" s="256">
        <v>104.5</v>
      </c>
      <c r="J557" s="256">
        <v>104.4</v>
      </c>
      <c r="K557" s="256">
        <v>102.9</v>
      </c>
      <c r="L557" s="256">
        <v>103</v>
      </c>
      <c r="M557" s="256">
        <v>102.9</v>
      </c>
      <c r="N557" s="256">
        <v>102.6</v>
      </c>
      <c r="O557" s="256">
        <v>101.5</v>
      </c>
      <c r="P557" s="257">
        <v>101.6</v>
      </c>
    </row>
    <row r="558" spans="2:16" ht="9.75" customHeight="1" x14ac:dyDescent="0.2">
      <c r="B558" s="646"/>
      <c r="C558" s="648"/>
      <c r="D558" s="241" t="s">
        <v>1761</v>
      </c>
      <c r="E558" s="242">
        <v>101.8</v>
      </c>
      <c r="F558" s="243">
        <v>102.1</v>
      </c>
      <c r="G558" s="243">
        <v>103.5</v>
      </c>
      <c r="H558" s="243">
        <v>103.3</v>
      </c>
      <c r="I558" s="258">
        <v>104.7</v>
      </c>
      <c r="J558" s="258">
        <v>104.6</v>
      </c>
      <c r="K558" s="258">
        <v>103.6</v>
      </c>
      <c r="L558" s="258">
        <v>103.7</v>
      </c>
      <c r="M558" s="258">
        <v>103.7</v>
      </c>
      <c r="N558" s="258">
        <v>103.5</v>
      </c>
      <c r="O558" s="258">
        <v>102.8</v>
      </c>
      <c r="P558" s="259">
        <v>102.9</v>
      </c>
    </row>
    <row r="559" spans="2:16" ht="9.75" customHeight="1" x14ac:dyDescent="0.2">
      <c r="B559" s="645" t="s">
        <v>1698</v>
      </c>
      <c r="C559" s="647" t="s">
        <v>1699</v>
      </c>
      <c r="D559" s="238" t="s">
        <v>1762</v>
      </c>
      <c r="E559" s="239" t="s">
        <v>1013</v>
      </c>
      <c r="F559" s="240" t="s">
        <v>1013</v>
      </c>
      <c r="G559" s="240" t="s">
        <v>1013</v>
      </c>
      <c r="H559" s="240" t="s">
        <v>1013</v>
      </c>
      <c r="I559" s="256" t="s">
        <v>1013</v>
      </c>
      <c r="J559" s="256" t="s">
        <v>1013</v>
      </c>
      <c r="K559" s="256" t="s">
        <v>1013</v>
      </c>
      <c r="L559" s="256" t="s">
        <v>1013</v>
      </c>
      <c r="M559" s="256" t="s">
        <v>1013</v>
      </c>
      <c r="N559" s="256" t="s">
        <v>1013</v>
      </c>
      <c r="O559" s="256" t="s">
        <v>1013</v>
      </c>
      <c r="P559" s="257" t="s">
        <v>1013</v>
      </c>
    </row>
    <row r="560" spans="2:16" ht="9.75" customHeight="1" x14ac:dyDescent="0.2">
      <c r="B560" s="646"/>
      <c r="C560" s="648"/>
      <c r="D560" s="241" t="s">
        <v>1761</v>
      </c>
      <c r="E560" s="242">
        <v>105.2</v>
      </c>
      <c r="F560" s="243">
        <v>106.1</v>
      </c>
      <c r="G560" s="243">
        <v>107.6</v>
      </c>
      <c r="H560" s="243">
        <v>106.7</v>
      </c>
      <c r="I560" s="258">
        <v>108.3</v>
      </c>
      <c r="J560" s="258">
        <v>107.9</v>
      </c>
      <c r="K560" s="258">
        <v>107.8</v>
      </c>
      <c r="L560" s="258">
        <v>108.7</v>
      </c>
      <c r="M560" s="258">
        <v>109.2</v>
      </c>
      <c r="N560" s="258">
        <v>109.6</v>
      </c>
      <c r="O560" s="258">
        <v>108.1</v>
      </c>
      <c r="P560" s="259">
        <v>108</v>
      </c>
    </row>
    <row r="561" spans="2:16" ht="9.75" customHeight="1" x14ac:dyDescent="0.2">
      <c r="B561" s="645" t="s">
        <v>1700</v>
      </c>
      <c r="C561" s="647" t="s">
        <v>1701</v>
      </c>
      <c r="D561" s="238" t="s">
        <v>1762</v>
      </c>
      <c r="E561" s="239">
        <v>102.2</v>
      </c>
      <c r="F561" s="240">
        <v>103.1</v>
      </c>
      <c r="G561" s="240">
        <v>104.7</v>
      </c>
      <c r="H561" s="240">
        <v>105.1</v>
      </c>
      <c r="I561" s="256">
        <v>105.9</v>
      </c>
      <c r="J561" s="256">
        <v>105</v>
      </c>
      <c r="K561" s="256">
        <v>103.5</v>
      </c>
      <c r="L561" s="256">
        <v>104.2</v>
      </c>
      <c r="M561" s="256">
        <v>104.1</v>
      </c>
      <c r="N561" s="256">
        <v>104.9</v>
      </c>
      <c r="O561" s="256">
        <v>104.2</v>
      </c>
      <c r="P561" s="257">
        <v>104</v>
      </c>
    </row>
    <row r="562" spans="2:16" ht="9.75" customHeight="1" x14ac:dyDescent="0.2">
      <c r="B562" s="646"/>
      <c r="C562" s="648"/>
      <c r="D562" s="241" t="s">
        <v>1761</v>
      </c>
      <c r="E562" s="242">
        <v>102.1</v>
      </c>
      <c r="F562" s="243">
        <v>102.9</v>
      </c>
      <c r="G562" s="243">
        <v>104.3</v>
      </c>
      <c r="H562" s="243">
        <v>104.6</v>
      </c>
      <c r="I562" s="258">
        <v>105.7</v>
      </c>
      <c r="J562" s="258">
        <v>105</v>
      </c>
      <c r="K562" s="258">
        <v>103.7</v>
      </c>
      <c r="L562" s="258">
        <v>104.3</v>
      </c>
      <c r="M562" s="258">
        <v>104.2</v>
      </c>
      <c r="N562" s="258">
        <v>104.9</v>
      </c>
      <c r="O562" s="258">
        <v>104.3</v>
      </c>
      <c r="P562" s="259">
        <v>104.1</v>
      </c>
    </row>
    <row r="563" spans="2:16" ht="9.75" customHeight="1" x14ac:dyDescent="0.2">
      <c r="B563" s="645" t="s">
        <v>1702</v>
      </c>
      <c r="C563" s="647" t="s">
        <v>1753</v>
      </c>
      <c r="D563" s="238" t="s">
        <v>1762</v>
      </c>
      <c r="E563" s="239">
        <v>104.3</v>
      </c>
      <c r="F563" s="240">
        <v>104.4</v>
      </c>
      <c r="G563" s="240">
        <v>104.7</v>
      </c>
      <c r="H563" s="240">
        <v>104.8</v>
      </c>
      <c r="I563" s="256">
        <v>105.5</v>
      </c>
      <c r="J563" s="256">
        <v>105.1</v>
      </c>
      <c r="K563" s="256">
        <v>105.2</v>
      </c>
      <c r="L563" s="256">
        <v>105.4</v>
      </c>
      <c r="M563" s="256">
        <v>105.6</v>
      </c>
      <c r="N563" s="256">
        <v>105.7</v>
      </c>
      <c r="O563" s="256">
        <v>105.7</v>
      </c>
      <c r="P563" s="257">
        <v>105.8</v>
      </c>
    </row>
    <row r="564" spans="2:16" ht="9.75" customHeight="1" x14ac:dyDescent="0.2">
      <c r="B564" s="646"/>
      <c r="C564" s="648"/>
      <c r="D564" s="241" t="s">
        <v>1761</v>
      </c>
      <c r="E564" s="242">
        <v>104.3</v>
      </c>
      <c r="F564" s="243">
        <v>104.5</v>
      </c>
      <c r="G564" s="243">
        <v>104.8</v>
      </c>
      <c r="H564" s="243">
        <v>104.9</v>
      </c>
      <c r="I564" s="258">
        <v>105.5</v>
      </c>
      <c r="J564" s="258">
        <v>105.1</v>
      </c>
      <c r="K564" s="258">
        <v>105.2</v>
      </c>
      <c r="L564" s="258">
        <v>105.4</v>
      </c>
      <c r="M564" s="258">
        <v>105.6</v>
      </c>
      <c r="N564" s="258">
        <v>105.8</v>
      </c>
      <c r="O564" s="258">
        <v>105.7</v>
      </c>
      <c r="P564" s="259">
        <v>105.8</v>
      </c>
    </row>
    <row r="565" spans="2:16" ht="9.75" customHeight="1" x14ac:dyDescent="0.2">
      <c r="B565" s="645" t="s">
        <v>1703</v>
      </c>
      <c r="C565" s="647" t="s">
        <v>1754</v>
      </c>
      <c r="D565" s="238" t="s">
        <v>1762</v>
      </c>
      <c r="E565" s="239">
        <v>104.7</v>
      </c>
      <c r="F565" s="240">
        <v>105.5</v>
      </c>
      <c r="G565" s="240">
        <v>107.3</v>
      </c>
      <c r="H565" s="240">
        <v>108</v>
      </c>
      <c r="I565" s="256">
        <v>109.6</v>
      </c>
      <c r="J565" s="256">
        <v>109.3</v>
      </c>
      <c r="K565" s="256">
        <v>108.3</v>
      </c>
      <c r="L565" s="256">
        <v>109.6</v>
      </c>
      <c r="M565" s="256">
        <v>110.2</v>
      </c>
      <c r="N565" s="256">
        <v>109.9</v>
      </c>
      <c r="O565" s="256">
        <v>107.5</v>
      </c>
      <c r="P565" s="257">
        <v>107.1</v>
      </c>
    </row>
    <row r="566" spans="2:16" ht="9.75" customHeight="1" x14ac:dyDescent="0.2">
      <c r="B566" s="646"/>
      <c r="C566" s="648"/>
      <c r="D566" s="241" t="s">
        <v>1761</v>
      </c>
      <c r="E566" s="242">
        <v>104.7</v>
      </c>
      <c r="F566" s="243">
        <v>105.5</v>
      </c>
      <c r="G566" s="243">
        <v>107.3</v>
      </c>
      <c r="H566" s="243">
        <v>108</v>
      </c>
      <c r="I566" s="258">
        <v>109.6</v>
      </c>
      <c r="J566" s="258">
        <v>109.3</v>
      </c>
      <c r="K566" s="258">
        <v>108.4</v>
      </c>
      <c r="L566" s="258">
        <v>109.6</v>
      </c>
      <c r="M566" s="258">
        <v>110.2</v>
      </c>
      <c r="N566" s="258">
        <v>109.9</v>
      </c>
      <c r="O566" s="258">
        <v>107.5</v>
      </c>
      <c r="P566" s="259">
        <v>107.1</v>
      </c>
    </row>
    <row r="567" spans="2:16" ht="9.75" customHeight="1" x14ac:dyDescent="0.2">
      <c r="B567" s="645" t="s">
        <v>1704</v>
      </c>
      <c r="C567" s="647" t="s">
        <v>1755</v>
      </c>
      <c r="D567" s="238" t="s">
        <v>1762</v>
      </c>
      <c r="E567" s="239">
        <v>104.6</v>
      </c>
      <c r="F567" s="240">
        <v>105.3</v>
      </c>
      <c r="G567" s="240">
        <v>105.8</v>
      </c>
      <c r="H567" s="240">
        <v>105.8</v>
      </c>
      <c r="I567" s="256">
        <v>106.7</v>
      </c>
      <c r="J567" s="256">
        <v>106.2</v>
      </c>
      <c r="K567" s="256">
        <v>106.2</v>
      </c>
      <c r="L567" s="256">
        <v>106.4</v>
      </c>
      <c r="M567" s="256">
        <v>106.5</v>
      </c>
      <c r="N567" s="256">
        <v>106.7</v>
      </c>
      <c r="O567" s="256">
        <v>106.5</v>
      </c>
      <c r="P567" s="257">
        <v>106.3</v>
      </c>
    </row>
    <row r="568" spans="2:16" ht="9.75" customHeight="1" x14ac:dyDescent="0.2">
      <c r="B568" s="646"/>
      <c r="C568" s="648"/>
      <c r="D568" s="241" t="s">
        <v>1761</v>
      </c>
      <c r="E568" s="242">
        <v>104.6</v>
      </c>
      <c r="F568" s="243">
        <v>105.3</v>
      </c>
      <c r="G568" s="243">
        <v>105.9</v>
      </c>
      <c r="H568" s="243">
        <v>105.9</v>
      </c>
      <c r="I568" s="258">
        <v>106.7</v>
      </c>
      <c r="J568" s="258">
        <v>106.3</v>
      </c>
      <c r="K568" s="258">
        <v>106.2</v>
      </c>
      <c r="L568" s="258">
        <v>106.4</v>
      </c>
      <c r="M568" s="258">
        <v>106.6</v>
      </c>
      <c r="N568" s="258">
        <v>106.7</v>
      </c>
      <c r="O568" s="258">
        <v>106.5</v>
      </c>
      <c r="P568" s="259">
        <v>106.3</v>
      </c>
    </row>
    <row r="569" spans="2:16" ht="9.75" customHeight="1" x14ac:dyDescent="0.2">
      <c r="B569" s="645" t="s">
        <v>1705</v>
      </c>
      <c r="C569" s="647" t="s">
        <v>1706</v>
      </c>
      <c r="D569" s="238" t="s">
        <v>1762</v>
      </c>
      <c r="E569" s="239">
        <v>116.8</v>
      </c>
      <c r="F569" s="240">
        <v>118.9</v>
      </c>
      <c r="G569" s="240">
        <v>120.9</v>
      </c>
      <c r="H569" s="240">
        <v>121.1</v>
      </c>
      <c r="I569" s="256">
        <v>122.5</v>
      </c>
      <c r="J569" s="256">
        <v>122</v>
      </c>
      <c r="K569" s="256">
        <v>120.4</v>
      </c>
      <c r="L569" s="256">
        <v>119.7</v>
      </c>
      <c r="M569" s="256">
        <v>122.7</v>
      </c>
      <c r="N569" s="256">
        <v>122.7</v>
      </c>
      <c r="O569" s="256">
        <v>121.5</v>
      </c>
      <c r="P569" s="257">
        <v>119.5</v>
      </c>
    </row>
    <row r="570" spans="2:16" ht="9.75" customHeight="1" x14ac:dyDescent="0.2">
      <c r="B570" s="646"/>
      <c r="C570" s="648"/>
      <c r="D570" s="241" t="s">
        <v>1761</v>
      </c>
      <c r="E570" s="242">
        <v>115.2</v>
      </c>
      <c r="F570" s="243">
        <v>117.1</v>
      </c>
      <c r="G570" s="243">
        <v>118.9</v>
      </c>
      <c r="H570" s="243">
        <v>119.1</v>
      </c>
      <c r="I570" s="258">
        <v>120.8</v>
      </c>
      <c r="J570" s="258">
        <v>120.3</v>
      </c>
      <c r="K570" s="258">
        <v>118.8</v>
      </c>
      <c r="L570" s="258">
        <v>118.2</v>
      </c>
      <c r="M570" s="258">
        <v>120.9</v>
      </c>
      <c r="N570" s="258">
        <v>121</v>
      </c>
      <c r="O570" s="258">
        <v>119.9</v>
      </c>
      <c r="P570" s="259">
        <v>118.1</v>
      </c>
    </row>
    <row r="571" spans="2:16" ht="9.75" customHeight="1" x14ac:dyDescent="0.2">
      <c r="B571" s="645" t="s">
        <v>1707</v>
      </c>
      <c r="C571" s="647" t="s">
        <v>1756</v>
      </c>
      <c r="D571" s="238" t="s">
        <v>1762</v>
      </c>
      <c r="E571" s="239">
        <v>102.8</v>
      </c>
      <c r="F571" s="240">
        <v>103.6</v>
      </c>
      <c r="G571" s="240">
        <v>104.6</v>
      </c>
      <c r="H571" s="240">
        <v>104.9</v>
      </c>
      <c r="I571" s="256">
        <v>105.5</v>
      </c>
      <c r="J571" s="256">
        <v>105.3</v>
      </c>
      <c r="K571" s="256">
        <v>104.5</v>
      </c>
      <c r="L571" s="256">
        <v>105</v>
      </c>
      <c r="M571" s="256">
        <v>105.4</v>
      </c>
      <c r="N571" s="256">
        <v>105.3</v>
      </c>
      <c r="O571" s="256">
        <v>104.5</v>
      </c>
      <c r="P571" s="257">
        <v>105</v>
      </c>
    </row>
    <row r="572" spans="2:16" ht="9.75" customHeight="1" x14ac:dyDescent="0.2">
      <c r="B572" s="646"/>
      <c r="C572" s="648"/>
      <c r="D572" s="241" t="s">
        <v>1761</v>
      </c>
      <c r="E572" s="242">
        <v>102.3</v>
      </c>
      <c r="F572" s="243">
        <v>102.9</v>
      </c>
      <c r="G572" s="243">
        <v>103.5</v>
      </c>
      <c r="H572" s="243">
        <v>103.7</v>
      </c>
      <c r="I572" s="258">
        <v>105.3</v>
      </c>
      <c r="J572" s="258">
        <v>105.2</v>
      </c>
      <c r="K572" s="258">
        <v>104.6</v>
      </c>
      <c r="L572" s="258">
        <v>105</v>
      </c>
      <c r="M572" s="258">
        <v>105.3</v>
      </c>
      <c r="N572" s="258">
        <v>105.2</v>
      </c>
      <c r="O572" s="258">
        <v>104.6</v>
      </c>
      <c r="P572" s="259">
        <v>105</v>
      </c>
    </row>
    <row r="573" spans="2:16" ht="9.75" customHeight="1" x14ac:dyDescent="0.2">
      <c r="B573" s="645" t="s">
        <v>1708</v>
      </c>
      <c r="C573" s="647" t="s">
        <v>1709</v>
      </c>
      <c r="D573" s="238" t="s">
        <v>1762</v>
      </c>
      <c r="E573" s="239">
        <v>102.6</v>
      </c>
      <c r="F573" s="240">
        <v>102.2</v>
      </c>
      <c r="G573" s="240">
        <v>102.2</v>
      </c>
      <c r="H573" s="240">
        <v>102.8</v>
      </c>
      <c r="I573" s="256">
        <v>104.3</v>
      </c>
      <c r="J573" s="256">
        <v>104.2</v>
      </c>
      <c r="K573" s="256">
        <v>104.1</v>
      </c>
      <c r="L573" s="256">
        <v>104.2</v>
      </c>
      <c r="M573" s="256">
        <v>104.4</v>
      </c>
      <c r="N573" s="256">
        <v>104.5</v>
      </c>
      <c r="O573" s="256">
        <v>104.5</v>
      </c>
      <c r="P573" s="257">
        <v>104.7</v>
      </c>
    </row>
    <row r="574" spans="2:16" ht="9.75" customHeight="1" x14ac:dyDescent="0.2">
      <c r="B574" s="646"/>
      <c r="C574" s="648"/>
      <c r="D574" s="241" t="s">
        <v>1761</v>
      </c>
      <c r="E574" s="242">
        <v>102.6</v>
      </c>
      <c r="F574" s="243">
        <v>102.2</v>
      </c>
      <c r="G574" s="243">
        <v>102.2</v>
      </c>
      <c r="H574" s="243">
        <v>102.8</v>
      </c>
      <c r="I574" s="258">
        <v>104.3</v>
      </c>
      <c r="J574" s="258">
        <v>104.2</v>
      </c>
      <c r="K574" s="258">
        <v>104.1</v>
      </c>
      <c r="L574" s="258">
        <v>104.2</v>
      </c>
      <c r="M574" s="258">
        <v>104.4</v>
      </c>
      <c r="N574" s="258">
        <v>104.5</v>
      </c>
      <c r="O574" s="258">
        <v>104.5</v>
      </c>
      <c r="P574" s="259">
        <v>104.7</v>
      </c>
    </row>
    <row r="575" spans="2:16" ht="9.75" customHeight="1" x14ac:dyDescent="0.2">
      <c r="B575" s="645" t="s">
        <v>1710</v>
      </c>
      <c r="C575" s="647" t="s">
        <v>1711</v>
      </c>
      <c r="D575" s="238" t="s">
        <v>1762</v>
      </c>
      <c r="E575" s="239">
        <v>106.5</v>
      </c>
      <c r="F575" s="240">
        <v>105.8</v>
      </c>
      <c r="G575" s="240">
        <v>105.3</v>
      </c>
      <c r="H575" s="240">
        <v>107.1</v>
      </c>
      <c r="I575" s="256">
        <v>107.9</v>
      </c>
      <c r="J575" s="256">
        <v>107.4</v>
      </c>
      <c r="K575" s="256">
        <v>106.6</v>
      </c>
      <c r="L575" s="256">
        <v>106.5</v>
      </c>
      <c r="M575" s="256">
        <v>107</v>
      </c>
      <c r="N575" s="256">
        <v>107.4</v>
      </c>
      <c r="O575" s="256">
        <v>107.3</v>
      </c>
      <c r="P575" s="257">
        <v>107.8</v>
      </c>
    </row>
    <row r="576" spans="2:16" ht="9.75" customHeight="1" x14ac:dyDescent="0.2">
      <c r="B576" s="646"/>
      <c r="C576" s="648"/>
      <c r="D576" s="241" t="s">
        <v>1761</v>
      </c>
      <c r="E576" s="242">
        <v>106.1</v>
      </c>
      <c r="F576" s="243">
        <v>105.5</v>
      </c>
      <c r="G576" s="243">
        <v>105</v>
      </c>
      <c r="H576" s="243">
        <v>106.6</v>
      </c>
      <c r="I576" s="258">
        <v>107.7</v>
      </c>
      <c r="J576" s="258">
        <v>107.3</v>
      </c>
      <c r="K576" s="258">
        <v>106.5</v>
      </c>
      <c r="L576" s="258">
        <v>106.4</v>
      </c>
      <c r="M576" s="258">
        <v>106.9</v>
      </c>
      <c r="N576" s="258">
        <v>107.3</v>
      </c>
      <c r="O576" s="258">
        <v>107.2</v>
      </c>
      <c r="P576" s="259">
        <v>107.6</v>
      </c>
    </row>
    <row r="577" spans="2:16" ht="9.75" customHeight="1" x14ac:dyDescent="0.2">
      <c r="B577" s="645" t="s">
        <v>1712</v>
      </c>
      <c r="C577" s="647" t="s">
        <v>1713</v>
      </c>
      <c r="D577" s="238" t="s">
        <v>1762</v>
      </c>
      <c r="E577" s="239">
        <v>105.4</v>
      </c>
      <c r="F577" s="240">
        <v>105.9</v>
      </c>
      <c r="G577" s="240">
        <v>107.3</v>
      </c>
      <c r="H577" s="240">
        <v>107.1</v>
      </c>
      <c r="I577" s="256">
        <v>107.2</v>
      </c>
      <c r="J577" s="256">
        <v>106.5</v>
      </c>
      <c r="K577" s="256">
        <v>105.7</v>
      </c>
      <c r="L577" s="256">
        <v>106.2</v>
      </c>
      <c r="M577" s="256">
        <v>106.4</v>
      </c>
      <c r="N577" s="256">
        <v>106.2</v>
      </c>
      <c r="O577" s="256">
        <v>105.6</v>
      </c>
      <c r="P577" s="257">
        <v>105.5</v>
      </c>
    </row>
    <row r="578" spans="2:16" ht="9.75" customHeight="1" x14ac:dyDescent="0.2">
      <c r="B578" s="646"/>
      <c r="C578" s="648"/>
      <c r="D578" s="241" t="s">
        <v>1761</v>
      </c>
      <c r="E578" s="242">
        <v>104.5</v>
      </c>
      <c r="F578" s="243">
        <v>104.9</v>
      </c>
      <c r="G578" s="243">
        <v>106</v>
      </c>
      <c r="H578" s="243">
        <v>105.9</v>
      </c>
      <c r="I578" s="258">
        <v>106.7</v>
      </c>
      <c r="J578" s="258">
        <v>106.2</v>
      </c>
      <c r="K578" s="258">
        <v>105.5</v>
      </c>
      <c r="L578" s="258">
        <v>106</v>
      </c>
      <c r="M578" s="258">
        <v>106.1</v>
      </c>
      <c r="N578" s="258">
        <v>106</v>
      </c>
      <c r="O578" s="258">
        <v>105.5</v>
      </c>
      <c r="P578" s="259">
        <v>105.4</v>
      </c>
    </row>
    <row r="579" spans="2:16" ht="9.75" customHeight="1" x14ac:dyDescent="0.2">
      <c r="B579" s="645" t="s">
        <v>1714</v>
      </c>
      <c r="C579" s="647" t="s">
        <v>1757</v>
      </c>
      <c r="D579" s="238" t="s">
        <v>1762</v>
      </c>
      <c r="E579" s="239">
        <v>101.5</v>
      </c>
      <c r="F579" s="240">
        <v>101.8</v>
      </c>
      <c r="G579" s="240">
        <v>103.2</v>
      </c>
      <c r="H579" s="240">
        <v>103</v>
      </c>
      <c r="I579" s="256">
        <v>104.5</v>
      </c>
      <c r="J579" s="256">
        <v>104.4</v>
      </c>
      <c r="K579" s="256">
        <v>103.5</v>
      </c>
      <c r="L579" s="256">
        <v>103.6</v>
      </c>
      <c r="M579" s="256">
        <v>103.5</v>
      </c>
      <c r="N579" s="256">
        <v>103.3</v>
      </c>
      <c r="O579" s="256">
        <v>102.7</v>
      </c>
      <c r="P579" s="257">
        <v>102.8</v>
      </c>
    </row>
    <row r="580" spans="2:16" ht="9.75" customHeight="1" x14ac:dyDescent="0.2">
      <c r="B580" s="646"/>
      <c r="C580" s="648"/>
      <c r="D580" s="241" t="s">
        <v>1761</v>
      </c>
      <c r="E580" s="242">
        <v>101.7</v>
      </c>
      <c r="F580" s="243">
        <v>102.1</v>
      </c>
      <c r="G580" s="243">
        <v>103.9</v>
      </c>
      <c r="H580" s="243">
        <v>103.6</v>
      </c>
      <c r="I580" s="258">
        <v>104.3</v>
      </c>
      <c r="J580" s="258">
        <v>104.2</v>
      </c>
      <c r="K580" s="258">
        <v>103</v>
      </c>
      <c r="L580" s="258">
        <v>103.1</v>
      </c>
      <c r="M580" s="258">
        <v>103</v>
      </c>
      <c r="N580" s="258">
        <v>102.8</v>
      </c>
      <c r="O580" s="258">
        <v>102</v>
      </c>
      <c r="P580" s="259">
        <v>102.1</v>
      </c>
    </row>
    <row r="581" spans="2:16" ht="9.75" customHeight="1" x14ac:dyDescent="0.2">
      <c r="B581" s="645" t="s">
        <v>1715</v>
      </c>
      <c r="C581" s="647" t="s">
        <v>1716</v>
      </c>
      <c r="D581" s="238" t="s">
        <v>1762</v>
      </c>
      <c r="E581" s="239">
        <v>102.1</v>
      </c>
      <c r="F581" s="240">
        <v>102.9</v>
      </c>
      <c r="G581" s="240">
        <v>105</v>
      </c>
      <c r="H581" s="240">
        <v>105.7</v>
      </c>
      <c r="I581" s="256">
        <v>106.3</v>
      </c>
      <c r="J581" s="256">
        <v>105.9</v>
      </c>
      <c r="K581" s="256">
        <v>103.9</v>
      </c>
      <c r="L581" s="256">
        <v>104.6</v>
      </c>
      <c r="M581" s="256">
        <v>104.9</v>
      </c>
      <c r="N581" s="256">
        <v>104.9</v>
      </c>
      <c r="O581" s="256">
        <v>103.1</v>
      </c>
      <c r="P581" s="257">
        <v>103.3</v>
      </c>
    </row>
    <row r="582" spans="2:16" ht="9.75" customHeight="1" x14ac:dyDescent="0.2">
      <c r="B582" s="646"/>
      <c r="C582" s="648"/>
      <c r="D582" s="241" t="s">
        <v>1761</v>
      </c>
      <c r="E582" s="242">
        <v>103.5</v>
      </c>
      <c r="F582" s="243">
        <v>102.4</v>
      </c>
      <c r="G582" s="243">
        <v>101.1</v>
      </c>
      <c r="H582" s="243">
        <v>105.1</v>
      </c>
      <c r="I582" s="258">
        <v>105.8</v>
      </c>
      <c r="J582" s="258">
        <v>105.1</v>
      </c>
      <c r="K582" s="258">
        <v>103.5</v>
      </c>
      <c r="L582" s="258">
        <v>103.2</v>
      </c>
      <c r="M582" s="258">
        <v>104</v>
      </c>
      <c r="N582" s="258">
        <v>104.7</v>
      </c>
      <c r="O582" s="258">
        <v>103.9</v>
      </c>
      <c r="P582" s="259">
        <v>104.6</v>
      </c>
    </row>
    <row r="583" spans="2:16" ht="9.75" customHeight="1" x14ac:dyDescent="0.2">
      <c r="B583" s="645" t="s">
        <v>1739</v>
      </c>
      <c r="C583" s="647" t="s">
        <v>1742</v>
      </c>
      <c r="D583" s="238" t="s">
        <v>1762</v>
      </c>
      <c r="E583" s="239">
        <v>101.9</v>
      </c>
      <c r="F583" s="240">
        <v>102.3</v>
      </c>
      <c r="G583" s="240">
        <v>104.3</v>
      </c>
      <c r="H583" s="240">
        <v>104</v>
      </c>
      <c r="I583" s="256">
        <v>104.5</v>
      </c>
      <c r="J583" s="256">
        <v>104.4</v>
      </c>
      <c r="K583" s="256">
        <v>103.1</v>
      </c>
      <c r="L583" s="256">
        <v>103.2</v>
      </c>
      <c r="M583" s="256">
        <v>103.1</v>
      </c>
      <c r="N583" s="256">
        <v>102.9</v>
      </c>
      <c r="O583" s="256">
        <v>101.9</v>
      </c>
      <c r="P583" s="257">
        <v>102</v>
      </c>
    </row>
    <row r="584" spans="2:16" ht="9.75" customHeight="1" x14ac:dyDescent="0.2">
      <c r="B584" s="646"/>
      <c r="C584" s="648"/>
      <c r="D584" s="241" t="s">
        <v>1761</v>
      </c>
      <c r="E584" s="242">
        <v>102</v>
      </c>
      <c r="F584" s="243">
        <v>102.5</v>
      </c>
      <c r="G584" s="243">
        <v>104.7</v>
      </c>
      <c r="H584" s="243">
        <v>104.4</v>
      </c>
      <c r="I584" s="258">
        <v>104.5</v>
      </c>
      <c r="J584" s="258">
        <v>104.3</v>
      </c>
      <c r="K584" s="258">
        <v>102.9</v>
      </c>
      <c r="L584" s="258">
        <v>103</v>
      </c>
      <c r="M584" s="258">
        <v>102.9</v>
      </c>
      <c r="N584" s="258">
        <v>102.6</v>
      </c>
      <c r="O584" s="258">
        <v>101.5</v>
      </c>
      <c r="P584" s="259">
        <v>101.6</v>
      </c>
    </row>
    <row r="585" spans="2:16" ht="9.75" customHeight="1" x14ac:dyDescent="0.2">
      <c r="B585" s="645" t="s">
        <v>1740</v>
      </c>
      <c r="C585" s="647" t="s">
        <v>1743</v>
      </c>
      <c r="D585" s="238" t="s">
        <v>1762</v>
      </c>
      <c r="E585" s="239">
        <v>106</v>
      </c>
      <c r="F585" s="240">
        <v>101.4</v>
      </c>
      <c r="G585" s="240">
        <v>92.9</v>
      </c>
      <c r="H585" s="240">
        <v>104.2</v>
      </c>
      <c r="I585" s="256">
        <v>106.6</v>
      </c>
      <c r="J585" s="256">
        <v>105</v>
      </c>
      <c r="K585" s="256">
        <v>104.1</v>
      </c>
      <c r="L585" s="256">
        <v>102.3</v>
      </c>
      <c r="M585" s="256">
        <v>104.4</v>
      </c>
      <c r="N585" s="256">
        <v>106.9</v>
      </c>
      <c r="O585" s="256">
        <v>107.6</v>
      </c>
      <c r="P585" s="257">
        <v>109.5</v>
      </c>
    </row>
    <row r="586" spans="2:16" ht="9.75" customHeight="1" x14ac:dyDescent="0.2">
      <c r="B586" s="646"/>
      <c r="C586" s="648"/>
      <c r="D586" s="241" t="s">
        <v>1761</v>
      </c>
      <c r="E586" s="242">
        <v>106.6</v>
      </c>
      <c r="F586" s="243">
        <v>101.4</v>
      </c>
      <c r="G586" s="243">
        <v>91.9</v>
      </c>
      <c r="H586" s="243">
        <v>104.6</v>
      </c>
      <c r="I586" s="258">
        <v>106.8</v>
      </c>
      <c r="J586" s="258">
        <v>105</v>
      </c>
      <c r="K586" s="258">
        <v>104</v>
      </c>
      <c r="L586" s="258">
        <v>102</v>
      </c>
      <c r="M586" s="258">
        <v>104.3</v>
      </c>
      <c r="N586" s="258">
        <v>107.1</v>
      </c>
      <c r="O586" s="258">
        <v>108</v>
      </c>
      <c r="P586" s="259">
        <v>110.1</v>
      </c>
    </row>
    <row r="587" spans="2:16" ht="9.75" customHeight="1" x14ac:dyDescent="0.2">
      <c r="B587" s="645" t="s">
        <v>1741</v>
      </c>
      <c r="C587" s="647" t="s">
        <v>1744</v>
      </c>
      <c r="D587" s="238" t="s">
        <v>1762</v>
      </c>
      <c r="E587" s="239">
        <v>102.3</v>
      </c>
      <c r="F587" s="240">
        <v>105</v>
      </c>
      <c r="G587" s="240">
        <v>109</v>
      </c>
      <c r="H587" s="240">
        <v>111.5</v>
      </c>
      <c r="I587" s="256">
        <v>111.9</v>
      </c>
      <c r="J587" s="256">
        <v>111</v>
      </c>
      <c r="K587" s="256">
        <v>106.6</v>
      </c>
      <c r="L587" s="256">
        <v>109.1</v>
      </c>
      <c r="M587" s="256">
        <v>110.5</v>
      </c>
      <c r="N587" s="256">
        <v>111</v>
      </c>
      <c r="O587" s="256">
        <v>106.1</v>
      </c>
      <c r="P587" s="257">
        <v>106.2</v>
      </c>
    </row>
    <row r="588" spans="2:16" ht="9.75" customHeight="1" x14ac:dyDescent="0.2">
      <c r="B588" s="646"/>
      <c r="C588" s="648"/>
      <c r="D588" s="241" t="s">
        <v>1761</v>
      </c>
      <c r="E588" s="242">
        <v>102.5</v>
      </c>
      <c r="F588" s="243">
        <v>105.6</v>
      </c>
      <c r="G588" s="243">
        <v>110</v>
      </c>
      <c r="H588" s="243">
        <v>112.8</v>
      </c>
      <c r="I588" s="258">
        <v>112.8</v>
      </c>
      <c r="J588" s="258">
        <v>111.8</v>
      </c>
      <c r="K588" s="258">
        <v>106.8</v>
      </c>
      <c r="L588" s="258">
        <v>109.6</v>
      </c>
      <c r="M588" s="258">
        <v>111.2</v>
      </c>
      <c r="N588" s="258">
        <v>111.8</v>
      </c>
      <c r="O588" s="258">
        <v>106.3</v>
      </c>
      <c r="P588" s="259">
        <v>106.4</v>
      </c>
    </row>
    <row r="589" spans="2:16" ht="9.75" customHeight="1" x14ac:dyDescent="0.2">
      <c r="B589" s="645" t="s">
        <v>1717</v>
      </c>
      <c r="C589" s="647" t="s">
        <v>1718</v>
      </c>
      <c r="D589" s="238" t="s">
        <v>1762</v>
      </c>
      <c r="E589" s="239">
        <v>106</v>
      </c>
      <c r="F589" s="240">
        <v>106.4</v>
      </c>
      <c r="G589" s="240">
        <v>106.4</v>
      </c>
      <c r="H589" s="240">
        <v>107.3</v>
      </c>
      <c r="I589" s="256">
        <v>108.8</v>
      </c>
      <c r="J589" s="256">
        <v>108.4</v>
      </c>
      <c r="K589" s="256">
        <v>108.2</v>
      </c>
      <c r="L589" s="256">
        <v>108.2</v>
      </c>
      <c r="M589" s="256">
        <v>108.5</v>
      </c>
      <c r="N589" s="256">
        <v>108.6</v>
      </c>
      <c r="O589" s="256">
        <v>108.4</v>
      </c>
      <c r="P589" s="257">
        <v>108.4</v>
      </c>
    </row>
    <row r="590" spans="2:16" ht="9.75" customHeight="1" x14ac:dyDescent="0.2">
      <c r="B590" s="646"/>
      <c r="C590" s="648"/>
      <c r="D590" s="241" t="s">
        <v>1761</v>
      </c>
      <c r="E590" s="242">
        <v>105.3</v>
      </c>
      <c r="F590" s="243">
        <v>105.5</v>
      </c>
      <c r="G590" s="243">
        <v>105.6</v>
      </c>
      <c r="H590" s="243">
        <v>106.3</v>
      </c>
      <c r="I590" s="258">
        <v>108.2</v>
      </c>
      <c r="J590" s="258">
        <v>107.8</v>
      </c>
      <c r="K590" s="258">
        <v>107.7</v>
      </c>
      <c r="L590" s="258">
        <v>107.7</v>
      </c>
      <c r="M590" s="258">
        <v>107.9</v>
      </c>
      <c r="N590" s="258">
        <v>108</v>
      </c>
      <c r="O590" s="258">
        <v>107.9</v>
      </c>
      <c r="P590" s="259">
        <v>107.8</v>
      </c>
    </row>
    <row r="591" spans="2:16" ht="9.75" customHeight="1" x14ac:dyDescent="0.2">
      <c r="B591" s="645" t="s">
        <v>1719</v>
      </c>
      <c r="C591" s="647" t="s">
        <v>1720</v>
      </c>
      <c r="D591" s="238" t="s">
        <v>1762</v>
      </c>
      <c r="E591" s="239">
        <v>107.8</v>
      </c>
      <c r="F591" s="240">
        <v>108.1</v>
      </c>
      <c r="G591" s="240">
        <v>108.8</v>
      </c>
      <c r="H591" s="240">
        <v>108.4</v>
      </c>
      <c r="I591" s="256">
        <v>109.6</v>
      </c>
      <c r="J591" s="256">
        <v>108.3</v>
      </c>
      <c r="K591" s="256">
        <v>109.2</v>
      </c>
      <c r="L591" s="256">
        <v>110.5</v>
      </c>
      <c r="M591" s="256">
        <v>110.5</v>
      </c>
      <c r="N591" s="256">
        <v>111</v>
      </c>
      <c r="O591" s="256">
        <v>110</v>
      </c>
      <c r="P591" s="257">
        <v>108.8</v>
      </c>
    </row>
    <row r="592" spans="2:16" ht="9.75" customHeight="1" x14ac:dyDescent="0.2">
      <c r="B592" s="646"/>
      <c r="C592" s="648"/>
      <c r="D592" s="241" t="s">
        <v>1761</v>
      </c>
      <c r="E592" s="242">
        <v>103.7</v>
      </c>
      <c r="F592" s="243">
        <v>103.8</v>
      </c>
      <c r="G592" s="243">
        <v>104.1</v>
      </c>
      <c r="H592" s="243">
        <v>104</v>
      </c>
      <c r="I592" s="258">
        <v>106.8</v>
      </c>
      <c r="J592" s="258">
        <v>106.3</v>
      </c>
      <c r="K592" s="258">
        <v>106.7</v>
      </c>
      <c r="L592" s="258">
        <v>107.2</v>
      </c>
      <c r="M592" s="258">
        <v>107.1</v>
      </c>
      <c r="N592" s="258">
        <v>107.3</v>
      </c>
      <c r="O592" s="258">
        <v>106.9</v>
      </c>
      <c r="P592" s="259">
        <v>106.5</v>
      </c>
    </row>
    <row r="593" spans="2:16" ht="9.75" customHeight="1" x14ac:dyDescent="0.2">
      <c r="B593" s="645" t="s">
        <v>1721</v>
      </c>
      <c r="C593" s="647" t="s">
        <v>1722</v>
      </c>
      <c r="D593" s="238" t="s">
        <v>1762</v>
      </c>
      <c r="E593" s="239">
        <v>106</v>
      </c>
      <c r="F593" s="240">
        <v>107.7</v>
      </c>
      <c r="G593" s="240">
        <v>108.8</v>
      </c>
      <c r="H593" s="240">
        <v>108.8</v>
      </c>
      <c r="I593" s="256">
        <v>110.4</v>
      </c>
      <c r="J593" s="256">
        <v>110.3</v>
      </c>
      <c r="K593" s="256">
        <v>110.3</v>
      </c>
      <c r="L593" s="256">
        <v>110.3</v>
      </c>
      <c r="M593" s="256">
        <v>110.4</v>
      </c>
      <c r="N593" s="256">
        <v>111.3</v>
      </c>
      <c r="O593" s="256">
        <v>111.3</v>
      </c>
      <c r="P593" s="257">
        <v>111.2</v>
      </c>
    </row>
    <row r="594" spans="2:16" ht="9.75" customHeight="1" x14ac:dyDescent="0.2">
      <c r="B594" s="646"/>
      <c r="C594" s="648"/>
      <c r="D594" s="241" t="s">
        <v>1761</v>
      </c>
      <c r="E594" s="242">
        <v>104.9</v>
      </c>
      <c r="F594" s="243">
        <v>106.2</v>
      </c>
      <c r="G594" s="243">
        <v>107</v>
      </c>
      <c r="H594" s="243">
        <v>107.1</v>
      </c>
      <c r="I594" s="258">
        <v>109.2</v>
      </c>
      <c r="J594" s="258">
        <v>109.1</v>
      </c>
      <c r="K594" s="258">
        <v>109.1</v>
      </c>
      <c r="L594" s="258">
        <v>109.1</v>
      </c>
      <c r="M594" s="258">
        <v>109.2</v>
      </c>
      <c r="N594" s="258">
        <v>109.9</v>
      </c>
      <c r="O594" s="258">
        <v>109.9</v>
      </c>
      <c r="P594" s="259">
        <v>109.8</v>
      </c>
    </row>
    <row r="595" spans="2:16" ht="9.75" customHeight="1" x14ac:dyDescent="0.2">
      <c r="B595" s="645" t="s">
        <v>1723</v>
      </c>
      <c r="C595" s="647" t="s">
        <v>1724</v>
      </c>
      <c r="D595" s="238" t="s">
        <v>1762</v>
      </c>
      <c r="E595" s="239">
        <v>105.6</v>
      </c>
      <c r="F595" s="240">
        <v>104.1</v>
      </c>
      <c r="G595" s="240">
        <v>104.2</v>
      </c>
      <c r="H595" s="240">
        <v>104.3</v>
      </c>
      <c r="I595" s="256">
        <v>105.8</v>
      </c>
      <c r="J595" s="256">
        <v>105.6</v>
      </c>
      <c r="K595" s="256">
        <v>105.5</v>
      </c>
      <c r="L595" s="256">
        <v>105.5</v>
      </c>
      <c r="M595" s="256">
        <v>105.6</v>
      </c>
      <c r="N595" s="256">
        <v>105.7</v>
      </c>
      <c r="O595" s="256">
        <v>105.9</v>
      </c>
      <c r="P595" s="257">
        <v>106.1</v>
      </c>
    </row>
    <row r="596" spans="2:16" ht="9.75" customHeight="1" x14ac:dyDescent="0.2">
      <c r="B596" s="646"/>
      <c r="C596" s="648"/>
      <c r="D596" s="241" t="s">
        <v>1761</v>
      </c>
      <c r="E596" s="242">
        <v>105.2</v>
      </c>
      <c r="F596" s="243">
        <v>103.9</v>
      </c>
      <c r="G596" s="243">
        <v>103.9</v>
      </c>
      <c r="H596" s="243">
        <v>104</v>
      </c>
      <c r="I596" s="258">
        <v>105.7</v>
      </c>
      <c r="J596" s="258">
        <v>105.5</v>
      </c>
      <c r="K596" s="258">
        <v>105.5</v>
      </c>
      <c r="L596" s="258">
        <v>105.5</v>
      </c>
      <c r="M596" s="258">
        <v>105.5</v>
      </c>
      <c r="N596" s="258">
        <v>105.7</v>
      </c>
      <c r="O596" s="258">
        <v>105.8</v>
      </c>
      <c r="P596" s="259">
        <v>106</v>
      </c>
    </row>
    <row r="597" spans="2:16" ht="9.75" customHeight="1" x14ac:dyDescent="0.2">
      <c r="B597" s="645" t="s">
        <v>1725</v>
      </c>
      <c r="C597" s="647" t="s">
        <v>1759</v>
      </c>
      <c r="D597" s="238" t="s">
        <v>1762</v>
      </c>
      <c r="E597" s="239">
        <v>105.6</v>
      </c>
      <c r="F597" s="240">
        <v>101.6</v>
      </c>
      <c r="G597" s="240">
        <v>94.5</v>
      </c>
      <c r="H597" s="240">
        <v>104.3</v>
      </c>
      <c r="I597" s="256">
        <v>106.6</v>
      </c>
      <c r="J597" s="256">
        <v>105.1</v>
      </c>
      <c r="K597" s="256">
        <v>104.3</v>
      </c>
      <c r="L597" s="256">
        <v>102.9</v>
      </c>
      <c r="M597" s="256">
        <v>104.6</v>
      </c>
      <c r="N597" s="256">
        <v>106.8</v>
      </c>
      <c r="O597" s="256">
        <v>107.3</v>
      </c>
      <c r="P597" s="257">
        <v>108.9</v>
      </c>
    </row>
    <row r="598" spans="2:16" ht="9.75" customHeight="1" x14ac:dyDescent="0.2">
      <c r="B598" s="646"/>
      <c r="C598" s="648"/>
      <c r="D598" s="241" t="s">
        <v>1761</v>
      </c>
      <c r="E598" s="242">
        <v>104</v>
      </c>
      <c r="F598" s="243">
        <v>101.5</v>
      </c>
      <c r="G598" s="243">
        <v>96.8</v>
      </c>
      <c r="H598" s="243">
        <v>103.2</v>
      </c>
      <c r="I598" s="258">
        <v>106</v>
      </c>
      <c r="J598" s="258">
        <v>105.1</v>
      </c>
      <c r="K598" s="258">
        <v>104.5</v>
      </c>
      <c r="L598" s="258">
        <v>103.6</v>
      </c>
      <c r="M598" s="258">
        <v>104.8</v>
      </c>
      <c r="N598" s="258">
        <v>106.2</v>
      </c>
      <c r="O598" s="258">
        <v>106.5</v>
      </c>
      <c r="P598" s="259">
        <v>107.5</v>
      </c>
    </row>
    <row r="599" spans="2:16" ht="9.75" customHeight="1" x14ac:dyDescent="0.2">
      <c r="B599" s="645" t="s">
        <v>1726</v>
      </c>
      <c r="C599" s="647" t="s">
        <v>1727</v>
      </c>
      <c r="D599" s="238" t="s">
        <v>1762</v>
      </c>
      <c r="E599" s="239">
        <v>105.1</v>
      </c>
      <c r="F599" s="240">
        <v>103.6</v>
      </c>
      <c r="G599" s="240">
        <v>104.2</v>
      </c>
      <c r="H599" s="240">
        <v>104.4</v>
      </c>
      <c r="I599" s="256">
        <v>105.2</v>
      </c>
      <c r="J599" s="256">
        <v>105.2</v>
      </c>
      <c r="K599" s="256">
        <v>105.4</v>
      </c>
      <c r="L599" s="256">
        <v>105.6</v>
      </c>
      <c r="M599" s="256">
        <v>105.6</v>
      </c>
      <c r="N599" s="256">
        <v>105.6</v>
      </c>
      <c r="O599" s="256">
        <v>106.5</v>
      </c>
      <c r="P599" s="257">
        <v>106.5</v>
      </c>
    </row>
    <row r="600" spans="2:16" ht="9.75" customHeight="1" x14ac:dyDescent="0.2">
      <c r="B600" s="646"/>
      <c r="C600" s="648"/>
      <c r="D600" s="241" t="s">
        <v>1761</v>
      </c>
      <c r="E600" s="242">
        <v>104.3</v>
      </c>
      <c r="F600" s="243">
        <v>103.1</v>
      </c>
      <c r="G600" s="243">
        <v>103.6</v>
      </c>
      <c r="H600" s="243">
        <v>103.7</v>
      </c>
      <c r="I600" s="258">
        <v>105.1</v>
      </c>
      <c r="J600" s="258">
        <v>105.1</v>
      </c>
      <c r="K600" s="258">
        <v>105.4</v>
      </c>
      <c r="L600" s="258">
        <v>105.5</v>
      </c>
      <c r="M600" s="258">
        <v>105.5</v>
      </c>
      <c r="N600" s="258">
        <v>105.5</v>
      </c>
      <c r="O600" s="258">
        <v>106.2</v>
      </c>
      <c r="P600" s="259">
        <v>106.2</v>
      </c>
    </row>
    <row r="601" spans="2:16" ht="9.75" customHeight="1" x14ac:dyDescent="0.2">
      <c r="B601" s="645" t="s">
        <v>1728</v>
      </c>
      <c r="C601" s="667" t="s">
        <v>1729</v>
      </c>
      <c r="D601" s="300" t="s">
        <v>1762</v>
      </c>
      <c r="E601" s="239">
        <v>106</v>
      </c>
      <c r="F601" s="240">
        <v>105.2</v>
      </c>
      <c r="G601" s="240">
        <v>105.9</v>
      </c>
      <c r="H601" s="240">
        <v>105.8</v>
      </c>
      <c r="I601" s="256">
        <v>106.9</v>
      </c>
      <c r="J601" s="256">
        <v>106.4</v>
      </c>
      <c r="K601" s="256">
        <v>106.9</v>
      </c>
      <c r="L601" s="256">
        <v>107.6</v>
      </c>
      <c r="M601" s="256">
        <v>107.5</v>
      </c>
      <c r="N601" s="256">
        <v>107.7</v>
      </c>
      <c r="O601" s="256">
        <v>107.8</v>
      </c>
      <c r="P601" s="257">
        <v>107.4</v>
      </c>
    </row>
    <row r="602" spans="2:16" ht="9.75" customHeight="1" thickBot="1" x14ac:dyDescent="0.25">
      <c r="B602" s="666"/>
      <c r="C602" s="668"/>
      <c r="D602" s="301" t="s">
        <v>1761</v>
      </c>
      <c r="E602" s="302">
        <v>105.7</v>
      </c>
      <c r="F602" s="303">
        <v>105</v>
      </c>
      <c r="G602" s="303">
        <v>105.5</v>
      </c>
      <c r="H602" s="303">
        <v>105.5</v>
      </c>
      <c r="I602" s="304">
        <v>106.8</v>
      </c>
      <c r="J602" s="304">
        <v>106.3</v>
      </c>
      <c r="K602" s="304">
        <v>106.8</v>
      </c>
      <c r="L602" s="304">
        <v>107.4</v>
      </c>
      <c r="M602" s="304">
        <v>107.4</v>
      </c>
      <c r="N602" s="304">
        <v>107.5</v>
      </c>
      <c r="O602" s="304">
        <v>107.6</v>
      </c>
      <c r="P602" s="305">
        <v>107.2</v>
      </c>
    </row>
    <row r="603" spans="2:16" x14ac:dyDescent="0.2">
      <c r="L603" s="121"/>
      <c r="P603" s="214"/>
    </row>
    <row r="604" spans="2:16" ht="16.5" customHeight="1" x14ac:dyDescent="0.3">
      <c r="B604" s="523" t="s">
        <v>2075</v>
      </c>
      <c r="C604" s="523"/>
      <c r="D604" s="523"/>
      <c r="E604" s="523"/>
      <c r="F604" s="523"/>
      <c r="G604"/>
      <c r="H604"/>
      <c r="I604"/>
      <c r="J604"/>
      <c r="K604"/>
      <c r="L604" s="2"/>
      <c r="M604" s="2"/>
    </row>
    <row r="605" spans="2:16" ht="10.5" customHeight="1" x14ac:dyDescent="0.3">
      <c r="B605" s="5" t="s">
        <v>1668</v>
      </c>
      <c r="C605" s="5"/>
      <c r="D605" s="5"/>
      <c r="E605" s="5"/>
      <c r="F605" s="5"/>
      <c r="G605" s="523" t="s">
        <v>1667</v>
      </c>
      <c r="H605" s="523"/>
      <c r="I605" s="523"/>
      <c r="J605" s="523"/>
      <c r="K605" s="523"/>
      <c r="L605" s="115"/>
    </row>
    <row r="606" spans="2:16" ht="10.5" customHeight="1" x14ac:dyDescent="0.3">
      <c r="B606" s="5"/>
      <c r="C606" s="5"/>
      <c r="D606" s="5"/>
      <c r="E606" s="5"/>
      <c r="F606" s="5"/>
      <c r="G606" s="294"/>
      <c r="H606" s="294"/>
      <c r="I606" s="294"/>
      <c r="J606" s="294"/>
      <c r="K606" s="294"/>
      <c r="L606" s="115"/>
    </row>
    <row r="607" spans="2:16" ht="10.5" customHeight="1" x14ac:dyDescent="0.2">
      <c r="E607" s="682" t="s">
        <v>1474</v>
      </c>
      <c r="F607" s="682"/>
      <c r="G607" s="682"/>
      <c r="H607" s="682"/>
      <c r="I607" s="655" t="s">
        <v>1582</v>
      </c>
      <c r="J607" s="655"/>
      <c r="K607" s="655" t="s">
        <v>361</v>
      </c>
      <c r="L607" s="655"/>
      <c r="M607" s="656" t="s">
        <v>707</v>
      </c>
      <c r="N607" s="656"/>
    </row>
    <row r="608" spans="2:16" ht="6" customHeight="1" x14ac:dyDescent="0.2">
      <c r="E608" s="684"/>
      <c r="F608" s="684"/>
      <c r="G608" s="684"/>
      <c r="H608" s="684"/>
      <c r="I608" s="655"/>
      <c r="J608" s="655"/>
      <c r="K608" s="655"/>
      <c r="L608" s="655"/>
      <c r="M608" s="656"/>
      <c r="N608" s="656"/>
    </row>
    <row r="609" spans="2:16" ht="10.5" customHeight="1" x14ac:dyDescent="0.2">
      <c r="E609" s="681" t="s">
        <v>1773</v>
      </c>
      <c r="F609" s="692"/>
      <c r="G609" s="692"/>
      <c r="H609" s="692"/>
      <c r="I609" s="693">
        <v>1.1519999999999999</v>
      </c>
      <c r="J609" s="693"/>
      <c r="K609" s="693">
        <v>1.327</v>
      </c>
      <c r="L609" s="693"/>
      <c r="M609" s="693">
        <v>2.1459999999999999</v>
      </c>
      <c r="N609" s="693"/>
    </row>
    <row r="610" spans="2:16" ht="10.5" customHeight="1" x14ac:dyDescent="0.2">
      <c r="E610" s="681" t="s">
        <v>1774</v>
      </c>
      <c r="F610" s="692"/>
      <c r="G610" s="692"/>
      <c r="H610" s="692"/>
      <c r="I610" s="693">
        <v>1.29</v>
      </c>
      <c r="J610" s="693"/>
      <c r="K610" s="693">
        <v>1.4770000000000001</v>
      </c>
      <c r="L610" s="693"/>
      <c r="M610" s="693">
        <v>1.861</v>
      </c>
      <c r="N610" s="693"/>
    </row>
    <row r="611" spans="2:16" ht="10.5" customHeight="1" x14ac:dyDescent="0.2">
      <c r="E611" s="681" t="s">
        <v>1777</v>
      </c>
      <c r="F611" s="692"/>
      <c r="G611" s="692"/>
      <c r="H611" s="692"/>
      <c r="I611" s="693">
        <v>1.153</v>
      </c>
      <c r="J611" s="693"/>
      <c r="K611" s="693">
        <v>1.454</v>
      </c>
      <c r="L611" s="693"/>
      <c r="M611" s="693">
        <v>1.66</v>
      </c>
      <c r="N611" s="693"/>
    </row>
    <row r="612" spans="2:16" ht="10.5" customHeight="1" x14ac:dyDescent="0.2">
      <c r="E612" s="681" t="s">
        <v>1775</v>
      </c>
      <c r="F612" s="692"/>
      <c r="G612" s="692"/>
      <c r="H612" s="692"/>
      <c r="I612" s="693">
        <v>1.244</v>
      </c>
      <c r="J612" s="693"/>
      <c r="K612" s="693">
        <v>1.4279999999999999</v>
      </c>
      <c r="L612" s="693"/>
      <c r="M612" s="693">
        <v>1.9750000000000001</v>
      </c>
      <c r="N612" s="693"/>
    </row>
    <row r="613" spans="2:16" ht="10.5" customHeight="1" x14ac:dyDescent="0.2">
      <c r="E613" s="681" t="s">
        <v>1776</v>
      </c>
      <c r="F613" s="692"/>
      <c r="G613" s="692"/>
      <c r="H613" s="692"/>
      <c r="I613" s="693">
        <v>1.153</v>
      </c>
      <c r="J613" s="693"/>
      <c r="K613" s="693">
        <v>1.4</v>
      </c>
      <c r="L613" s="693"/>
      <c r="M613" s="693">
        <v>1.885</v>
      </c>
      <c r="N613" s="693"/>
    </row>
    <row r="614" spans="2:16" ht="10.5" customHeight="1" x14ac:dyDescent="0.2">
      <c r="E614" s="694" t="s">
        <v>1962</v>
      </c>
      <c r="F614" s="694"/>
      <c r="G614" s="694"/>
      <c r="H614" s="694"/>
      <c r="I614" s="694"/>
      <c r="J614" s="694"/>
      <c r="K614" s="693"/>
      <c r="L614" s="693"/>
    </row>
    <row r="615" spans="2:16" x14ac:dyDescent="0.15">
      <c r="I615" s="126" t="s">
        <v>1480</v>
      </c>
    </row>
    <row r="617" spans="2:16" ht="7.5" customHeight="1" thickBot="1" x14ac:dyDescent="0.25"/>
    <row r="618" spans="2:16" ht="16.5" customHeight="1" thickBot="1" x14ac:dyDescent="0.25">
      <c r="B618" s="119"/>
      <c r="C618" s="119"/>
      <c r="D618" s="119"/>
      <c r="E618" s="628" t="s">
        <v>2</v>
      </c>
      <c r="F618" s="629"/>
      <c r="G618" s="629"/>
      <c r="H618" s="629"/>
      <c r="I618" s="629"/>
      <c r="J618" s="629"/>
      <c r="K618" s="629"/>
      <c r="L618" s="629"/>
      <c r="M618" s="629"/>
      <c r="N618" s="629"/>
      <c r="O618" s="629"/>
      <c r="P618" s="630"/>
    </row>
    <row r="619" spans="2:16" ht="19.5" customHeight="1" thickBot="1" x14ac:dyDescent="0.25">
      <c r="B619" s="119" t="s">
        <v>1596</v>
      </c>
      <c r="E619" s="97">
        <v>40909</v>
      </c>
      <c r="F619" s="98">
        <v>40940</v>
      </c>
      <c r="G619" s="98">
        <v>40969</v>
      </c>
      <c r="H619" s="98">
        <v>41000</v>
      </c>
      <c r="I619" s="98">
        <v>41030</v>
      </c>
      <c r="J619" s="98">
        <v>41061</v>
      </c>
      <c r="K619" s="98">
        <v>41091</v>
      </c>
      <c r="L619" s="98">
        <v>41122</v>
      </c>
      <c r="M619" s="98">
        <v>41153</v>
      </c>
      <c r="N619" s="98">
        <v>41183</v>
      </c>
      <c r="O619" s="98">
        <v>41214</v>
      </c>
      <c r="P619" s="99">
        <v>41244</v>
      </c>
    </row>
    <row r="620" spans="2:16" s="96" customFormat="1" ht="15.75" customHeight="1" x14ac:dyDescent="0.2">
      <c r="B620" s="675" t="s">
        <v>1510</v>
      </c>
      <c r="C620" s="676"/>
      <c r="D620" s="677"/>
      <c r="E620" s="127">
        <v>136.69999999999999</v>
      </c>
      <c r="F620" s="128">
        <v>140.9</v>
      </c>
      <c r="G620" s="128">
        <v>145.19999999999999</v>
      </c>
      <c r="H620" s="128">
        <v>147.30000000000001</v>
      </c>
      <c r="I620" s="128">
        <v>149.30000000000001</v>
      </c>
      <c r="J620" s="128">
        <v>148.80000000000001</v>
      </c>
      <c r="K620" s="128">
        <v>143.80000000000001</v>
      </c>
      <c r="L620" s="128">
        <v>141.6</v>
      </c>
      <c r="M620" s="128">
        <v>149.19999999999999</v>
      </c>
      <c r="N620" s="128">
        <v>148.6</v>
      </c>
      <c r="O620" s="128">
        <v>145.6</v>
      </c>
      <c r="P620" s="141">
        <v>140.19999999999999</v>
      </c>
    </row>
    <row r="621" spans="2:16" s="96" customFormat="1" ht="15.75" customHeight="1" x14ac:dyDescent="0.2">
      <c r="B621" s="678" t="s">
        <v>1071</v>
      </c>
      <c r="C621" s="679"/>
      <c r="D621" s="680"/>
      <c r="E621" s="131">
        <v>137.4</v>
      </c>
      <c r="F621" s="132">
        <v>142.1</v>
      </c>
      <c r="G621" s="132">
        <v>146.5</v>
      </c>
      <c r="H621" s="132">
        <v>148.1</v>
      </c>
      <c r="I621" s="132">
        <v>150</v>
      </c>
      <c r="J621" s="132">
        <v>149.30000000000001</v>
      </c>
      <c r="K621" s="132">
        <v>143.5</v>
      </c>
      <c r="L621" s="132">
        <v>142.19999999999999</v>
      </c>
      <c r="M621" s="132">
        <v>150.5</v>
      </c>
      <c r="N621" s="132">
        <v>149.9</v>
      </c>
      <c r="O621" s="132">
        <v>146.69999999999999</v>
      </c>
      <c r="P621" s="133">
        <v>141.5</v>
      </c>
    </row>
    <row r="622" spans="2:16" s="96" customFormat="1" ht="15.75" customHeight="1" x14ac:dyDescent="0.2">
      <c r="B622" s="678" t="s">
        <v>1530</v>
      </c>
      <c r="C622" s="679"/>
      <c r="D622" s="680"/>
      <c r="E622" s="140">
        <v>134.6</v>
      </c>
      <c r="F622" s="129">
        <v>137.69999999999999</v>
      </c>
      <c r="G622" s="129">
        <v>141.80000000000001</v>
      </c>
      <c r="H622" s="129">
        <v>145.19999999999999</v>
      </c>
      <c r="I622" s="132">
        <v>147.4</v>
      </c>
      <c r="J622" s="132">
        <v>147.4</v>
      </c>
      <c r="K622" s="132">
        <v>144.6</v>
      </c>
      <c r="L622" s="132">
        <v>140.1</v>
      </c>
      <c r="M622" s="132">
        <v>145.80000000000001</v>
      </c>
      <c r="N622" s="132">
        <v>145.1</v>
      </c>
      <c r="O622" s="132">
        <v>142.69999999999999</v>
      </c>
      <c r="P622" s="133">
        <v>136.80000000000001</v>
      </c>
    </row>
    <row r="623" spans="2:16" s="96" customFormat="1" ht="15.75" customHeight="1" x14ac:dyDescent="0.2">
      <c r="B623" s="678" t="s">
        <v>1124</v>
      </c>
      <c r="C623" s="679"/>
      <c r="D623" s="680"/>
      <c r="E623" s="131">
        <v>141.5</v>
      </c>
      <c r="F623" s="132">
        <v>141.5</v>
      </c>
      <c r="G623" s="132">
        <v>144.80000000000001</v>
      </c>
      <c r="H623" s="132">
        <v>146.80000000000001</v>
      </c>
      <c r="I623" s="132">
        <v>149.30000000000001</v>
      </c>
      <c r="J623" s="132">
        <v>149.1</v>
      </c>
      <c r="K623" s="132">
        <v>142.6</v>
      </c>
      <c r="L623" s="132">
        <v>142.1</v>
      </c>
      <c r="M623" s="132">
        <v>151.4</v>
      </c>
      <c r="N623" s="132">
        <v>150.80000000000001</v>
      </c>
      <c r="O623" s="132">
        <v>146.4</v>
      </c>
      <c r="P623" s="133">
        <v>139.30000000000001</v>
      </c>
    </row>
    <row r="624" spans="2:16" s="96" customFormat="1" ht="15.75" customHeight="1" x14ac:dyDescent="0.2">
      <c r="B624" s="678" t="s">
        <v>1125</v>
      </c>
      <c r="C624" s="679"/>
      <c r="D624" s="680"/>
      <c r="E624" s="131">
        <v>132.5</v>
      </c>
      <c r="F624" s="132">
        <v>140</v>
      </c>
      <c r="G624" s="132">
        <v>145.80000000000001</v>
      </c>
      <c r="H624" s="132">
        <v>149.4</v>
      </c>
      <c r="I624" s="132">
        <v>149.9</v>
      </c>
      <c r="J624" s="132">
        <v>148.30000000000001</v>
      </c>
      <c r="K624" s="132">
        <v>144.6</v>
      </c>
      <c r="L624" s="132">
        <v>142</v>
      </c>
      <c r="M624" s="132">
        <v>144.9</v>
      </c>
      <c r="N624" s="132">
        <v>143.4</v>
      </c>
      <c r="O624" s="132">
        <v>143</v>
      </c>
      <c r="P624" s="133">
        <v>140.4</v>
      </c>
    </row>
    <row r="625" spans="2:16" s="96" customFormat="1" ht="15.75" customHeight="1" thickBot="1" x14ac:dyDescent="0.25">
      <c r="B625" s="671" t="s">
        <v>1511</v>
      </c>
      <c r="C625" s="672"/>
      <c r="D625" s="673"/>
      <c r="E625" s="134">
        <v>129.30000000000001</v>
      </c>
      <c r="F625" s="135">
        <v>132.5</v>
      </c>
      <c r="G625" s="135">
        <v>136</v>
      </c>
      <c r="H625" s="135">
        <v>140.80000000000001</v>
      </c>
      <c r="I625" s="135">
        <v>143.80000000000001</v>
      </c>
      <c r="J625" s="135">
        <v>145</v>
      </c>
      <c r="K625" s="135">
        <v>146.4</v>
      </c>
      <c r="L625" s="135">
        <v>136.80000000000001</v>
      </c>
      <c r="M625" s="135">
        <v>141</v>
      </c>
      <c r="N625" s="135">
        <v>140.6</v>
      </c>
      <c r="O625" s="135">
        <v>138.69999999999999</v>
      </c>
      <c r="P625" s="136">
        <v>131.9</v>
      </c>
    </row>
    <row r="626" spans="2:16" x14ac:dyDescent="0.2">
      <c r="B626" s="122" t="s">
        <v>1758</v>
      </c>
      <c r="L626" s="121"/>
      <c r="P626" s="214"/>
    </row>
    <row r="627" spans="2:16" ht="9" customHeight="1" x14ac:dyDescent="0.2"/>
    <row r="628" spans="2:16" ht="10.5" customHeight="1" x14ac:dyDescent="0.2">
      <c r="E628" s="682" t="s">
        <v>1474</v>
      </c>
      <c r="F628" s="682"/>
      <c r="G628" s="682"/>
      <c r="H628" s="682"/>
      <c r="I628" s="655" t="s">
        <v>1582</v>
      </c>
      <c r="J628" s="655"/>
      <c r="K628" s="655" t="s">
        <v>361</v>
      </c>
      <c r="L628" s="655"/>
      <c r="M628" s="312" t="s">
        <v>707</v>
      </c>
      <c r="N628" s="312"/>
    </row>
    <row r="629" spans="2:16" ht="10.5" customHeight="1" x14ac:dyDescent="0.2">
      <c r="E629" s="682" t="s">
        <v>1512</v>
      </c>
      <c r="F629" s="682"/>
      <c r="G629" s="682"/>
      <c r="H629" s="682"/>
      <c r="I629" s="693"/>
      <c r="J629" s="693"/>
      <c r="K629" s="693"/>
      <c r="L629" s="693"/>
      <c r="M629" s="292"/>
      <c r="N629" s="313"/>
    </row>
    <row r="630" spans="2:16" ht="10.5" customHeight="1" x14ac:dyDescent="0.2">
      <c r="E630" s="692" t="s">
        <v>1513</v>
      </c>
      <c r="F630" s="692"/>
      <c r="G630" s="692"/>
      <c r="H630" s="692"/>
      <c r="I630" s="693">
        <v>1.669</v>
      </c>
      <c r="J630" s="693"/>
      <c r="K630" s="693">
        <v>1.869</v>
      </c>
      <c r="L630" s="693"/>
      <c r="M630" s="292">
        <v>2.2930000000000001</v>
      </c>
      <c r="N630" s="313"/>
    </row>
    <row r="631" spans="2:16" ht="10.5" customHeight="1" x14ac:dyDescent="0.2">
      <c r="E631" s="692" t="s">
        <v>1516</v>
      </c>
      <c r="F631" s="692"/>
      <c r="G631" s="692"/>
      <c r="H631" s="692"/>
      <c r="I631" s="693">
        <v>1.65</v>
      </c>
      <c r="J631" s="693"/>
      <c r="K631" s="693">
        <v>1.8680000000000001</v>
      </c>
      <c r="L631" s="693"/>
      <c r="M631" s="292">
        <v>2.2189999999999999</v>
      </c>
      <c r="N631" s="313"/>
    </row>
    <row r="632" spans="2:16" ht="10.5" customHeight="1" x14ac:dyDescent="0.2">
      <c r="E632" s="692" t="s">
        <v>1517</v>
      </c>
      <c r="F632" s="692"/>
      <c r="G632" s="692"/>
      <c r="H632" s="692"/>
      <c r="I632" s="693" t="s">
        <v>1013</v>
      </c>
      <c r="J632" s="693"/>
      <c r="K632" s="693" t="s">
        <v>1013</v>
      </c>
      <c r="L632" s="693"/>
      <c r="M632" s="292" t="s">
        <v>1013</v>
      </c>
      <c r="N632" s="313"/>
    </row>
    <row r="633" spans="2:16" ht="10.5" customHeight="1" x14ac:dyDescent="0.2">
      <c r="E633" s="692" t="s">
        <v>1518</v>
      </c>
      <c r="F633" s="692"/>
      <c r="G633" s="692"/>
      <c r="H633" s="692"/>
      <c r="I633" s="693">
        <v>1.714</v>
      </c>
      <c r="J633" s="693"/>
      <c r="K633" s="693">
        <v>1.8440000000000001</v>
      </c>
      <c r="L633" s="693"/>
      <c r="M633" s="292">
        <v>1.9870000000000001</v>
      </c>
      <c r="N633" s="313"/>
    </row>
    <row r="634" spans="2:16" ht="10.5" customHeight="1" x14ac:dyDescent="0.2">
      <c r="E634" s="692" t="s">
        <v>1519</v>
      </c>
      <c r="F634" s="692"/>
      <c r="G634" s="692"/>
      <c r="H634" s="692"/>
      <c r="I634" s="693">
        <v>1.675</v>
      </c>
      <c r="J634" s="693"/>
      <c r="K634" s="693">
        <v>2.1259999999999999</v>
      </c>
      <c r="L634" s="693"/>
      <c r="M634" s="292">
        <v>3.3250000000000002</v>
      </c>
      <c r="N634" s="313"/>
    </row>
    <row r="635" spans="2:16" ht="10.5" customHeight="1" x14ac:dyDescent="0.2">
      <c r="E635" s="692" t="s">
        <v>1520</v>
      </c>
      <c r="F635" s="692"/>
      <c r="G635" s="692"/>
      <c r="H635" s="692"/>
      <c r="I635" s="693" t="s">
        <v>1013</v>
      </c>
      <c r="J635" s="693"/>
      <c r="K635" s="693" t="s">
        <v>1013</v>
      </c>
      <c r="L635" s="693"/>
      <c r="M635" s="292" t="s">
        <v>1013</v>
      </c>
      <c r="N635" s="121"/>
    </row>
    <row r="636" spans="2:16" ht="7.5" customHeight="1" x14ac:dyDescent="0.2">
      <c r="C636" s="122"/>
      <c r="D636" s="122"/>
      <c r="L636" s="121"/>
    </row>
    <row r="637" spans="2:16" ht="13.5" x14ac:dyDescent="0.3">
      <c r="B637" s="342" t="s">
        <v>1820</v>
      </c>
    </row>
    <row r="638" spans="2:16" ht="13.5" x14ac:dyDescent="0.3">
      <c r="B638" s="342" t="s">
        <v>1821</v>
      </c>
    </row>
    <row r="639" spans="2:16" ht="13.5" x14ac:dyDescent="0.3">
      <c r="B639" s="342"/>
    </row>
    <row r="640" spans="2:16" ht="6" customHeight="1" thickBot="1" x14ac:dyDescent="0.25">
      <c r="E640" s="117"/>
      <c r="F640" s="118"/>
      <c r="G640" s="118"/>
      <c r="H640" s="118"/>
      <c r="I640" s="118"/>
      <c r="J640" s="118"/>
      <c r="K640" s="118"/>
      <c r="L640" s="118"/>
      <c r="M640" s="118"/>
      <c r="N640" s="118"/>
      <c r="O640" s="118"/>
      <c r="P640" s="118"/>
    </row>
    <row r="641" spans="2:18" ht="16.5" customHeight="1" thickBot="1" x14ac:dyDescent="0.25">
      <c r="B641" s="119"/>
      <c r="C641" s="119"/>
      <c r="D641" s="119"/>
      <c r="E641" s="628" t="s">
        <v>1683</v>
      </c>
      <c r="F641" s="629"/>
      <c r="G641" s="629"/>
      <c r="H641" s="629"/>
      <c r="I641" s="629"/>
      <c r="J641" s="629"/>
      <c r="K641" s="629"/>
      <c r="L641" s="629"/>
      <c r="M641" s="629"/>
      <c r="N641" s="629"/>
      <c r="O641" s="629"/>
      <c r="P641" s="630"/>
    </row>
    <row r="642" spans="2:18" ht="19.5" customHeight="1" thickBot="1" x14ac:dyDescent="0.25">
      <c r="B642" s="119" t="s">
        <v>1596</v>
      </c>
      <c r="C642" s="119"/>
      <c r="D642" s="119"/>
      <c r="E642" s="97">
        <v>40544</v>
      </c>
      <c r="F642" s="98">
        <v>40575</v>
      </c>
      <c r="G642" s="98">
        <v>40603</v>
      </c>
      <c r="H642" s="98">
        <v>40634</v>
      </c>
      <c r="I642" s="98">
        <v>40664</v>
      </c>
      <c r="J642" s="98">
        <v>40695</v>
      </c>
      <c r="K642" s="98">
        <v>40725</v>
      </c>
      <c r="L642" s="98">
        <v>40756</v>
      </c>
      <c r="M642" s="98">
        <v>40787</v>
      </c>
      <c r="N642" s="98">
        <v>40817</v>
      </c>
      <c r="O642" s="98">
        <v>40848</v>
      </c>
      <c r="P642" s="99">
        <v>40878</v>
      </c>
    </row>
    <row r="643" spans="2:18" ht="15" customHeight="1" x14ac:dyDescent="0.2">
      <c r="B643" s="689" t="s">
        <v>1766</v>
      </c>
      <c r="C643" s="690"/>
      <c r="D643" s="691"/>
      <c r="E643" s="321">
        <v>100.5</v>
      </c>
      <c r="F643" s="322">
        <v>100.5</v>
      </c>
      <c r="G643" s="322">
        <v>100.5</v>
      </c>
      <c r="H643" s="322">
        <v>100.5</v>
      </c>
      <c r="I643" s="322">
        <v>101</v>
      </c>
      <c r="J643" s="322">
        <v>101</v>
      </c>
      <c r="K643" s="322">
        <v>101</v>
      </c>
      <c r="L643" s="322">
        <v>101</v>
      </c>
      <c r="M643" s="322">
        <v>101</v>
      </c>
      <c r="N643" s="322">
        <v>101</v>
      </c>
      <c r="O643" s="322">
        <v>101</v>
      </c>
      <c r="P643" s="323">
        <v>101</v>
      </c>
    </row>
    <row r="644" spans="2:18" ht="15" customHeight="1" x14ac:dyDescent="0.2">
      <c r="B644" s="638" t="s">
        <v>1767</v>
      </c>
      <c r="C644" s="639"/>
      <c r="D644" s="640"/>
      <c r="E644" s="318">
        <v>103.8</v>
      </c>
      <c r="F644" s="319">
        <v>104.7</v>
      </c>
      <c r="G644" s="319">
        <v>105.7</v>
      </c>
      <c r="H644" s="319">
        <v>106.6</v>
      </c>
      <c r="I644" s="319">
        <v>108.3</v>
      </c>
      <c r="J644" s="319">
        <v>109.5</v>
      </c>
      <c r="K644" s="319">
        <v>109</v>
      </c>
      <c r="L644" s="319">
        <v>108.6</v>
      </c>
      <c r="M644" s="319">
        <v>109.7</v>
      </c>
      <c r="N644" s="319">
        <v>109.7</v>
      </c>
      <c r="O644" s="319">
        <v>110.5</v>
      </c>
      <c r="P644" s="320">
        <v>110.4</v>
      </c>
    </row>
    <row r="645" spans="2:18" ht="15" customHeight="1" x14ac:dyDescent="0.2">
      <c r="B645" s="660" t="s">
        <v>1768</v>
      </c>
      <c r="C645" s="661"/>
      <c r="D645" s="662"/>
      <c r="E645" s="324">
        <v>105.5</v>
      </c>
      <c r="F645" s="325">
        <v>107.6</v>
      </c>
      <c r="G645" s="325">
        <v>108</v>
      </c>
      <c r="H645" s="325">
        <v>107.1</v>
      </c>
      <c r="I645" s="325">
        <v>107.3</v>
      </c>
      <c r="J645" s="325">
        <v>107.8</v>
      </c>
      <c r="K645" s="325">
        <v>107.2</v>
      </c>
      <c r="L645" s="325">
        <v>106.9</v>
      </c>
      <c r="M645" s="325">
        <v>107.2</v>
      </c>
      <c r="N645" s="325">
        <v>106.8</v>
      </c>
      <c r="O645" s="325">
        <v>106.5</v>
      </c>
      <c r="P645" s="326">
        <v>106.6</v>
      </c>
    </row>
    <row r="646" spans="2:18" ht="15" customHeight="1" x14ac:dyDescent="0.2">
      <c r="B646" s="638" t="s">
        <v>1769</v>
      </c>
      <c r="C646" s="639"/>
      <c r="D646" s="640"/>
      <c r="E646" s="318">
        <v>102.7</v>
      </c>
      <c r="F646" s="319">
        <v>103.3</v>
      </c>
      <c r="G646" s="319">
        <v>104</v>
      </c>
      <c r="H646" s="319">
        <v>104.6</v>
      </c>
      <c r="I646" s="319">
        <v>105.8</v>
      </c>
      <c r="J646" s="319">
        <v>106.6</v>
      </c>
      <c r="K646" s="319">
        <v>106.3</v>
      </c>
      <c r="L646" s="319">
        <v>106</v>
      </c>
      <c r="M646" s="319">
        <v>106.8</v>
      </c>
      <c r="N646" s="319">
        <v>106.8</v>
      </c>
      <c r="O646" s="319">
        <v>107.3</v>
      </c>
      <c r="P646" s="320">
        <v>107.3</v>
      </c>
    </row>
    <row r="647" spans="2:18" ht="15" customHeight="1" thickBot="1" x14ac:dyDescent="0.25">
      <c r="B647" s="686" t="s">
        <v>1770</v>
      </c>
      <c r="C647" s="687"/>
      <c r="D647" s="688"/>
      <c r="E647" s="106">
        <v>103.2</v>
      </c>
      <c r="F647" s="107">
        <v>104.3</v>
      </c>
      <c r="G647" s="107">
        <v>104.5</v>
      </c>
      <c r="H647" s="107">
        <v>104</v>
      </c>
      <c r="I647" s="107">
        <v>104.4</v>
      </c>
      <c r="J647" s="107">
        <v>104.7</v>
      </c>
      <c r="K647" s="107">
        <v>104.3</v>
      </c>
      <c r="L647" s="107">
        <v>104.2</v>
      </c>
      <c r="M647" s="107">
        <v>104.3</v>
      </c>
      <c r="N647" s="107">
        <v>104.1</v>
      </c>
      <c r="O647" s="107">
        <v>103.9</v>
      </c>
      <c r="P647" s="108">
        <v>104</v>
      </c>
    </row>
    <row r="648" spans="2:18" x14ac:dyDescent="0.2">
      <c r="B648" s="119"/>
      <c r="C648" s="119"/>
      <c r="D648" s="119"/>
      <c r="E648" s="120"/>
      <c r="F648" s="119"/>
      <c r="G648" s="119"/>
      <c r="H648" s="119"/>
      <c r="I648" s="119"/>
      <c r="M648" s="119"/>
      <c r="N648" s="119"/>
      <c r="O648" s="119"/>
      <c r="P648" s="214"/>
    </row>
    <row r="649" spans="2:18" ht="9" customHeight="1" thickBot="1" x14ac:dyDescent="0.25">
      <c r="B649" s="119"/>
      <c r="C649" s="119"/>
      <c r="D649" s="119"/>
      <c r="E649" s="120"/>
      <c r="F649" s="119"/>
      <c r="G649" s="119"/>
      <c r="H649" s="119"/>
      <c r="I649" s="119"/>
      <c r="J649" s="119"/>
      <c r="K649" s="119"/>
      <c r="L649" s="121"/>
      <c r="M649" s="119"/>
      <c r="N649" s="119"/>
      <c r="O649" s="119"/>
      <c r="P649" s="119"/>
    </row>
    <row r="650" spans="2:18" ht="16.5" customHeight="1" thickBot="1" x14ac:dyDescent="0.25">
      <c r="B650" s="697"/>
      <c r="C650" s="697"/>
      <c r="D650" s="293"/>
      <c r="E650" s="628" t="s">
        <v>1764</v>
      </c>
      <c r="F650" s="629"/>
      <c r="G650" s="629"/>
      <c r="H650" s="629"/>
      <c r="I650" s="629"/>
      <c r="J650" s="629"/>
      <c r="K650" s="629"/>
      <c r="L650" s="629"/>
      <c r="M650" s="629"/>
      <c r="N650" s="629"/>
      <c r="O650" s="629"/>
      <c r="P650" s="630"/>
    </row>
    <row r="651" spans="2:18" ht="19.5" customHeight="1" thickBot="1" x14ac:dyDescent="0.25">
      <c r="B651" s="119" t="s">
        <v>1596</v>
      </c>
      <c r="C651" s="119"/>
      <c r="D651" s="119"/>
      <c r="E651" s="97">
        <v>40544</v>
      </c>
      <c r="F651" s="98">
        <v>40575</v>
      </c>
      <c r="G651" s="98">
        <v>40603</v>
      </c>
      <c r="H651" s="98">
        <v>40634</v>
      </c>
      <c r="I651" s="98">
        <v>40664</v>
      </c>
      <c r="J651" s="98">
        <v>40695</v>
      </c>
      <c r="K651" s="98">
        <v>40725</v>
      </c>
      <c r="L651" s="98">
        <v>40756</v>
      </c>
      <c r="M651" s="98">
        <v>40787</v>
      </c>
      <c r="N651" s="98">
        <v>40817</v>
      </c>
      <c r="O651" s="98">
        <v>40848</v>
      </c>
      <c r="P651" s="99">
        <v>40878</v>
      </c>
    </row>
    <row r="652" spans="2:18" s="306" customFormat="1" ht="15" customHeight="1" x14ac:dyDescent="0.2">
      <c r="B652" s="307" t="s">
        <v>1684</v>
      </c>
      <c r="C652" s="631" t="s">
        <v>1685</v>
      </c>
      <c r="D652" s="632"/>
      <c r="E652" s="233">
        <v>101.5</v>
      </c>
      <c r="F652" s="234">
        <v>101.4</v>
      </c>
      <c r="G652" s="234">
        <v>101.6</v>
      </c>
      <c r="H652" s="234">
        <v>101.3</v>
      </c>
      <c r="I652" s="252">
        <v>101.5</v>
      </c>
      <c r="J652" s="252">
        <v>101.6</v>
      </c>
      <c r="K652" s="252">
        <v>102.7</v>
      </c>
      <c r="L652" s="252">
        <v>103.9</v>
      </c>
      <c r="M652" s="252">
        <v>104.2</v>
      </c>
      <c r="N652" s="252">
        <v>104.2</v>
      </c>
      <c r="O652" s="252">
        <v>104.2</v>
      </c>
      <c r="P652" s="253">
        <v>104.3</v>
      </c>
      <c r="R652" s="386"/>
    </row>
    <row r="653" spans="2:18" s="306" customFormat="1" ht="15" customHeight="1" x14ac:dyDescent="0.2">
      <c r="B653" s="308" t="s">
        <v>1686</v>
      </c>
      <c r="C653" s="634" t="s">
        <v>1687</v>
      </c>
      <c r="D653" s="635"/>
      <c r="E653" s="239">
        <v>102.8</v>
      </c>
      <c r="F653" s="240">
        <v>102.9</v>
      </c>
      <c r="G653" s="240">
        <v>102.9</v>
      </c>
      <c r="H653" s="240">
        <v>102.9</v>
      </c>
      <c r="I653" s="256">
        <v>104.6</v>
      </c>
      <c r="J653" s="256">
        <v>105.1</v>
      </c>
      <c r="K653" s="256">
        <v>105.3</v>
      </c>
      <c r="L653" s="256">
        <v>105.4</v>
      </c>
      <c r="M653" s="256">
        <v>105.4</v>
      </c>
      <c r="N653" s="256">
        <v>105.3</v>
      </c>
      <c r="O653" s="256">
        <v>105.5</v>
      </c>
      <c r="P653" s="257">
        <v>105.7</v>
      </c>
      <c r="R653" s="386"/>
    </row>
    <row r="654" spans="2:18" s="306" customFormat="1" ht="15" customHeight="1" x14ac:dyDescent="0.2">
      <c r="B654" s="308" t="s">
        <v>1688</v>
      </c>
      <c r="C654" s="634" t="s">
        <v>1689</v>
      </c>
      <c r="D654" s="635"/>
      <c r="E654" s="239">
        <v>103.5</v>
      </c>
      <c r="F654" s="240">
        <v>103.8</v>
      </c>
      <c r="G654" s="240">
        <v>104.3</v>
      </c>
      <c r="H654" s="240">
        <v>104.4</v>
      </c>
      <c r="I654" s="256">
        <v>106.3</v>
      </c>
      <c r="J654" s="256">
        <v>107</v>
      </c>
      <c r="K654" s="256">
        <v>107.2</v>
      </c>
      <c r="L654" s="256">
        <v>107</v>
      </c>
      <c r="M654" s="256">
        <v>107.2</v>
      </c>
      <c r="N654" s="256">
        <v>107.2</v>
      </c>
      <c r="O654" s="256">
        <v>107.8</v>
      </c>
      <c r="P654" s="257">
        <v>107.7</v>
      </c>
      <c r="R654" s="386"/>
    </row>
    <row r="655" spans="2:18" s="306" customFormat="1" ht="15" customHeight="1" x14ac:dyDescent="0.2">
      <c r="B655" s="308" t="s">
        <v>1690</v>
      </c>
      <c r="C655" s="634" t="s">
        <v>1751</v>
      </c>
      <c r="D655" s="635"/>
      <c r="E655" s="239">
        <v>104.5</v>
      </c>
      <c r="F655" s="240">
        <v>104.4</v>
      </c>
      <c r="G655" s="240">
        <v>104.5</v>
      </c>
      <c r="H655" s="240">
        <v>103</v>
      </c>
      <c r="I655" s="256">
        <v>102.7</v>
      </c>
      <c r="J655" s="256">
        <v>104.9</v>
      </c>
      <c r="K655" s="256">
        <v>104.1</v>
      </c>
      <c r="L655" s="256">
        <v>104.8</v>
      </c>
      <c r="M655" s="256">
        <v>105.5</v>
      </c>
      <c r="N655" s="256">
        <v>104.1</v>
      </c>
      <c r="O655" s="256">
        <v>106.8</v>
      </c>
      <c r="P655" s="257">
        <v>103.9</v>
      </c>
      <c r="R655" s="386"/>
    </row>
    <row r="656" spans="2:18" s="306" customFormat="1" ht="15" customHeight="1" x14ac:dyDescent="0.2">
      <c r="B656" s="308" t="s">
        <v>1691</v>
      </c>
      <c r="C656" s="634" t="s">
        <v>1692</v>
      </c>
      <c r="D656" s="635"/>
      <c r="E656" s="239">
        <v>103.8</v>
      </c>
      <c r="F656" s="240">
        <v>104.2</v>
      </c>
      <c r="G656" s="240">
        <v>104.7</v>
      </c>
      <c r="H656" s="240">
        <v>104.7</v>
      </c>
      <c r="I656" s="256">
        <v>106</v>
      </c>
      <c r="J656" s="256">
        <v>106.8</v>
      </c>
      <c r="K656" s="256">
        <v>106.9</v>
      </c>
      <c r="L656" s="256">
        <v>106.7</v>
      </c>
      <c r="M656" s="256">
        <v>106.9</v>
      </c>
      <c r="N656" s="256">
        <v>106.9</v>
      </c>
      <c r="O656" s="256">
        <v>107.5</v>
      </c>
      <c r="P656" s="257">
        <v>107.2</v>
      </c>
      <c r="R656" s="386"/>
    </row>
    <row r="657" spans="2:18" s="306" customFormat="1" ht="15" customHeight="1" x14ac:dyDescent="0.2">
      <c r="B657" s="308" t="s">
        <v>1693</v>
      </c>
      <c r="C657" s="634" t="s">
        <v>1730</v>
      </c>
      <c r="D657" s="635"/>
      <c r="E657" s="239">
        <v>104.7</v>
      </c>
      <c r="F657" s="240">
        <v>106.8</v>
      </c>
      <c r="G657" s="240">
        <v>106.1</v>
      </c>
      <c r="H657" s="240">
        <v>105.3</v>
      </c>
      <c r="I657" s="256">
        <v>105.7</v>
      </c>
      <c r="J657" s="256">
        <v>105.6</v>
      </c>
      <c r="K657" s="256">
        <v>105.4</v>
      </c>
      <c r="L657" s="256">
        <v>105.2</v>
      </c>
      <c r="M657" s="256">
        <v>105.4</v>
      </c>
      <c r="N657" s="256">
        <v>104.8</v>
      </c>
      <c r="O657" s="256">
        <v>104.1</v>
      </c>
      <c r="P657" s="257">
        <v>105.2</v>
      </c>
      <c r="R657" s="386"/>
    </row>
    <row r="658" spans="2:18" s="306" customFormat="1" ht="15" customHeight="1" x14ac:dyDescent="0.2">
      <c r="B658" s="308" t="s">
        <v>1693</v>
      </c>
      <c r="C658" s="634" t="s">
        <v>1731</v>
      </c>
      <c r="D658" s="635"/>
      <c r="E658" s="239">
        <v>106.2</v>
      </c>
      <c r="F658" s="240">
        <v>108.6</v>
      </c>
      <c r="G658" s="240">
        <v>107.9</v>
      </c>
      <c r="H658" s="240">
        <v>106.8</v>
      </c>
      <c r="I658" s="256">
        <v>107.1</v>
      </c>
      <c r="J658" s="256">
        <v>107</v>
      </c>
      <c r="K658" s="256">
        <v>106.9</v>
      </c>
      <c r="L658" s="256">
        <v>106.5</v>
      </c>
      <c r="M658" s="256">
        <v>106.6</v>
      </c>
      <c r="N658" s="256">
        <v>106</v>
      </c>
      <c r="O658" s="256">
        <v>105.1</v>
      </c>
      <c r="P658" s="257">
        <v>106.2</v>
      </c>
      <c r="R658" s="386"/>
    </row>
    <row r="659" spans="2:18" s="306" customFormat="1" ht="15" customHeight="1" x14ac:dyDescent="0.2">
      <c r="B659" s="308" t="s">
        <v>1734</v>
      </c>
      <c r="C659" s="634" t="s">
        <v>1736</v>
      </c>
      <c r="D659" s="635"/>
      <c r="E659" s="239">
        <v>101.5</v>
      </c>
      <c r="F659" s="240">
        <v>102.6</v>
      </c>
      <c r="G659" s="240">
        <v>101.8</v>
      </c>
      <c r="H659" s="240">
        <v>101.9</v>
      </c>
      <c r="I659" s="256">
        <v>102.5</v>
      </c>
      <c r="J659" s="256">
        <v>102.3</v>
      </c>
      <c r="K659" s="256">
        <v>101.9</v>
      </c>
      <c r="L659" s="256">
        <v>102.2</v>
      </c>
      <c r="M659" s="256">
        <v>102.7</v>
      </c>
      <c r="N659" s="256">
        <v>102.2</v>
      </c>
      <c r="O659" s="256">
        <v>101.9</v>
      </c>
      <c r="P659" s="257">
        <v>102.9</v>
      </c>
      <c r="R659" s="386"/>
    </row>
    <row r="660" spans="2:18" s="306" customFormat="1" ht="15" customHeight="1" x14ac:dyDescent="0.2">
      <c r="B660" s="308" t="s">
        <v>1735</v>
      </c>
      <c r="C660" s="634" t="s">
        <v>1737</v>
      </c>
      <c r="D660" s="635"/>
      <c r="E660" s="239">
        <v>114.6</v>
      </c>
      <c r="F660" s="240">
        <v>118.9</v>
      </c>
      <c r="G660" s="240">
        <v>117.6</v>
      </c>
      <c r="H660" s="240">
        <v>114.5</v>
      </c>
      <c r="I660" s="256">
        <v>115.2</v>
      </c>
      <c r="J660" s="256">
        <v>115.2</v>
      </c>
      <c r="K660" s="256">
        <v>116.6</v>
      </c>
      <c r="L660" s="256">
        <v>115.6</v>
      </c>
      <c r="M660" s="256">
        <v>114.8</v>
      </c>
      <c r="N660" s="256">
        <v>113.5</v>
      </c>
      <c r="O660" s="256">
        <v>111.5</v>
      </c>
      <c r="P660" s="257">
        <v>113.6</v>
      </c>
      <c r="R660" s="386"/>
    </row>
    <row r="661" spans="2:18" s="306" customFormat="1" ht="15" customHeight="1" x14ac:dyDescent="0.2">
      <c r="B661" s="308" t="s">
        <v>1738</v>
      </c>
      <c r="C661" s="634" t="s">
        <v>1745</v>
      </c>
      <c r="D661" s="635"/>
      <c r="E661" s="239">
        <v>106</v>
      </c>
      <c r="F661" s="240">
        <v>109.2</v>
      </c>
      <c r="G661" s="240">
        <v>109.8</v>
      </c>
      <c r="H661" s="240">
        <v>108.3</v>
      </c>
      <c r="I661" s="256">
        <v>107.3</v>
      </c>
      <c r="J661" s="256">
        <v>107.3</v>
      </c>
      <c r="K661" s="256">
        <v>106</v>
      </c>
      <c r="L661" s="256">
        <v>104.6</v>
      </c>
      <c r="M661" s="256">
        <v>104.6</v>
      </c>
      <c r="N661" s="256">
        <v>104.8</v>
      </c>
      <c r="O661" s="256">
        <v>104.2</v>
      </c>
      <c r="P661" s="257">
        <v>104.1</v>
      </c>
      <c r="R661" s="386"/>
    </row>
    <row r="662" spans="2:18" s="306" customFormat="1" ht="15" customHeight="1" x14ac:dyDescent="0.2">
      <c r="B662" s="308" t="s">
        <v>1695</v>
      </c>
      <c r="C662" s="634" t="s">
        <v>1752</v>
      </c>
      <c r="D662" s="635"/>
      <c r="E662" s="239">
        <v>108.6</v>
      </c>
      <c r="F662" s="240">
        <v>111.8</v>
      </c>
      <c r="G662" s="240">
        <v>113.8</v>
      </c>
      <c r="H662" s="240">
        <v>108.6</v>
      </c>
      <c r="I662" s="256">
        <v>109</v>
      </c>
      <c r="J662" s="256">
        <v>111.4</v>
      </c>
      <c r="K662" s="256">
        <v>115.3</v>
      </c>
      <c r="L662" s="256">
        <v>118.3</v>
      </c>
      <c r="M662" s="256">
        <v>120.5</v>
      </c>
      <c r="N662" s="256">
        <v>120.5</v>
      </c>
      <c r="O662" s="256">
        <v>117.9</v>
      </c>
      <c r="P662" s="257">
        <v>119.1</v>
      </c>
      <c r="R662" s="386"/>
    </row>
    <row r="663" spans="2:18" s="306" customFormat="1" ht="15" customHeight="1" x14ac:dyDescent="0.2">
      <c r="B663" s="308" t="s">
        <v>1696</v>
      </c>
      <c r="C663" s="634" t="s">
        <v>1697</v>
      </c>
      <c r="D663" s="635"/>
      <c r="E663" s="239">
        <v>108.3</v>
      </c>
      <c r="F663" s="240">
        <v>114.2</v>
      </c>
      <c r="G663" s="240">
        <v>114.7</v>
      </c>
      <c r="H663" s="240">
        <v>111.4</v>
      </c>
      <c r="I663" s="256">
        <v>108.5</v>
      </c>
      <c r="J663" s="256">
        <v>108.2</v>
      </c>
      <c r="K663" s="256">
        <v>105.7</v>
      </c>
      <c r="L663" s="256">
        <v>104.8</v>
      </c>
      <c r="M663" s="256">
        <v>103.7</v>
      </c>
      <c r="N663" s="256">
        <v>103</v>
      </c>
      <c r="O663" s="256">
        <v>101.6</v>
      </c>
      <c r="P663" s="257">
        <v>101.2</v>
      </c>
      <c r="R663" s="386"/>
    </row>
    <row r="664" spans="2:18" s="306" customFormat="1" ht="15" customHeight="1" x14ac:dyDescent="0.2">
      <c r="B664" s="308" t="s">
        <v>1698</v>
      </c>
      <c r="C664" s="634" t="s">
        <v>1699</v>
      </c>
      <c r="D664" s="635"/>
      <c r="E664" s="239">
        <v>105.2</v>
      </c>
      <c r="F664" s="240">
        <v>107.9</v>
      </c>
      <c r="G664" s="240">
        <v>109.5</v>
      </c>
      <c r="H664" s="240">
        <v>111.1</v>
      </c>
      <c r="I664" s="256">
        <v>111.6</v>
      </c>
      <c r="J664" s="256">
        <v>112.8</v>
      </c>
      <c r="K664" s="256">
        <v>112.8</v>
      </c>
      <c r="L664" s="256">
        <v>108.2</v>
      </c>
      <c r="M664" s="256">
        <v>111</v>
      </c>
      <c r="N664" s="256">
        <v>113.7</v>
      </c>
      <c r="O664" s="256">
        <v>112.6</v>
      </c>
      <c r="P664" s="257">
        <v>112.4</v>
      </c>
      <c r="R664" s="386"/>
    </row>
    <row r="665" spans="2:18" s="306" customFormat="1" ht="15" customHeight="1" x14ac:dyDescent="0.2">
      <c r="B665" s="308" t="s">
        <v>1700</v>
      </c>
      <c r="C665" s="634" t="s">
        <v>1701</v>
      </c>
      <c r="D665" s="635"/>
      <c r="E665" s="239">
        <v>106.2</v>
      </c>
      <c r="F665" s="240">
        <v>109.3</v>
      </c>
      <c r="G665" s="240">
        <v>110.3</v>
      </c>
      <c r="H665" s="240">
        <v>108.9</v>
      </c>
      <c r="I665" s="256">
        <v>107.8</v>
      </c>
      <c r="J665" s="256">
        <v>107.5</v>
      </c>
      <c r="K665" s="256">
        <v>104.8</v>
      </c>
      <c r="L665" s="256">
        <v>104.6</v>
      </c>
      <c r="M665" s="256">
        <v>103.6</v>
      </c>
      <c r="N665" s="256">
        <v>102.8</v>
      </c>
      <c r="O665" s="256">
        <v>101.7</v>
      </c>
      <c r="P665" s="257">
        <v>101.3</v>
      </c>
      <c r="R665" s="386"/>
    </row>
    <row r="666" spans="2:18" s="306" customFormat="1" ht="15" customHeight="1" x14ac:dyDescent="0.2">
      <c r="B666" s="308" t="s">
        <v>1702</v>
      </c>
      <c r="C666" s="634" t="s">
        <v>1753</v>
      </c>
      <c r="D666" s="635"/>
      <c r="E666" s="239">
        <v>102.7</v>
      </c>
      <c r="F666" s="240">
        <v>102.7</v>
      </c>
      <c r="G666" s="240">
        <v>102.4</v>
      </c>
      <c r="H666" s="240">
        <v>102.5</v>
      </c>
      <c r="I666" s="256">
        <v>103.2</v>
      </c>
      <c r="J666" s="256">
        <v>103.4</v>
      </c>
      <c r="K666" s="256">
        <v>103.4</v>
      </c>
      <c r="L666" s="256">
        <v>103.5</v>
      </c>
      <c r="M666" s="256">
        <v>104</v>
      </c>
      <c r="N666" s="256">
        <v>103.6</v>
      </c>
      <c r="O666" s="256">
        <v>103.7</v>
      </c>
      <c r="P666" s="257">
        <v>104.4</v>
      </c>
      <c r="R666" s="386"/>
    </row>
    <row r="667" spans="2:18" s="306" customFormat="1" ht="15" customHeight="1" x14ac:dyDescent="0.2">
      <c r="B667" s="308" t="s">
        <v>1703</v>
      </c>
      <c r="C667" s="634" t="s">
        <v>1754</v>
      </c>
      <c r="D667" s="635"/>
      <c r="E667" s="239">
        <v>106.1</v>
      </c>
      <c r="F667" s="240">
        <v>109.7</v>
      </c>
      <c r="G667" s="240">
        <v>110.9</v>
      </c>
      <c r="H667" s="240">
        <v>112.7</v>
      </c>
      <c r="I667" s="256">
        <v>111.1</v>
      </c>
      <c r="J667" s="256">
        <v>112.8</v>
      </c>
      <c r="K667" s="256">
        <v>112.4</v>
      </c>
      <c r="L667" s="256">
        <v>111.5</v>
      </c>
      <c r="M667" s="256">
        <v>112</v>
      </c>
      <c r="N667" s="256">
        <v>112</v>
      </c>
      <c r="O667" s="256">
        <v>110</v>
      </c>
      <c r="P667" s="257">
        <v>110.3</v>
      </c>
      <c r="R667" s="386"/>
    </row>
    <row r="668" spans="2:18" s="306" customFormat="1" ht="15" customHeight="1" x14ac:dyDescent="0.2">
      <c r="B668" s="308" t="s">
        <v>1704</v>
      </c>
      <c r="C668" s="634" t="s">
        <v>1755</v>
      </c>
      <c r="D668" s="635"/>
      <c r="E668" s="239">
        <v>102.3</v>
      </c>
      <c r="F668" s="240">
        <v>102.4</v>
      </c>
      <c r="G668" s="240">
        <v>102.6</v>
      </c>
      <c r="H668" s="240">
        <v>102.6</v>
      </c>
      <c r="I668" s="256">
        <v>103.8</v>
      </c>
      <c r="J668" s="256">
        <v>104.2</v>
      </c>
      <c r="K668" s="256">
        <v>104.3</v>
      </c>
      <c r="L668" s="256">
        <v>104.2</v>
      </c>
      <c r="M668" s="256">
        <v>104.4</v>
      </c>
      <c r="N668" s="256">
        <v>104.4</v>
      </c>
      <c r="O668" s="256">
        <v>104.7</v>
      </c>
      <c r="P668" s="257">
        <v>104.7</v>
      </c>
      <c r="R668" s="386"/>
    </row>
    <row r="669" spans="2:18" s="306" customFormat="1" ht="15" customHeight="1" x14ac:dyDescent="0.2">
      <c r="B669" s="308" t="s">
        <v>1705</v>
      </c>
      <c r="C669" s="634" t="s">
        <v>1706</v>
      </c>
      <c r="D669" s="635"/>
      <c r="E669" s="239">
        <v>102.8</v>
      </c>
      <c r="F669" s="240">
        <v>103.6</v>
      </c>
      <c r="G669" s="240">
        <v>106.1</v>
      </c>
      <c r="H669" s="240">
        <v>110.5</v>
      </c>
      <c r="I669" s="256">
        <v>114.4</v>
      </c>
      <c r="J669" s="256">
        <v>116.2</v>
      </c>
      <c r="K669" s="256">
        <v>115.8</v>
      </c>
      <c r="L669" s="256">
        <v>114.4</v>
      </c>
      <c r="M669" s="256">
        <v>117.5</v>
      </c>
      <c r="N669" s="256">
        <v>118.6</v>
      </c>
      <c r="O669" s="256">
        <v>119.3</v>
      </c>
      <c r="P669" s="257">
        <v>120.9</v>
      </c>
      <c r="R669" s="386"/>
    </row>
    <row r="670" spans="2:18" s="306" customFormat="1" ht="15" customHeight="1" x14ac:dyDescent="0.2">
      <c r="B670" s="308" t="s">
        <v>1707</v>
      </c>
      <c r="C670" s="634" t="s">
        <v>1756</v>
      </c>
      <c r="D670" s="635"/>
      <c r="E670" s="239">
        <v>102.6</v>
      </c>
      <c r="F670" s="240">
        <v>104.5</v>
      </c>
      <c r="G670" s="240">
        <v>104</v>
      </c>
      <c r="H670" s="240">
        <v>104.3</v>
      </c>
      <c r="I670" s="256">
        <v>104.3</v>
      </c>
      <c r="J670" s="256">
        <v>104.5</v>
      </c>
      <c r="K670" s="256">
        <v>104.2</v>
      </c>
      <c r="L670" s="256">
        <v>104.2</v>
      </c>
      <c r="M670" s="256">
        <v>104.8</v>
      </c>
      <c r="N670" s="256">
        <v>104.3</v>
      </c>
      <c r="O670" s="256">
        <v>103.1</v>
      </c>
      <c r="P670" s="257">
        <v>104.3</v>
      </c>
      <c r="R670" s="386"/>
    </row>
    <row r="671" spans="2:18" s="306" customFormat="1" ht="15" customHeight="1" x14ac:dyDescent="0.2">
      <c r="B671" s="308" t="s">
        <v>1708</v>
      </c>
      <c r="C671" s="634" t="s">
        <v>1709</v>
      </c>
      <c r="D671" s="635"/>
      <c r="E671" s="239">
        <v>102.6</v>
      </c>
      <c r="F671" s="240">
        <v>102</v>
      </c>
      <c r="G671" s="240">
        <v>101.6</v>
      </c>
      <c r="H671" s="240">
        <v>101.3</v>
      </c>
      <c r="I671" s="256">
        <v>101.5</v>
      </c>
      <c r="J671" s="256">
        <v>101.9</v>
      </c>
      <c r="K671" s="256">
        <v>101.5</v>
      </c>
      <c r="L671" s="256">
        <v>101.8</v>
      </c>
      <c r="M671" s="256">
        <v>102.3</v>
      </c>
      <c r="N671" s="256">
        <v>101.5</v>
      </c>
      <c r="O671" s="256">
        <v>101.9</v>
      </c>
      <c r="P671" s="257">
        <v>102.2</v>
      </c>
      <c r="R671" s="386"/>
    </row>
    <row r="672" spans="2:18" s="306" customFormat="1" ht="15" customHeight="1" x14ac:dyDescent="0.2">
      <c r="B672" s="308" t="s">
        <v>1710</v>
      </c>
      <c r="C672" s="634" t="s">
        <v>1711</v>
      </c>
      <c r="D672" s="635"/>
      <c r="E672" s="239">
        <v>106.4</v>
      </c>
      <c r="F672" s="240">
        <v>108.4</v>
      </c>
      <c r="G672" s="240">
        <v>108.5</v>
      </c>
      <c r="H672" s="240">
        <v>106.6</v>
      </c>
      <c r="I672" s="256">
        <v>106.7</v>
      </c>
      <c r="J672" s="256">
        <v>108.1</v>
      </c>
      <c r="K672" s="256">
        <v>106.3</v>
      </c>
      <c r="L672" s="256">
        <v>106.6</v>
      </c>
      <c r="M672" s="256">
        <v>106.3</v>
      </c>
      <c r="N672" s="256">
        <v>105.6</v>
      </c>
      <c r="O672" s="256">
        <v>107.3</v>
      </c>
      <c r="P672" s="257">
        <v>104.9</v>
      </c>
      <c r="R672" s="386"/>
    </row>
    <row r="673" spans="2:18" s="306" customFormat="1" ht="15" customHeight="1" x14ac:dyDescent="0.2">
      <c r="B673" s="308" t="s">
        <v>1712</v>
      </c>
      <c r="C673" s="634" t="s">
        <v>1713</v>
      </c>
      <c r="D673" s="635"/>
      <c r="E673" s="239">
        <v>107.1</v>
      </c>
      <c r="F673" s="240">
        <v>110.6</v>
      </c>
      <c r="G673" s="240">
        <v>111</v>
      </c>
      <c r="H673" s="240">
        <v>109.2</v>
      </c>
      <c r="I673" s="256">
        <v>108</v>
      </c>
      <c r="J673" s="256">
        <v>108.1</v>
      </c>
      <c r="K673" s="256">
        <v>107.2</v>
      </c>
      <c r="L673" s="256">
        <v>106.4</v>
      </c>
      <c r="M673" s="256">
        <v>106.2</v>
      </c>
      <c r="N673" s="256">
        <v>105.8</v>
      </c>
      <c r="O673" s="256">
        <v>105.2</v>
      </c>
      <c r="P673" s="257">
        <v>105.1</v>
      </c>
      <c r="R673" s="386"/>
    </row>
    <row r="674" spans="2:18" s="306" customFormat="1" ht="15" customHeight="1" x14ac:dyDescent="0.2">
      <c r="B674" s="308" t="s">
        <v>1714</v>
      </c>
      <c r="C674" s="634" t="s">
        <v>1757</v>
      </c>
      <c r="D674" s="635"/>
      <c r="E674" s="239">
        <v>108</v>
      </c>
      <c r="F674" s="240">
        <v>113.8</v>
      </c>
      <c r="G674" s="240">
        <v>114.2</v>
      </c>
      <c r="H674" s="240">
        <v>111</v>
      </c>
      <c r="I674" s="256">
        <v>108.1</v>
      </c>
      <c r="J674" s="256">
        <v>107.7</v>
      </c>
      <c r="K674" s="256">
        <v>105.3</v>
      </c>
      <c r="L674" s="256">
        <v>104.4</v>
      </c>
      <c r="M674" s="256">
        <v>103.4</v>
      </c>
      <c r="N674" s="256">
        <v>102.7</v>
      </c>
      <c r="O674" s="256">
        <v>101.2</v>
      </c>
      <c r="P674" s="257">
        <v>101</v>
      </c>
      <c r="R674" s="386"/>
    </row>
    <row r="675" spans="2:18" s="306" customFormat="1" ht="15" customHeight="1" x14ac:dyDescent="0.2">
      <c r="B675" s="308" t="s">
        <v>1715</v>
      </c>
      <c r="C675" s="634" t="s">
        <v>1733</v>
      </c>
      <c r="D675" s="635"/>
      <c r="E675" s="239">
        <v>108</v>
      </c>
      <c r="F675" s="240">
        <v>113.5</v>
      </c>
      <c r="G675" s="240">
        <v>114.1</v>
      </c>
      <c r="H675" s="240">
        <v>111.6</v>
      </c>
      <c r="I675" s="256">
        <v>108.9</v>
      </c>
      <c r="J675" s="256">
        <v>109.4</v>
      </c>
      <c r="K675" s="256">
        <v>106.5</v>
      </c>
      <c r="L675" s="256">
        <v>105.9</v>
      </c>
      <c r="M675" s="256">
        <v>105</v>
      </c>
      <c r="N675" s="256">
        <v>103.8</v>
      </c>
      <c r="O675" s="256">
        <v>102.2</v>
      </c>
      <c r="P675" s="257">
        <v>101.7</v>
      </c>
      <c r="R675" s="386"/>
    </row>
    <row r="676" spans="2:18" s="306" customFormat="1" ht="15" customHeight="1" x14ac:dyDescent="0.2">
      <c r="B676" s="308" t="s">
        <v>1715</v>
      </c>
      <c r="C676" s="634" t="s">
        <v>1732</v>
      </c>
      <c r="D676" s="635"/>
      <c r="E676" s="239">
        <v>108.6</v>
      </c>
      <c r="F676" s="240">
        <v>112.1</v>
      </c>
      <c r="G676" s="240">
        <v>112.5</v>
      </c>
      <c r="H676" s="240">
        <v>108</v>
      </c>
      <c r="I676" s="256">
        <v>104.8</v>
      </c>
      <c r="J676" s="256">
        <v>108</v>
      </c>
      <c r="K676" s="256">
        <v>103.9</v>
      </c>
      <c r="L676" s="256">
        <v>103.6</v>
      </c>
      <c r="M676" s="256">
        <v>103.9</v>
      </c>
      <c r="N676" s="256">
        <v>101.1</v>
      </c>
      <c r="O676" s="256">
        <v>104</v>
      </c>
      <c r="P676" s="257">
        <v>99.2</v>
      </c>
      <c r="R676" s="386"/>
    </row>
    <row r="677" spans="2:18" s="306" customFormat="1" ht="15" customHeight="1" x14ac:dyDescent="0.2">
      <c r="B677" s="308" t="s">
        <v>1739</v>
      </c>
      <c r="C677" s="634" t="s">
        <v>1742</v>
      </c>
      <c r="D677" s="635"/>
      <c r="E677" s="239">
        <v>108.4</v>
      </c>
      <c r="F677" s="240">
        <v>114.5</v>
      </c>
      <c r="G677" s="240">
        <v>115</v>
      </c>
      <c r="H677" s="240">
        <v>111.7</v>
      </c>
      <c r="I677" s="256">
        <v>108.6</v>
      </c>
      <c r="J677" s="256">
        <v>108.3</v>
      </c>
      <c r="K677" s="256">
        <v>105.7</v>
      </c>
      <c r="L677" s="256">
        <v>104.8</v>
      </c>
      <c r="M677" s="256">
        <v>103.7</v>
      </c>
      <c r="N677" s="256">
        <v>103</v>
      </c>
      <c r="O677" s="256">
        <v>101.5</v>
      </c>
      <c r="P677" s="257">
        <v>101.1</v>
      </c>
      <c r="R677" s="386"/>
    </row>
    <row r="678" spans="2:18" s="306" customFormat="1" ht="15" customHeight="1" x14ac:dyDescent="0.2">
      <c r="B678" s="308" t="s">
        <v>1740</v>
      </c>
      <c r="C678" s="634" t="s">
        <v>1743</v>
      </c>
      <c r="D678" s="635"/>
      <c r="E678" s="239">
        <v>109.5</v>
      </c>
      <c r="F678" s="240">
        <v>107.6</v>
      </c>
      <c r="G678" s="240">
        <v>107.6</v>
      </c>
      <c r="H678" s="240">
        <v>99.5</v>
      </c>
      <c r="I678" s="256">
        <v>95.7</v>
      </c>
      <c r="J678" s="256">
        <v>105.9</v>
      </c>
      <c r="K678" s="256">
        <v>98.9</v>
      </c>
      <c r="L678" s="256">
        <v>99.8</v>
      </c>
      <c r="M678" s="256">
        <v>102.8</v>
      </c>
      <c r="N678" s="256">
        <v>95.7</v>
      </c>
      <c r="O678" s="256">
        <v>109.2</v>
      </c>
      <c r="P678" s="257">
        <v>94.2</v>
      </c>
      <c r="R678" s="386"/>
    </row>
    <row r="679" spans="2:18" s="306" customFormat="1" ht="15" customHeight="1" x14ac:dyDescent="0.2">
      <c r="B679" s="308" t="s">
        <v>1741</v>
      </c>
      <c r="C679" s="634" t="s">
        <v>1744</v>
      </c>
      <c r="D679" s="635"/>
      <c r="E679" s="239">
        <v>106.2</v>
      </c>
      <c r="F679" s="240">
        <v>111</v>
      </c>
      <c r="G679" s="240">
        <v>111.9</v>
      </c>
      <c r="H679" s="240">
        <v>113</v>
      </c>
      <c r="I679" s="256">
        <v>111.8</v>
      </c>
      <c r="J679" s="256">
        <v>113.4</v>
      </c>
      <c r="K679" s="256">
        <v>110.3</v>
      </c>
      <c r="L679" s="256">
        <v>110.4</v>
      </c>
      <c r="M679" s="256">
        <v>109.5</v>
      </c>
      <c r="N679" s="256">
        <v>107.9</v>
      </c>
      <c r="O679" s="256">
        <v>103.5</v>
      </c>
      <c r="P679" s="257">
        <v>104.9</v>
      </c>
      <c r="R679" s="386"/>
    </row>
    <row r="680" spans="2:18" s="306" customFormat="1" ht="15" customHeight="1" x14ac:dyDescent="0.2">
      <c r="B680" s="308" t="s">
        <v>1717</v>
      </c>
      <c r="C680" s="634" t="s">
        <v>1718</v>
      </c>
      <c r="D680" s="635"/>
      <c r="E680" s="239">
        <v>102.3</v>
      </c>
      <c r="F680" s="240">
        <v>102.4</v>
      </c>
      <c r="G680" s="240">
        <v>102.5</v>
      </c>
      <c r="H680" s="240">
        <v>104.3</v>
      </c>
      <c r="I680" s="256">
        <v>106.5</v>
      </c>
      <c r="J680" s="256">
        <v>107.1</v>
      </c>
      <c r="K680" s="256">
        <v>107.1</v>
      </c>
      <c r="L680" s="256">
        <v>107.3</v>
      </c>
      <c r="M680" s="256">
        <v>107.3</v>
      </c>
      <c r="N680" s="256">
        <v>107.3</v>
      </c>
      <c r="O680" s="256">
        <v>107.6</v>
      </c>
      <c r="P680" s="257">
        <v>107.9</v>
      </c>
      <c r="R680" s="386"/>
    </row>
    <row r="681" spans="2:18" s="306" customFormat="1" ht="15" customHeight="1" x14ac:dyDescent="0.2">
      <c r="B681" s="308" t="s">
        <v>1719</v>
      </c>
      <c r="C681" s="634" t="s">
        <v>1720</v>
      </c>
      <c r="D681" s="635"/>
      <c r="E681" s="239">
        <v>107.8</v>
      </c>
      <c r="F681" s="240">
        <v>108.9</v>
      </c>
      <c r="G681" s="240">
        <v>111.3</v>
      </c>
      <c r="H681" s="240">
        <v>111.3</v>
      </c>
      <c r="I681" s="256">
        <v>109.5</v>
      </c>
      <c r="J681" s="256">
        <v>110.9</v>
      </c>
      <c r="K681" s="256">
        <v>111.5</v>
      </c>
      <c r="L681" s="256">
        <v>109.5</v>
      </c>
      <c r="M681" s="256">
        <v>111.3</v>
      </c>
      <c r="N681" s="256">
        <v>112</v>
      </c>
      <c r="O681" s="256">
        <v>113.9</v>
      </c>
      <c r="P681" s="257">
        <v>111.1</v>
      </c>
      <c r="R681" s="386"/>
    </row>
    <row r="682" spans="2:18" s="306" customFormat="1" ht="15" customHeight="1" x14ac:dyDescent="0.2">
      <c r="B682" s="308" t="s">
        <v>1721</v>
      </c>
      <c r="C682" s="634" t="s">
        <v>1722</v>
      </c>
      <c r="D682" s="635"/>
      <c r="E682" s="239">
        <v>101.7</v>
      </c>
      <c r="F682" s="240">
        <v>101.8</v>
      </c>
      <c r="G682" s="240">
        <v>101.9</v>
      </c>
      <c r="H682" s="240">
        <v>101.5</v>
      </c>
      <c r="I682" s="256">
        <v>101.8</v>
      </c>
      <c r="J682" s="256">
        <v>102.5</v>
      </c>
      <c r="K682" s="256">
        <v>102.5</v>
      </c>
      <c r="L682" s="256">
        <v>101.9</v>
      </c>
      <c r="M682" s="256">
        <v>105.8</v>
      </c>
      <c r="N682" s="256">
        <v>105.9</v>
      </c>
      <c r="O682" s="256">
        <v>106</v>
      </c>
      <c r="P682" s="257">
        <v>107.7</v>
      </c>
      <c r="R682" s="386"/>
    </row>
    <row r="683" spans="2:18" s="306" customFormat="1" ht="15" customHeight="1" x14ac:dyDescent="0.2">
      <c r="B683" s="308" t="s">
        <v>1723</v>
      </c>
      <c r="C683" s="634" t="s">
        <v>1724</v>
      </c>
      <c r="D683" s="635"/>
      <c r="E683" s="239">
        <v>103</v>
      </c>
      <c r="F683" s="240">
        <v>103.5</v>
      </c>
      <c r="G683" s="240">
        <v>103.2</v>
      </c>
      <c r="H683" s="240">
        <v>103.2</v>
      </c>
      <c r="I683" s="256">
        <v>103.7</v>
      </c>
      <c r="J683" s="256">
        <v>103.8</v>
      </c>
      <c r="K683" s="256">
        <v>105.5</v>
      </c>
      <c r="L683" s="256">
        <v>106.6</v>
      </c>
      <c r="M683" s="256">
        <v>106.9</v>
      </c>
      <c r="N683" s="256">
        <v>106.6</v>
      </c>
      <c r="O683" s="256">
        <v>106.6</v>
      </c>
      <c r="P683" s="257">
        <v>107.1</v>
      </c>
      <c r="R683" s="386"/>
    </row>
    <row r="684" spans="2:18" s="306" customFormat="1" ht="15" customHeight="1" x14ac:dyDescent="0.2">
      <c r="B684" s="308" t="s">
        <v>1725</v>
      </c>
      <c r="C684" s="634" t="s">
        <v>1759</v>
      </c>
      <c r="D684" s="635"/>
      <c r="E684" s="239">
        <v>109.3</v>
      </c>
      <c r="F684" s="240">
        <v>107.9</v>
      </c>
      <c r="G684" s="240">
        <v>108</v>
      </c>
      <c r="H684" s="240">
        <v>100.5</v>
      </c>
      <c r="I684" s="256">
        <v>96.9</v>
      </c>
      <c r="J684" s="256">
        <v>106.2</v>
      </c>
      <c r="K684" s="256">
        <v>99.7</v>
      </c>
      <c r="L684" s="256">
        <v>100.4</v>
      </c>
      <c r="M684" s="256">
        <v>103.2</v>
      </c>
      <c r="N684" s="256">
        <v>96.7</v>
      </c>
      <c r="O684" s="256">
        <v>108.8</v>
      </c>
      <c r="P684" s="257">
        <v>95.2</v>
      </c>
      <c r="R684" s="386"/>
    </row>
    <row r="685" spans="2:18" s="306" customFormat="1" ht="15" customHeight="1" x14ac:dyDescent="0.2">
      <c r="B685" s="308" t="s">
        <v>1726</v>
      </c>
      <c r="C685" s="634" t="s">
        <v>1727</v>
      </c>
      <c r="D685" s="635"/>
      <c r="E685" s="239">
        <v>101.5</v>
      </c>
      <c r="F685" s="240">
        <v>101.3</v>
      </c>
      <c r="G685" s="240">
        <v>101.6</v>
      </c>
      <c r="H685" s="240">
        <v>101.3</v>
      </c>
      <c r="I685" s="256">
        <v>101.4</v>
      </c>
      <c r="J685" s="256">
        <v>101.5</v>
      </c>
      <c r="K685" s="256">
        <v>102.6</v>
      </c>
      <c r="L685" s="256">
        <v>103.8</v>
      </c>
      <c r="M685" s="256">
        <v>104.2</v>
      </c>
      <c r="N685" s="256">
        <v>104.2</v>
      </c>
      <c r="O685" s="256">
        <v>104.2</v>
      </c>
      <c r="P685" s="257">
        <v>104.2</v>
      </c>
      <c r="R685" s="386"/>
    </row>
    <row r="686" spans="2:18" ht="15" customHeight="1" thickBot="1" x14ac:dyDescent="0.25">
      <c r="B686" s="309" t="s">
        <v>1728</v>
      </c>
      <c r="C686" s="695" t="s">
        <v>1729</v>
      </c>
      <c r="D686" s="696"/>
      <c r="E686" s="296">
        <v>103.4</v>
      </c>
      <c r="F686" s="297">
        <v>103.7</v>
      </c>
      <c r="G686" s="297">
        <v>104.6</v>
      </c>
      <c r="H686" s="297">
        <v>104.4</v>
      </c>
      <c r="I686" s="298">
        <v>103.9</v>
      </c>
      <c r="J686" s="298">
        <v>104.4</v>
      </c>
      <c r="K686" s="298">
        <v>105.4</v>
      </c>
      <c r="L686" s="298">
        <v>105.6</v>
      </c>
      <c r="M686" s="298">
        <v>106.4</v>
      </c>
      <c r="N686" s="298">
        <v>106.7</v>
      </c>
      <c r="O686" s="298">
        <v>107.3</v>
      </c>
      <c r="P686" s="299">
        <v>106.5</v>
      </c>
      <c r="R686" s="386"/>
    </row>
    <row r="687" spans="2:18" x14ac:dyDescent="0.2">
      <c r="L687" s="121"/>
      <c r="P687" s="214"/>
      <c r="R687" s="386"/>
    </row>
    <row r="688" spans="2:18" ht="10.5" customHeight="1" x14ac:dyDescent="0.2">
      <c r="B688" s="115"/>
      <c r="F688" s="115"/>
      <c r="L688" s="115"/>
      <c r="R688" s="386"/>
    </row>
    <row r="689" spans="2:18" ht="10.5" customHeight="1" x14ac:dyDescent="0.2">
      <c r="B689" s="311" t="s">
        <v>1778</v>
      </c>
      <c r="F689" s="115"/>
      <c r="L689" s="115"/>
      <c r="R689" s="386"/>
    </row>
    <row r="690" spans="2:18" ht="10.5" customHeight="1" x14ac:dyDescent="0.2">
      <c r="B690" s="311" t="s">
        <v>1779</v>
      </c>
      <c r="F690" s="115"/>
      <c r="L690" s="115"/>
      <c r="R690" s="386"/>
    </row>
    <row r="691" spans="2:18" ht="10.5" customHeight="1" x14ac:dyDescent="0.2">
      <c r="B691" s="311" t="s">
        <v>1771</v>
      </c>
      <c r="F691" s="115"/>
      <c r="L691" s="115"/>
      <c r="R691" s="386"/>
    </row>
    <row r="692" spans="2:18" ht="10.5" customHeight="1" x14ac:dyDescent="0.2">
      <c r="B692" s="115"/>
      <c r="F692" s="115"/>
      <c r="L692" s="115"/>
    </row>
    <row r="693" spans="2:18" ht="7.5" customHeight="1" thickBot="1" x14ac:dyDescent="0.25"/>
    <row r="694" spans="2:18" ht="16.5" customHeight="1" thickBot="1" x14ac:dyDescent="0.25">
      <c r="B694" s="644" t="s">
        <v>1760</v>
      </c>
      <c r="C694" s="697"/>
      <c r="D694" s="698"/>
      <c r="E694" s="628" t="s">
        <v>1763</v>
      </c>
      <c r="F694" s="629"/>
      <c r="G694" s="629"/>
      <c r="H694" s="629"/>
      <c r="I694" s="629"/>
      <c r="J694" s="629"/>
      <c r="K694" s="629"/>
      <c r="L694" s="629"/>
      <c r="M694" s="629"/>
      <c r="N694" s="629"/>
      <c r="O694" s="629"/>
      <c r="P694" s="630"/>
    </row>
    <row r="695" spans="2:18" ht="19.5" customHeight="1" thickBot="1" x14ac:dyDescent="0.25">
      <c r="B695" s="119" t="s">
        <v>1596</v>
      </c>
      <c r="C695" s="119"/>
      <c r="D695" s="119"/>
      <c r="E695" s="97">
        <v>40544</v>
      </c>
      <c r="F695" s="98">
        <v>40575</v>
      </c>
      <c r="G695" s="98">
        <v>40603</v>
      </c>
      <c r="H695" s="98">
        <v>40634</v>
      </c>
      <c r="I695" s="98">
        <v>40664</v>
      </c>
      <c r="J695" s="98">
        <v>40695</v>
      </c>
      <c r="K695" s="98">
        <v>40725</v>
      </c>
      <c r="L695" s="98">
        <v>40756</v>
      </c>
      <c r="M695" s="98">
        <v>40787</v>
      </c>
      <c r="N695" s="98">
        <v>40817</v>
      </c>
      <c r="O695" s="98">
        <v>40848</v>
      </c>
      <c r="P695" s="99">
        <v>40878</v>
      </c>
    </row>
    <row r="696" spans="2:18" ht="9.75" customHeight="1" x14ac:dyDescent="0.2">
      <c r="B696" s="649" t="s">
        <v>1684</v>
      </c>
      <c r="C696" s="650" t="s">
        <v>1685</v>
      </c>
      <c r="D696" s="232" t="s">
        <v>1762</v>
      </c>
      <c r="E696" s="233">
        <v>100.7</v>
      </c>
      <c r="F696" s="234">
        <v>100.7</v>
      </c>
      <c r="G696" s="234">
        <v>100.7</v>
      </c>
      <c r="H696" s="234">
        <v>100.7</v>
      </c>
      <c r="I696" s="252">
        <v>101.1</v>
      </c>
      <c r="J696" s="252">
        <v>101.1</v>
      </c>
      <c r="K696" s="252">
        <v>101.4</v>
      </c>
      <c r="L696" s="252">
        <v>101.6</v>
      </c>
      <c r="M696" s="252">
        <v>101.7</v>
      </c>
      <c r="N696" s="252">
        <v>101.7</v>
      </c>
      <c r="O696" s="252">
        <v>101.7</v>
      </c>
      <c r="P696" s="253">
        <v>101.7</v>
      </c>
    </row>
    <row r="697" spans="2:18" ht="9.75" customHeight="1" x14ac:dyDescent="0.2">
      <c r="B697" s="646"/>
      <c r="C697" s="651"/>
      <c r="D697" s="235" t="s">
        <v>1761</v>
      </c>
      <c r="E697" s="236">
        <v>100.5</v>
      </c>
      <c r="F697" s="237">
        <v>100.5</v>
      </c>
      <c r="G697" s="237">
        <v>100.5</v>
      </c>
      <c r="H697" s="237">
        <v>100.5</v>
      </c>
      <c r="I697" s="254">
        <v>101</v>
      </c>
      <c r="J697" s="254">
        <v>101</v>
      </c>
      <c r="K697" s="254">
        <v>101.1</v>
      </c>
      <c r="L697" s="254">
        <v>101.1</v>
      </c>
      <c r="M697" s="254">
        <v>101.2</v>
      </c>
      <c r="N697" s="254">
        <v>101.2</v>
      </c>
      <c r="O697" s="254">
        <v>101.2</v>
      </c>
      <c r="P697" s="255">
        <v>101.2</v>
      </c>
    </row>
    <row r="698" spans="2:18" ht="9.75" customHeight="1" x14ac:dyDescent="0.2">
      <c r="B698" s="645" t="s">
        <v>1686</v>
      </c>
      <c r="C698" s="647" t="s">
        <v>1687</v>
      </c>
      <c r="D698" s="238" t="s">
        <v>1762</v>
      </c>
      <c r="E698" s="239">
        <v>101.4</v>
      </c>
      <c r="F698" s="240">
        <v>101.5</v>
      </c>
      <c r="G698" s="240">
        <v>101.5</v>
      </c>
      <c r="H698" s="240">
        <v>101.5</v>
      </c>
      <c r="I698" s="256">
        <v>102.5</v>
      </c>
      <c r="J698" s="256">
        <v>102.6</v>
      </c>
      <c r="K698" s="256">
        <v>102.7</v>
      </c>
      <c r="L698" s="256">
        <v>102.8</v>
      </c>
      <c r="M698" s="256">
        <v>102.8</v>
      </c>
      <c r="N698" s="256">
        <v>102.8</v>
      </c>
      <c r="O698" s="256">
        <v>102.8</v>
      </c>
      <c r="P698" s="257">
        <v>102.9</v>
      </c>
    </row>
    <row r="699" spans="2:18" ht="9.75" customHeight="1" x14ac:dyDescent="0.2">
      <c r="B699" s="646"/>
      <c r="C699" s="648"/>
      <c r="D699" s="241" t="s">
        <v>1761</v>
      </c>
      <c r="E699" s="242">
        <v>101.3</v>
      </c>
      <c r="F699" s="243">
        <v>101.3</v>
      </c>
      <c r="G699" s="243">
        <v>101.4</v>
      </c>
      <c r="H699" s="243">
        <v>101.3</v>
      </c>
      <c r="I699" s="258">
        <v>102.3</v>
      </c>
      <c r="J699" s="258">
        <v>102.4</v>
      </c>
      <c r="K699" s="258">
        <v>102.5</v>
      </c>
      <c r="L699" s="258">
        <v>102.5</v>
      </c>
      <c r="M699" s="258">
        <v>102.5</v>
      </c>
      <c r="N699" s="258">
        <v>102.5</v>
      </c>
      <c r="O699" s="258">
        <v>102.6</v>
      </c>
      <c r="P699" s="259">
        <v>102.7</v>
      </c>
    </row>
    <row r="700" spans="2:18" ht="9.75" customHeight="1" x14ac:dyDescent="0.2">
      <c r="B700" s="645" t="s">
        <v>1688</v>
      </c>
      <c r="C700" s="647" t="s">
        <v>1689</v>
      </c>
      <c r="D700" s="238" t="s">
        <v>1762</v>
      </c>
      <c r="E700" s="239">
        <v>102.3</v>
      </c>
      <c r="F700" s="240">
        <v>102.5</v>
      </c>
      <c r="G700" s="240">
        <v>102.8</v>
      </c>
      <c r="H700" s="240">
        <v>102.8</v>
      </c>
      <c r="I700" s="256">
        <v>104.2</v>
      </c>
      <c r="J700" s="256">
        <v>104.6</v>
      </c>
      <c r="K700" s="256">
        <v>104.7</v>
      </c>
      <c r="L700" s="256">
        <v>104.6</v>
      </c>
      <c r="M700" s="256">
        <v>104.8</v>
      </c>
      <c r="N700" s="256">
        <v>104.8</v>
      </c>
      <c r="O700" s="256">
        <v>105.1</v>
      </c>
      <c r="P700" s="257">
        <v>105.1</v>
      </c>
    </row>
    <row r="701" spans="2:18" ht="9.75" customHeight="1" x14ac:dyDescent="0.2">
      <c r="B701" s="646"/>
      <c r="C701" s="648"/>
      <c r="D701" s="241" t="s">
        <v>1761</v>
      </c>
      <c r="E701" s="242">
        <v>102</v>
      </c>
      <c r="F701" s="243">
        <v>102.2</v>
      </c>
      <c r="G701" s="243">
        <v>102.5</v>
      </c>
      <c r="H701" s="243">
        <v>102.5</v>
      </c>
      <c r="I701" s="258">
        <v>103.7</v>
      </c>
      <c r="J701" s="258">
        <v>104.1</v>
      </c>
      <c r="K701" s="258">
        <v>104.1</v>
      </c>
      <c r="L701" s="258">
        <v>104</v>
      </c>
      <c r="M701" s="258">
        <v>104.2</v>
      </c>
      <c r="N701" s="258">
        <v>104.2</v>
      </c>
      <c r="O701" s="258">
        <v>104.5</v>
      </c>
      <c r="P701" s="259">
        <v>104.4</v>
      </c>
    </row>
    <row r="702" spans="2:18" ht="9.75" customHeight="1" x14ac:dyDescent="0.2">
      <c r="B702" s="645" t="s">
        <v>1690</v>
      </c>
      <c r="C702" s="647" t="s">
        <v>1751</v>
      </c>
      <c r="D702" s="238" t="s">
        <v>1762</v>
      </c>
      <c r="E702" s="239">
        <v>103</v>
      </c>
      <c r="F702" s="240">
        <v>102.9</v>
      </c>
      <c r="G702" s="240">
        <v>103.1</v>
      </c>
      <c r="H702" s="240">
        <v>102.1</v>
      </c>
      <c r="I702" s="256">
        <v>102.1</v>
      </c>
      <c r="J702" s="256">
        <v>103.4</v>
      </c>
      <c r="K702" s="256">
        <v>103</v>
      </c>
      <c r="L702" s="256">
        <v>103.4</v>
      </c>
      <c r="M702" s="256">
        <v>103.9</v>
      </c>
      <c r="N702" s="256">
        <v>102.9</v>
      </c>
      <c r="O702" s="256">
        <v>104.7</v>
      </c>
      <c r="P702" s="257">
        <v>102.8</v>
      </c>
    </row>
    <row r="703" spans="2:18" ht="9.75" customHeight="1" x14ac:dyDescent="0.2">
      <c r="B703" s="646"/>
      <c r="C703" s="648"/>
      <c r="D703" s="241" t="s">
        <v>1761</v>
      </c>
      <c r="E703" s="242">
        <v>103.1</v>
      </c>
      <c r="F703" s="243">
        <v>103</v>
      </c>
      <c r="G703" s="243">
        <v>103.1</v>
      </c>
      <c r="H703" s="243">
        <v>102.1</v>
      </c>
      <c r="I703" s="258">
        <v>102.1</v>
      </c>
      <c r="J703" s="258">
        <v>103.5</v>
      </c>
      <c r="K703" s="258">
        <v>103</v>
      </c>
      <c r="L703" s="258">
        <v>103.5</v>
      </c>
      <c r="M703" s="258">
        <v>103.9</v>
      </c>
      <c r="N703" s="258">
        <v>103</v>
      </c>
      <c r="O703" s="258">
        <v>104.8</v>
      </c>
      <c r="P703" s="259">
        <v>102.9</v>
      </c>
    </row>
    <row r="704" spans="2:18" ht="9.75" customHeight="1" x14ac:dyDescent="0.2">
      <c r="B704" s="645" t="s">
        <v>1691</v>
      </c>
      <c r="C704" s="647" t="s">
        <v>1692</v>
      </c>
      <c r="D704" s="238" t="s">
        <v>1762</v>
      </c>
      <c r="E704" s="239">
        <v>101.9</v>
      </c>
      <c r="F704" s="240">
        <v>102.1</v>
      </c>
      <c r="G704" s="240">
        <v>102.3</v>
      </c>
      <c r="H704" s="240">
        <v>102.2</v>
      </c>
      <c r="I704" s="256">
        <v>103.1</v>
      </c>
      <c r="J704" s="256">
        <v>103.4</v>
      </c>
      <c r="K704" s="256">
        <v>103.4</v>
      </c>
      <c r="L704" s="256">
        <v>103.3</v>
      </c>
      <c r="M704" s="256">
        <v>103.5</v>
      </c>
      <c r="N704" s="256">
        <v>103.5</v>
      </c>
      <c r="O704" s="256">
        <v>103.7</v>
      </c>
      <c r="P704" s="257">
        <v>103.6</v>
      </c>
    </row>
    <row r="705" spans="2:16" ht="9.75" customHeight="1" x14ac:dyDescent="0.2">
      <c r="B705" s="646"/>
      <c r="C705" s="648"/>
      <c r="D705" s="241" t="s">
        <v>1761</v>
      </c>
      <c r="E705" s="242">
        <v>102.3</v>
      </c>
      <c r="F705" s="243">
        <v>102.5</v>
      </c>
      <c r="G705" s="243">
        <v>102.8</v>
      </c>
      <c r="H705" s="243">
        <v>102.7</v>
      </c>
      <c r="I705" s="258">
        <v>103.7</v>
      </c>
      <c r="J705" s="258">
        <v>104.1</v>
      </c>
      <c r="K705" s="258">
        <v>104.2</v>
      </c>
      <c r="L705" s="258">
        <v>104.1</v>
      </c>
      <c r="M705" s="258">
        <v>104.2</v>
      </c>
      <c r="N705" s="258">
        <v>104.2</v>
      </c>
      <c r="O705" s="258">
        <v>104.5</v>
      </c>
      <c r="P705" s="259">
        <v>104.3</v>
      </c>
    </row>
    <row r="706" spans="2:16" ht="9.75" customHeight="1" x14ac:dyDescent="0.2">
      <c r="B706" s="645" t="s">
        <v>1693</v>
      </c>
      <c r="C706" s="647" t="s">
        <v>1694</v>
      </c>
      <c r="D706" s="238" t="s">
        <v>1762</v>
      </c>
      <c r="E706" s="239">
        <v>102.6</v>
      </c>
      <c r="F706" s="240">
        <v>103.7</v>
      </c>
      <c r="G706" s="240">
        <v>103.3</v>
      </c>
      <c r="H706" s="240">
        <v>102.9</v>
      </c>
      <c r="I706" s="256">
        <v>103.4</v>
      </c>
      <c r="J706" s="256">
        <v>103.3</v>
      </c>
      <c r="K706" s="256">
        <v>103.2</v>
      </c>
      <c r="L706" s="256">
        <v>103.1</v>
      </c>
      <c r="M706" s="256">
        <v>103.2</v>
      </c>
      <c r="N706" s="256">
        <v>102.9</v>
      </c>
      <c r="O706" s="256">
        <v>102.6</v>
      </c>
      <c r="P706" s="257">
        <v>103.1</v>
      </c>
    </row>
    <row r="707" spans="2:16" ht="9.75" customHeight="1" x14ac:dyDescent="0.2">
      <c r="B707" s="646"/>
      <c r="C707" s="648"/>
      <c r="D707" s="241" t="s">
        <v>1761</v>
      </c>
      <c r="E707" s="242">
        <v>103.7</v>
      </c>
      <c r="F707" s="243">
        <v>105.1</v>
      </c>
      <c r="G707" s="243">
        <v>104.7</v>
      </c>
      <c r="H707" s="243">
        <v>104.1</v>
      </c>
      <c r="I707" s="258">
        <v>104.5</v>
      </c>
      <c r="J707" s="258">
        <v>104.4</v>
      </c>
      <c r="K707" s="258">
        <v>104.4</v>
      </c>
      <c r="L707" s="258">
        <v>104.1</v>
      </c>
      <c r="M707" s="258">
        <v>104.2</v>
      </c>
      <c r="N707" s="258">
        <v>103.8</v>
      </c>
      <c r="O707" s="258">
        <v>103.3</v>
      </c>
      <c r="P707" s="259">
        <v>104</v>
      </c>
    </row>
    <row r="708" spans="2:16" ht="9.75" customHeight="1" x14ac:dyDescent="0.2">
      <c r="B708" s="645" t="s">
        <v>1734</v>
      </c>
      <c r="C708" s="647" t="s">
        <v>1736</v>
      </c>
      <c r="D708" s="238" t="s">
        <v>1762</v>
      </c>
      <c r="E708" s="239">
        <v>101</v>
      </c>
      <c r="F708" s="240">
        <v>101.6</v>
      </c>
      <c r="G708" s="240">
        <v>101.1</v>
      </c>
      <c r="H708" s="240">
        <v>101.2</v>
      </c>
      <c r="I708" s="256">
        <v>101.8</v>
      </c>
      <c r="J708" s="256">
        <v>101.6</v>
      </c>
      <c r="K708" s="256">
        <v>101.4</v>
      </c>
      <c r="L708" s="256">
        <v>101.6</v>
      </c>
      <c r="M708" s="256">
        <v>101.9</v>
      </c>
      <c r="N708" s="256">
        <v>101.6</v>
      </c>
      <c r="O708" s="256">
        <v>101.4</v>
      </c>
      <c r="P708" s="257">
        <v>102</v>
      </c>
    </row>
    <row r="709" spans="2:16" ht="9.75" customHeight="1" x14ac:dyDescent="0.2">
      <c r="B709" s="646"/>
      <c r="C709" s="648"/>
      <c r="D709" s="241" t="s">
        <v>1761</v>
      </c>
      <c r="E709" s="242">
        <v>101.1</v>
      </c>
      <c r="F709" s="243">
        <v>101.7</v>
      </c>
      <c r="G709" s="243">
        <v>101.2</v>
      </c>
      <c r="H709" s="243">
        <v>101.3</v>
      </c>
      <c r="I709" s="258">
        <v>101.9</v>
      </c>
      <c r="J709" s="258">
        <v>101.7</v>
      </c>
      <c r="K709" s="258">
        <v>101.5</v>
      </c>
      <c r="L709" s="258">
        <v>101.6</v>
      </c>
      <c r="M709" s="258">
        <v>102</v>
      </c>
      <c r="N709" s="258">
        <v>101.7</v>
      </c>
      <c r="O709" s="258">
        <v>101.5</v>
      </c>
      <c r="P709" s="259">
        <v>102.1</v>
      </c>
    </row>
    <row r="710" spans="2:16" ht="9.75" customHeight="1" x14ac:dyDescent="0.2">
      <c r="B710" s="645" t="s">
        <v>1735</v>
      </c>
      <c r="C710" s="647" t="s">
        <v>1737</v>
      </c>
      <c r="D710" s="238" t="s">
        <v>1762</v>
      </c>
      <c r="E710" s="239">
        <v>107.6</v>
      </c>
      <c r="F710" s="240">
        <v>109.8</v>
      </c>
      <c r="G710" s="240">
        <v>109.1</v>
      </c>
      <c r="H710" s="240">
        <v>107.6</v>
      </c>
      <c r="I710" s="256">
        <v>108.1</v>
      </c>
      <c r="J710" s="256">
        <v>108.1</v>
      </c>
      <c r="K710" s="256">
        <v>108.9</v>
      </c>
      <c r="L710" s="256">
        <v>108.3</v>
      </c>
      <c r="M710" s="256">
        <v>108</v>
      </c>
      <c r="N710" s="256">
        <v>107.3</v>
      </c>
      <c r="O710" s="256">
        <v>106.3</v>
      </c>
      <c r="P710" s="257">
        <v>107.4</v>
      </c>
    </row>
    <row r="711" spans="2:16" ht="9.75" customHeight="1" x14ac:dyDescent="0.2">
      <c r="B711" s="646"/>
      <c r="C711" s="648"/>
      <c r="D711" s="241" t="s">
        <v>1761</v>
      </c>
      <c r="E711" s="242">
        <v>108.5</v>
      </c>
      <c r="F711" s="243">
        <v>111</v>
      </c>
      <c r="G711" s="243">
        <v>110.2</v>
      </c>
      <c r="H711" s="243">
        <v>108.5</v>
      </c>
      <c r="I711" s="258">
        <v>109.1</v>
      </c>
      <c r="J711" s="258">
        <v>109.1</v>
      </c>
      <c r="K711" s="258">
        <v>109.9</v>
      </c>
      <c r="L711" s="258">
        <v>109.3</v>
      </c>
      <c r="M711" s="258">
        <v>108.8</v>
      </c>
      <c r="N711" s="258">
        <v>108.1</v>
      </c>
      <c r="O711" s="258">
        <v>107</v>
      </c>
      <c r="P711" s="259">
        <v>108.2</v>
      </c>
    </row>
    <row r="712" spans="2:16" ht="9.75" customHeight="1" x14ac:dyDescent="0.2">
      <c r="B712" s="645" t="s">
        <v>1738</v>
      </c>
      <c r="C712" s="647" t="s">
        <v>1745</v>
      </c>
      <c r="D712" s="238" t="s">
        <v>1762</v>
      </c>
      <c r="E712" s="239">
        <v>103.3</v>
      </c>
      <c r="F712" s="240">
        <v>104.9</v>
      </c>
      <c r="G712" s="240">
        <v>105.2</v>
      </c>
      <c r="H712" s="240">
        <v>104.4</v>
      </c>
      <c r="I712" s="256">
        <v>104.2</v>
      </c>
      <c r="J712" s="256">
        <v>104.1</v>
      </c>
      <c r="K712" s="256">
        <v>103.5</v>
      </c>
      <c r="L712" s="256">
        <v>102.8</v>
      </c>
      <c r="M712" s="256">
        <v>102.8</v>
      </c>
      <c r="N712" s="256">
        <v>102.9</v>
      </c>
      <c r="O712" s="256">
        <v>102.6</v>
      </c>
      <c r="P712" s="257">
        <v>102.6</v>
      </c>
    </row>
    <row r="713" spans="2:16" ht="9.75" customHeight="1" x14ac:dyDescent="0.2">
      <c r="B713" s="646"/>
      <c r="C713" s="648"/>
      <c r="D713" s="241" t="s">
        <v>1761</v>
      </c>
      <c r="E713" s="242">
        <v>103.6</v>
      </c>
      <c r="F713" s="243">
        <v>105.5</v>
      </c>
      <c r="G713" s="243">
        <v>105.8</v>
      </c>
      <c r="H713" s="243">
        <v>104.9</v>
      </c>
      <c r="I713" s="258">
        <v>104.6</v>
      </c>
      <c r="J713" s="258">
        <v>104.6</v>
      </c>
      <c r="K713" s="258">
        <v>103.8</v>
      </c>
      <c r="L713" s="258">
        <v>103</v>
      </c>
      <c r="M713" s="258">
        <v>103</v>
      </c>
      <c r="N713" s="258">
        <v>103.2</v>
      </c>
      <c r="O713" s="258">
        <v>102.8</v>
      </c>
      <c r="P713" s="259">
        <v>102.8</v>
      </c>
    </row>
    <row r="714" spans="2:16" ht="9.75" customHeight="1" x14ac:dyDescent="0.2">
      <c r="B714" s="645" t="s">
        <v>1695</v>
      </c>
      <c r="C714" s="647" t="s">
        <v>1752</v>
      </c>
      <c r="D714" s="238" t="s">
        <v>1762</v>
      </c>
      <c r="E714" s="239">
        <v>103.4</v>
      </c>
      <c r="F714" s="240">
        <v>104.6</v>
      </c>
      <c r="G714" s="240">
        <v>105.3</v>
      </c>
      <c r="H714" s="240">
        <v>103.4</v>
      </c>
      <c r="I714" s="256">
        <v>103.9</v>
      </c>
      <c r="J714" s="256">
        <v>104.7</v>
      </c>
      <c r="K714" s="256">
        <v>106.1</v>
      </c>
      <c r="L714" s="256">
        <v>107.2</v>
      </c>
      <c r="M714" s="256">
        <v>108</v>
      </c>
      <c r="N714" s="256">
        <v>108</v>
      </c>
      <c r="O714" s="256">
        <v>107.1</v>
      </c>
      <c r="P714" s="257">
        <v>107.5</v>
      </c>
    </row>
    <row r="715" spans="2:16" ht="9.75" customHeight="1" x14ac:dyDescent="0.2">
      <c r="B715" s="646"/>
      <c r="C715" s="648"/>
      <c r="D715" s="241" t="s">
        <v>1761</v>
      </c>
      <c r="E715" s="242">
        <v>105.8</v>
      </c>
      <c r="F715" s="243">
        <v>107.9</v>
      </c>
      <c r="G715" s="243">
        <v>109.2</v>
      </c>
      <c r="H715" s="243">
        <v>105.8</v>
      </c>
      <c r="I715" s="258">
        <v>106.2</v>
      </c>
      <c r="J715" s="258">
        <v>107.8</v>
      </c>
      <c r="K715" s="258">
        <v>110.4</v>
      </c>
      <c r="L715" s="258">
        <v>112.3</v>
      </c>
      <c r="M715" s="258">
        <v>113.8</v>
      </c>
      <c r="N715" s="258">
        <v>113.8</v>
      </c>
      <c r="O715" s="258">
        <v>112</v>
      </c>
      <c r="P715" s="259">
        <v>112.8</v>
      </c>
    </row>
    <row r="716" spans="2:16" ht="9.75" customHeight="1" x14ac:dyDescent="0.2">
      <c r="B716" s="645" t="s">
        <v>1696</v>
      </c>
      <c r="C716" s="647" t="s">
        <v>1697</v>
      </c>
      <c r="D716" s="238" t="s">
        <v>1762</v>
      </c>
      <c r="E716" s="239">
        <v>106.6</v>
      </c>
      <c r="F716" s="240">
        <v>111.3</v>
      </c>
      <c r="G716" s="240">
        <v>111.7</v>
      </c>
      <c r="H716" s="240">
        <v>109.1</v>
      </c>
      <c r="I716" s="256">
        <v>106.9</v>
      </c>
      <c r="J716" s="256">
        <v>106.7</v>
      </c>
      <c r="K716" s="256">
        <v>104.7</v>
      </c>
      <c r="L716" s="256">
        <v>104</v>
      </c>
      <c r="M716" s="256">
        <v>103.1</v>
      </c>
      <c r="N716" s="256">
        <v>102.6</v>
      </c>
      <c r="O716" s="256">
        <v>101.5</v>
      </c>
      <c r="P716" s="257">
        <v>101.2</v>
      </c>
    </row>
    <row r="717" spans="2:16" ht="9.75" customHeight="1" x14ac:dyDescent="0.2">
      <c r="B717" s="646"/>
      <c r="C717" s="648"/>
      <c r="D717" s="241" t="s">
        <v>1761</v>
      </c>
      <c r="E717" s="242">
        <v>104.4</v>
      </c>
      <c r="F717" s="243">
        <v>107.3</v>
      </c>
      <c r="G717" s="243">
        <v>107.6</v>
      </c>
      <c r="H717" s="243">
        <v>105.9</v>
      </c>
      <c r="I717" s="258">
        <v>104.7</v>
      </c>
      <c r="J717" s="258">
        <v>104.6</v>
      </c>
      <c r="K717" s="258">
        <v>103.3</v>
      </c>
      <c r="L717" s="258">
        <v>102.9</v>
      </c>
      <c r="M717" s="258">
        <v>102.3</v>
      </c>
      <c r="N717" s="258">
        <v>102</v>
      </c>
      <c r="O717" s="258">
        <v>101.3</v>
      </c>
      <c r="P717" s="259">
        <v>101.1</v>
      </c>
    </row>
    <row r="718" spans="2:16" ht="9.75" customHeight="1" x14ac:dyDescent="0.2">
      <c r="B718" s="645" t="s">
        <v>1698</v>
      </c>
      <c r="C718" s="647" t="s">
        <v>1699</v>
      </c>
      <c r="D718" s="238" t="s">
        <v>1762</v>
      </c>
      <c r="E718" s="239" t="s">
        <v>1013</v>
      </c>
      <c r="F718" s="240" t="s">
        <v>1013</v>
      </c>
      <c r="G718" s="240" t="s">
        <v>1013</v>
      </c>
      <c r="H718" s="240" t="s">
        <v>1013</v>
      </c>
      <c r="I718" s="256" t="s">
        <v>1013</v>
      </c>
      <c r="J718" s="256" t="s">
        <v>1013</v>
      </c>
      <c r="K718" s="256" t="s">
        <v>1013</v>
      </c>
      <c r="L718" s="256" t="s">
        <v>1013</v>
      </c>
      <c r="M718" s="256" t="s">
        <v>1013</v>
      </c>
      <c r="N718" s="256" t="s">
        <v>1013</v>
      </c>
      <c r="O718" s="256" t="s">
        <v>1013</v>
      </c>
      <c r="P718" s="257" t="s">
        <v>1013</v>
      </c>
    </row>
    <row r="719" spans="2:16" ht="9.75" customHeight="1" x14ac:dyDescent="0.2">
      <c r="B719" s="646"/>
      <c r="C719" s="648"/>
      <c r="D719" s="241" t="s">
        <v>1761</v>
      </c>
      <c r="E719" s="242">
        <v>102.3</v>
      </c>
      <c r="F719" s="243">
        <v>103.3</v>
      </c>
      <c r="G719" s="243">
        <v>103.9</v>
      </c>
      <c r="H719" s="243">
        <v>104.6</v>
      </c>
      <c r="I719" s="258">
        <v>105</v>
      </c>
      <c r="J719" s="258">
        <v>105.5</v>
      </c>
      <c r="K719" s="258">
        <v>105.5</v>
      </c>
      <c r="L719" s="258">
        <v>103.8</v>
      </c>
      <c r="M719" s="258">
        <v>104.8</v>
      </c>
      <c r="N719" s="258">
        <v>105.8</v>
      </c>
      <c r="O719" s="258">
        <v>105.4</v>
      </c>
      <c r="P719" s="259">
        <v>105.4</v>
      </c>
    </row>
    <row r="720" spans="2:16" ht="9.75" customHeight="1" x14ac:dyDescent="0.2">
      <c r="B720" s="645" t="s">
        <v>1700</v>
      </c>
      <c r="C720" s="647" t="s">
        <v>1701</v>
      </c>
      <c r="D720" s="238" t="s">
        <v>1762</v>
      </c>
      <c r="E720" s="239">
        <v>104.3</v>
      </c>
      <c r="F720" s="240">
        <v>106.4</v>
      </c>
      <c r="G720" s="240">
        <v>107</v>
      </c>
      <c r="H720" s="240">
        <v>106.1</v>
      </c>
      <c r="I720" s="256">
        <v>105.5</v>
      </c>
      <c r="J720" s="256">
        <v>105.3</v>
      </c>
      <c r="K720" s="256">
        <v>103.5</v>
      </c>
      <c r="L720" s="256">
        <v>103.4</v>
      </c>
      <c r="M720" s="256">
        <v>102.7</v>
      </c>
      <c r="N720" s="256">
        <v>102.2</v>
      </c>
      <c r="O720" s="256">
        <v>101.5</v>
      </c>
      <c r="P720" s="257">
        <v>101.2</v>
      </c>
    </row>
    <row r="721" spans="2:16" ht="9.75" customHeight="1" x14ac:dyDescent="0.2">
      <c r="B721" s="646"/>
      <c r="C721" s="648"/>
      <c r="D721" s="241" t="s">
        <v>1761</v>
      </c>
      <c r="E721" s="242">
        <v>103.8</v>
      </c>
      <c r="F721" s="243">
        <v>105.7</v>
      </c>
      <c r="G721" s="243">
        <v>106.2</v>
      </c>
      <c r="H721" s="243">
        <v>105.4</v>
      </c>
      <c r="I721" s="258">
        <v>105</v>
      </c>
      <c r="J721" s="258">
        <v>104.8</v>
      </c>
      <c r="K721" s="258">
        <v>103.2</v>
      </c>
      <c r="L721" s="258">
        <v>103.1</v>
      </c>
      <c r="M721" s="258">
        <v>102.5</v>
      </c>
      <c r="N721" s="258">
        <v>102.1</v>
      </c>
      <c r="O721" s="258">
        <v>101.4</v>
      </c>
      <c r="P721" s="259">
        <v>101.2</v>
      </c>
    </row>
    <row r="722" spans="2:16" ht="9.75" customHeight="1" x14ac:dyDescent="0.2">
      <c r="B722" s="645" t="s">
        <v>1702</v>
      </c>
      <c r="C722" s="647" t="s">
        <v>1753</v>
      </c>
      <c r="D722" s="238" t="s">
        <v>1762</v>
      </c>
      <c r="E722" s="239">
        <v>102.2</v>
      </c>
      <c r="F722" s="240">
        <v>102.2</v>
      </c>
      <c r="G722" s="240">
        <v>102</v>
      </c>
      <c r="H722" s="240">
        <v>102</v>
      </c>
      <c r="I722" s="256">
        <v>102.7</v>
      </c>
      <c r="J722" s="256">
        <v>102.8</v>
      </c>
      <c r="K722" s="256">
        <v>102.8</v>
      </c>
      <c r="L722" s="256">
        <v>102.9</v>
      </c>
      <c r="M722" s="256">
        <v>103.3</v>
      </c>
      <c r="N722" s="256">
        <v>103</v>
      </c>
      <c r="O722" s="256">
        <v>103.1</v>
      </c>
      <c r="P722" s="257">
        <v>103.6</v>
      </c>
    </row>
    <row r="723" spans="2:16" ht="9.75" customHeight="1" x14ac:dyDescent="0.2">
      <c r="B723" s="646"/>
      <c r="C723" s="648"/>
      <c r="D723" s="241" t="s">
        <v>1761</v>
      </c>
      <c r="E723" s="242">
        <v>102.2</v>
      </c>
      <c r="F723" s="243">
        <v>102.2</v>
      </c>
      <c r="G723" s="243">
        <v>102</v>
      </c>
      <c r="H723" s="243">
        <v>102.1</v>
      </c>
      <c r="I723" s="258">
        <v>102.7</v>
      </c>
      <c r="J723" s="258">
        <v>102.9</v>
      </c>
      <c r="K723" s="258">
        <v>102.9</v>
      </c>
      <c r="L723" s="258">
        <v>102.9</v>
      </c>
      <c r="M723" s="258">
        <v>103.3</v>
      </c>
      <c r="N723" s="258">
        <v>103.1</v>
      </c>
      <c r="O723" s="258">
        <v>103.2</v>
      </c>
      <c r="P723" s="259">
        <v>103.7</v>
      </c>
    </row>
    <row r="724" spans="2:16" ht="9.75" customHeight="1" x14ac:dyDescent="0.2">
      <c r="B724" s="645" t="s">
        <v>1703</v>
      </c>
      <c r="C724" s="647" t="s">
        <v>1754</v>
      </c>
      <c r="D724" s="238" t="s">
        <v>1762</v>
      </c>
      <c r="E724" s="239">
        <v>102.9</v>
      </c>
      <c r="F724" s="240">
        <v>104.4</v>
      </c>
      <c r="G724" s="240">
        <v>104.9</v>
      </c>
      <c r="H724" s="240">
        <v>105.7</v>
      </c>
      <c r="I724" s="256">
        <v>105.3</v>
      </c>
      <c r="J724" s="256">
        <v>106</v>
      </c>
      <c r="K724" s="256">
        <v>105.9</v>
      </c>
      <c r="L724" s="256">
        <v>105.5</v>
      </c>
      <c r="M724" s="256">
        <v>105.7</v>
      </c>
      <c r="N724" s="256">
        <v>105.7</v>
      </c>
      <c r="O724" s="256">
        <v>104.8</v>
      </c>
      <c r="P724" s="257">
        <v>104.9</v>
      </c>
    </row>
    <row r="725" spans="2:16" ht="9.75" customHeight="1" x14ac:dyDescent="0.2">
      <c r="B725" s="646"/>
      <c r="C725" s="648"/>
      <c r="D725" s="241" t="s">
        <v>1761</v>
      </c>
      <c r="E725" s="242">
        <v>102.9</v>
      </c>
      <c r="F725" s="243">
        <v>104.4</v>
      </c>
      <c r="G725" s="243">
        <v>104.9</v>
      </c>
      <c r="H725" s="243">
        <v>105.7</v>
      </c>
      <c r="I725" s="258">
        <v>105.3</v>
      </c>
      <c r="J725" s="258">
        <v>106</v>
      </c>
      <c r="K725" s="258">
        <v>105.9</v>
      </c>
      <c r="L725" s="258">
        <v>105.5</v>
      </c>
      <c r="M725" s="258">
        <v>105.7</v>
      </c>
      <c r="N725" s="258">
        <v>105.7</v>
      </c>
      <c r="O725" s="258">
        <v>104.8</v>
      </c>
      <c r="P725" s="259">
        <v>104.9</v>
      </c>
    </row>
    <row r="726" spans="2:16" ht="9.75" customHeight="1" x14ac:dyDescent="0.2">
      <c r="B726" s="645" t="s">
        <v>1704</v>
      </c>
      <c r="C726" s="647" t="s">
        <v>1755</v>
      </c>
      <c r="D726" s="238" t="s">
        <v>1762</v>
      </c>
      <c r="E726" s="239">
        <v>101.8</v>
      </c>
      <c r="F726" s="240">
        <v>101.9</v>
      </c>
      <c r="G726" s="240">
        <v>102.1</v>
      </c>
      <c r="H726" s="240">
        <v>102.1</v>
      </c>
      <c r="I726" s="256">
        <v>103.1</v>
      </c>
      <c r="J726" s="256">
        <v>103.4</v>
      </c>
      <c r="K726" s="256">
        <v>103.4</v>
      </c>
      <c r="L726" s="256">
        <v>103.4</v>
      </c>
      <c r="M726" s="256">
        <v>103.5</v>
      </c>
      <c r="N726" s="256">
        <v>103.5</v>
      </c>
      <c r="O726" s="256">
        <v>103.7</v>
      </c>
      <c r="P726" s="257">
        <v>103.7</v>
      </c>
    </row>
    <row r="727" spans="2:16" ht="9.75" customHeight="1" x14ac:dyDescent="0.2">
      <c r="B727" s="646"/>
      <c r="C727" s="648"/>
      <c r="D727" s="241" t="s">
        <v>1761</v>
      </c>
      <c r="E727" s="242">
        <v>101.9</v>
      </c>
      <c r="F727" s="243">
        <v>101.9</v>
      </c>
      <c r="G727" s="243">
        <v>102.1</v>
      </c>
      <c r="H727" s="243">
        <v>102.1</v>
      </c>
      <c r="I727" s="258">
        <v>103.1</v>
      </c>
      <c r="J727" s="258">
        <v>103.4</v>
      </c>
      <c r="K727" s="258">
        <v>103.5</v>
      </c>
      <c r="L727" s="258">
        <v>103.5</v>
      </c>
      <c r="M727" s="258">
        <v>103.5</v>
      </c>
      <c r="N727" s="258">
        <v>103.6</v>
      </c>
      <c r="O727" s="258">
        <v>103.8</v>
      </c>
      <c r="P727" s="259">
        <v>103.8</v>
      </c>
    </row>
    <row r="728" spans="2:16" ht="9.75" customHeight="1" x14ac:dyDescent="0.2">
      <c r="B728" s="645" t="s">
        <v>1705</v>
      </c>
      <c r="C728" s="647" t="s">
        <v>1706</v>
      </c>
      <c r="D728" s="238" t="s">
        <v>1762</v>
      </c>
      <c r="E728" s="239">
        <v>102.2</v>
      </c>
      <c r="F728" s="240">
        <v>102.9</v>
      </c>
      <c r="G728" s="240">
        <v>104.8</v>
      </c>
      <c r="H728" s="240">
        <v>108.2</v>
      </c>
      <c r="I728" s="256">
        <v>111.3</v>
      </c>
      <c r="J728" s="256">
        <v>112.7</v>
      </c>
      <c r="K728" s="256">
        <v>112.3</v>
      </c>
      <c r="L728" s="256">
        <v>111.3</v>
      </c>
      <c r="M728" s="256">
        <v>113.7</v>
      </c>
      <c r="N728" s="256">
        <v>114.5</v>
      </c>
      <c r="O728" s="256">
        <v>115</v>
      </c>
      <c r="P728" s="257">
        <v>116.2</v>
      </c>
    </row>
    <row r="729" spans="2:16" ht="9.75" customHeight="1" x14ac:dyDescent="0.2">
      <c r="B729" s="646"/>
      <c r="C729" s="648"/>
      <c r="D729" s="241" t="s">
        <v>1761</v>
      </c>
      <c r="E729" s="242">
        <v>102.1</v>
      </c>
      <c r="F729" s="243">
        <v>102.6</v>
      </c>
      <c r="G729" s="243">
        <v>104.4</v>
      </c>
      <c r="H729" s="243">
        <v>107.4</v>
      </c>
      <c r="I729" s="258">
        <v>110.3</v>
      </c>
      <c r="J729" s="258">
        <v>111.5</v>
      </c>
      <c r="K729" s="258">
        <v>111.2</v>
      </c>
      <c r="L729" s="258">
        <v>110.3</v>
      </c>
      <c r="M729" s="258">
        <v>112.4</v>
      </c>
      <c r="N729" s="258">
        <v>113.2</v>
      </c>
      <c r="O729" s="258">
        <v>113.6</v>
      </c>
      <c r="P729" s="259">
        <v>114.7</v>
      </c>
    </row>
    <row r="730" spans="2:16" ht="9.75" customHeight="1" x14ac:dyDescent="0.2">
      <c r="B730" s="645" t="s">
        <v>1707</v>
      </c>
      <c r="C730" s="647" t="s">
        <v>1756</v>
      </c>
      <c r="D730" s="238" t="s">
        <v>1762</v>
      </c>
      <c r="E730" s="239">
        <v>102.1</v>
      </c>
      <c r="F730" s="240">
        <v>103.6</v>
      </c>
      <c r="G730" s="240">
        <v>103.1</v>
      </c>
      <c r="H730" s="240">
        <v>103.3</v>
      </c>
      <c r="I730" s="256">
        <v>103.5</v>
      </c>
      <c r="J730" s="256">
        <v>103.7</v>
      </c>
      <c r="K730" s="256">
        <v>103.4</v>
      </c>
      <c r="L730" s="256">
        <v>103.5</v>
      </c>
      <c r="M730" s="256">
        <v>103.9</v>
      </c>
      <c r="N730" s="256">
        <v>103.5</v>
      </c>
      <c r="O730" s="256">
        <v>102.6</v>
      </c>
      <c r="P730" s="257">
        <v>103.5</v>
      </c>
    </row>
    <row r="731" spans="2:16" ht="9.75" customHeight="1" x14ac:dyDescent="0.2">
      <c r="B731" s="646"/>
      <c r="C731" s="648"/>
      <c r="D731" s="241" t="s">
        <v>1761</v>
      </c>
      <c r="E731" s="242">
        <v>101.6</v>
      </c>
      <c r="F731" s="243">
        <v>102.6</v>
      </c>
      <c r="G731" s="243">
        <v>102.3</v>
      </c>
      <c r="H731" s="243">
        <v>102.4</v>
      </c>
      <c r="I731" s="258">
        <v>102.7</v>
      </c>
      <c r="J731" s="258">
        <v>102.8</v>
      </c>
      <c r="K731" s="258">
        <v>102.7</v>
      </c>
      <c r="L731" s="258">
        <v>102.7</v>
      </c>
      <c r="M731" s="258">
        <v>103</v>
      </c>
      <c r="N731" s="258">
        <v>102.7</v>
      </c>
      <c r="O731" s="258">
        <v>102.1</v>
      </c>
      <c r="P731" s="259">
        <v>102.7</v>
      </c>
    </row>
    <row r="732" spans="2:16" ht="9.75" customHeight="1" x14ac:dyDescent="0.2">
      <c r="B732" s="645" t="s">
        <v>1708</v>
      </c>
      <c r="C732" s="647" t="s">
        <v>1709</v>
      </c>
      <c r="D732" s="238" t="s">
        <v>1762</v>
      </c>
      <c r="E732" s="239">
        <v>101.8</v>
      </c>
      <c r="F732" s="240">
        <v>101.4</v>
      </c>
      <c r="G732" s="240">
        <v>101.1</v>
      </c>
      <c r="H732" s="240">
        <v>100.9</v>
      </c>
      <c r="I732" s="256">
        <v>101.3</v>
      </c>
      <c r="J732" s="256">
        <v>101.5</v>
      </c>
      <c r="K732" s="256">
        <v>101.3</v>
      </c>
      <c r="L732" s="256">
        <v>101.5</v>
      </c>
      <c r="M732" s="256">
        <v>101.8</v>
      </c>
      <c r="N732" s="256">
        <v>101.3</v>
      </c>
      <c r="O732" s="256">
        <v>101.5</v>
      </c>
      <c r="P732" s="257">
        <v>101.7</v>
      </c>
    </row>
    <row r="733" spans="2:16" ht="9.75" customHeight="1" x14ac:dyDescent="0.2">
      <c r="B733" s="646"/>
      <c r="C733" s="648"/>
      <c r="D733" s="241" t="s">
        <v>1761</v>
      </c>
      <c r="E733" s="242">
        <v>101.8</v>
      </c>
      <c r="F733" s="243">
        <v>101.4</v>
      </c>
      <c r="G733" s="243">
        <v>101.2</v>
      </c>
      <c r="H733" s="243">
        <v>101</v>
      </c>
      <c r="I733" s="258">
        <v>101.3</v>
      </c>
      <c r="J733" s="258">
        <v>101.5</v>
      </c>
      <c r="K733" s="258">
        <v>101.3</v>
      </c>
      <c r="L733" s="258">
        <v>101.5</v>
      </c>
      <c r="M733" s="258">
        <v>101.8</v>
      </c>
      <c r="N733" s="258">
        <v>101.3</v>
      </c>
      <c r="O733" s="258">
        <v>101.6</v>
      </c>
      <c r="P733" s="259">
        <v>101.7</v>
      </c>
    </row>
    <row r="734" spans="2:16" ht="9.75" customHeight="1" x14ac:dyDescent="0.2">
      <c r="B734" s="645" t="s">
        <v>1710</v>
      </c>
      <c r="C734" s="647" t="s">
        <v>1711</v>
      </c>
      <c r="D734" s="238" t="s">
        <v>1762</v>
      </c>
      <c r="E734" s="239">
        <v>105.2</v>
      </c>
      <c r="F734" s="240">
        <v>106.8</v>
      </c>
      <c r="G734" s="240">
        <v>106.8</v>
      </c>
      <c r="H734" s="240">
        <v>105.3</v>
      </c>
      <c r="I734" s="256">
        <v>105.5</v>
      </c>
      <c r="J734" s="256">
        <v>106.6</v>
      </c>
      <c r="K734" s="256">
        <v>105.2</v>
      </c>
      <c r="L734" s="256">
        <v>105.4</v>
      </c>
      <c r="M734" s="256">
        <v>105.2</v>
      </c>
      <c r="N734" s="256">
        <v>104.7</v>
      </c>
      <c r="O734" s="256">
        <v>106</v>
      </c>
      <c r="P734" s="257">
        <v>104.1</v>
      </c>
    </row>
    <row r="735" spans="2:16" ht="9.75" customHeight="1" x14ac:dyDescent="0.2">
      <c r="B735" s="646"/>
      <c r="C735" s="648"/>
      <c r="D735" s="241" t="s">
        <v>1761</v>
      </c>
      <c r="E735" s="242">
        <v>104.9</v>
      </c>
      <c r="F735" s="243">
        <v>106.3</v>
      </c>
      <c r="G735" s="243">
        <v>106.4</v>
      </c>
      <c r="H735" s="243">
        <v>105</v>
      </c>
      <c r="I735" s="258">
        <v>105.2</v>
      </c>
      <c r="J735" s="258">
        <v>106.2</v>
      </c>
      <c r="K735" s="258">
        <v>104.9</v>
      </c>
      <c r="L735" s="258">
        <v>105.1</v>
      </c>
      <c r="M735" s="258">
        <v>104.9</v>
      </c>
      <c r="N735" s="258">
        <v>104.4</v>
      </c>
      <c r="O735" s="258">
        <v>105.6</v>
      </c>
      <c r="P735" s="259">
        <v>103.9</v>
      </c>
    </row>
    <row r="736" spans="2:16" ht="9.75" customHeight="1" x14ac:dyDescent="0.2">
      <c r="B736" s="645" t="s">
        <v>1712</v>
      </c>
      <c r="C736" s="647" t="s">
        <v>1713</v>
      </c>
      <c r="D736" s="238" t="s">
        <v>1762</v>
      </c>
      <c r="E736" s="239">
        <v>105.6</v>
      </c>
      <c r="F736" s="240">
        <v>108.3</v>
      </c>
      <c r="G736" s="240">
        <v>108.6</v>
      </c>
      <c r="H736" s="240">
        <v>107.2</v>
      </c>
      <c r="I736" s="256">
        <v>106.4</v>
      </c>
      <c r="J736" s="256">
        <v>106.5</v>
      </c>
      <c r="K736" s="256">
        <v>105.7</v>
      </c>
      <c r="L736" s="256">
        <v>105.1</v>
      </c>
      <c r="M736" s="256">
        <v>105</v>
      </c>
      <c r="N736" s="256">
        <v>104.7</v>
      </c>
      <c r="O736" s="256">
        <v>104.3</v>
      </c>
      <c r="P736" s="257">
        <v>104.1</v>
      </c>
    </row>
    <row r="737" spans="2:16" ht="9.75" customHeight="1" x14ac:dyDescent="0.2">
      <c r="B737" s="646"/>
      <c r="C737" s="648"/>
      <c r="D737" s="241" t="s">
        <v>1761</v>
      </c>
      <c r="E737" s="242">
        <v>104.5</v>
      </c>
      <c r="F737" s="243">
        <v>106.7</v>
      </c>
      <c r="G737" s="243">
        <v>106.9</v>
      </c>
      <c r="H737" s="243">
        <v>105.8</v>
      </c>
      <c r="I737" s="258">
        <v>105.2</v>
      </c>
      <c r="J737" s="258">
        <v>105.3</v>
      </c>
      <c r="K737" s="258">
        <v>104.8</v>
      </c>
      <c r="L737" s="258">
        <v>104.3</v>
      </c>
      <c r="M737" s="258">
        <v>104.2</v>
      </c>
      <c r="N737" s="258">
        <v>103.9</v>
      </c>
      <c r="O737" s="258">
        <v>103.6</v>
      </c>
      <c r="P737" s="259">
        <v>103.5</v>
      </c>
    </row>
    <row r="738" spans="2:16" ht="9.75" customHeight="1" x14ac:dyDescent="0.2">
      <c r="B738" s="645" t="s">
        <v>1714</v>
      </c>
      <c r="C738" s="647" t="s">
        <v>1757</v>
      </c>
      <c r="D738" s="238" t="s">
        <v>1762</v>
      </c>
      <c r="E738" s="239">
        <v>104.1</v>
      </c>
      <c r="F738" s="240">
        <v>106.9</v>
      </c>
      <c r="G738" s="240">
        <v>107.1</v>
      </c>
      <c r="H738" s="240">
        <v>105.5</v>
      </c>
      <c r="I738" s="256">
        <v>104.4</v>
      </c>
      <c r="J738" s="256">
        <v>104.2</v>
      </c>
      <c r="K738" s="256">
        <v>103</v>
      </c>
      <c r="L738" s="256">
        <v>102.6</v>
      </c>
      <c r="M738" s="256">
        <v>102.1</v>
      </c>
      <c r="N738" s="256">
        <v>101.8</v>
      </c>
      <c r="O738" s="256">
        <v>101.1</v>
      </c>
      <c r="P738" s="257">
        <v>101</v>
      </c>
    </row>
    <row r="739" spans="2:16" ht="9.75" customHeight="1" x14ac:dyDescent="0.2">
      <c r="B739" s="646"/>
      <c r="C739" s="648"/>
      <c r="D739" s="241" t="s">
        <v>1761</v>
      </c>
      <c r="E739" s="242">
        <v>105.2</v>
      </c>
      <c r="F739" s="243">
        <v>109</v>
      </c>
      <c r="G739" s="243">
        <v>109.2</v>
      </c>
      <c r="H739" s="243">
        <v>107.2</v>
      </c>
      <c r="I739" s="258">
        <v>105.5</v>
      </c>
      <c r="J739" s="258">
        <v>105.3</v>
      </c>
      <c r="K739" s="258">
        <v>103.7</v>
      </c>
      <c r="L739" s="258">
        <v>103.1</v>
      </c>
      <c r="M739" s="258">
        <v>102.5</v>
      </c>
      <c r="N739" s="258">
        <v>102.1</v>
      </c>
      <c r="O739" s="258">
        <v>101.1</v>
      </c>
      <c r="P739" s="259">
        <v>101</v>
      </c>
    </row>
    <row r="740" spans="2:16" ht="9.75" customHeight="1" x14ac:dyDescent="0.2">
      <c r="B740" s="645" t="s">
        <v>1715</v>
      </c>
      <c r="C740" s="647" t="s">
        <v>1716</v>
      </c>
      <c r="D740" s="238" t="s">
        <v>1762</v>
      </c>
      <c r="E740" s="239">
        <v>105.4</v>
      </c>
      <c r="F740" s="240">
        <v>109</v>
      </c>
      <c r="G740" s="240">
        <v>109.4</v>
      </c>
      <c r="H740" s="240">
        <v>107.7</v>
      </c>
      <c r="I740" s="256">
        <v>106.2</v>
      </c>
      <c r="J740" s="256">
        <v>106.5</v>
      </c>
      <c r="K740" s="256">
        <v>104.6</v>
      </c>
      <c r="L740" s="256">
        <v>104.2</v>
      </c>
      <c r="M740" s="256">
        <v>103.6</v>
      </c>
      <c r="N740" s="256">
        <v>102.9</v>
      </c>
      <c r="O740" s="256">
        <v>101.8</v>
      </c>
      <c r="P740" s="257">
        <v>101.5</v>
      </c>
    </row>
    <row r="741" spans="2:16" ht="9.75" customHeight="1" x14ac:dyDescent="0.2">
      <c r="B741" s="646"/>
      <c r="C741" s="648"/>
      <c r="D741" s="241" t="s">
        <v>1761</v>
      </c>
      <c r="E741" s="242">
        <v>106.5</v>
      </c>
      <c r="F741" s="243">
        <v>109.1</v>
      </c>
      <c r="G741" s="243">
        <v>109.4</v>
      </c>
      <c r="H741" s="243">
        <v>106</v>
      </c>
      <c r="I741" s="258">
        <v>103.8</v>
      </c>
      <c r="J741" s="258">
        <v>106.2</v>
      </c>
      <c r="K741" s="258">
        <v>103.2</v>
      </c>
      <c r="L741" s="258">
        <v>102.9</v>
      </c>
      <c r="M741" s="258">
        <v>103.1</v>
      </c>
      <c r="N741" s="258">
        <v>101</v>
      </c>
      <c r="O741" s="258">
        <v>103.2</v>
      </c>
      <c r="P741" s="259">
        <v>99.7</v>
      </c>
    </row>
    <row r="742" spans="2:16" ht="9.75" customHeight="1" x14ac:dyDescent="0.2">
      <c r="B742" s="645" t="s">
        <v>1739</v>
      </c>
      <c r="C742" s="647" t="s">
        <v>1742</v>
      </c>
      <c r="D742" s="238" t="s">
        <v>1762</v>
      </c>
      <c r="E742" s="239">
        <v>105.7</v>
      </c>
      <c r="F742" s="240">
        <v>109.7</v>
      </c>
      <c r="G742" s="240">
        <v>110</v>
      </c>
      <c r="H742" s="240">
        <v>107.8</v>
      </c>
      <c r="I742" s="256">
        <v>106</v>
      </c>
      <c r="J742" s="256">
        <v>105.8</v>
      </c>
      <c r="K742" s="256">
        <v>104.1</v>
      </c>
      <c r="L742" s="256">
        <v>103.5</v>
      </c>
      <c r="M742" s="256">
        <v>102.7</v>
      </c>
      <c r="N742" s="256">
        <v>102.3</v>
      </c>
      <c r="O742" s="256">
        <v>101.3</v>
      </c>
      <c r="P742" s="257">
        <v>101.1</v>
      </c>
    </row>
    <row r="743" spans="2:16" ht="9.75" customHeight="1" x14ac:dyDescent="0.2">
      <c r="B743" s="646"/>
      <c r="C743" s="648"/>
      <c r="D743" s="241" t="s">
        <v>1761</v>
      </c>
      <c r="E743" s="242">
        <v>106.4</v>
      </c>
      <c r="F743" s="243">
        <v>110.9</v>
      </c>
      <c r="G743" s="243">
        <v>111.3</v>
      </c>
      <c r="H743" s="243">
        <v>108.8</v>
      </c>
      <c r="I743" s="258">
        <v>106.6</v>
      </c>
      <c r="J743" s="258">
        <v>106.4</v>
      </c>
      <c r="K743" s="258">
        <v>104.5</v>
      </c>
      <c r="L743" s="258">
        <v>103.8</v>
      </c>
      <c r="M743" s="258">
        <v>103</v>
      </c>
      <c r="N743" s="258">
        <v>102.4</v>
      </c>
      <c r="O743" s="258">
        <v>101.3</v>
      </c>
      <c r="P743" s="259">
        <v>101.1</v>
      </c>
    </row>
    <row r="744" spans="2:16" ht="9.75" customHeight="1" x14ac:dyDescent="0.2">
      <c r="B744" s="645" t="s">
        <v>1740</v>
      </c>
      <c r="C744" s="647" t="s">
        <v>1743</v>
      </c>
      <c r="D744" s="238" t="s">
        <v>1762</v>
      </c>
      <c r="E744" s="239">
        <v>106.4</v>
      </c>
      <c r="F744" s="240">
        <v>105.1</v>
      </c>
      <c r="G744" s="240">
        <v>105.1</v>
      </c>
      <c r="H744" s="240">
        <v>99.9</v>
      </c>
      <c r="I744" s="256">
        <v>97.5</v>
      </c>
      <c r="J744" s="256">
        <v>104.2</v>
      </c>
      <c r="K744" s="256">
        <v>99.6</v>
      </c>
      <c r="L744" s="256">
        <v>100.2</v>
      </c>
      <c r="M744" s="256">
        <v>102.2</v>
      </c>
      <c r="N744" s="256">
        <v>97.5</v>
      </c>
      <c r="O744" s="256">
        <v>106.3</v>
      </c>
      <c r="P744" s="257">
        <v>96.5</v>
      </c>
    </row>
    <row r="745" spans="2:16" ht="9.75" customHeight="1" x14ac:dyDescent="0.2">
      <c r="B745" s="646"/>
      <c r="C745" s="648"/>
      <c r="D745" s="241" t="s">
        <v>1761</v>
      </c>
      <c r="E745" s="242">
        <v>107.2</v>
      </c>
      <c r="F745" s="243">
        <v>105.8</v>
      </c>
      <c r="G745" s="243">
        <v>105.8</v>
      </c>
      <c r="H745" s="243">
        <v>99.8</v>
      </c>
      <c r="I745" s="258">
        <v>97.1</v>
      </c>
      <c r="J745" s="258">
        <v>104.6</v>
      </c>
      <c r="K745" s="258">
        <v>99.4</v>
      </c>
      <c r="L745" s="258">
        <v>100.1</v>
      </c>
      <c r="M745" s="258">
        <v>102.3</v>
      </c>
      <c r="N745" s="258">
        <v>97</v>
      </c>
      <c r="O745" s="258">
        <v>107</v>
      </c>
      <c r="P745" s="259">
        <v>96</v>
      </c>
    </row>
    <row r="746" spans="2:16" ht="9.75" customHeight="1" x14ac:dyDescent="0.2">
      <c r="B746" s="645" t="s">
        <v>1741</v>
      </c>
      <c r="C746" s="647" t="s">
        <v>1744</v>
      </c>
      <c r="D746" s="238" t="s">
        <v>1762</v>
      </c>
      <c r="E746" s="239">
        <v>104.2</v>
      </c>
      <c r="F746" s="240">
        <v>107.4</v>
      </c>
      <c r="G746" s="240">
        <v>108</v>
      </c>
      <c r="H746" s="240">
        <v>108.7</v>
      </c>
      <c r="I746" s="256">
        <v>108</v>
      </c>
      <c r="J746" s="256">
        <v>109.1</v>
      </c>
      <c r="K746" s="256">
        <v>107.1</v>
      </c>
      <c r="L746" s="256">
        <v>107.1</v>
      </c>
      <c r="M746" s="256">
        <v>106.5</v>
      </c>
      <c r="N746" s="256">
        <v>105.5</v>
      </c>
      <c r="O746" s="256">
        <v>102.6</v>
      </c>
      <c r="P746" s="257">
        <v>103.5</v>
      </c>
    </row>
    <row r="747" spans="2:16" ht="9.75" customHeight="1" x14ac:dyDescent="0.2">
      <c r="B747" s="646"/>
      <c r="C747" s="648"/>
      <c r="D747" s="241" t="s">
        <v>1761</v>
      </c>
      <c r="E747" s="242">
        <v>104.7</v>
      </c>
      <c r="F747" s="243">
        <v>108.3</v>
      </c>
      <c r="G747" s="243">
        <v>108.9</v>
      </c>
      <c r="H747" s="243">
        <v>109.7</v>
      </c>
      <c r="I747" s="258">
        <v>109</v>
      </c>
      <c r="J747" s="258">
        <v>110.2</v>
      </c>
      <c r="K747" s="258">
        <v>107.9</v>
      </c>
      <c r="L747" s="258">
        <v>108</v>
      </c>
      <c r="M747" s="258">
        <v>107.3</v>
      </c>
      <c r="N747" s="258">
        <v>106.1</v>
      </c>
      <c r="O747" s="258">
        <v>102.9</v>
      </c>
      <c r="P747" s="259">
        <v>103.9</v>
      </c>
    </row>
    <row r="748" spans="2:16" ht="9.75" customHeight="1" x14ac:dyDescent="0.2">
      <c r="B748" s="645" t="s">
        <v>1717</v>
      </c>
      <c r="C748" s="647" t="s">
        <v>1718</v>
      </c>
      <c r="D748" s="238" t="s">
        <v>1762</v>
      </c>
      <c r="E748" s="239">
        <v>101.6</v>
      </c>
      <c r="F748" s="240">
        <v>101.6</v>
      </c>
      <c r="G748" s="240">
        <v>101.7</v>
      </c>
      <c r="H748" s="240">
        <v>102.8</v>
      </c>
      <c r="I748" s="256">
        <v>104.3</v>
      </c>
      <c r="J748" s="256">
        <v>104.7</v>
      </c>
      <c r="K748" s="256">
        <v>104.7</v>
      </c>
      <c r="L748" s="256">
        <v>104.8</v>
      </c>
      <c r="M748" s="256">
        <v>104.8</v>
      </c>
      <c r="N748" s="256">
        <v>104.8</v>
      </c>
      <c r="O748" s="256">
        <v>105</v>
      </c>
      <c r="P748" s="257">
        <v>105.2</v>
      </c>
    </row>
    <row r="749" spans="2:16" ht="9.75" customHeight="1" x14ac:dyDescent="0.2">
      <c r="B749" s="646"/>
      <c r="C749" s="648"/>
      <c r="D749" s="241" t="s">
        <v>1761</v>
      </c>
      <c r="E749" s="242">
        <v>101.4</v>
      </c>
      <c r="F749" s="243">
        <v>101.5</v>
      </c>
      <c r="G749" s="243">
        <v>101.5</v>
      </c>
      <c r="H749" s="243">
        <v>102.4</v>
      </c>
      <c r="I749" s="258">
        <v>103.8</v>
      </c>
      <c r="J749" s="258">
        <v>104.1</v>
      </c>
      <c r="K749" s="258">
        <v>104.1</v>
      </c>
      <c r="L749" s="258">
        <v>104.2</v>
      </c>
      <c r="M749" s="258">
        <v>104.2</v>
      </c>
      <c r="N749" s="258">
        <v>104.2</v>
      </c>
      <c r="O749" s="258">
        <v>104.3</v>
      </c>
      <c r="P749" s="259">
        <v>104.5</v>
      </c>
    </row>
    <row r="750" spans="2:16" ht="9.75" customHeight="1" x14ac:dyDescent="0.2">
      <c r="B750" s="645" t="s">
        <v>1719</v>
      </c>
      <c r="C750" s="647" t="s">
        <v>1720</v>
      </c>
      <c r="D750" s="238" t="s">
        <v>1762</v>
      </c>
      <c r="E750" s="239">
        <v>104.2</v>
      </c>
      <c r="F750" s="240">
        <v>104.8</v>
      </c>
      <c r="G750" s="240">
        <v>106</v>
      </c>
      <c r="H750" s="240">
        <v>106</v>
      </c>
      <c r="I750" s="256">
        <v>105.3</v>
      </c>
      <c r="J750" s="256">
        <v>106</v>
      </c>
      <c r="K750" s="256">
        <v>106.3</v>
      </c>
      <c r="L750" s="256">
        <v>105.3</v>
      </c>
      <c r="M750" s="256">
        <v>106.2</v>
      </c>
      <c r="N750" s="256">
        <v>106.6</v>
      </c>
      <c r="O750" s="256">
        <v>107.5</v>
      </c>
      <c r="P750" s="257">
        <v>106.1</v>
      </c>
    </row>
    <row r="751" spans="2:16" ht="9.75" customHeight="1" x14ac:dyDescent="0.2">
      <c r="B751" s="646"/>
      <c r="C751" s="648"/>
      <c r="D751" s="241" t="s">
        <v>1761</v>
      </c>
      <c r="E751" s="242">
        <v>101.9</v>
      </c>
      <c r="F751" s="243">
        <v>102.2</v>
      </c>
      <c r="G751" s="243">
        <v>102.6</v>
      </c>
      <c r="H751" s="243">
        <v>102.6</v>
      </c>
      <c r="I751" s="258">
        <v>102.7</v>
      </c>
      <c r="J751" s="258">
        <v>102.9</v>
      </c>
      <c r="K751" s="258">
        <v>103.1</v>
      </c>
      <c r="L751" s="258">
        <v>102.7</v>
      </c>
      <c r="M751" s="258">
        <v>103</v>
      </c>
      <c r="N751" s="258">
        <v>103.2</v>
      </c>
      <c r="O751" s="258">
        <v>103.5</v>
      </c>
      <c r="P751" s="259">
        <v>103</v>
      </c>
    </row>
    <row r="752" spans="2:16" ht="9.75" customHeight="1" x14ac:dyDescent="0.2">
      <c r="B752" s="645" t="s">
        <v>1721</v>
      </c>
      <c r="C752" s="647" t="s">
        <v>1722</v>
      </c>
      <c r="D752" s="238" t="s">
        <v>1762</v>
      </c>
      <c r="E752" s="239">
        <v>101.2</v>
      </c>
      <c r="F752" s="240">
        <v>101.2</v>
      </c>
      <c r="G752" s="240">
        <v>101.3</v>
      </c>
      <c r="H752" s="240">
        <v>101.1</v>
      </c>
      <c r="I752" s="256">
        <v>101.4</v>
      </c>
      <c r="J752" s="256">
        <v>101.8</v>
      </c>
      <c r="K752" s="256">
        <v>101.8</v>
      </c>
      <c r="L752" s="256">
        <v>101.5</v>
      </c>
      <c r="M752" s="256">
        <v>103.8</v>
      </c>
      <c r="N752" s="256">
        <v>103.8</v>
      </c>
      <c r="O752" s="256">
        <v>103.9</v>
      </c>
      <c r="P752" s="257">
        <v>104.9</v>
      </c>
    </row>
    <row r="753" spans="2:16" ht="9.75" customHeight="1" x14ac:dyDescent="0.2">
      <c r="B753" s="646"/>
      <c r="C753" s="648"/>
      <c r="D753" s="241" t="s">
        <v>1761</v>
      </c>
      <c r="E753" s="242">
        <v>101</v>
      </c>
      <c r="F753" s="243">
        <v>101.1</v>
      </c>
      <c r="G753" s="243">
        <v>101.1</v>
      </c>
      <c r="H753" s="243">
        <v>100.9</v>
      </c>
      <c r="I753" s="258">
        <v>101.3</v>
      </c>
      <c r="J753" s="258">
        <v>101.6</v>
      </c>
      <c r="K753" s="258">
        <v>101.6</v>
      </c>
      <c r="L753" s="258">
        <v>101.4</v>
      </c>
      <c r="M753" s="258">
        <v>103.2</v>
      </c>
      <c r="N753" s="258">
        <v>103.2</v>
      </c>
      <c r="O753" s="258">
        <v>103.2</v>
      </c>
      <c r="P753" s="259">
        <v>104</v>
      </c>
    </row>
    <row r="754" spans="2:16" ht="9.75" customHeight="1" x14ac:dyDescent="0.2">
      <c r="B754" s="645" t="s">
        <v>1723</v>
      </c>
      <c r="C754" s="647" t="s">
        <v>1724</v>
      </c>
      <c r="D754" s="238" t="s">
        <v>1762</v>
      </c>
      <c r="E754" s="239">
        <v>102</v>
      </c>
      <c r="F754" s="240">
        <v>102.3</v>
      </c>
      <c r="G754" s="240">
        <v>102.1</v>
      </c>
      <c r="H754" s="240">
        <v>102.1</v>
      </c>
      <c r="I754" s="256">
        <v>102.6</v>
      </c>
      <c r="J754" s="256">
        <v>102.6</v>
      </c>
      <c r="K754" s="256">
        <v>103.6</v>
      </c>
      <c r="L754" s="256">
        <v>104.3</v>
      </c>
      <c r="M754" s="256">
        <v>104.5</v>
      </c>
      <c r="N754" s="256">
        <v>104.3</v>
      </c>
      <c r="O754" s="256">
        <v>104.3</v>
      </c>
      <c r="P754" s="257">
        <v>104.6</v>
      </c>
    </row>
    <row r="755" spans="2:16" ht="9.75" customHeight="1" x14ac:dyDescent="0.2">
      <c r="B755" s="646"/>
      <c r="C755" s="648"/>
      <c r="D755" s="241" t="s">
        <v>1761</v>
      </c>
      <c r="E755" s="242">
        <v>101.9</v>
      </c>
      <c r="F755" s="243">
        <v>102.1</v>
      </c>
      <c r="G755" s="243">
        <v>101.9</v>
      </c>
      <c r="H755" s="243">
        <v>101.9</v>
      </c>
      <c r="I755" s="258">
        <v>102.5</v>
      </c>
      <c r="J755" s="258">
        <v>102.5</v>
      </c>
      <c r="K755" s="258">
        <v>103.4</v>
      </c>
      <c r="L755" s="258">
        <v>104</v>
      </c>
      <c r="M755" s="258">
        <v>104.2</v>
      </c>
      <c r="N755" s="258">
        <v>104.1</v>
      </c>
      <c r="O755" s="258">
        <v>104</v>
      </c>
      <c r="P755" s="259">
        <v>104.3</v>
      </c>
    </row>
    <row r="756" spans="2:16" ht="9.75" customHeight="1" x14ac:dyDescent="0.2">
      <c r="B756" s="645" t="s">
        <v>1725</v>
      </c>
      <c r="C756" s="647" t="s">
        <v>1759</v>
      </c>
      <c r="D756" s="238" t="s">
        <v>1762</v>
      </c>
      <c r="E756" s="239">
        <v>106</v>
      </c>
      <c r="F756" s="240">
        <v>105.1</v>
      </c>
      <c r="G756" s="240">
        <v>105.2</v>
      </c>
      <c r="H756" s="240">
        <v>100.5</v>
      </c>
      <c r="I756" s="256">
        <v>98.4</v>
      </c>
      <c r="J756" s="256">
        <v>104.3</v>
      </c>
      <c r="K756" s="256">
        <v>100.2</v>
      </c>
      <c r="L756" s="256">
        <v>100.6</v>
      </c>
      <c r="M756" s="256">
        <v>102.4</v>
      </c>
      <c r="N756" s="256">
        <v>98.3</v>
      </c>
      <c r="O756" s="256">
        <v>105.9</v>
      </c>
      <c r="P756" s="257">
        <v>97.4</v>
      </c>
    </row>
    <row r="757" spans="2:16" ht="9.75" customHeight="1" x14ac:dyDescent="0.2">
      <c r="B757" s="646"/>
      <c r="C757" s="648"/>
      <c r="D757" s="241" t="s">
        <v>1761</v>
      </c>
      <c r="E757" s="242">
        <v>104.1</v>
      </c>
      <c r="F757" s="243">
        <v>103.5</v>
      </c>
      <c r="G757" s="243">
        <v>103.5</v>
      </c>
      <c r="H757" s="243">
        <v>100.5</v>
      </c>
      <c r="I757" s="258">
        <v>99.3</v>
      </c>
      <c r="J757" s="258">
        <v>103.1</v>
      </c>
      <c r="K757" s="258">
        <v>100.5</v>
      </c>
      <c r="L757" s="258">
        <v>100.7</v>
      </c>
      <c r="M757" s="258">
        <v>101.9</v>
      </c>
      <c r="N757" s="258">
        <v>99.2</v>
      </c>
      <c r="O757" s="258">
        <v>104.2</v>
      </c>
      <c r="P757" s="259">
        <v>98.6</v>
      </c>
    </row>
    <row r="758" spans="2:16" ht="9.75" customHeight="1" x14ac:dyDescent="0.2">
      <c r="B758" s="645" t="s">
        <v>1726</v>
      </c>
      <c r="C758" s="647" t="s">
        <v>1727</v>
      </c>
      <c r="D758" s="238" t="s">
        <v>1762</v>
      </c>
      <c r="E758" s="239">
        <v>101.3</v>
      </c>
      <c r="F758" s="240">
        <v>101.2</v>
      </c>
      <c r="G758" s="240">
        <v>101.3</v>
      </c>
      <c r="H758" s="240">
        <v>101.1</v>
      </c>
      <c r="I758" s="256">
        <v>101.3</v>
      </c>
      <c r="J758" s="256">
        <v>101.4</v>
      </c>
      <c r="K758" s="256">
        <v>102.3</v>
      </c>
      <c r="L758" s="256">
        <v>103.2</v>
      </c>
      <c r="M758" s="256">
        <v>103.5</v>
      </c>
      <c r="N758" s="256">
        <v>103.5</v>
      </c>
      <c r="O758" s="256">
        <v>103.5</v>
      </c>
      <c r="P758" s="257">
        <v>103.6</v>
      </c>
    </row>
    <row r="759" spans="2:16" ht="9.75" customHeight="1" x14ac:dyDescent="0.2">
      <c r="B759" s="646"/>
      <c r="C759" s="648"/>
      <c r="D759" s="241" t="s">
        <v>1761</v>
      </c>
      <c r="E759" s="242">
        <v>101.1</v>
      </c>
      <c r="F759" s="243">
        <v>101</v>
      </c>
      <c r="G759" s="243">
        <v>101.2</v>
      </c>
      <c r="H759" s="243">
        <v>101</v>
      </c>
      <c r="I759" s="258">
        <v>101.2</v>
      </c>
      <c r="J759" s="258">
        <v>101.3</v>
      </c>
      <c r="K759" s="258">
        <v>102</v>
      </c>
      <c r="L759" s="258">
        <v>102.8</v>
      </c>
      <c r="M759" s="258">
        <v>103</v>
      </c>
      <c r="N759" s="258">
        <v>103</v>
      </c>
      <c r="O759" s="258">
        <v>103</v>
      </c>
      <c r="P759" s="259">
        <v>103.1</v>
      </c>
    </row>
    <row r="760" spans="2:16" ht="9.75" customHeight="1" x14ac:dyDescent="0.2">
      <c r="B760" s="645" t="s">
        <v>1728</v>
      </c>
      <c r="C760" s="667" t="s">
        <v>1729</v>
      </c>
      <c r="D760" s="300" t="s">
        <v>1762</v>
      </c>
      <c r="E760" s="239">
        <v>102.4</v>
      </c>
      <c r="F760" s="240">
        <v>102.5</v>
      </c>
      <c r="G760" s="240">
        <v>103.1</v>
      </c>
      <c r="H760" s="240">
        <v>103</v>
      </c>
      <c r="I760" s="256">
        <v>102.8</v>
      </c>
      <c r="J760" s="256">
        <v>103.1</v>
      </c>
      <c r="K760" s="256">
        <v>103.8</v>
      </c>
      <c r="L760" s="256">
        <v>103.9</v>
      </c>
      <c r="M760" s="256">
        <v>104.5</v>
      </c>
      <c r="N760" s="256">
        <v>104.6</v>
      </c>
      <c r="O760" s="256">
        <v>105</v>
      </c>
      <c r="P760" s="257">
        <v>104.5</v>
      </c>
    </row>
    <row r="761" spans="2:16" ht="9.75" customHeight="1" thickBot="1" x14ac:dyDescent="0.25">
      <c r="B761" s="666"/>
      <c r="C761" s="668"/>
      <c r="D761" s="301" t="s">
        <v>1761</v>
      </c>
      <c r="E761" s="302">
        <v>102.2</v>
      </c>
      <c r="F761" s="303">
        <v>102.4</v>
      </c>
      <c r="G761" s="303">
        <v>102.9</v>
      </c>
      <c r="H761" s="303">
        <v>102.8</v>
      </c>
      <c r="I761" s="304">
        <v>102.7</v>
      </c>
      <c r="J761" s="304">
        <v>103</v>
      </c>
      <c r="K761" s="304">
        <v>103.6</v>
      </c>
      <c r="L761" s="304">
        <v>103.7</v>
      </c>
      <c r="M761" s="304">
        <v>104.2</v>
      </c>
      <c r="N761" s="304">
        <v>104.4</v>
      </c>
      <c r="O761" s="304">
        <v>104.7</v>
      </c>
      <c r="P761" s="305">
        <v>104.3</v>
      </c>
    </row>
    <row r="762" spans="2:16" x14ac:dyDescent="0.2">
      <c r="L762" s="121"/>
      <c r="P762" s="214"/>
    </row>
    <row r="763" spans="2:16" ht="39.75" customHeight="1" x14ac:dyDescent="0.2">
      <c r="B763" s="669" t="s">
        <v>1772</v>
      </c>
      <c r="C763" s="669"/>
      <c r="D763" s="669"/>
      <c r="E763" s="669"/>
      <c r="F763" s="669"/>
      <c r="G763" s="669"/>
      <c r="H763" s="669"/>
      <c r="I763" s="669"/>
      <c r="J763" s="669"/>
      <c r="K763" s="669"/>
      <c r="L763" s="669"/>
      <c r="M763" s="669"/>
      <c r="N763" s="669"/>
      <c r="O763" s="669"/>
      <c r="P763" s="669"/>
    </row>
    <row r="764" spans="2:16" ht="39" customHeight="1" x14ac:dyDescent="0.2">
      <c r="B764" s="669" t="s">
        <v>1792</v>
      </c>
      <c r="C764" s="669"/>
      <c r="D764" s="669"/>
      <c r="E764" s="669"/>
      <c r="F764" s="669"/>
      <c r="G764" s="669"/>
      <c r="H764" s="669"/>
      <c r="I764" s="669"/>
      <c r="J764" s="669"/>
      <c r="K764" s="669"/>
      <c r="L764" s="669"/>
      <c r="M764" s="669"/>
      <c r="N764" s="669"/>
      <c r="O764" s="669"/>
      <c r="P764" s="669"/>
    </row>
    <row r="765" spans="2:16" ht="16.5" customHeight="1" x14ac:dyDescent="0.3">
      <c r="B765" s="523" t="s">
        <v>2075</v>
      </c>
      <c r="C765" s="523"/>
      <c r="D765" s="523"/>
      <c r="E765" s="523"/>
      <c r="F765" s="523"/>
      <c r="G765"/>
      <c r="H765"/>
      <c r="I765"/>
      <c r="J765"/>
      <c r="K765"/>
      <c r="L765" s="2"/>
      <c r="M765" s="2"/>
    </row>
    <row r="766" spans="2:16" ht="12.75" customHeight="1" x14ac:dyDescent="0.3">
      <c r="B766" s="523" t="s">
        <v>2077</v>
      </c>
      <c r="C766" s="523"/>
      <c r="D766" s="523"/>
      <c r="E766" s="523"/>
      <c r="F766" s="523"/>
      <c r="G766" s="13"/>
      <c r="H766" s="13"/>
      <c r="I766" s="2"/>
      <c r="J766" s="2"/>
      <c r="K766" s="2"/>
      <c r="L766" s="2"/>
      <c r="M766" s="2"/>
    </row>
    <row r="767" spans="2:16" ht="29.25" customHeight="1" x14ac:dyDescent="0.2">
      <c r="B767" s="533" t="s">
        <v>1682</v>
      </c>
      <c r="C767" s="533"/>
      <c r="D767" s="533"/>
      <c r="E767" s="533"/>
      <c r="F767" s="533"/>
      <c r="G767" s="533"/>
      <c r="H767" s="533"/>
      <c r="I767" s="533"/>
      <c r="J767" s="533"/>
      <c r="K767" s="533"/>
      <c r="L767" s="533"/>
      <c r="M767" s="533"/>
      <c r="N767" s="533"/>
      <c r="O767" s="533"/>
      <c r="P767" s="533"/>
    </row>
    <row r="769" spans="2:16" ht="10.5" customHeight="1" x14ac:dyDescent="0.3">
      <c r="B769" s="5" t="s">
        <v>1668</v>
      </c>
      <c r="C769" s="5"/>
      <c r="D769" s="5"/>
      <c r="E769" s="5"/>
      <c r="F769" s="5"/>
      <c r="G769" s="523" t="s">
        <v>1667</v>
      </c>
      <c r="H769" s="523"/>
      <c r="I769" s="523"/>
      <c r="J769" s="523"/>
      <c r="K769" s="523"/>
      <c r="L769" s="115"/>
    </row>
    <row r="770" spans="2:16" ht="10.5" customHeight="1" x14ac:dyDescent="0.3">
      <c r="B770" s="5"/>
      <c r="C770" s="5"/>
      <c r="D770" s="5"/>
      <c r="E770" s="5"/>
      <c r="F770" s="5"/>
      <c r="G770" s="294"/>
      <c r="H770" s="294"/>
      <c r="I770" s="294"/>
      <c r="J770" s="294"/>
      <c r="K770" s="294"/>
      <c r="L770" s="115"/>
    </row>
    <row r="771" spans="2:16" ht="10.5" customHeight="1" x14ac:dyDescent="0.2">
      <c r="E771" s="682" t="s">
        <v>1474</v>
      </c>
      <c r="F771" s="682"/>
      <c r="G771" s="682"/>
      <c r="H771" s="682"/>
      <c r="I771" s="655" t="s">
        <v>1582</v>
      </c>
      <c r="J771" s="655"/>
      <c r="K771" s="655" t="s">
        <v>361</v>
      </c>
      <c r="L771" s="655"/>
      <c r="M771" s="656" t="s">
        <v>707</v>
      </c>
      <c r="N771" s="656"/>
    </row>
    <row r="772" spans="2:16" ht="6" customHeight="1" x14ac:dyDescent="0.2">
      <c r="E772" s="684"/>
      <c r="F772" s="684"/>
      <c r="G772" s="684"/>
      <c r="H772" s="684"/>
      <c r="I772" s="655"/>
      <c r="J772" s="655"/>
      <c r="K772" s="655"/>
      <c r="L772" s="655"/>
      <c r="M772" s="656"/>
      <c r="N772" s="656"/>
    </row>
    <row r="773" spans="2:16" ht="10.5" customHeight="1" x14ac:dyDescent="0.2">
      <c r="E773" s="681" t="s">
        <v>1773</v>
      </c>
      <c r="F773" s="692"/>
      <c r="G773" s="692"/>
      <c r="H773" s="692"/>
      <c r="I773" s="693">
        <v>1.1519999999999999</v>
      </c>
      <c r="J773" s="693"/>
      <c r="K773" s="693">
        <v>1.327</v>
      </c>
      <c r="L773" s="693"/>
      <c r="M773" s="693">
        <v>2.1459999999999999</v>
      </c>
      <c r="N773" s="693"/>
    </row>
    <row r="774" spans="2:16" ht="10.5" customHeight="1" x14ac:dyDescent="0.2">
      <c r="E774" s="681" t="s">
        <v>1774</v>
      </c>
      <c r="F774" s="692"/>
      <c r="G774" s="692"/>
      <c r="H774" s="692"/>
      <c r="I774" s="693">
        <v>1.29</v>
      </c>
      <c r="J774" s="693"/>
      <c r="K774" s="693">
        <v>1.4770000000000001</v>
      </c>
      <c r="L774" s="693"/>
      <c r="M774" s="693">
        <v>1.861</v>
      </c>
      <c r="N774" s="693"/>
    </row>
    <row r="775" spans="2:16" ht="10.5" customHeight="1" x14ac:dyDescent="0.2">
      <c r="E775" s="681" t="s">
        <v>1777</v>
      </c>
      <c r="F775" s="692"/>
      <c r="G775" s="692"/>
      <c r="H775" s="692"/>
      <c r="I775" s="693">
        <v>1.153</v>
      </c>
      <c r="J775" s="693"/>
      <c r="K775" s="693">
        <v>1.454</v>
      </c>
      <c r="L775" s="693"/>
      <c r="M775" s="693">
        <v>1.66</v>
      </c>
      <c r="N775" s="693"/>
    </row>
    <row r="776" spans="2:16" ht="10.5" customHeight="1" x14ac:dyDescent="0.2">
      <c r="E776" s="681" t="s">
        <v>1775</v>
      </c>
      <c r="F776" s="692"/>
      <c r="G776" s="692"/>
      <c r="H776" s="692"/>
      <c r="I776" s="693">
        <v>1.244</v>
      </c>
      <c r="J776" s="693"/>
      <c r="K776" s="693">
        <v>1.4279999999999999</v>
      </c>
      <c r="L776" s="693"/>
      <c r="M776" s="693">
        <v>1.9750000000000001</v>
      </c>
      <c r="N776" s="693"/>
    </row>
    <row r="777" spans="2:16" ht="10.5" customHeight="1" x14ac:dyDescent="0.2">
      <c r="E777" s="681" t="s">
        <v>1776</v>
      </c>
      <c r="F777" s="692"/>
      <c r="G777" s="692"/>
      <c r="H777" s="692"/>
      <c r="I777" s="693">
        <v>1.153</v>
      </c>
      <c r="J777" s="693"/>
      <c r="K777" s="693">
        <v>1.4</v>
      </c>
      <c r="L777" s="693"/>
      <c r="M777" s="693">
        <v>1.885</v>
      </c>
      <c r="N777" s="693"/>
    </row>
    <row r="778" spans="2:16" ht="10.5" customHeight="1" x14ac:dyDescent="0.2">
      <c r="E778" s="694" t="s">
        <v>1962</v>
      </c>
      <c r="F778" s="694"/>
      <c r="G778" s="694"/>
      <c r="H778" s="694"/>
      <c r="I778" s="694"/>
      <c r="J778" s="694"/>
      <c r="K778" s="693"/>
      <c r="L778" s="693"/>
    </row>
    <row r="779" spans="2:16" x14ac:dyDescent="0.15">
      <c r="I779" s="126" t="s">
        <v>1480</v>
      </c>
    </row>
    <row r="781" spans="2:16" ht="7.5" customHeight="1" thickBot="1" x14ac:dyDescent="0.25"/>
    <row r="782" spans="2:16" ht="16.5" customHeight="1" thickBot="1" x14ac:dyDescent="0.25">
      <c r="B782" s="119"/>
      <c r="C782" s="119"/>
      <c r="D782" s="119"/>
      <c r="E782" s="628" t="s">
        <v>2</v>
      </c>
      <c r="F782" s="629"/>
      <c r="G782" s="629"/>
      <c r="H782" s="629"/>
      <c r="I782" s="629"/>
      <c r="J782" s="629"/>
      <c r="K782" s="629"/>
      <c r="L782" s="629"/>
      <c r="M782" s="629"/>
      <c r="N782" s="629"/>
      <c r="O782" s="629"/>
      <c r="P782" s="630"/>
    </row>
    <row r="783" spans="2:16" ht="19.5" customHeight="1" thickBot="1" x14ac:dyDescent="0.25">
      <c r="B783" s="119" t="s">
        <v>1596</v>
      </c>
      <c r="E783" s="97">
        <v>40544</v>
      </c>
      <c r="F783" s="98">
        <v>40575</v>
      </c>
      <c r="G783" s="98">
        <v>40603</v>
      </c>
      <c r="H783" s="98">
        <v>40634</v>
      </c>
      <c r="I783" s="98">
        <v>40664</v>
      </c>
      <c r="J783" s="98">
        <v>40695</v>
      </c>
      <c r="K783" s="98">
        <v>40725</v>
      </c>
      <c r="L783" s="98">
        <v>40756</v>
      </c>
      <c r="M783" s="98">
        <v>40787</v>
      </c>
      <c r="N783" s="98">
        <v>40817</v>
      </c>
      <c r="O783" s="98">
        <v>40848</v>
      </c>
      <c r="P783" s="99">
        <v>40878</v>
      </c>
    </row>
    <row r="784" spans="2:16" s="96" customFormat="1" ht="15.75" customHeight="1" x14ac:dyDescent="0.2">
      <c r="B784" s="675" t="s">
        <v>1510</v>
      </c>
      <c r="C784" s="676"/>
      <c r="D784" s="677"/>
      <c r="E784" s="127">
        <v>103.3</v>
      </c>
      <c r="F784" s="128">
        <v>104.8</v>
      </c>
      <c r="G784" s="128">
        <v>109.5</v>
      </c>
      <c r="H784" s="128">
        <v>118</v>
      </c>
      <c r="I784" s="128">
        <v>124.1</v>
      </c>
      <c r="J784" s="128">
        <v>127.4</v>
      </c>
      <c r="K784" s="128">
        <v>126.3</v>
      </c>
      <c r="L784" s="128">
        <v>125.5</v>
      </c>
      <c r="M784" s="128">
        <v>130.6</v>
      </c>
      <c r="N784" s="128">
        <v>131.5</v>
      </c>
      <c r="O784" s="128">
        <v>132.5</v>
      </c>
      <c r="P784" s="141">
        <v>136</v>
      </c>
    </row>
    <row r="785" spans="2:16" s="96" customFormat="1" ht="15.75" customHeight="1" x14ac:dyDescent="0.2">
      <c r="B785" s="678" t="s">
        <v>1071</v>
      </c>
      <c r="C785" s="679"/>
      <c r="D785" s="680"/>
      <c r="E785" s="131">
        <v>104.1</v>
      </c>
      <c r="F785" s="132">
        <v>106.2</v>
      </c>
      <c r="G785" s="132">
        <v>110.3</v>
      </c>
      <c r="H785" s="132">
        <v>119.5</v>
      </c>
      <c r="I785" s="132">
        <v>125.9</v>
      </c>
      <c r="J785" s="132">
        <v>128.69999999999999</v>
      </c>
      <c r="K785" s="132">
        <v>127.4</v>
      </c>
      <c r="L785" s="132">
        <v>126.6</v>
      </c>
      <c r="M785" s="132">
        <v>132.30000000000001</v>
      </c>
      <c r="N785" s="132">
        <v>132.9</v>
      </c>
      <c r="O785" s="132">
        <v>133.69999999999999</v>
      </c>
      <c r="P785" s="133">
        <v>138.1</v>
      </c>
    </row>
    <row r="786" spans="2:16" s="96" customFormat="1" ht="15.75" customHeight="1" x14ac:dyDescent="0.2">
      <c r="B786" s="678" t="s">
        <v>1530</v>
      </c>
      <c r="C786" s="679"/>
      <c r="D786" s="680"/>
      <c r="E786" s="140">
        <v>101.4</v>
      </c>
      <c r="F786" s="129">
        <v>101.2</v>
      </c>
      <c r="G786" s="129">
        <v>107.2</v>
      </c>
      <c r="H786" s="129">
        <v>114</v>
      </c>
      <c r="I786" s="132">
        <v>119.5</v>
      </c>
      <c r="J786" s="132">
        <v>123.8</v>
      </c>
      <c r="K786" s="132">
        <v>123.6</v>
      </c>
      <c r="L786" s="132">
        <v>122.8</v>
      </c>
      <c r="M786" s="132">
        <v>126.1</v>
      </c>
      <c r="N786" s="132">
        <v>127.9</v>
      </c>
      <c r="O786" s="132">
        <v>129.19999999999999</v>
      </c>
      <c r="P786" s="133">
        <v>130.19999999999999</v>
      </c>
    </row>
    <row r="787" spans="2:16" s="96" customFormat="1" ht="15.75" customHeight="1" x14ac:dyDescent="0.2">
      <c r="B787" s="678" t="s">
        <v>1124</v>
      </c>
      <c r="C787" s="679"/>
      <c r="D787" s="680"/>
      <c r="E787" s="131">
        <v>105.5</v>
      </c>
      <c r="F787" s="132">
        <v>106</v>
      </c>
      <c r="G787" s="132">
        <v>112.3</v>
      </c>
      <c r="H787" s="132">
        <v>119.8</v>
      </c>
      <c r="I787" s="132">
        <v>124.6</v>
      </c>
      <c r="J787" s="132">
        <v>128.4</v>
      </c>
      <c r="K787" s="132">
        <v>126.6</v>
      </c>
      <c r="L787" s="132">
        <v>125.6</v>
      </c>
      <c r="M787" s="132">
        <v>130</v>
      </c>
      <c r="N787" s="132">
        <v>129.69999999999999</v>
      </c>
      <c r="O787" s="132">
        <v>130.30000000000001</v>
      </c>
      <c r="P787" s="133">
        <v>134</v>
      </c>
    </row>
    <row r="788" spans="2:16" s="96" customFormat="1" ht="15.75" customHeight="1" x14ac:dyDescent="0.2">
      <c r="B788" s="678" t="s">
        <v>1125</v>
      </c>
      <c r="C788" s="679"/>
      <c r="D788" s="680"/>
      <c r="E788" s="131">
        <v>102.7</v>
      </c>
      <c r="F788" s="132">
        <v>107.7</v>
      </c>
      <c r="G788" s="132">
        <v>112.8</v>
      </c>
      <c r="H788" s="132">
        <v>118.6</v>
      </c>
      <c r="I788" s="132">
        <v>124.9</v>
      </c>
      <c r="J788" s="132">
        <v>128.30000000000001</v>
      </c>
      <c r="K788" s="132">
        <v>126.2</v>
      </c>
      <c r="L788" s="132">
        <v>123.9</v>
      </c>
      <c r="M788" s="132">
        <v>127.4</v>
      </c>
      <c r="N788" s="132">
        <v>129.30000000000001</v>
      </c>
      <c r="O788" s="132">
        <v>132.19999999999999</v>
      </c>
      <c r="P788" s="133">
        <v>132.5</v>
      </c>
    </row>
    <row r="789" spans="2:16" s="96" customFormat="1" ht="15.75" customHeight="1" thickBot="1" x14ac:dyDescent="0.25">
      <c r="B789" s="671" t="s">
        <v>1511</v>
      </c>
      <c r="C789" s="672"/>
      <c r="D789" s="673"/>
      <c r="E789" s="134">
        <v>96.5</v>
      </c>
      <c r="F789" s="135">
        <v>92.1</v>
      </c>
      <c r="G789" s="135">
        <v>98.4</v>
      </c>
      <c r="H789" s="135">
        <v>105.2</v>
      </c>
      <c r="I789" s="135">
        <v>110.9</v>
      </c>
      <c r="J789" s="135">
        <v>116.2</v>
      </c>
      <c r="K789" s="135">
        <v>118.9</v>
      </c>
      <c r="L789" s="135">
        <v>119.3</v>
      </c>
      <c r="M789" s="135">
        <v>121.4</v>
      </c>
      <c r="N789" s="135">
        <v>125.2</v>
      </c>
      <c r="O789" s="135">
        <v>126.2</v>
      </c>
      <c r="P789" s="136">
        <v>124.9</v>
      </c>
    </row>
    <row r="790" spans="2:16" x14ac:dyDescent="0.2">
      <c r="B790" s="122" t="s">
        <v>1758</v>
      </c>
      <c r="L790" s="121"/>
      <c r="P790" s="214"/>
    </row>
    <row r="791" spans="2:16" ht="9" customHeight="1" x14ac:dyDescent="0.2"/>
    <row r="792" spans="2:16" ht="10.5" customHeight="1" x14ac:dyDescent="0.2">
      <c r="E792" s="682" t="s">
        <v>1474</v>
      </c>
      <c r="F792" s="682"/>
      <c r="G792" s="682"/>
      <c r="H792" s="682"/>
      <c r="I792" s="655" t="s">
        <v>1582</v>
      </c>
      <c r="J792" s="655"/>
      <c r="K792" s="655" t="s">
        <v>361</v>
      </c>
      <c r="L792" s="655"/>
      <c r="M792" s="312" t="s">
        <v>707</v>
      </c>
      <c r="N792" s="312"/>
    </row>
    <row r="793" spans="2:16" ht="10.5" customHeight="1" x14ac:dyDescent="0.2">
      <c r="E793" s="682" t="s">
        <v>1512</v>
      </c>
      <c r="F793" s="682"/>
      <c r="G793" s="682"/>
      <c r="H793" s="682"/>
      <c r="I793" s="693"/>
      <c r="J793" s="693"/>
      <c r="K793" s="693"/>
      <c r="L793" s="693"/>
      <c r="M793" s="292"/>
      <c r="N793" s="313"/>
    </row>
    <row r="794" spans="2:16" ht="10.5" customHeight="1" x14ac:dyDescent="0.2">
      <c r="E794" s="692" t="s">
        <v>1513</v>
      </c>
      <c r="F794" s="692"/>
      <c r="G794" s="692"/>
      <c r="H794" s="692"/>
      <c r="I794" s="693">
        <v>1.669</v>
      </c>
      <c r="J794" s="693"/>
      <c r="K794" s="693">
        <v>1.869</v>
      </c>
      <c r="L794" s="693"/>
      <c r="M794" s="292">
        <v>2.2930000000000001</v>
      </c>
      <c r="N794" s="313"/>
    </row>
    <row r="795" spans="2:16" ht="10.5" customHeight="1" x14ac:dyDescent="0.2">
      <c r="E795" s="692" t="s">
        <v>1516</v>
      </c>
      <c r="F795" s="692"/>
      <c r="G795" s="692"/>
      <c r="H795" s="692"/>
      <c r="I795" s="693">
        <v>1.65</v>
      </c>
      <c r="J795" s="693"/>
      <c r="K795" s="693">
        <v>1.8680000000000001</v>
      </c>
      <c r="L795" s="693"/>
      <c r="M795" s="292">
        <v>2.2189999999999999</v>
      </c>
      <c r="N795" s="313"/>
    </row>
    <row r="796" spans="2:16" ht="10.5" customHeight="1" x14ac:dyDescent="0.2">
      <c r="E796" s="692" t="s">
        <v>1517</v>
      </c>
      <c r="F796" s="692"/>
      <c r="G796" s="692"/>
      <c r="H796" s="692"/>
      <c r="I796" s="693" t="s">
        <v>1013</v>
      </c>
      <c r="J796" s="693"/>
      <c r="K796" s="693" t="s">
        <v>1013</v>
      </c>
      <c r="L796" s="693"/>
      <c r="M796" s="292" t="s">
        <v>1013</v>
      </c>
      <c r="N796" s="313"/>
    </row>
    <row r="797" spans="2:16" ht="10.5" customHeight="1" x14ac:dyDescent="0.2">
      <c r="E797" s="692" t="s">
        <v>1518</v>
      </c>
      <c r="F797" s="692"/>
      <c r="G797" s="692"/>
      <c r="H797" s="692"/>
      <c r="I797" s="693">
        <v>1.714</v>
      </c>
      <c r="J797" s="693"/>
      <c r="K797" s="693">
        <v>1.8440000000000001</v>
      </c>
      <c r="L797" s="693"/>
      <c r="M797" s="292">
        <v>1.9870000000000001</v>
      </c>
      <c r="N797" s="313"/>
    </row>
    <row r="798" spans="2:16" ht="10.5" customHeight="1" x14ac:dyDescent="0.2">
      <c r="E798" s="692" t="s">
        <v>1519</v>
      </c>
      <c r="F798" s="692"/>
      <c r="G798" s="692"/>
      <c r="H798" s="692"/>
      <c r="I798" s="693">
        <v>1.675</v>
      </c>
      <c r="J798" s="693"/>
      <c r="K798" s="693">
        <v>2.1259999999999999</v>
      </c>
      <c r="L798" s="693"/>
      <c r="M798" s="292">
        <v>3.3250000000000002</v>
      </c>
      <c r="N798" s="313"/>
    </row>
    <row r="799" spans="2:16" ht="10.5" customHeight="1" x14ac:dyDescent="0.2">
      <c r="E799" s="692" t="s">
        <v>1520</v>
      </c>
      <c r="F799" s="692"/>
      <c r="G799" s="692"/>
      <c r="H799" s="692"/>
      <c r="I799" s="693" t="s">
        <v>1013</v>
      </c>
      <c r="J799" s="693"/>
      <c r="K799" s="693" t="s">
        <v>1013</v>
      </c>
      <c r="L799" s="693"/>
      <c r="M799" s="292" t="s">
        <v>1013</v>
      </c>
      <c r="N799" s="121"/>
    </row>
    <row r="800" spans="2:16" ht="7.5" customHeight="1" x14ac:dyDescent="0.2">
      <c r="C800" s="122"/>
      <c r="D800" s="122"/>
      <c r="L800" s="121"/>
    </row>
    <row r="804" spans="2:16" ht="6" customHeight="1" thickBot="1" x14ac:dyDescent="0.25">
      <c r="E804" s="117"/>
      <c r="F804" s="118"/>
      <c r="G804" s="118"/>
      <c r="H804" s="118"/>
      <c r="I804" s="118"/>
      <c r="J804" s="118"/>
      <c r="K804" s="118"/>
      <c r="L804" s="118"/>
      <c r="M804" s="118"/>
      <c r="N804" s="118"/>
      <c r="O804" s="118"/>
      <c r="P804" s="118"/>
    </row>
    <row r="805" spans="2:16" ht="16.5" customHeight="1" thickBot="1" x14ac:dyDescent="0.25">
      <c r="B805" s="119"/>
      <c r="C805" s="119"/>
      <c r="D805" s="119"/>
      <c r="E805" s="628" t="s">
        <v>1683</v>
      </c>
      <c r="F805" s="629"/>
      <c r="G805" s="629"/>
      <c r="H805" s="629"/>
      <c r="I805" s="629"/>
      <c r="J805" s="629"/>
      <c r="K805" s="629"/>
      <c r="L805" s="629"/>
      <c r="M805" s="629"/>
      <c r="N805" s="629"/>
      <c r="O805" s="629"/>
      <c r="P805" s="630"/>
    </row>
    <row r="806" spans="2:16" ht="19.5" customHeight="1" thickBot="1" x14ac:dyDescent="0.25">
      <c r="B806" s="119" t="s">
        <v>1596</v>
      </c>
      <c r="C806" s="119"/>
      <c r="D806" s="119"/>
      <c r="E806" s="97">
        <v>40179</v>
      </c>
      <c r="F806" s="98">
        <v>40210</v>
      </c>
      <c r="G806" s="98">
        <v>40238</v>
      </c>
      <c r="H806" s="98">
        <v>40269</v>
      </c>
      <c r="I806" s="98">
        <v>40299</v>
      </c>
      <c r="J806" s="98">
        <v>40330</v>
      </c>
      <c r="K806" s="98">
        <v>40360</v>
      </c>
      <c r="L806" s="98">
        <v>40391</v>
      </c>
      <c r="M806" s="98">
        <v>40422</v>
      </c>
      <c r="N806" s="98">
        <v>40452</v>
      </c>
      <c r="O806" s="98">
        <v>40483</v>
      </c>
      <c r="P806" s="99">
        <v>40513</v>
      </c>
    </row>
    <row r="807" spans="2:16" ht="15" customHeight="1" x14ac:dyDescent="0.2">
      <c r="B807" s="702" t="s">
        <v>1746</v>
      </c>
      <c r="C807" s="703"/>
      <c r="D807" s="704"/>
      <c r="E807" s="100">
        <v>99</v>
      </c>
      <c r="F807" s="101">
        <v>99</v>
      </c>
      <c r="G807" s="101">
        <v>99</v>
      </c>
      <c r="H807" s="101">
        <v>99</v>
      </c>
      <c r="I807" s="101">
        <v>100.5</v>
      </c>
      <c r="J807" s="101">
        <v>100.5</v>
      </c>
      <c r="K807" s="101">
        <v>100.5</v>
      </c>
      <c r="L807" s="101">
        <v>100.5</v>
      </c>
      <c r="M807" s="101">
        <v>100.5</v>
      </c>
      <c r="N807" s="101">
        <v>100.5</v>
      </c>
      <c r="O807" s="101">
        <v>100.5</v>
      </c>
      <c r="P807" s="102">
        <v>100.5</v>
      </c>
    </row>
    <row r="808" spans="2:16" ht="15" customHeight="1" x14ac:dyDescent="0.2">
      <c r="B808" s="699" t="s">
        <v>1747</v>
      </c>
      <c r="C808" s="700"/>
      <c r="D808" s="701"/>
      <c r="E808" s="103">
        <v>96</v>
      </c>
      <c r="F808" s="104">
        <v>96.2</v>
      </c>
      <c r="G808" s="104">
        <v>97.5</v>
      </c>
      <c r="H808" s="104">
        <v>100.2</v>
      </c>
      <c r="I808" s="104">
        <v>101.9</v>
      </c>
      <c r="J808" s="104">
        <v>101.1</v>
      </c>
      <c r="K808" s="104">
        <v>100.9</v>
      </c>
      <c r="L808" s="104">
        <v>100.8</v>
      </c>
      <c r="M808" s="104">
        <v>101.3</v>
      </c>
      <c r="N808" s="104">
        <v>101</v>
      </c>
      <c r="O808" s="104">
        <v>101.4</v>
      </c>
      <c r="P808" s="105">
        <v>101.8</v>
      </c>
    </row>
    <row r="809" spans="2:16" ht="15" customHeight="1" x14ac:dyDescent="0.2">
      <c r="B809" s="699" t="s">
        <v>1748</v>
      </c>
      <c r="C809" s="700"/>
      <c r="D809" s="701"/>
      <c r="E809" s="103">
        <v>94.3</v>
      </c>
      <c r="F809" s="104">
        <v>95.1</v>
      </c>
      <c r="G809" s="104">
        <v>96.8</v>
      </c>
      <c r="H809" s="104">
        <v>101.1</v>
      </c>
      <c r="I809" s="104">
        <v>103.1</v>
      </c>
      <c r="J809" s="104">
        <v>102.2</v>
      </c>
      <c r="K809" s="104">
        <v>100.3</v>
      </c>
      <c r="L809" s="104">
        <v>100.7</v>
      </c>
      <c r="M809" s="104">
        <v>101.6</v>
      </c>
      <c r="N809" s="104">
        <v>101</v>
      </c>
      <c r="O809" s="104">
        <v>101.6</v>
      </c>
      <c r="P809" s="105">
        <v>101.9</v>
      </c>
    </row>
    <row r="810" spans="2:16" ht="15" customHeight="1" x14ac:dyDescent="0.2">
      <c r="B810" s="699" t="s">
        <v>1750</v>
      </c>
      <c r="C810" s="700"/>
      <c r="D810" s="701"/>
      <c r="E810" s="103">
        <v>97</v>
      </c>
      <c r="F810" s="104">
        <v>97.1</v>
      </c>
      <c r="G810" s="104">
        <v>98</v>
      </c>
      <c r="H810" s="104">
        <v>99.9</v>
      </c>
      <c r="I810" s="104">
        <v>101.5</v>
      </c>
      <c r="J810" s="104">
        <v>101</v>
      </c>
      <c r="K810" s="104">
        <v>100.8</v>
      </c>
      <c r="L810" s="104">
        <v>100.7</v>
      </c>
      <c r="M810" s="104">
        <v>101.1</v>
      </c>
      <c r="N810" s="104">
        <v>100.9</v>
      </c>
      <c r="O810" s="104">
        <v>101.1</v>
      </c>
      <c r="P810" s="105">
        <v>101.4</v>
      </c>
    </row>
    <row r="811" spans="2:16" ht="15" customHeight="1" thickBot="1" x14ac:dyDescent="0.25">
      <c r="B811" s="686" t="s">
        <v>1749</v>
      </c>
      <c r="C811" s="687"/>
      <c r="D811" s="688"/>
      <c r="E811" s="106">
        <v>96.1</v>
      </c>
      <c r="F811" s="107">
        <v>96.6</v>
      </c>
      <c r="G811" s="107">
        <v>97.6</v>
      </c>
      <c r="H811" s="107">
        <v>100.3</v>
      </c>
      <c r="I811" s="107">
        <v>102.1</v>
      </c>
      <c r="J811" s="107">
        <v>101.6</v>
      </c>
      <c r="K811" s="107">
        <v>100.3</v>
      </c>
      <c r="L811" s="107">
        <v>100.6</v>
      </c>
      <c r="M811" s="107">
        <v>101.1</v>
      </c>
      <c r="N811" s="107">
        <v>100.8</v>
      </c>
      <c r="O811" s="107">
        <v>101.1</v>
      </c>
      <c r="P811" s="108">
        <v>101.4</v>
      </c>
    </row>
    <row r="812" spans="2:16" x14ac:dyDescent="0.2">
      <c r="B812" s="119"/>
      <c r="C812" s="119"/>
      <c r="D812" s="119"/>
      <c r="E812" s="120"/>
      <c r="F812" s="119"/>
      <c r="G812" s="119"/>
      <c r="H812" s="119"/>
      <c r="I812" s="119"/>
      <c r="M812" s="119"/>
      <c r="N812" s="119"/>
      <c r="O812" s="119"/>
      <c r="P812" s="310"/>
    </row>
    <row r="813" spans="2:16" ht="9" customHeight="1" x14ac:dyDescent="0.2">
      <c r="B813" s="119"/>
      <c r="C813" s="119"/>
      <c r="D813" s="119"/>
      <c r="E813" s="120"/>
      <c r="F813" s="119"/>
      <c r="G813" s="119"/>
      <c r="H813" s="119"/>
      <c r="I813" s="119"/>
      <c r="J813" s="119"/>
      <c r="K813" s="119"/>
      <c r="L813" s="121"/>
      <c r="M813" s="119"/>
      <c r="N813" s="119"/>
      <c r="O813" s="119"/>
      <c r="P813" s="119"/>
    </row>
  </sheetData>
  <mergeCells count="881">
    <mergeCell ref="E159:H159"/>
    <mergeCell ref="I159:J159"/>
    <mergeCell ref="K159:L159"/>
    <mergeCell ref="E157:H157"/>
    <mergeCell ref="I157:J157"/>
    <mergeCell ref="K157:L157"/>
    <mergeCell ref="E158:H158"/>
    <mergeCell ref="I158:J158"/>
    <mergeCell ref="K158:L158"/>
    <mergeCell ref="E154:H154"/>
    <mergeCell ref="I154:J154"/>
    <mergeCell ref="K154:L154"/>
    <mergeCell ref="E155:H155"/>
    <mergeCell ref="I155:J155"/>
    <mergeCell ref="K155:L155"/>
    <mergeCell ref="E156:H156"/>
    <mergeCell ref="I156:J156"/>
    <mergeCell ref="K156:L156"/>
    <mergeCell ref="B146:D146"/>
    <mergeCell ref="B147:D147"/>
    <mergeCell ref="B148:D148"/>
    <mergeCell ref="B149:D149"/>
    <mergeCell ref="E152:H152"/>
    <mergeCell ref="I152:J152"/>
    <mergeCell ref="K152:L152"/>
    <mergeCell ref="E153:H153"/>
    <mergeCell ref="I153:J153"/>
    <mergeCell ref="K153:L153"/>
    <mergeCell ref="E137:H137"/>
    <mergeCell ref="I137:J137"/>
    <mergeCell ref="K137:L137"/>
    <mergeCell ref="M137:N137"/>
    <mergeCell ref="E138:J138"/>
    <mergeCell ref="K138:L138"/>
    <mergeCell ref="E142:P142"/>
    <mergeCell ref="B144:D144"/>
    <mergeCell ref="B145:D145"/>
    <mergeCell ref="E134:H134"/>
    <mergeCell ref="I134:J134"/>
    <mergeCell ref="K134:L134"/>
    <mergeCell ref="M134:N134"/>
    <mergeCell ref="E135:H135"/>
    <mergeCell ref="I135:J135"/>
    <mergeCell ref="K135:L135"/>
    <mergeCell ref="M135:N135"/>
    <mergeCell ref="E136:H136"/>
    <mergeCell ref="I136:J136"/>
    <mergeCell ref="K136:L136"/>
    <mergeCell ref="M136:N136"/>
    <mergeCell ref="M131:N131"/>
    <mergeCell ref="E132:H132"/>
    <mergeCell ref="I132:J132"/>
    <mergeCell ref="K132:L132"/>
    <mergeCell ref="M132:N132"/>
    <mergeCell ref="E133:H133"/>
    <mergeCell ref="I133:J133"/>
    <mergeCell ref="K133:L133"/>
    <mergeCell ref="M133:N133"/>
    <mergeCell ref="B121:B122"/>
    <mergeCell ref="C121:C122"/>
    <mergeCell ref="B123:B124"/>
    <mergeCell ref="C123:C124"/>
    <mergeCell ref="B125:B126"/>
    <mergeCell ref="C125:C126"/>
    <mergeCell ref="B128:F128"/>
    <mergeCell ref="G129:K129"/>
    <mergeCell ref="E131:H131"/>
    <mergeCell ref="I131:J131"/>
    <mergeCell ref="K131:L131"/>
    <mergeCell ref="B111:B112"/>
    <mergeCell ref="C111:C112"/>
    <mergeCell ref="B113:B114"/>
    <mergeCell ref="C113:C114"/>
    <mergeCell ref="B115:B116"/>
    <mergeCell ref="C115:C116"/>
    <mergeCell ref="B117:B118"/>
    <mergeCell ref="C117:C118"/>
    <mergeCell ref="B119:B120"/>
    <mergeCell ref="C119:C120"/>
    <mergeCell ref="B101:B102"/>
    <mergeCell ref="C101:C102"/>
    <mergeCell ref="B103:B104"/>
    <mergeCell ref="C103:C104"/>
    <mergeCell ref="B105:B106"/>
    <mergeCell ref="C105:C106"/>
    <mergeCell ref="B107:B108"/>
    <mergeCell ref="C107:C108"/>
    <mergeCell ref="B109:B110"/>
    <mergeCell ref="C109:C110"/>
    <mergeCell ref="B91:B92"/>
    <mergeCell ref="C91:C92"/>
    <mergeCell ref="B93:B94"/>
    <mergeCell ref="C93:C94"/>
    <mergeCell ref="B95:B96"/>
    <mergeCell ref="C95:C96"/>
    <mergeCell ref="B97:B98"/>
    <mergeCell ref="C97:C98"/>
    <mergeCell ref="B99:B100"/>
    <mergeCell ref="C99:C100"/>
    <mergeCell ref="B81:B82"/>
    <mergeCell ref="C81:C82"/>
    <mergeCell ref="B83:B84"/>
    <mergeCell ref="C83:C84"/>
    <mergeCell ref="B85:B86"/>
    <mergeCell ref="C85:C86"/>
    <mergeCell ref="B87:B88"/>
    <mergeCell ref="C87:C88"/>
    <mergeCell ref="B89:B90"/>
    <mergeCell ref="C89:C90"/>
    <mergeCell ref="B71:B72"/>
    <mergeCell ref="C71:C72"/>
    <mergeCell ref="B73:B74"/>
    <mergeCell ref="C73:C74"/>
    <mergeCell ref="B75:B76"/>
    <mergeCell ref="C75:C76"/>
    <mergeCell ref="B77:B78"/>
    <mergeCell ref="C77:C78"/>
    <mergeCell ref="B79:B80"/>
    <mergeCell ref="C79:C80"/>
    <mergeCell ref="B61:B62"/>
    <mergeCell ref="C61:C62"/>
    <mergeCell ref="B63:B64"/>
    <mergeCell ref="C63:C64"/>
    <mergeCell ref="B65:B66"/>
    <mergeCell ref="C65:C66"/>
    <mergeCell ref="B67:B68"/>
    <mergeCell ref="C67:C68"/>
    <mergeCell ref="B69:B70"/>
    <mergeCell ref="C69:C70"/>
    <mergeCell ref="C45:D45"/>
    <mergeCell ref="C46:D46"/>
    <mergeCell ref="C47:D47"/>
    <mergeCell ref="C48:D48"/>
    <mergeCell ref="C49:D49"/>
    <mergeCell ref="C50:D50"/>
    <mergeCell ref="C51:D51"/>
    <mergeCell ref="B59:D59"/>
    <mergeCell ref="E59:P59"/>
    <mergeCell ref="C36:D36"/>
    <mergeCell ref="C37:D37"/>
    <mergeCell ref="C38:D38"/>
    <mergeCell ref="C39:D39"/>
    <mergeCell ref="C40:D40"/>
    <mergeCell ref="C41:D41"/>
    <mergeCell ref="C42:D42"/>
    <mergeCell ref="C43:D43"/>
    <mergeCell ref="C44:D44"/>
    <mergeCell ref="C27:D27"/>
    <mergeCell ref="C28:D28"/>
    <mergeCell ref="C29:D29"/>
    <mergeCell ref="C30:D30"/>
    <mergeCell ref="C31:D31"/>
    <mergeCell ref="C32:D32"/>
    <mergeCell ref="C33:D33"/>
    <mergeCell ref="C34:D34"/>
    <mergeCell ref="C35:D35"/>
    <mergeCell ref="C18:D18"/>
    <mergeCell ref="C19:D19"/>
    <mergeCell ref="C20:D20"/>
    <mergeCell ref="C21:D21"/>
    <mergeCell ref="C22:D22"/>
    <mergeCell ref="C23:D23"/>
    <mergeCell ref="C24:D24"/>
    <mergeCell ref="C25:D25"/>
    <mergeCell ref="C26:D26"/>
    <mergeCell ref="E6:P6"/>
    <mergeCell ref="B8:D8"/>
    <mergeCell ref="B9:D9"/>
    <mergeCell ref="B10:D10"/>
    <mergeCell ref="B11:D11"/>
    <mergeCell ref="B12:D12"/>
    <mergeCell ref="B15:C15"/>
    <mergeCell ref="E15:P15"/>
    <mergeCell ref="C17:D17"/>
    <mergeCell ref="E317:H317"/>
    <mergeCell ref="I317:J317"/>
    <mergeCell ref="K317:L317"/>
    <mergeCell ref="E315:H315"/>
    <mergeCell ref="I315:J315"/>
    <mergeCell ref="K315:L315"/>
    <mergeCell ref="E316:H316"/>
    <mergeCell ref="I316:J316"/>
    <mergeCell ref="K316:L316"/>
    <mergeCell ref="E312:H312"/>
    <mergeCell ref="I312:J312"/>
    <mergeCell ref="K312:L312"/>
    <mergeCell ref="E313:H313"/>
    <mergeCell ref="I313:J313"/>
    <mergeCell ref="K313:L313"/>
    <mergeCell ref="E314:H314"/>
    <mergeCell ref="I314:J314"/>
    <mergeCell ref="K314:L314"/>
    <mergeCell ref="B304:D304"/>
    <mergeCell ref="B305:D305"/>
    <mergeCell ref="B306:D306"/>
    <mergeCell ref="B307:D307"/>
    <mergeCell ref="E310:H310"/>
    <mergeCell ref="I310:J310"/>
    <mergeCell ref="K310:L310"/>
    <mergeCell ref="E311:H311"/>
    <mergeCell ref="I311:J311"/>
    <mergeCell ref="K311:L311"/>
    <mergeCell ref="E295:H295"/>
    <mergeCell ref="I295:J295"/>
    <mergeCell ref="K295:L295"/>
    <mergeCell ref="M295:N295"/>
    <mergeCell ref="E296:J296"/>
    <mergeCell ref="K296:L296"/>
    <mergeCell ref="E300:P300"/>
    <mergeCell ref="B302:D302"/>
    <mergeCell ref="B303:D303"/>
    <mergeCell ref="E292:H292"/>
    <mergeCell ref="I292:J292"/>
    <mergeCell ref="K292:L292"/>
    <mergeCell ref="M292:N292"/>
    <mergeCell ref="E293:H293"/>
    <mergeCell ref="I293:J293"/>
    <mergeCell ref="K293:L293"/>
    <mergeCell ref="M293:N293"/>
    <mergeCell ref="E294:H294"/>
    <mergeCell ref="I294:J294"/>
    <mergeCell ref="K294:L294"/>
    <mergeCell ref="M294:N294"/>
    <mergeCell ref="M289:N289"/>
    <mergeCell ref="E290:H290"/>
    <mergeCell ref="I290:J290"/>
    <mergeCell ref="K290:L290"/>
    <mergeCell ref="M290:N290"/>
    <mergeCell ref="E291:H291"/>
    <mergeCell ref="I291:J291"/>
    <mergeCell ref="K291:L291"/>
    <mergeCell ref="M291:N291"/>
    <mergeCell ref="B279:B280"/>
    <mergeCell ref="C279:C280"/>
    <mergeCell ref="B281:B282"/>
    <mergeCell ref="C281:C282"/>
    <mergeCell ref="B283:B284"/>
    <mergeCell ref="C283:C284"/>
    <mergeCell ref="B286:F286"/>
    <mergeCell ref="G287:K287"/>
    <mergeCell ref="E289:H289"/>
    <mergeCell ref="I289:J289"/>
    <mergeCell ref="K289:L289"/>
    <mergeCell ref="B269:B270"/>
    <mergeCell ref="C269:C270"/>
    <mergeCell ref="B271:B272"/>
    <mergeCell ref="C271:C272"/>
    <mergeCell ref="B273:B274"/>
    <mergeCell ref="C273:C274"/>
    <mergeCell ref="B275:B276"/>
    <mergeCell ref="C275:C276"/>
    <mergeCell ref="B277:B278"/>
    <mergeCell ref="C277:C278"/>
    <mergeCell ref="B259:B260"/>
    <mergeCell ref="C259:C260"/>
    <mergeCell ref="B261:B262"/>
    <mergeCell ref="C261:C262"/>
    <mergeCell ref="B263:B264"/>
    <mergeCell ref="C263:C264"/>
    <mergeCell ref="B265:B266"/>
    <mergeCell ref="C265:C266"/>
    <mergeCell ref="B267:B268"/>
    <mergeCell ref="C267:C268"/>
    <mergeCell ref="B249:B250"/>
    <mergeCell ref="C249:C250"/>
    <mergeCell ref="B251:B252"/>
    <mergeCell ref="C251:C252"/>
    <mergeCell ref="B253:B254"/>
    <mergeCell ref="C253:C254"/>
    <mergeCell ref="B255:B256"/>
    <mergeCell ref="C255:C256"/>
    <mergeCell ref="B257:B258"/>
    <mergeCell ref="C257:C258"/>
    <mergeCell ref="B239:B240"/>
    <mergeCell ref="C239:C240"/>
    <mergeCell ref="B241:B242"/>
    <mergeCell ref="C241:C242"/>
    <mergeCell ref="B243:B244"/>
    <mergeCell ref="C243:C244"/>
    <mergeCell ref="B245:B246"/>
    <mergeCell ref="C245:C246"/>
    <mergeCell ref="B247:B248"/>
    <mergeCell ref="C247:C248"/>
    <mergeCell ref="B229:B230"/>
    <mergeCell ref="C229:C230"/>
    <mergeCell ref="B231:B232"/>
    <mergeCell ref="C231:C232"/>
    <mergeCell ref="B233:B234"/>
    <mergeCell ref="C233:C234"/>
    <mergeCell ref="B235:B236"/>
    <mergeCell ref="C235:C236"/>
    <mergeCell ref="B237:B238"/>
    <mergeCell ref="C237:C238"/>
    <mergeCell ref="B219:B220"/>
    <mergeCell ref="C219:C220"/>
    <mergeCell ref="B221:B222"/>
    <mergeCell ref="C221:C222"/>
    <mergeCell ref="B223:B224"/>
    <mergeCell ref="C223:C224"/>
    <mergeCell ref="B225:B226"/>
    <mergeCell ref="C225:C226"/>
    <mergeCell ref="B227:B228"/>
    <mergeCell ref="C227:C228"/>
    <mergeCell ref="C203:D203"/>
    <mergeCell ref="C204:D204"/>
    <mergeCell ref="C205:D205"/>
    <mergeCell ref="C206:D206"/>
    <mergeCell ref="C207:D207"/>
    <mergeCell ref="C208:D208"/>
    <mergeCell ref="C209:D209"/>
    <mergeCell ref="B217:D217"/>
    <mergeCell ref="E217:P217"/>
    <mergeCell ref="C194:D194"/>
    <mergeCell ref="C195:D195"/>
    <mergeCell ref="C196:D196"/>
    <mergeCell ref="C197:D197"/>
    <mergeCell ref="C198:D198"/>
    <mergeCell ref="C199:D199"/>
    <mergeCell ref="C200:D200"/>
    <mergeCell ref="C201:D201"/>
    <mergeCell ref="C202:D202"/>
    <mergeCell ref="C185:D185"/>
    <mergeCell ref="C186:D186"/>
    <mergeCell ref="C187:D187"/>
    <mergeCell ref="C188:D188"/>
    <mergeCell ref="C189:D189"/>
    <mergeCell ref="C190:D190"/>
    <mergeCell ref="C191:D191"/>
    <mergeCell ref="C192:D192"/>
    <mergeCell ref="C193:D193"/>
    <mergeCell ref="C176:D176"/>
    <mergeCell ref="C177:D177"/>
    <mergeCell ref="C178:D178"/>
    <mergeCell ref="C179:D179"/>
    <mergeCell ref="C180:D180"/>
    <mergeCell ref="C181:D181"/>
    <mergeCell ref="C182:D182"/>
    <mergeCell ref="C183:D183"/>
    <mergeCell ref="C184:D184"/>
    <mergeCell ref="E164:P164"/>
    <mergeCell ref="B166:D166"/>
    <mergeCell ref="B167:D167"/>
    <mergeCell ref="B168:D168"/>
    <mergeCell ref="B169:D169"/>
    <mergeCell ref="B170:D170"/>
    <mergeCell ref="B173:C173"/>
    <mergeCell ref="E173:P173"/>
    <mergeCell ref="C175:D175"/>
    <mergeCell ref="E632:H632"/>
    <mergeCell ref="I632:J632"/>
    <mergeCell ref="K632:L632"/>
    <mergeCell ref="E633:H633"/>
    <mergeCell ref="I633:J633"/>
    <mergeCell ref="K633:L633"/>
    <mergeCell ref="B766:F766"/>
    <mergeCell ref="E634:H634"/>
    <mergeCell ref="I634:J634"/>
    <mergeCell ref="K634:L634"/>
    <mergeCell ref="E635:H635"/>
    <mergeCell ref="I635:J635"/>
    <mergeCell ref="K635:L635"/>
    <mergeCell ref="B758:B759"/>
    <mergeCell ref="C758:C759"/>
    <mergeCell ref="B760:B761"/>
    <mergeCell ref="B756:B757"/>
    <mergeCell ref="C756:C757"/>
    <mergeCell ref="C760:C761"/>
    <mergeCell ref="B740:B741"/>
    <mergeCell ref="C740:C741"/>
    <mergeCell ref="B742:B743"/>
    <mergeCell ref="C742:C743"/>
    <mergeCell ref="C728:C729"/>
    <mergeCell ref="E629:H629"/>
    <mergeCell ref="I629:J629"/>
    <mergeCell ref="K629:L629"/>
    <mergeCell ref="E630:H630"/>
    <mergeCell ref="I630:J630"/>
    <mergeCell ref="K630:L630"/>
    <mergeCell ref="E631:H631"/>
    <mergeCell ref="I631:J631"/>
    <mergeCell ref="K631:L631"/>
    <mergeCell ref="E618:P618"/>
    <mergeCell ref="B620:D620"/>
    <mergeCell ref="B621:D621"/>
    <mergeCell ref="B622:D622"/>
    <mergeCell ref="B623:D623"/>
    <mergeCell ref="B624:D624"/>
    <mergeCell ref="B625:D625"/>
    <mergeCell ref="E628:H628"/>
    <mergeCell ref="I628:J628"/>
    <mergeCell ref="K628:L628"/>
    <mergeCell ref="E612:H612"/>
    <mergeCell ref="I612:J612"/>
    <mergeCell ref="K612:L612"/>
    <mergeCell ref="M612:N612"/>
    <mergeCell ref="E613:H613"/>
    <mergeCell ref="I613:J613"/>
    <mergeCell ref="K613:L613"/>
    <mergeCell ref="M613:N613"/>
    <mergeCell ref="E614:J614"/>
    <mergeCell ref="K614:L614"/>
    <mergeCell ref="E609:H609"/>
    <mergeCell ref="I609:J609"/>
    <mergeCell ref="K609:L609"/>
    <mergeCell ref="M609:N609"/>
    <mergeCell ref="E610:H610"/>
    <mergeCell ref="I610:J610"/>
    <mergeCell ref="K610:L610"/>
    <mergeCell ref="M610:N610"/>
    <mergeCell ref="E611:H611"/>
    <mergeCell ref="I611:J611"/>
    <mergeCell ref="K611:L611"/>
    <mergeCell ref="M611:N611"/>
    <mergeCell ref="G605:K605"/>
    <mergeCell ref="E607:H607"/>
    <mergeCell ref="I607:J607"/>
    <mergeCell ref="K607:L607"/>
    <mergeCell ref="M607:N607"/>
    <mergeCell ref="E608:H608"/>
    <mergeCell ref="I608:J608"/>
    <mergeCell ref="K608:L608"/>
    <mergeCell ref="M608:N608"/>
    <mergeCell ref="B591:B592"/>
    <mergeCell ref="C591:C592"/>
    <mergeCell ref="B593:B594"/>
    <mergeCell ref="C593:C594"/>
    <mergeCell ref="B601:B602"/>
    <mergeCell ref="C601:C602"/>
    <mergeCell ref="B604:F604"/>
    <mergeCell ref="B595:B596"/>
    <mergeCell ref="C595:C596"/>
    <mergeCell ref="B597:B598"/>
    <mergeCell ref="C597:C598"/>
    <mergeCell ref="B599:B600"/>
    <mergeCell ref="C599:C600"/>
    <mergeCell ref="B581:B582"/>
    <mergeCell ref="C581:C582"/>
    <mergeCell ref="B583:B584"/>
    <mergeCell ref="C583:C584"/>
    <mergeCell ref="B585:B586"/>
    <mergeCell ref="C585:C586"/>
    <mergeCell ref="B587:B588"/>
    <mergeCell ref="C587:C588"/>
    <mergeCell ref="B589:B590"/>
    <mergeCell ref="C589:C590"/>
    <mergeCell ref="B571:B572"/>
    <mergeCell ref="C571:C572"/>
    <mergeCell ref="B573:B574"/>
    <mergeCell ref="C573:C574"/>
    <mergeCell ref="B575:B576"/>
    <mergeCell ref="C575:C576"/>
    <mergeCell ref="B577:B578"/>
    <mergeCell ref="C577:C578"/>
    <mergeCell ref="B579:B580"/>
    <mergeCell ref="C579:C580"/>
    <mergeCell ref="B561:B562"/>
    <mergeCell ref="C561:C562"/>
    <mergeCell ref="B563:B564"/>
    <mergeCell ref="C563:C564"/>
    <mergeCell ref="B565:B566"/>
    <mergeCell ref="C565:C566"/>
    <mergeCell ref="B567:B568"/>
    <mergeCell ref="C567:C568"/>
    <mergeCell ref="B569:B570"/>
    <mergeCell ref="C569:C570"/>
    <mergeCell ref="B551:B552"/>
    <mergeCell ref="C551:C552"/>
    <mergeCell ref="B553:B554"/>
    <mergeCell ref="C553:C554"/>
    <mergeCell ref="B555:B556"/>
    <mergeCell ref="C555:C556"/>
    <mergeCell ref="B557:B558"/>
    <mergeCell ref="C557:C558"/>
    <mergeCell ref="B559:B560"/>
    <mergeCell ref="C559:C560"/>
    <mergeCell ref="B541:B542"/>
    <mergeCell ref="C541:C542"/>
    <mergeCell ref="B543:B544"/>
    <mergeCell ref="C543:C544"/>
    <mergeCell ref="B545:B546"/>
    <mergeCell ref="C545:C546"/>
    <mergeCell ref="B547:B548"/>
    <mergeCell ref="C547:C548"/>
    <mergeCell ref="B549:B550"/>
    <mergeCell ref="C549:C550"/>
    <mergeCell ref="C525:D525"/>
    <mergeCell ref="C526:D526"/>
    <mergeCell ref="C527:D527"/>
    <mergeCell ref="B535:D535"/>
    <mergeCell ref="E535:P535"/>
    <mergeCell ref="B537:B538"/>
    <mergeCell ref="C537:C538"/>
    <mergeCell ref="B539:B540"/>
    <mergeCell ref="C539:C540"/>
    <mergeCell ref="C516:D516"/>
    <mergeCell ref="C517:D517"/>
    <mergeCell ref="C518:D518"/>
    <mergeCell ref="C519:D519"/>
    <mergeCell ref="C520:D520"/>
    <mergeCell ref="C521:D521"/>
    <mergeCell ref="C522:D522"/>
    <mergeCell ref="C523:D523"/>
    <mergeCell ref="C524:D524"/>
    <mergeCell ref="C507:D507"/>
    <mergeCell ref="C508:D508"/>
    <mergeCell ref="C509:D509"/>
    <mergeCell ref="C510:D510"/>
    <mergeCell ref="C511:D511"/>
    <mergeCell ref="C512:D512"/>
    <mergeCell ref="C513:D513"/>
    <mergeCell ref="C514:D514"/>
    <mergeCell ref="C515:D515"/>
    <mergeCell ref="C498:D498"/>
    <mergeCell ref="C499:D499"/>
    <mergeCell ref="C500:D500"/>
    <mergeCell ref="C501:D501"/>
    <mergeCell ref="C502:D502"/>
    <mergeCell ref="C503:D503"/>
    <mergeCell ref="C504:D504"/>
    <mergeCell ref="C505:D505"/>
    <mergeCell ref="C506:D506"/>
    <mergeCell ref="B808:D808"/>
    <mergeCell ref="B809:D809"/>
    <mergeCell ref="B810:D810"/>
    <mergeCell ref="B811:D811"/>
    <mergeCell ref="K796:L796"/>
    <mergeCell ref="K797:L797"/>
    <mergeCell ref="K798:L798"/>
    <mergeCell ref="K799:L799"/>
    <mergeCell ref="I796:J796"/>
    <mergeCell ref="I797:J797"/>
    <mergeCell ref="E805:P805"/>
    <mergeCell ref="B807:D807"/>
    <mergeCell ref="I798:J798"/>
    <mergeCell ref="I799:J799"/>
    <mergeCell ref="E799:H799"/>
    <mergeCell ref="E796:H796"/>
    <mergeCell ref="E797:H797"/>
    <mergeCell ref="C752:C753"/>
    <mergeCell ref="B754:B755"/>
    <mergeCell ref="C754:C755"/>
    <mergeCell ref="B763:P763"/>
    <mergeCell ref="B764:P764"/>
    <mergeCell ref="K776:L776"/>
    <mergeCell ref="M776:N776"/>
    <mergeCell ref="B784:D784"/>
    <mergeCell ref="B785:D785"/>
    <mergeCell ref="K773:L773"/>
    <mergeCell ref="M773:N773"/>
    <mergeCell ref="I772:J772"/>
    <mergeCell ref="I773:J773"/>
    <mergeCell ref="G769:K769"/>
    <mergeCell ref="C708:C709"/>
    <mergeCell ref="B710:B711"/>
    <mergeCell ref="C710:C711"/>
    <mergeCell ref="B712:B713"/>
    <mergeCell ref="C722:C723"/>
    <mergeCell ref="E694:P694"/>
    <mergeCell ref="B643:D643"/>
    <mergeCell ref="B644:D644"/>
    <mergeCell ref="B645:D645"/>
    <mergeCell ref="B646:D646"/>
    <mergeCell ref="B647:D647"/>
    <mergeCell ref="C652:D652"/>
    <mergeCell ref="C653:D653"/>
    <mergeCell ref="C654:D654"/>
    <mergeCell ref="C655:D655"/>
    <mergeCell ref="C681:D681"/>
    <mergeCell ref="C682:D682"/>
    <mergeCell ref="C683:D683"/>
    <mergeCell ref="C684:D684"/>
    <mergeCell ref="C685:D685"/>
    <mergeCell ref="C686:D686"/>
    <mergeCell ref="C661:D661"/>
    <mergeCell ref="B696:B697"/>
    <mergeCell ref="C696:C697"/>
    <mergeCell ref="B694:D694"/>
    <mergeCell ref="B698:B699"/>
    <mergeCell ref="B700:B701"/>
    <mergeCell ref="C698:C699"/>
    <mergeCell ref="C700:C701"/>
    <mergeCell ref="B702:B703"/>
    <mergeCell ref="B704:B705"/>
    <mergeCell ref="C702:C703"/>
    <mergeCell ref="C704:C705"/>
    <mergeCell ref="C720:C721"/>
    <mergeCell ref="B722:B723"/>
    <mergeCell ref="C732:C733"/>
    <mergeCell ref="B724:B725"/>
    <mergeCell ref="C724:C725"/>
    <mergeCell ref="B732:B733"/>
    <mergeCell ref="B716:B717"/>
    <mergeCell ref="C716:C717"/>
    <mergeCell ref="B718:B719"/>
    <mergeCell ref="B736:B737"/>
    <mergeCell ref="C736:C737"/>
    <mergeCell ref="C712:C713"/>
    <mergeCell ref="B706:B707"/>
    <mergeCell ref="C706:C707"/>
    <mergeCell ref="K774:L774"/>
    <mergeCell ref="M774:N774"/>
    <mergeCell ref="E793:H793"/>
    <mergeCell ref="E782:P782"/>
    <mergeCell ref="B738:B739"/>
    <mergeCell ref="C738:C739"/>
    <mergeCell ref="B708:B709"/>
    <mergeCell ref="M772:N772"/>
    <mergeCell ref="B714:B715"/>
    <mergeCell ref="C714:C715"/>
    <mergeCell ref="C718:C719"/>
    <mergeCell ref="B734:B735"/>
    <mergeCell ref="C734:C735"/>
    <mergeCell ref="B726:B727"/>
    <mergeCell ref="C726:C727"/>
    <mergeCell ref="B728:B729"/>
    <mergeCell ref="B730:B731"/>
    <mergeCell ref="C730:C731"/>
    <mergeCell ref="B720:B721"/>
    <mergeCell ref="E794:H794"/>
    <mergeCell ref="I794:J794"/>
    <mergeCell ref="K794:L794"/>
    <mergeCell ref="I793:J793"/>
    <mergeCell ref="K793:L793"/>
    <mergeCell ref="E776:H776"/>
    <mergeCell ref="I776:J776"/>
    <mergeCell ref="I775:J775"/>
    <mergeCell ref="B744:B745"/>
    <mergeCell ref="C744:C745"/>
    <mergeCell ref="E772:H772"/>
    <mergeCell ref="K772:L772"/>
    <mergeCell ref="E773:H773"/>
    <mergeCell ref="I771:J771"/>
    <mergeCell ref="B786:D786"/>
    <mergeCell ref="B787:D787"/>
    <mergeCell ref="B788:D788"/>
    <mergeCell ref="B746:B747"/>
    <mergeCell ref="C746:C747"/>
    <mergeCell ref="B748:B749"/>
    <mergeCell ref="C748:C749"/>
    <mergeCell ref="B750:B751"/>
    <mergeCell ref="C750:C751"/>
    <mergeCell ref="B752:B753"/>
    <mergeCell ref="E795:H795"/>
    <mergeCell ref="I795:J795"/>
    <mergeCell ref="K795:L795"/>
    <mergeCell ref="E798:H798"/>
    <mergeCell ref="B767:P767"/>
    <mergeCell ref="B765:F765"/>
    <mergeCell ref="E792:H792"/>
    <mergeCell ref="I792:J792"/>
    <mergeCell ref="K792:L792"/>
    <mergeCell ref="E771:H771"/>
    <mergeCell ref="K771:L771"/>
    <mergeCell ref="M771:N771"/>
    <mergeCell ref="K775:L775"/>
    <mergeCell ref="M775:N775"/>
    <mergeCell ref="E777:H777"/>
    <mergeCell ref="K777:L777"/>
    <mergeCell ref="M777:N777"/>
    <mergeCell ref="I774:J774"/>
    <mergeCell ref="I777:J777"/>
    <mergeCell ref="E775:H775"/>
    <mergeCell ref="K778:L778"/>
    <mergeCell ref="E778:J778"/>
    <mergeCell ref="B789:D789"/>
    <mergeCell ref="E774:H774"/>
    <mergeCell ref="K1:M1"/>
    <mergeCell ref="E641:P641"/>
    <mergeCell ref="C669:D669"/>
    <mergeCell ref="C670:D670"/>
    <mergeCell ref="C662:D662"/>
    <mergeCell ref="C663:D663"/>
    <mergeCell ref="C664:D664"/>
    <mergeCell ref="C665:D665"/>
    <mergeCell ref="C666:D666"/>
    <mergeCell ref="B650:C650"/>
    <mergeCell ref="E482:P482"/>
    <mergeCell ref="B484:D484"/>
    <mergeCell ref="B485:D485"/>
    <mergeCell ref="B486:D486"/>
    <mergeCell ref="B487:D487"/>
    <mergeCell ref="B488:D488"/>
    <mergeCell ref="B491:C491"/>
    <mergeCell ref="E491:P491"/>
    <mergeCell ref="C493:D493"/>
    <mergeCell ref="C494:D494"/>
    <mergeCell ref="C495:D495"/>
    <mergeCell ref="C496:D496"/>
    <mergeCell ref="C497:D497"/>
    <mergeCell ref="E323:P323"/>
    <mergeCell ref="B325:D325"/>
    <mergeCell ref="B326:D326"/>
    <mergeCell ref="B327:D327"/>
    <mergeCell ref="B328:D328"/>
    <mergeCell ref="B329:D329"/>
    <mergeCell ref="C679:D679"/>
    <mergeCell ref="C680:D680"/>
    <mergeCell ref="E650:P650"/>
    <mergeCell ref="C674:D674"/>
    <mergeCell ref="C675:D675"/>
    <mergeCell ref="C676:D676"/>
    <mergeCell ref="C677:D677"/>
    <mergeCell ref="C672:D672"/>
    <mergeCell ref="C673:D673"/>
    <mergeCell ref="C671:D671"/>
    <mergeCell ref="C656:D656"/>
    <mergeCell ref="C657:D657"/>
    <mergeCell ref="C658:D658"/>
    <mergeCell ref="C678:D678"/>
    <mergeCell ref="C668:D668"/>
    <mergeCell ref="C667:D667"/>
    <mergeCell ref="C659:D659"/>
    <mergeCell ref="C660:D660"/>
    <mergeCell ref="C338:D338"/>
    <mergeCell ref="C339:D339"/>
    <mergeCell ref="C340:D340"/>
    <mergeCell ref="C341:D341"/>
    <mergeCell ref="C342:D342"/>
    <mergeCell ref="C343:D343"/>
    <mergeCell ref="B332:C332"/>
    <mergeCell ref="E332:P332"/>
    <mergeCell ref="C334:D334"/>
    <mergeCell ref="C335:D335"/>
    <mergeCell ref="C336:D336"/>
    <mergeCell ref="C337:D337"/>
    <mergeCell ref="C350:D350"/>
    <mergeCell ref="C351:D351"/>
    <mergeCell ref="C352:D352"/>
    <mergeCell ref="C353:D353"/>
    <mergeCell ref="C354:D354"/>
    <mergeCell ref="C355:D355"/>
    <mergeCell ref="C344:D344"/>
    <mergeCell ref="C345:D345"/>
    <mergeCell ref="C346:D346"/>
    <mergeCell ref="C347:D347"/>
    <mergeCell ref="C348:D348"/>
    <mergeCell ref="C349:D349"/>
    <mergeCell ref="C362:D362"/>
    <mergeCell ref="C363:D363"/>
    <mergeCell ref="C364:D364"/>
    <mergeCell ref="C365:D365"/>
    <mergeCell ref="C366:D366"/>
    <mergeCell ref="C367:D367"/>
    <mergeCell ref="C356:D356"/>
    <mergeCell ref="C357:D357"/>
    <mergeCell ref="C358:D358"/>
    <mergeCell ref="C359:D359"/>
    <mergeCell ref="C360:D360"/>
    <mergeCell ref="C361:D361"/>
    <mergeCell ref="B382:B383"/>
    <mergeCell ref="C382:C383"/>
    <mergeCell ref="B384:B385"/>
    <mergeCell ref="C384:C385"/>
    <mergeCell ref="B386:B387"/>
    <mergeCell ref="C386:C387"/>
    <mergeCell ref="C368:D368"/>
    <mergeCell ref="B376:D376"/>
    <mergeCell ref="E376:P376"/>
    <mergeCell ref="B378:B379"/>
    <mergeCell ref="C378:C379"/>
    <mergeCell ref="B380:B381"/>
    <mergeCell ref="C380:C381"/>
    <mergeCell ref="B394:B395"/>
    <mergeCell ref="C394:C395"/>
    <mergeCell ref="B396:B397"/>
    <mergeCell ref="C396:C397"/>
    <mergeCell ref="B398:B399"/>
    <mergeCell ref="C398:C399"/>
    <mergeCell ref="B388:B389"/>
    <mergeCell ref="C388:C389"/>
    <mergeCell ref="B390:B391"/>
    <mergeCell ref="C390:C391"/>
    <mergeCell ref="B392:B393"/>
    <mergeCell ref="C392:C393"/>
    <mergeCell ref="B406:B407"/>
    <mergeCell ref="C406:C407"/>
    <mergeCell ref="B408:B409"/>
    <mergeCell ref="C408:C409"/>
    <mergeCell ref="B410:B411"/>
    <mergeCell ref="C410:C411"/>
    <mergeCell ref="B400:B401"/>
    <mergeCell ref="C400:C401"/>
    <mergeCell ref="B402:B403"/>
    <mergeCell ref="C402:C403"/>
    <mergeCell ref="B404:B405"/>
    <mergeCell ref="C404:C405"/>
    <mergeCell ref="B418:B419"/>
    <mergeCell ref="C418:C419"/>
    <mergeCell ref="B420:B421"/>
    <mergeCell ref="C420:C421"/>
    <mergeCell ref="B422:B423"/>
    <mergeCell ref="C422:C423"/>
    <mergeCell ref="B412:B413"/>
    <mergeCell ref="C412:C413"/>
    <mergeCell ref="B414:B415"/>
    <mergeCell ref="C414:C415"/>
    <mergeCell ref="B416:B417"/>
    <mergeCell ref="C416:C417"/>
    <mergeCell ref="B430:B431"/>
    <mergeCell ref="C430:C431"/>
    <mergeCell ref="B432:B433"/>
    <mergeCell ref="C432:C433"/>
    <mergeCell ref="B434:B435"/>
    <mergeCell ref="C434:C435"/>
    <mergeCell ref="B424:B425"/>
    <mergeCell ref="C424:C425"/>
    <mergeCell ref="B426:B427"/>
    <mergeCell ref="C426:C427"/>
    <mergeCell ref="B428:B429"/>
    <mergeCell ref="C428:C429"/>
    <mergeCell ref="B442:B443"/>
    <mergeCell ref="C442:C443"/>
    <mergeCell ref="B445:F445"/>
    <mergeCell ref="G446:K446"/>
    <mergeCell ref="E448:H448"/>
    <mergeCell ref="I448:J448"/>
    <mergeCell ref="K448:L448"/>
    <mergeCell ref="B436:B437"/>
    <mergeCell ref="C436:C437"/>
    <mergeCell ref="B438:B439"/>
    <mergeCell ref="C438:C439"/>
    <mergeCell ref="B440:B441"/>
    <mergeCell ref="C440:C441"/>
    <mergeCell ref="M448:N448"/>
    <mergeCell ref="E449:H449"/>
    <mergeCell ref="I449:J449"/>
    <mergeCell ref="K449:L449"/>
    <mergeCell ref="M449:N449"/>
    <mergeCell ref="E450:H450"/>
    <mergeCell ref="I450:J450"/>
    <mergeCell ref="K450:L450"/>
    <mergeCell ref="M450:N450"/>
    <mergeCell ref="E453:H453"/>
    <mergeCell ref="I453:J453"/>
    <mergeCell ref="K453:L453"/>
    <mergeCell ref="M453:N453"/>
    <mergeCell ref="E454:H454"/>
    <mergeCell ref="I454:J454"/>
    <mergeCell ref="K454:L454"/>
    <mergeCell ref="M454:N454"/>
    <mergeCell ref="E451:H451"/>
    <mergeCell ref="I451:J451"/>
    <mergeCell ref="K451:L451"/>
    <mergeCell ref="M451:N451"/>
    <mergeCell ref="E452:H452"/>
    <mergeCell ref="I452:J452"/>
    <mergeCell ref="K452:L452"/>
    <mergeCell ref="M452:N452"/>
    <mergeCell ref="B464:D464"/>
    <mergeCell ref="B465:D465"/>
    <mergeCell ref="B466:D466"/>
    <mergeCell ref="E469:H469"/>
    <mergeCell ref="I469:J469"/>
    <mergeCell ref="K469:L469"/>
    <mergeCell ref="E455:J455"/>
    <mergeCell ref="K455:L455"/>
    <mergeCell ref="E459:P459"/>
    <mergeCell ref="B461:D461"/>
    <mergeCell ref="B462:D462"/>
    <mergeCell ref="B463:D463"/>
    <mergeCell ref="E472:H472"/>
    <mergeCell ref="I472:J472"/>
    <mergeCell ref="K472:L472"/>
    <mergeCell ref="E473:H473"/>
    <mergeCell ref="I473:J473"/>
    <mergeCell ref="K473:L473"/>
    <mergeCell ref="E470:H470"/>
    <mergeCell ref="I470:J470"/>
    <mergeCell ref="K470:L470"/>
    <mergeCell ref="E471:H471"/>
    <mergeCell ref="I471:J471"/>
    <mergeCell ref="K471:L471"/>
    <mergeCell ref="E476:H476"/>
    <mergeCell ref="I476:J476"/>
    <mergeCell ref="K476:L476"/>
    <mergeCell ref="E474:H474"/>
    <mergeCell ref="I474:J474"/>
    <mergeCell ref="K474:L474"/>
    <mergeCell ref="E475:H475"/>
    <mergeCell ref="I475:J475"/>
    <mergeCell ref="K475:L475"/>
  </mergeCells>
  <hyperlinks>
    <hyperlink ref="K1" location="Übersicht!A1" display="zurück zur" xr:uid="{00000000-0004-0000-0900-000000000000}"/>
    <hyperlink ref="B765" r:id="rId1" display="Link: Warenkorb 2010=100: http://www.statistik.at/web_de/static/baukostenindex_warenkorb_wohnhaus-_und_siedlungsbau_basis_2010100_022833.pdf" xr:uid="{00000000-0004-0000-0900-000001000000}"/>
    <hyperlink ref="B765:F765" r:id="rId2" display="Link:  Baukostenindex Straßen- und Brückenbau: Warenkorb 2010=100" xr:uid="{00000000-0004-0000-0900-000002000000}"/>
    <hyperlink ref="G769" r:id="rId3" xr:uid="{00000000-0004-0000-0900-000003000000}"/>
    <hyperlink ref="G769:J769" r:id="rId4" display="Artikel: Baukostenindex aktuell (DI Peter Scherer)" xr:uid="{00000000-0004-0000-0900-000004000000}"/>
    <hyperlink ref="E778:J778" r:id="rId5" display=" Verkettungsfaktoren nach Leistungsgruppen" xr:uid="{00000000-0004-0000-0900-000005000000}"/>
    <hyperlink ref="B604" r:id="rId6" display="Link: Warenkorb 2010=100: http://www.statistik.at/web_de/static/baukostenindex_warenkorb_wohnhaus-_und_siedlungsbau_basis_2010100_022833.pdf" xr:uid="{00000000-0004-0000-0900-000006000000}"/>
    <hyperlink ref="B604:F604" r:id="rId7" display="Link:  Baukostenindex Straßen- und Brückenbau: Warenkorb 2010=100" xr:uid="{00000000-0004-0000-0900-000007000000}"/>
    <hyperlink ref="G605" r:id="rId8" xr:uid="{00000000-0004-0000-0900-000008000000}"/>
    <hyperlink ref="G605:J605" r:id="rId9" display="Artikel: Baukostenindex aktuell (DI Peter Scherer)" xr:uid="{00000000-0004-0000-0900-000009000000}"/>
    <hyperlink ref="E614:J614" r:id="rId10" display=" Verkettungsfaktoren nach Leistungsgruppen" xr:uid="{00000000-0004-0000-0900-00000A000000}"/>
    <hyperlink ref="B766:F766" r:id="rId11" display="Forschungsbericht Baukostenindex Straßen- und Brückenbau 2010:" xr:uid="{00000000-0004-0000-0900-00000B000000}"/>
    <hyperlink ref="H3" location="Straßenbau_2012" display="Straßenbau_2012" xr:uid="{00000000-0004-0000-0900-00000C000000}"/>
    <hyperlink ref="B445" r:id="rId12" display="Link: Warenkorb 2010=100: http://www.statistik.at/web_de/static/baukostenindex_warenkorb_wohnhaus-_und_siedlungsbau_basis_2010100_022833.pdf" xr:uid="{00000000-0004-0000-0900-00000D000000}"/>
    <hyperlink ref="B445:F445" r:id="rId13" display="Link:  Baukostenindex Straßen- und Brückenbau: Warenkorb 2010=100" xr:uid="{00000000-0004-0000-0900-00000E000000}"/>
    <hyperlink ref="G446" r:id="rId14" xr:uid="{00000000-0004-0000-0900-00000F000000}"/>
    <hyperlink ref="G446:J446" r:id="rId15" display="Artikel: Baukostenindex aktuell (DI Peter Scherer)" xr:uid="{00000000-0004-0000-0900-000010000000}"/>
    <hyperlink ref="E455:J455" r:id="rId16" display=" Verkettungsfaktoren nach Leistungsgruppen" xr:uid="{00000000-0004-0000-0900-000011000000}"/>
    <hyperlink ref="G3" location="Straßenbau_2013" display="Straßenbau_2013" xr:uid="{00000000-0004-0000-0900-000012000000}"/>
    <hyperlink ref="B286" r:id="rId17" display="Link: Warenkorb 2010=100: http://www.statistik.at/web_de/static/baukostenindex_warenkorb_wohnhaus-_und_siedlungsbau_basis_2010100_022833.pdf" xr:uid="{00000000-0004-0000-0900-000013000000}"/>
    <hyperlink ref="B286:F286" r:id="rId18" display="Link:  Baukostenindex Straßen- und Brückenbau: Warenkorb 2010=100" xr:uid="{00000000-0004-0000-0900-000014000000}"/>
    <hyperlink ref="G287" r:id="rId19" xr:uid="{00000000-0004-0000-0900-000015000000}"/>
    <hyperlink ref="G287:J287" r:id="rId20" display="Artikel: Baukostenindex aktuell (DI Peter Scherer)" xr:uid="{00000000-0004-0000-0900-000016000000}"/>
    <hyperlink ref="E296:J296" r:id="rId21" display=" Verkettungsfaktoren nach Leistungsgruppen" xr:uid="{00000000-0004-0000-0900-000017000000}"/>
    <hyperlink ref="F3" location="Straßenbau_2014" display="Straßenbau_2014" xr:uid="{00000000-0004-0000-0900-000018000000}"/>
    <hyperlink ref="J3" location="Straßenbau_2010_10" display="Straßenbau_2010_10" xr:uid="{00000000-0004-0000-0900-000019000000}"/>
    <hyperlink ref="I3" location="Straßenbau_2011" display="Straßenbau_2011" xr:uid="{00000000-0004-0000-0900-00001A000000}"/>
    <hyperlink ref="B128" r:id="rId22" display="Link: Warenkorb 2010=100: http://www.statistik.at/web_de/static/baukostenindex_warenkorb_wohnhaus-_und_siedlungsbau_basis_2010100_022833.pdf" xr:uid="{00000000-0004-0000-0900-00001B000000}"/>
    <hyperlink ref="B128:F128" r:id="rId23" display="Link:  Baukostenindex Straßen- und Brückenbau: Warenkorb 2010=100" xr:uid="{00000000-0004-0000-0900-00001C000000}"/>
    <hyperlink ref="G129" r:id="rId24" xr:uid="{00000000-0004-0000-0900-00001D000000}"/>
    <hyperlink ref="G129:J129" r:id="rId25" display="Artikel: Baukostenindex aktuell (DI Peter Scherer)" xr:uid="{00000000-0004-0000-0900-00001E000000}"/>
    <hyperlink ref="E138:J138" r:id="rId26" display=" Verkettungsfaktoren nach Leistungsgruppen" xr:uid="{00000000-0004-0000-0900-00001F000000}"/>
    <hyperlink ref="E3" location="Straßenbau_2015" display="Straßenbau_2015" xr:uid="{00000000-0004-0000-0900-000020000000}"/>
    <hyperlink ref="G129:K129" r:id="rId27" display="Artikel: Baukostenindex aktuell (DI Peter Scherer)" xr:uid="{7681C4F2-A96C-418D-9CEC-16AD06C2F4EA}"/>
    <hyperlink ref="G287:K287" r:id="rId28" display="Artikel: Baukostenindex aktuell (DI Peter Scherer)" xr:uid="{077711FD-179F-4FA4-8FD9-79400886133F}"/>
    <hyperlink ref="G446:K446" r:id="rId29" display="Artikel: Baukostenindex aktuell (DI Peter Scherer)" xr:uid="{56266951-03C6-43B5-B38D-182513512F71}"/>
    <hyperlink ref="G605:K605" r:id="rId30" display="Artikel: Baukostenindex aktuell (DI Peter Scherer)" xr:uid="{D589371E-CDC9-43D8-B3D1-0FB6F7DCBFEE}"/>
    <hyperlink ref="G769:K769" r:id="rId31" display="Artikel: Baukostenindex aktuell (DI Peter Scherer)" xr:uid="{9CDF091C-4D5C-414C-9B46-2348892D2EEA}"/>
  </hyperlinks>
  <pageMargins left="0.6" right="0.45" top="0.19" bottom="0.21" header="0.17" footer="0.09"/>
  <pageSetup paperSize="9" orientation="landscape" horizontalDpi="1200" verticalDpi="1200" r:id="rId32"/>
  <headerFooter alignWithMargins="0"/>
  <rowBreaks count="1" manualBreakCount="1">
    <brk id="799" max="16383" man="1"/>
  </rowBreaks>
  <drawing r:id="rId3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tabColor indexed="26"/>
    <pageSetUpPr autoPageBreaks="0"/>
  </sheetPr>
  <dimension ref="A1:P537"/>
  <sheetViews>
    <sheetView showGridLines="0" showRowColHeaders="0" zoomScaleNormal="100" workbookViewId="0">
      <pane ySplit="4" topLeftCell="A5" activePane="bottomLeft" state="frozen"/>
      <selection activeCell="G1" sqref="G1:H1"/>
      <selection pane="bottomLeft" activeCell="E6" sqref="E6:P6"/>
    </sheetView>
  </sheetViews>
  <sheetFormatPr baseColWidth="10" defaultColWidth="11.42578125" defaultRowHeight="12.75" x14ac:dyDescent="0.2"/>
  <cols>
    <col min="1" max="1" width="2.140625" style="116" customWidth="1"/>
    <col min="2" max="2" width="8.42578125" style="116" customWidth="1"/>
    <col min="3" max="3" width="27" style="116" customWidth="1"/>
    <col min="4" max="4" width="2.5703125" style="116" customWidth="1"/>
    <col min="5" max="16" width="8" style="116" customWidth="1"/>
    <col min="17" max="16384" width="11.42578125" style="116"/>
  </cols>
  <sheetData>
    <row r="1" spans="1:16" s="2" customFormat="1" ht="30" customHeight="1" x14ac:dyDescent="0.3">
      <c r="A1" s="1" t="s">
        <v>778</v>
      </c>
      <c r="E1" s="20" t="s">
        <v>966</v>
      </c>
      <c r="K1" s="557" t="s">
        <v>799</v>
      </c>
      <c r="L1" s="557"/>
      <c r="M1" s="557"/>
    </row>
    <row r="2" spans="1:16" s="2" customFormat="1" ht="15" x14ac:dyDescent="0.3">
      <c r="A2" s="5" t="s">
        <v>791</v>
      </c>
      <c r="H2" s="230">
        <v>2010</v>
      </c>
    </row>
    <row r="3" spans="1:16" s="2" customFormat="1" ht="15" x14ac:dyDescent="0.3">
      <c r="C3" s="222">
        <v>2009</v>
      </c>
      <c r="E3" s="230">
        <v>2008</v>
      </c>
      <c r="F3" s="230">
        <v>2007</v>
      </c>
      <c r="G3" s="230">
        <v>2006</v>
      </c>
      <c r="H3" s="723" t="s">
        <v>1086</v>
      </c>
      <c r="I3" s="724"/>
      <c r="J3" s="724"/>
    </row>
    <row r="4" spans="1:16" s="2" customFormat="1" ht="15" x14ac:dyDescent="0.3">
      <c r="E4" s="3"/>
      <c r="F4" s="3"/>
      <c r="G4" s="3"/>
      <c r="H4" s="3"/>
      <c r="I4" s="3"/>
      <c r="J4" s="3"/>
    </row>
    <row r="5" spans="1:16" ht="6" customHeight="1" thickBot="1" x14ac:dyDescent="0.25">
      <c r="E5" s="117"/>
      <c r="F5" s="118"/>
      <c r="G5" s="118"/>
      <c r="H5" s="118"/>
      <c r="I5" s="118"/>
      <c r="J5" s="118"/>
      <c r="K5" s="118"/>
      <c r="L5" s="118"/>
      <c r="M5" s="118"/>
      <c r="N5" s="118"/>
      <c r="O5" s="118"/>
      <c r="P5" s="118"/>
    </row>
    <row r="6" spans="1:16" ht="16.5" customHeight="1" thickBot="1" x14ac:dyDescent="0.25">
      <c r="B6" s="119"/>
      <c r="C6" s="119"/>
      <c r="D6" s="119"/>
      <c r="E6" s="628" t="s">
        <v>1</v>
      </c>
      <c r="F6" s="629"/>
      <c r="G6" s="629"/>
      <c r="H6" s="629"/>
      <c r="I6" s="629"/>
      <c r="J6" s="629"/>
      <c r="K6" s="629"/>
      <c r="L6" s="629"/>
      <c r="M6" s="629"/>
      <c r="N6" s="629"/>
      <c r="O6" s="629"/>
      <c r="P6" s="630"/>
    </row>
    <row r="7" spans="1:16" ht="19.5" customHeight="1" thickBot="1" x14ac:dyDescent="0.25">
      <c r="B7" s="119" t="s">
        <v>1483</v>
      </c>
      <c r="C7" s="119"/>
      <c r="D7" s="119"/>
      <c r="E7" s="97">
        <v>40179</v>
      </c>
      <c r="F7" s="98">
        <v>40210</v>
      </c>
      <c r="G7" s="98">
        <v>40238</v>
      </c>
      <c r="H7" s="98">
        <v>40269</v>
      </c>
      <c r="I7" s="98">
        <v>40299</v>
      </c>
      <c r="J7" s="98">
        <v>40330</v>
      </c>
      <c r="K7" s="98">
        <v>40360</v>
      </c>
      <c r="L7" s="98">
        <v>40391</v>
      </c>
      <c r="M7" s="98">
        <v>40422</v>
      </c>
      <c r="N7" s="98">
        <v>40452</v>
      </c>
      <c r="O7" s="98">
        <v>40483</v>
      </c>
      <c r="P7" s="99">
        <v>40513</v>
      </c>
    </row>
    <row r="8" spans="1:16" ht="15" customHeight="1" x14ac:dyDescent="0.2">
      <c r="B8" s="702" t="s">
        <v>1424</v>
      </c>
      <c r="C8" s="703"/>
      <c r="D8" s="704"/>
      <c r="E8" s="100">
        <v>114.1</v>
      </c>
      <c r="F8" s="101">
        <v>114.1</v>
      </c>
      <c r="G8" s="101">
        <v>114.1</v>
      </c>
      <c r="H8" s="101">
        <v>114.1</v>
      </c>
      <c r="I8" s="101">
        <v>115.8</v>
      </c>
      <c r="J8" s="101">
        <v>115.8</v>
      </c>
      <c r="K8" s="101">
        <v>115.8</v>
      </c>
      <c r="L8" s="101">
        <v>115.8</v>
      </c>
      <c r="M8" s="101">
        <v>115.8</v>
      </c>
      <c r="N8" s="101">
        <v>115.8</v>
      </c>
      <c r="O8" s="101">
        <v>115.8</v>
      </c>
      <c r="P8" s="102">
        <v>115.8</v>
      </c>
    </row>
    <row r="9" spans="1:16" ht="15" customHeight="1" x14ac:dyDescent="0.2">
      <c r="B9" s="699" t="s">
        <v>1425</v>
      </c>
      <c r="C9" s="700"/>
      <c r="D9" s="701"/>
      <c r="E9" s="103">
        <v>123.9</v>
      </c>
      <c r="F9" s="104">
        <v>124.1</v>
      </c>
      <c r="G9" s="104">
        <v>125.8</v>
      </c>
      <c r="H9" s="104">
        <v>129.30000000000001</v>
      </c>
      <c r="I9" s="104">
        <v>131.5</v>
      </c>
      <c r="J9" s="104">
        <v>130.4</v>
      </c>
      <c r="K9" s="104">
        <v>130.1</v>
      </c>
      <c r="L9" s="104">
        <v>130</v>
      </c>
      <c r="M9" s="104">
        <v>130.69999999999999</v>
      </c>
      <c r="N9" s="104">
        <v>130.30000000000001</v>
      </c>
      <c r="O9" s="104">
        <v>130.80000000000001</v>
      </c>
      <c r="P9" s="105">
        <v>131.30000000000001</v>
      </c>
    </row>
    <row r="10" spans="1:16" ht="15" customHeight="1" thickBot="1" x14ac:dyDescent="0.25">
      <c r="B10" s="686" t="s">
        <v>1426</v>
      </c>
      <c r="C10" s="687"/>
      <c r="D10" s="688"/>
      <c r="E10" s="106">
        <v>120.6</v>
      </c>
      <c r="F10" s="107">
        <v>120.7</v>
      </c>
      <c r="G10" s="107">
        <v>121.8</v>
      </c>
      <c r="H10" s="107">
        <v>124.1</v>
      </c>
      <c r="I10" s="107">
        <v>126.2</v>
      </c>
      <c r="J10" s="107">
        <v>125.5</v>
      </c>
      <c r="K10" s="107">
        <v>125.3</v>
      </c>
      <c r="L10" s="107">
        <v>125.2</v>
      </c>
      <c r="M10" s="107">
        <v>125.7</v>
      </c>
      <c r="N10" s="107">
        <v>125.4</v>
      </c>
      <c r="O10" s="107">
        <v>125.7</v>
      </c>
      <c r="P10" s="108">
        <v>126</v>
      </c>
    </row>
    <row r="11" spans="1:16" x14ac:dyDescent="0.2">
      <c r="B11" s="119"/>
      <c r="C11" s="119"/>
      <c r="D11" s="119"/>
      <c r="E11" s="120"/>
      <c r="F11" s="119"/>
      <c r="G11" s="119"/>
      <c r="H11" s="119"/>
      <c r="I11" s="119"/>
      <c r="M11" s="119"/>
      <c r="N11" s="119"/>
      <c r="O11" s="119"/>
      <c r="P11" s="310"/>
    </row>
    <row r="12" spans="1:16" ht="9" customHeight="1" thickBot="1" x14ac:dyDescent="0.25">
      <c r="B12" s="119"/>
      <c r="C12" s="119"/>
      <c r="D12" s="119"/>
      <c r="E12" s="120"/>
      <c r="F12" s="119"/>
      <c r="G12" s="119"/>
      <c r="H12" s="119"/>
      <c r="I12" s="119"/>
      <c r="J12" s="119"/>
      <c r="K12" s="119"/>
      <c r="L12" s="121"/>
      <c r="M12" s="119"/>
      <c r="N12" s="119"/>
      <c r="O12" s="119"/>
      <c r="P12" s="119"/>
    </row>
    <row r="13" spans="1:16" ht="16.5" customHeight="1" thickBot="1" x14ac:dyDescent="0.25">
      <c r="B13" s="697" t="s">
        <v>1083</v>
      </c>
      <c r="C13" s="697"/>
      <c r="D13" s="698"/>
      <c r="E13" s="628" t="s">
        <v>1486</v>
      </c>
      <c r="F13" s="629"/>
      <c r="G13" s="629"/>
      <c r="H13" s="629"/>
      <c r="I13" s="629"/>
      <c r="J13" s="629"/>
      <c r="K13" s="629"/>
      <c r="L13" s="629"/>
      <c r="M13" s="629"/>
      <c r="N13" s="629"/>
      <c r="O13" s="629"/>
      <c r="P13" s="630"/>
    </row>
    <row r="14" spans="1:16" ht="19.5" customHeight="1" thickBot="1" x14ac:dyDescent="0.25">
      <c r="B14" s="119" t="s">
        <v>1483</v>
      </c>
      <c r="C14" s="119"/>
      <c r="D14" s="119"/>
      <c r="E14" s="97">
        <v>40179</v>
      </c>
      <c r="F14" s="98">
        <v>40210</v>
      </c>
      <c r="G14" s="98">
        <v>40238</v>
      </c>
      <c r="H14" s="98">
        <v>40269</v>
      </c>
      <c r="I14" s="98">
        <v>40299</v>
      </c>
      <c r="J14" s="98">
        <v>40330</v>
      </c>
      <c r="K14" s="98">
        <v>40360</v>
      </c>
      <c r="L14" s="98">
        <v>40391</v>
      </c>
      <c r="M14" s="98">
        <v>40422</v>
      </c>
      <c r="N14" s="98">
        <v>40452</v>
      </c>
      <c r="O14" s="98">
        <v>40483</v>
      </c>
      <c r="P14" s="99">
        <v>40513</v>
      </c>
    </row>
    <row r="15" spans="1:16" ht="9.75" customHeight="1" x14ac:dyDescent="0.2">
      <c r="B15" s="649" t="s">
        <v>1487</v>
      </c>
      <c r="C15" s="650" t="s">
        <v>1487</v>
      </c>
      <c r="D15" s="232" t="s">
        <v>1084</v>
      </c>
      <c r="E15" s="233">
        <v>112.3</v>
      </c>
      <c r="F15" s="234">
        <v>112.4</v>
      </c>
      <c r="G15" s="234">
        <v>113.2</v>
      </c>
      <c r="H15" s="234">
        <v>114.8</v>
      </c>
      <c r="I15" s="252">
        <v>116.4</v>
      </c>
      <c r="J15" s="252">
        <v>116</v>
      </c>
      <c r="K15" s="252">
        <v>115.3</v>
      </c>
      <c r="L15" s="252">
        <v>115.3</v>
      </c>
      <c r="M15" s="252">
        <v>115.6</v>
      </c>
      <c r="N15" s="252">
        <v>115.4</v>
      </c>
      <c r="O15" s="252">
        <v>115.7</v>
      </c>
      <c r="P15" s="253">
        <v>116.3</v>
      </c>
    </row>
    <row r="16" spans="1:16" ht="9.75" customHeight="1" x14ac:dyDescent="0.2">
      <c r="B16" s="646"/>
      <c r="C16" s="651"/>
      <c r="D16" s="235" t="s">
        <v>1085</v>
      </c>
      <c r="E16" s="236">
        <v>107.3</v>
      </c>
      <c r="F16" s="237">
        <v>107.7</v>
      </c>
      <c r="G16" s="237">
        <v>110.8</v>
      </c>
      <c r="H16" s="237">
        <v>116.8</v>
      </c>
      <c r="I16" s="254">
        <v>117.8</v>
      </c>
      <c r="J16" s="254">
        <v>116.6</v>
      </c>
      <c r="K16" s="254">
        <v>113.6</v>
      </c>
      <c r="L16" s="254">
        <v>113.8</v>
      </c>
      <c r="M16" s="254">
        <v>115.1</v>
      </c>
      <c r="N16" s="254">
        <v>114</v>
      </c>
      <c r="O16" s="254">
        <v>115.3</v>
      </c>
      <c r="P16" s="255">
        <v>117.6</v>
      </c>
    </row>
    <row r="17" spans="2:16" ht="9.75" customHeight="1" x14ac:dyDescent="0.2">
      <c r="B17" s="645" t="s">
        <v>1488</v>
      </c>
      <c r="C17" s="667" t="s">
        <v>1488</v>
      </c>
      <c r="D17" s="238" t="s">
        <v>1084</v>
      </c>
      <c r="E17" s="239">
        <v>115.5</v>
      </c>
      <c r="F17" s="240">
        <v>115.6</v>
      </c>
      <c r="G17" s="240">
        <v>115.9</v>
      </c>
      <c r="H17" s="240">
        <v>116.8</v>
      </c>
      <c r="I17" s="256">
        <v>118.3</v>
      </c>
      <c r="J17" s="256">
        <v>118.1</v>
      </c>
      <c r="K17" s="256">
        <v>117.7</v>
      </c>
      <c r="L17" s="256">
        <v>117.8</v>
      </c>
      <c r="M17" s="256">
        <v>118.4</v>
      </c>
      <c r="N17" s="256">
        <v>118.2</v>
      </c>
      <c r="O17" s="256">
        <v>118.3</v>
      </c>
      <c r="P17" s="257">
        <v>118.5</v>
      </c>
    </row>
    <row r="18" spans="2:16" ht="9.75" customHeight="1" x14ac:dyDescent="0.2">
      <c r="B18" s="646"/>
      <c r="C18" s="651"/>
      <c r="D18" s="241" t="s">
        <v>1085</v>
      </c>
      <c r="E18" s="242">
        <v>117</v>
      </c>
      <c r="F18" s="243">
        <v>117.1</v>
      </c>
      <c r="G18" s="243">
        <v>117.9</v>
      </c>
      <c r="H18" s="243">
        <v>119.7</v>
      </c>
      <c r="I18" s="258">
        <v>120.8</v>
      </c>
      <c r="J18" s="258">
        <v>120.4</v>
      </c>
      <c r="K18" s="258">
        <v>119.7</v>
      </c>
      <c r="L18" s="258">
        <v>119.8</v>
      </c>
      <c r="M18" s="258">
        <v>121.1</v>
      </c>
      <c r="N18" s="258">
        <v>120.8</v>
      </c>
      <c r="O18" s="258">
        <v>120.9</v>
      </c>
      <c r="P18" s="259">
        <v>121.4</v>
      </c>
    </row>
    <row r="19" spans="2:16" ht="9.75" customHeight="1" x14ac:dyDescent="0.2">
      <c r="B19" s="645" t="s">
        <v>1489</v>
      </c>
      <c r="C19" s="667" t="s">
        <v>1489</v>
      </c>
      <c r="D19" s="238" t="s">
        <v>1084</v>
      </c>
      <c r="E19" s="239">
        <v>117.4</v>
      </c>
      <c r="F19" s="240">
        <v>117.4</v>
      </c>
      <c r="G19" s="240">
        <v>117.7</v>
      </c>
      <c r="H19" s="240">
        <v>118.3</v>
      </c>
      <c r="I19" s="256">
        <v>119.6</v>
      </c>
      <c r="J19" s="256">
        <v>119.5</v>
      </c>
      <c r="K19" s="256">
        <v>119.4</v>
      </c>
      <c r="L19" s="256">
        <v>119.5</v>
      </c>
      <c r="M19" s="256">
        <v>119.9</v>
      </c>
      <c r="N19" s="256">
        <v>119.9</v>
      </c>
      <c r="O19" s="256">
        <v>120.1</v>
      </c>
      <c r="P19" s="257">
        <v>120.2</v>
      </c>
    </row>
    <row r="20" spans="2:16" ht="9.75" customHeight="1" x14ac:dyDescent="0.2">
      <c r="B20" s="646"/>
      <c r="C20" s="651"/>
      <c r="D20" s="241" t="s">
        <v>1085</v>
      </c>
      <c r="E20" s="242">
        <v>120.3</v>
      </c>
      <c r="F20" s="243">
        <v>120.4</v>
      </c>
      <c r="G20" s="243">
        <v>121</v>
      </c>
      <c r="H20" s="243">
        <v>122.1</v>
      </c>
      <c r="I20" s="258">
        <v>123</v>
      </c>
      <c r="J20" s="258">
        <v>122.9</v>
      </c>
      <c r="K20" s="258">
        <v>122.5</v>
      </c>
      <c r="L20" s="258">
        <v>122.7</v>
      </c>
      <c r="M20" s="258">
        <v>123.6</v>
      </c>
      <c r="N20" s="258">
        <v>123.5</v>
      </c>
      <c r="O20" s="258">
        <v>123.9</v>
      </c>
      <c r="P20" s="259">
        <v>124.2</v>
      </c>
    </row>
    <row r="21" spans="2:16" ht="9.75" customHeight="1" x14ac:dyDescent="0.2">
      <c r="B21" s="645" t="s">
        <v>1490</v>
      </c>
      <c r="C21" s="667" t="s">
        <v>1490</v>
      </c>
      <c r="D21" s="238" t="s">
        <v>1084</v>
      </c>
      <c r="E21" s="239">
        <v>118.7</v>
      </c>
      <c r="F21" s="240">
        <v>120.5</v>
      </c>
      <c r="G21" s="240">
        <v>118.7</v>
      </c>
      <c r="H21" s="240">
        <v>118.9</v>
      </c>
      <c r="I21" s="256">
        <v>120.6</v>
      </c>
      <c r="J21" s="256">
        <v>121.1</v>
      </c>
      <c r="K21" s="256">
        <v>120.7</v>
      </c>
      <c r="L21" s="256">
        <v>120.4</v>
      </c>
      <c r="M21" s="256">
        <v>120.9</v>
      </c>
      <c r="N21" s="256">
        <v>121.1</v>
      </c>
      <c r="O21" s="256">
        <v>123</v>
      </c>
      <c r="P21" s="257">
        <v>123.2</v>
      </c>
    </row>
    <row r="22" spans="2:16" ht="9.75" customHeight="1" x14ac:dyDescent="0.2">
      <c r="B22" s="646"/>
      <c r="C22" s="651"/>
      <c r="D22" s="241" t="s">
        <v>1085</v>
      </c>
      <c r="E22" s="242">
        <v>121.6</v>
      </c>
      <c r="F22" s="243">
        <v>124.6</v>
      </c>
      <c r="G22" s="243">
        <v>121.7</v>
      </c>
      <c r="H22" s="243">
        <v>121.9</v>
      </c>
      <c r="I22" s="258">
        <v>123.7</v>
      </c>
      <c r="J22" s="258">
        <v>124.5</v>
      </c>
      <c r="K22" s="258">
        <v>123.7</v>
      </c>
      <c r="L22" s="258">
        <v>123.2</v>
      </c>
      <c r="M22" s="258">
        <v>124.1</v>
      </c>
      <c r="N22" s="258">
        <v>124.4</v>
      </c>
      <c r="O22" s="258">
        <v>127.5</v>
      </c>
      <c r="P22" s="259">
        <v>127.7</v>
      </c>
    </row>
    <row r="23" spans="2:16" ht="9.75" customHeight="1" x14ac:dyDescent="0.2">
      <c r="B23" s="645" t="s">
        <v>1443</v>
      </c>
      <c r="C23" s="667" t="s">
        <v>1443</v>
      </c>
      <c r="D23" s="238" t="s">
        <v>1084</v>
      </c>
      <c r="E23" s="239">
        <v>112.4</v>
      </c>
      <c r="F23" s="240">
        <v>112.6</v>
      </c>
      <c r="G23" s="240">
        <v>113.3</v>
      </c>
      <c r="H23" s="240">
        <v>114.9</v>
      </c>
      <c r="I23" s="256">
        <v>116.5</v>
      </c>
      <c r="J23" s="256">
        <v>116.2</v>
      </c>
      <c r="K23" s="256">
        <v>115.5</v>
      </c>
      <c r="L23" s="256">
        <v>115.5</v>
      </c>
      <c r="M23" s="256">
        <v>116.1</v>
      </c>
      <c r="N23" s="256">
        <v>115.8</v>
      </c>
      <c r="O23" s="256">
        <v>116.2</v>
      </c>
      <c r="P23" s="257">
        <v>116.7</v>
      </c>
    </row>
    <row r="24" spans="2:16" ht="9.75" customHeight="1" x14ac:dyDescent="0.2">
      <c r="B24" s="646"/>
      <c r="C24" s="651"/>
      <c r="D24" s="241" t="s">
        <v>1085</v>
      </c>
      <c r="E24" s="242">
        <v>110.3</v>
      </c>
      <c r="F24" s="243">
        <v>110.7</v>
      </c>
      <c r="G24" s="243">
        <v>112.4</v>
      </c>
      <c r="H24" s="243">
        <v>116</v>
      </c>
      <c r="I24" s="258">
        <v>117.4</v>
      </c>
      <c r="J24" s="258">
        <v>116.7</v>
      </c>
      <c r="K24" s="258">
        <v>115</v>
      </c>
      <c r="L24" s="258">
        <v>115.1</v>
      </c>
      <c r="M24" s="258">
        <v>116.3</v>
      </c>
      <c r="N24" s="258">
        <v>115.8</v>
      </c>
      <c r="O24" s="258">
        <v>116.6</v>
      </c>
      <c r="P24" s="259">
        <v>117.7</v>
      </c>
    </row>
    <row r="25" spans="2:16" ht="9.75" customHeight="1" x14ac:dyDescent="0.2">
      <c r="B25" s="645" t="s">
        <v>1491</v>
      </c>
      <c r="C25" s="667" t="s">
        <v>1491</v>
      </c>
      <c r="D25" s="238" t="s">
        <v>1084</v>
      </c>
      <c r="E25" s="239">
        <v>106.8</v>
      </c>
      <c r="F25" s="240">
        <v>107.7</v>
      </c>
      <c r="G25" s="240">
        <v>110.6</v>
      </c>
      <c r="H25" s="240">
        <v>117.4</v>
      </c>
      <c r="I25" s="256">
        <v>120.5</v>
      </c>
      <c r="J25" s="256">
        <v>118.3</v>
      </c>
      <c r="K25" s="256">
        <v>113.7</v>
      </c>
      <c r="L25" s="256">
        <v>115.2</v>
      </c>
      <c r="M25" s="256">
        <v>116.2</v>
      </c>
      <c r="N25" s="256">
        <v>115.1</v>
      </c>
      <c r="O25" s="256">
        <v>115.5</v>
      </c>
      <c r="P25" s="257">
        <v>116.6</v>
      </c>
    </row>
    <row r="26" spans="2:16" ht="9.75" customHeight="1" x14ac:dyDescent="0.2">
      <c r="B26" s="646"/>
      <c r="C26" s="651"/>
      <c r="D26" s="241" t="s">
        <v>1085</v>
      </c>
      <c r="E26" s="242">
        <v>95.9</v>
      </c>
      <c r="F26" s="243">
        <v>98.3</v>
      </c>
      <c r="G26" s="243">
        <v>105.5</v>
      </c>
      <c r="H26" s="243">
        <v>122.3</v>
      </c>
      <c r="I26" s="258">
        <v>127.3</v>
      </c>
      <c r="J26" s="258">
        <v>122</v>
      </c>
      <c r="K26" s="258">
        <v>110.4</v>
      </c>
      <c r="L26" s="258">
        <v>114.2</v>
      </c>
      <c r="M26" s="258">
        <v>116.7</v>
      </c>
      <c r="N26" s="258">
        <v>113.9</v>
      </c>
      <c r="O26" s="258">
        <v>115.1</v>
      </c>
      <c r="P26" s="259">
        <v>117.6</v>
      </c>
    </row>
    <row r="27" spans="2:16" ht="9.75" customHeight="1" x14ac:dyDescent="0.2">
      <c r="B27" s="645" t="s">
        <v>1492</v>
      </c>
      <c r="C27" s="667" t="s">
        <v>1492</v>
      </c>
      <c r="D27" s="238" t="s">
        <v>1084</v>
      </c>
      <c r="E27" s="239">
        <v>110</v>
      </c>
      <c r="F27" s="240">
        <v>110.9</v>
      </c>
      <c r="G27" s="240">
        <v>111.7</v>
      </c>
      <c r="H27" s="240">
        <v>114.3</v>
      </c>
      <c r="I27" s="256">
        <v>116</v>
      </c>
      <c r="J27" s="256">
        <v>115.1</v>
      </c>
      <c r="K27" s="256">
        <v>113.7</v>
      </c>
      <c r="L27" s="256">
        <v>114</v>
      </c>
      <c r="M27" s="256">
        <v>114.6</v>
      </c>
      <c r="N27" s="256">
        <v>114.4</v>
      </c>
      <c r="O27" s="256">
        <v>115.4</v>
      </c>
      <c r="P27" s="257">
        <v>115.6</v>
      </c>
    </row>
    <row r="28" spans="2:16" ht="9.75" customHeight="1" x14ac:dyDescent="0.2">
      <c r="B28" s="646"/>
      <c r="C28" s="651"/>
      <c r="D28" s="241" t="s">
        <v>1085</v>
      </c>
      <c r="E28" s="242">
        <v>106.1</v>
      </c>
      <c r="F28" s="243">
        <v>107.9</v>
      </c>
      <c r="G28" s="243">
        <v>109.5</v>
      </c>
      <c r="H28" s="243">
        <v>114.6</v>
      </c>
      <c r="I28" s="258">
        <v>116.2</v>
      </c>
      <c r="J28" s="258">
        <v>114.5</v>
      </c>
      <c r="K28" s="258">
        <v>111.7</v>
      </c>
      <c r="L28" s="258">
        <v>112.3</v>
      </c>
      <c r="M28" s="258">
        <v>113.4</v>
      </c>
      <c r="N28" s="258">
        <v>113.1</v>
      </c>
      <c r="O28" s="258">
        <v>114.9</v>
      </c>
      <c r="P28" s="259">
        <v>115.5</v>
      </c>
    </row>
    <row r="29" spans="2:16" ht="9.75" customHeight="1" x14ac:dyDescent="0.2">
      <c r="B29" s="645" t="s">
        <v>1499</v>
      </c>
      <c r="C29" s="667" t="s">
        <v>1499</v>
      </c>
      <c r="D29" s="238" t="s">
        <v>1084</v>
      </c>
      <c r="E29" s="239">
        <v>121.2</v>
      </c>
      <c r="F29" s="240">
        <v>121.2</v>
      </c>
      <c r="G29" s="240">
        <v>121.5</v>
      </c>
      <c r="H29" s="240">
        <v>123.3</v>
      </c>
      <c r="I29" s="256">
        <v>124.2</v>
      </c>
      <c r="J29" s="256">
        <v>124.1</v>
      </c>
      <c r="K29" s="256">
        <v>123.8</v>
      </c>
      <c r="L29" s="256">
        <v>123.9</v>
      </c>
      <c r="M29" s="256">
        <v>124.6</v>
      </c>
      <c r="N29" s="256">
        <v>124.5</v>
      </c>
      <c r="O29" s="256">
        <v>124.6</v>
      </c>
      <c r="P29" s="257">
        <v>124.8</v>
      </c>
    </row>
    <row r="30" spans="2:16" ht="9.75" customHeight="1" x14ac:dyDescent="0.2">
      <c r="B30" s="646"/>
      <c r="C30" s="651"/>
      <c r="D30" s="241" t="s">
        <v>1085</v>
      </c>
      <c r="E30" s="242">
        <v>122.7</v>
      </c>
      <c r="F30" s="243">
        <v>122.8</v>
      </c>
      <c r="G30" s="243">
        <v>123.1</v>
      </c>
      <c r="H30" s="243">
        <v>125.3</v>
      </c>
      <c r="I30" s="258">
        <v>126</v>
      </c>
      <c r="J30" s="258">
        <v>125.9</v>
      </c>
      <c r="K30" s="258">
        <v>125.5</v>
      </c>
      <c r="L30" s="258">
        <v>125.6</v>
      </c>
      <c r="M30" s="258">
        <v>126.4</v>
      </c>
      <c r="N30" s="258">
        <v>126.3</v>
      </c>
      <c r="O30" s="258">
        <v>126.5</v>
      </c>
      <c r="P30" s="259">
        <v>126.7</v>
      </c>
    </row>
    <row r="31" spans="2:16" ht="9.75" customHeight="1" x14ac:dyDescent="0.2">
      <c r="B31" s="645" t="s">
        <v>505</v>
      </c>
      <c r="C31" s="667" t="s">
        <v>1500</v>
      </c>
      <c r="D31" s="238" t="s">
        <v>1084</v>
      </c>
      <c r="E31" s="239">
        <v>127.6</v>
      </c>
      <c r="F31" s="240">
        <v>126.9</v>
      </c>
      <c r="G31" s="240">
        <v>130.1</v>
      </c>
      <c r="H31" s="240">
        <v>134.30000000000001</v>
      </c>
      <c r="I31" s="256">
        <v>137.69999999999999</v>
      </c>
      <c r="J31" s="256">
        <v>135.9</v>
      </c>
      <c r="K31" s="256">
        <v>136.19999999999999</v>
      </c>
      <c r="L31" s="256">
        <v>136</v>
      </c>
      <c r="M31" s="256">
        <v>136.30000000000001</v>
      </c>
      <c r="N31" s="256">
        <v>135.4</v>
      </c>
      <c r="O31" s="256">
        <v>135.19999999999999</v>
      </c>
      <c r="P31" s="257">
        <v>135.69999999999999</v>
      </c>
    </row>
    <row r="32" spans="2:16" ht="9.75" customHeight="1" x14ac:dyDescent="0.2">
      <c r="B32" s="646"/>
      <c r="C32" s="651"/>
      <c r="D32" s="241" t="s">
        <v>1085</v>
      </c>
      <c r="E32" s="242">
        <v>132.80000000000001</v>
      </c>
      <c r="F32" s="243">
        <v>131.80000000000001</v>
      </c>
      <c r="G32" s="243">
        <v>136.30000000000001</v>
      </c>
      <c r="H32" s="243">
        <v>142.1</v>
      </c>
      <c r="I32" s="258">
        <v>146.1</v>
      </c>
      <c r="J32" s="258">
        <v>143.6</v>
      </c>
      <c r="K32" s="258">
        <v>144</v>
      </c>
      <c r="L32" s="258">
        <v>143.80000000000001</v>
      </c>
      <c r="M32" s="258">
        <v>144.19999999999999</v>
      </c>
      <c r="N32" s="258">
        <v>143</v>
      </c>
      <c r="O32" s="258">
        <v>142.69999999999999</v>
      </c>
      <c r="P32" s="259">
        <v>143.30000000000001</v>
      </c>
    </row>
    <row r="33" spans="2:16" ht="9.75" customHeight="1" x14ac:dyDescent="0.2">
      <c r="B33" s="645" t="s">
        <v>1501</v>
      </c>
      <c r="C33" s="667" t="s">
        <v>1501</v>
      </c>
      <c r="D33" s="238" t="s">
        <v>1084</v>
      </c>
      <c r="E33" s="239">
        <v>109.8</v>
      </c>
      <c r="F33" s="240">
        <v>111.2</v>
      </c>
      <c r="G33" s="240">
        <v>110.9</v>
      </c>
      <c r="H33" s="240">
        <v>111.5</v>
      </c>
      <c r="I33" s="256">
        <v>112</v>
      </c>
      <c r="J33" s="256">
        <v>111.7</v>
      </c>
      <c r="K33" s="256">
        <v>111.8</v>
      </c>
      <c r="L33" s="256">
        <v>111.3</v>
      </c>
      <c r="M33" s="256">
        <v>111.6</v>
      </c>
      <c r="N33" s="256">
        <v>112.2</v>
      </c>
      <c r="O33" s="256">
        <v>114.4</v>
      </c>
      <c r="P33" s="257">
        <v>114.3</v>
      </c>
    </row>
    <row r="34" spans="2:16" ht="9.75" customHeight="1" x14ac:dyDescent="0.2">
      <c r="B34" s="646"/>
      <c r="C34" s="651"/>
      <c r="D34" s="241" t="s">
        <v>1085</v>
      </c>
      <c r="E34" s="242">
        <v>109.1</v>
      </c>
      <c r="F34" s="243">
        <v>110.7</v>
      </c>
      <c r="G34" s="243">
        <v>110.4</v>
      </c>
      <c r="H34" s="243">
        <v>111.1</v>
      </c>
      <c r="I34" s="258">
        <v>111.4</v>
      </c>
      <c r="J34" s="258">
        <v>111</v>
      </c>
      <c r="K34" s="258">
        <v>111.1</v>
      </c>
      <c r="L34" s="258">
        <v>110.5</v>
      </c>
      <c r="M34" s="258">
        <v>110.9</v>
      </c>
      <c r="N34" s="258">
        <v>111.6</v>
      </c>
      <c r="O34" s="258">
        <v>114.1</v>
      </c>
      <c r="P34" s="259">
        <v>114</v>
      </c>
    </row>
    <row r="35" spans="2:16" ht="9.75" customHeight="1" x14ac:dyDescent="0.2">
      <c r="B35" s="645" t="s">
        <v>1502</v>
      </c>
      <c r="C35" s="667" t="s">
        <v>1502</v>
      </c>
      <c r="D35" s="238" t="s">
        <v>1084</v>
      </c>
      <c r="E35" s="239">
        <v>113.5</v>
      </c>
      <c r="F35" s="240">
        <v>115.8</v>
      </c>
      <c r="G35" s="240">
        <v>114.5</v>
      </c>
      <c r="H35" s="240">
        <v>114</v>
      </c>
      <c r="I35" s="256">
        <v>115.4</v>
      </c>
      <c r="J35" s="256">
        <v>115.8</v>
      </c>
      <c r="K35" s="256">
        <v>115.5</v>
      </c>
      <c r="L35" s="256">
        <v>115.1</v>
      </c>
      <c r="M35" s="256">
        <v>115.4</v>
      </c>
      <c r="N35" s="256">
        <v>115.7</v>
      </c>
      <c r="O35" s="256">
        <v>117.3</v>
      </c>
      <c r="P35" s="257">
        <v>117.4</v>
      </c>
    </row>
    <row r="36" spans="2:16" ht="9.75" customHeight="1" x14ac:dyDescent="0.2">
      <c r="B36" s="646"/>
      <c r="C36" s="651"/>
      <c r="D36" s="241" t="s">
        <v>1085</v>
      </c>
      <c r="E36" s="242">
        <v>112.9</v>
      </c>
      <c r="F36" s="243">
        <v>117.9</v>
      </c>
      <c r="G36" s="243">
        <v>115</v>
      </c>
      <c r="H36" s="243">
        <v>113.9</v>
      </c>
      <c r="I36" s="258">
        <v>115</v>
      </c>
      <c r="J36" s="258">
        <v>115.8</v>
      </c>
      <c r="K36" s="258">
        <v>115</v>
      </c>
      <c r="L36" s="258">
        <v>114.2</v>
      </c>
      <c r="M36" s="258">
        <v>114.9</v>
      </c>
      <c r="N36" s="258">
        <v>115.4</v>
      </c>
      <c r="O36" s="258">
        <v>119.1</v>
      </c>
      <c r="P36" s="259">
        <v>119.2</v>
      </c>
    </row>
    <row r="37" spans="2:16" ht="9.75" customHeight="1" x14ac:dyDescent="0.2">
      <c r="B37" s="645" t="s">
        <v>1503</v>
      </c>
      <c r="C37" s="667" t="s">
        <v>1503</v>
      </c>
      <c r="D37" s="238" t="s">
        <v>1084</v>
      </c>
      <c r="E37" s="239">
        <v>116</v>
      </c>
      <c r="F37" s="240">
        <v>116.1</v>
      </c>
      <c r="G37" s="240">
        <v>116.5</v>
      </c>
      <c r="H37" s="240">
        <v>117.5</v>
      </c>
      <c r="I37" s="256">
        <v>118.8</v>
      </c>
      <c r="J37" s="256">
        <v>118.6</v>
      </c>
      <c r="K37" s="256">
        <v>118.1</v>
      </c>
      <c r="L37" s="256">
        <v>118.2</v>
      </c>
      <c r="M37" s="256">
        <v>119.3</v>
      </c>
      <c r="N37" s="256">
        <v>119.2</v>
      </c>
      <c r="O37" s="256">
        <v>119.4</v>
      </c>
      <c r="P37" s="257">
        <v>119.7</v>
      </c>
    </row>
    <row r="38" spans="2:16" ht="9.75" customHeight="1" x14ac:dyDescent="0.2">
      <c r="B38" s="646"/>
      <c r="C38" s="651"/>
      <c r="D38" s="241" t="s">
        <v>1085</v>
      </c>
      <c r="E38" s="242">
        <v>116.6</v>
      </c>
      <c r="F38" s="243">
        <v>116.7</v>
      </c>
      <c r="G38" s="243">
        <v>117.3</v>
      </c>
      <c r="H38" s="243">
        <v>118.5</v>
      </c>
      <c r="I38" s="258">
        <v>119.7</v>
      </c>
      <c r="J38" s="258">
        <v>119.5</v>
      </c>
      <c r="K38" s="258">
        <v>118.9</v>
      </c>
      <c r="L38" s="258">
        <v>118.9</v>
      </c>
      <c r="M38" s="258">
        <v>120.4</v>
      </c>
      <c r="N38" s="258">
        <v>120.2</v>
      </c>
      <c r="O38" s="258">
        <v>120.5</v>
      </c>
      <c r="P38" s="259">
        <v>120.9</v>
      </c>
    </row>
    <row r="39" spans="2:16" ht="9.75" customHeight="1" x14ac:dyDescent="0.2">
      <c r="B39" s="645" t="s">
        <v>1504</v>
      </c>
      <c r="C39" s="667" t="s">
        <v>1504</v>
      </c>
      <c r="D39" s="238" t="s">
        <v>1084</v>
      </c>
      <c r="E39" s="239">
        <v>129</v>
      </c>
      <c r="F39" s="240">
        <v>129.5</v>
      </c>
      <c r="G39" s="240">
        <v>129.6</v>
      </c>
      <c r="H39" s="240">
        <v>129.80000000000001</v>
      </c>
      <c r="I39" s="256">
        <v>130.6</v>
      </c>
      <c r="J39" s="256">
        <v>130.80000000000001</v>
      </c>
      <c r="K39" s="256">
        <v>130.9</v>
      </c>
      <c r="L39" s="256">
        <v>131</v>
      </c>
      <c r="M39" s="256">
        <v>131.19999999999999</v>
      </c>
      <c r="N39" s="256">
        <v>131.19999999999999</v>
      </c>
      <c r="O39" s="256">
        <v>131.19999999999999</v>
      </c>
      <c r="P39" s="257">
        <v>131.19999999999999</v>
      </c>
    </row>
    <row r="40" spans="2:16" ht="9.75" customHeight="1" x14ac:dyDescent="0.2">
      <c r="B40" s="646"/>
      <c r="C40" s="651"/>
      <c r="D40" s="241" t="s">
        <v>1085</v>
      </c>
      <c r="E40" s="242">
        <v>139.19999999999999</v>
      </c>
      <c r="F40" s="243">
        <v>139.9</v>
      </c>
      <c r="G40" s="243">
        <v>140.1</v>
      </c>
      <c r="H40" s="243">
        <v>140.5</v>
      </c>
      <c r="I40" s="258">
        <v>140.6</v>
      </c>
      <c r="J40" s="258">
        <v>140.9</v>
      </c>
      <c r="K40" s="258">
        <v>141.19999999999999</v>
      </c>
      <c r="L40" s="258">
        <v>141.30000000000001</v>
      </c>
      <c r="M40" s="258">
        <v>141.69999999999999</v>
      </c>
      <c r="N40" s="258">
        <v>141.69999999999999</v>
      </c>
      <c r="O40" s="258">
        <v>141.69999999999999</v>
      </c>
      <c r="P40" s="259">
        <v>141.69999999999999</v>
      </c>
    </row>
    <row r="41" spans="2:16" ht="9.75" customHeight="1" x14ac:dyDescent="0.2">
      <c r="B41" s="645" t="s">
        <v>1505</v>
      </c>
      <c r="C41" s="667" t="s">
        <v>1505</v>
      </c>
      <c r="D41" s="238" t="s">
        <v>1084</v>
      </c>
      <c r="E41" s="239">
        <v>99.9</v>
      </c>
      <c r="F41" s="240">
        <v>101.9</v>
      </c>
      <c r="G41" s="240">
        <v>104</v>
      </c>
      <c r="H41" s="240">
        <v>108.5</v>
      </c>
      <c r="I41" s="256">
        <v>111.3</v>
      </c>
      <c r="J41" s="256">
        <v>111.6</v>
      </c>
      <c r="K41" s="256">
        <v>110.6</v>
      </c>
      <c r="L41" s="256">
        <v>110</v>
      </c>
      <c r="M41" s="256">
        <v>111.2</v>
      </c>
      <c r="N41" s="256">
        <v>110.1</v>
      </c>
      <c r="O41" s="256">
        <v>108.5</v>
      </c>
      <c r="P41" s="257">
        <v>110.7</v>
      </c>
    </row>
    <row r="42" spans="2:16" ht="9.75" customHeight="1" x14ac:dyDescent="0.2">
      <c r="B42" s="646"/>
      <c r="C42" s="651"/>
      <c r="D42" s="241" t="s">
        <v>1085</v>
      </c>
      <c r="E42" s="242">
        <v>96.2</v>
      </c>
      <c r="F42" s="243">
        <v>98.6</v>
      </c>
      <c r="G42" s="243">
        <v>101.3</v>
      </c>
      <c r="H42" s="243">
        <v>107</v>
      </c>
      <c r="I42" s="258">
        <v>110.1</v>
      </c>
      <c r="J42" s="258">
        <v>110.5</v>
      </c>
      <c r="K42" s="258">
        <v>109.3</v>
      </c>
      <c r="L42" s="258">
        <v>108.5</v>
      </c>
      <c r="M42" s="258">
        <v>110</v>
      </c>
      <c r="N42" s="258">
        <v>108.5</v>
      </c>
      <c r="O42" s="258">
        <v>106.6</v>
      </c>
      <c r="P42" s="259">
        <v>109.3</v>
      </c>
    </row>
    <row r="43" spans="2:16" ht="9.75" customHeight="1" x14ac:dyDescent="0.2">
      <c r="B43" s="645" t="s">
        <v>1506</v>
      </c>
      <c r="C43" s="667" t="s">
        <v>1506</v>
      </c>
      <c r="D43" s="238" t="s">
        <v>1084</v>
      </c>
      <c r="E43" s="239">
        <v>112.2</v>
      </c>
      <c r="F43" s="240">
        <v>114.1</v>
      </c>
      <c r="G43" s="240">
        <v>112.8</v>
      </c>
      <c r="H43" s="240">
        <v>115.7</v>
      </c>
      <c r="I43" s="256">
        <v>117.1</v>
      </c>
      <c r="J43" s="256">
        <v>117.3</v>
      </c>
      <c r="K43" s="256">
        <v>117.4</v>
      </c>
      <c r="L43" s="256">
        <v>116.9</v>
      </c>
      <c r="M43" s="256">
        <v>117.7</v>
      </c>
      <c r="N43" s="256">
        <v>117.9</v>
      </c>
      <c r="O43" s="256">
        <v>120.1</v>
      </c>
      <c r="P43" s="257">
        <v>120.3</v>
      </c>
    </row>
    <row r="44" spans="2:16" ht="9.75" customHeight="1" x14ac:dyDescent="0.2">
      <c r="B44" s="646"/>
      <c r="C44" s="651"/>
      <c r="D44" s="241" t="s">
        <v>1085</v>
      </c>
      <c r="E44" s="242">
        <v>111.9</v>
      </c>
      <c r="F44" s="243">
        <v>114.2</v>
      </c>
      <c r="G44" s="243">
        <v>112.6</v>
      </c>
      <c r="H44" s="243">
        <v>116</v>
      </c>
      <c r="I44" s="258">
        <v>117.3</v>
      </c>
      <c r="J44" s="258">
        <v>117.5</v>
      </c>
      <c r="K44" s="258">
        <v>117.7</v>
      </c>
      <c r="L44" s="258">
        <v>117.1</v>
      </c>
      <c r="M44" s="258">
        <v>118</v>
      </c>
      <c r="N44" s="258">
        <v>118.2</v>
      </c>
      <c r="O44" s="258">
        <v>120.9</v>
      </c>
      <c r="P44" s="259">
        <v>121.1</v>
      </c>
    </row>
    <row r="45" spans="2:16" ht="9.75" customHeight="1" x14ac:dyDescent="0.2">
      <c r="B45" s="645" t="s">
        <v>1507</v>
      </c>
      <c r="C45" s="667" t="s">
        <v>1507</v>
      </c>
      <c r="D45" s="238" t="s">
        <v>1084</v>
      </c>
      <c r="E45" s="239">
        <v>118.9</v>
      </c>
      <c r="F45" s="240">
        <v>119</v>
      </c>
      <c r="G45" s="240">
        <v>119.3</v>
      </c>
      <c r="H45" s="240">
        <v>119.3</v>
      </c>
      <c r="I45" s="256">
        <v>120.5</v>
      </c>
      <c r="J45" s="256">
        <v>120.5</v>
      </c>
      <c r="K45" s="256">
        <v>120.6</v>
      </c>
      <c r="L45" s="256">
        <v>120.6</v>
      </c>
      <c r="M45" s="256">
        <v>120.6</v>
      </c>
      <c r="N45" s="256">
        <v>120.7</v>
      </c>
      <c r="O45" s="256">
        <v>120.7</v>
      </c>
      <c r="P45" s="257">
        <v>120.8</v>
      </c>
    </row>
    <row r="46" spans="2:16" ht="9.75" customHeight="1" x14ac:dyDescent="0.2">
      <c r="B46" s="646"/>
      <c r="C46" s="651"/>
      <c r="D46" s="241" t="s">
        <v>1085</v>
      </c>
      <c r="E46" s="242">
        <v>128.6</v>
      </c>
      <c r="F46" s="243">
        <v>128.9</v>
      </c>
      <c r="G46" s="243">
        <v>129.69999999999999</v>
      </c>
      <c r="H46" s="243">
        <v>129.69999999999999</v>
      </c>
      <c r="I46" s="258">
        <v>129.80000000000001</v>
      </c>
      <c r="J46" s="258">
        <v>129.80000000000001</v>
      </c>
      <c r="K46" s="258">
        <v>130</v>
      </c>
      <c r="L46" s="258">
        <v>130.1</v>
      </c>
      <c r="M46" s="258">
        <v>130.19999999999999</v>
      </c>
      <c r="N46" s="258">
        <v>130.4</v>
      </c>
      <c r="O46" s="258">
        <v>130.5</v>
      </c>
      <c r="P46" s="259">
        <v>130.6</v>
      </c>
    </row>
    <row r="47" spans="2:16" ht="9.75" customHeight="1" x14ac:dyDescent="0.2">
      <c r="B47" s="645" t="s">
        <v>1508</v>
      </c>
      <c r="C47" s="667" t="s">
        <v>1508</v>
      </c>
      <c r="D47" s="238" t="s">
        <v>1084</v>
      </c>
      <c r="E47" s="239">
        <v>120.7</v>
      </c>
      <c r="F47" s="240">
        <v>120.7</v>
      </c>
      <c r="G47" s="240">
        <v>120.7</v>
      </c>
      <c r="H47" s="240">
        <v>120.7</v>
      </c>
      <c r="I47" s="256">
        <v>122.2</v>
      </c>
      <c r="J47" s="256">
        <v>122.2</v>
      </c>
      <c r="K47" s="256">
        <v>122.2</v>
      </c>
      <c r="L47" s="256">
        <v>122.2</v>
      </c>
      <c r="M47" s="256">
        <v>124</v>
      </c>
      <c r="N47" s="256">
        <v>124</v>
      </c>
      <c r="O47" s="256">
        <v>124</v>
      </c>
      <c r="P47" s="257">
        <v>124</v>
      </c>
    </row>
    <row r="48" spans="2:16" ht="9.75" customHeight="1" x14ac:dyDescent="0.2">
      <c r="B48" s="646"/>
      <c r="C48" s="651"/>
      <c r="D48" s="241" t="s">
        <v>1085</v>
      </c>
      <c r="E48" s="244">
        <v>120.7</v>
      </c>
      <c r="F48" s="245">
        <v>120.7</v>
      </c>
      <c r="G48" s="245">
        <v>120.7</v>
      </c>
      <c r="H48" s="245">
        <v>120.7</v>
      </c>
      <c r="I48" s="260">
        <v>122.2</v>
      </c>
      <c r="J48" s="260">
        <v>122.2</v>
      </c>
      <c r="K48" s="260">
        <v>122.2</v>
      </c>
      <c r="L48" s="260">
        <v>122.2</v>
      </c>
      <c r="M48" s="260">
        <v>124</v>
      </c>
      <c r="N48" s="260">
        <v>124</v>
      </c>
      <c r="O48" s="260">
        <v>124</v>
      </c>
      <c r="P48" s="261">
        <v>124</v>
      </c>
    </row>
    <row r="49" spans="2:16" ht="9.75" customHeight="1" x14ac:dyDescent="0.2">
      <c r="B49" s="645" t="s">
        <v>1509</v>
      </c>
      <c r="C49" s="667"/>
      <c r="D49" s="246" t="s">
        <v>1084</v>
      </c>
      <c r="E49" s="247">
        <v>114.2</v>
      </c>
      <c r="F49" s="248">
        <v>114.3</v>
      </c>
      <c r="G49" s="248">
        <v>114.9</v>
      </c>
      <c r="H49" s="248">
        <v>115.8</v>
      </c>
      <c r="I49" s="262">
        <v>117.2</v>
      </c>
      <c r="J49" s="262">
        <v>117.1</v>
      </c>
      <c r="K49" s="262">
        <v>116.7</v>
      </c>
      <c r="L49" s="262">
        <v>116.7</v>
      </c>
      <c r="M49" s="262">
        <v>116.9</v>
      </c>
      <c r="N49" s="262">
        <v>116.8</v>
      </c>
      <c r="O49" s="262">
        <v>117.2</v>
      </c>
      <c r="P49" s="263">
        <v>117.7</v>
      </c>
    </row>
    <row r="50" spans="2:16" ht="9.75" customHeight="1" thickBot="1" x14ac:dyDescent="0.25">
      <c r="B50" s="666"/>
      <c r="C50" s="668"/>
      <c r="D50" s="249" t="s">
        <v>1085</v>
      </c>
      <c r="E50" s="250">
        <v>114.6</v>
      </c>
      <c r="F50" s="251">
        <v>114.8</v>
      </c>
      <c r="G50" s="251">
        <v>117.3</v>
      </c>
      <c r="H50" s="251">
        <v>120.8</v>
      </c>
      <c r="I50" s="264">
        <v>121</v>
      </c>
      <c r="J50" s="264">
        <v>120.6</v>
      </c>
      <c r="K50" s="264">
        <v>119.2</v>
      </c>
      <c r="L50" s="264">
        <v>119.2</v>
      </c>
      <c r="M50" s="264">
        <v>120</v>
      </c>
      <c r="N50" s="264">
        <v>119.5</v>
      </c>
      <c r="O50" s="264">
        <v>121</v>
      </c>
      <c r="P50" s="265">
        <v>122.9</v>
      </c>
    </row>
    <row r="51" spans="2:16" x14ac:dyDescent="0.2">
      <c r="L51" s="121"/>
      <c r="P51" s="310"/>
    </row>
    <row r="52" spans="2:16" ht="10.5" customHeight="1" x14ac:dyDescent="0.2">
      <c r="B52" s="115" t="s">
        <v>1487</v>
      </c>
      <c r="F52" s="115" t="s">
        <v>1492</v>
      </c>
      <c r="L52" s="115" t="s">
        <v>1504</v>
      </c>
    </row>
    <row r="53" spans="2:16" ht="10.5" customHeight="1" x14ac:dyDescent="0.2">
      <c r="B53" s="115" t="s">
        <v>1488</v>
      </c>
      <c r="F53" s="115" t="s">
        <v>1499</v>
      </c>
      <c r="L53" s="115" t="s">
        <v>1505</v>
      </c>
    </row>
    <row r="54" spans="2:16" ht="10.5" customHeight="1" x14ac:dyDescent="0.2">
      <c r="B54" s="115" t="s">
        <v>1489</v>
      </c>
      <c r="F54" s="115" t="s">
        <v>1500</v>
      </c>
      <c r="L54" s="115" t="s">
        <v>1506</v>
      </c>
    </row>
    <row r="55" spans="2:16" ht="10.5" customHeight="1" x14ac:dyDescent="0.2">
      <c r="B55" s="115" t="s">
        <v>1490</v>
      </c>
      <c r="F55" s="115" t="s">
        <v>1501</v>
      </c>
      <c r="L55" s="115" t="s">
        <v>1507</v>
      </c>
    </row>
    <row r="56" spans="2:16" ht="10.5" customHeight="1" x14ac:dyDescent="0.2">
      <c r="B56" s="115" t="s">
        <v>1443</v>
      </c>
      <c r="F56" s="115" t="s">
        <v>1502</v>
      </c>
      <c r="L56" s="115" t="s">
        <v>1508</v>
      </c>
    </row>
    <row r="57" spans="2:16" ht="10.5" customHeight="1" x14ac:dyDescent="0.2">
      <c r="B57" s="115" t="s">
        <v>1491</v>
      </c>
      <c r="F57" s="115" t="s">
        <v>1503</v>
      </c>
      <c r="L57" s="115" t="s">
        <v>1509</v>
      </c>
    </row>
    <row r="58" spans="2:16" ht="7.5" customHeight="1" thickBot="1" x14ac:dyDescent="0.25"/>
    <row r="59" spans="2:16" ht="16.5" customHeight="1" thickBot="1" x14ac:dyDescent="0.25">
      <c r="B59" s="119"/>
      <c r="C59" s="119"/>
      <c r="D59" s="119"/>
      <c r="E59" s="628" t="s">
        <v>2</v>
      </c>
      <c r="F59" s="629"/>
      <c r="G59" s="629"/>
      <c r="H59" s="629"/>
      <c r="I59" s="629"/>
      <c r="J59" s="629"/>
      <c r="K59" s="629"/>
      <c r="L59" s="629"/>
      <c r="M59" s="629"/>
      <c r="N59" s="629"/>
      <c r="O59" s="629"/>
      <c r="P59" s="630"/>
    </row>
    <row r="60" spans="2:16" ht="19.5" customHeight="1" thickBot="1" x14ac:dyDescent="0.25">
      <c r="B60" s="119" t="s">
        <v>1483</v>
      </c>
      <c r="E60" s="97">
        <v>40179</v>
      </c>
      <c r="F60" s="98">
        <v>40210</v>
      </c>
      <c r="G60" s="98">
        <v>40238</v>
      </c>
      <c r="H60" s="98">
        <v>40269</v>
      </c>
      <c r="I60" s="98">
        <v>40299</v>
      </c>
      <c r="J60" s="98">
        <v>40330</v>
      </c>
      <c r="K60" s="98">
        <v>40360</v>
      </c>
      <c r="L60" s="98">
        <v>40391</v>
      </c>
      <c r="M60" s="98">
        <v>40422</v>
      </c>
      <c r="N60" s="98">
        <v>40452</v>
      </c>
      <c r="O60" s="98">
        <v>40483</v>
      </c>
      <c r="P60" s="99">
        <v>40513</v>
      </c>
    </row>
    <row r="61" spans="2:16" s="96" customFormat="1" ht="15.75" customHeight="1" x14ac:dyDescent="0.2">
      <c r="B61" s="675" t="s">
        <v>1510</v>
      </c>
      <c r="C61" s="676"/>
      <c r="D61" s="677"/>
      <c r="E61" s="127">
        <v>150.69999999999999</v>
      </c>
      <c r="F61" s="128">
        <v>146.19999999999999</v>
      </c>
      <c r="G61" s="128">
        <v>158.4</v>
      </c>
      <c r="H61" s="128">
        <v>171.8</v>
      </c>
      <c r="I61" s="128">
        <v>180.8</v>
      </c>
      <c r="J61" s="128">
        <v>172.4</v>
      </c>
      <c r="K61" s="128">
        <v>173.2</v>
      </c>
      <c r="L61" s="128">
        <v>172.1</v>
      </c>
      <c r="M61" s="128">
        <v>171.7</v>
      </c>
      <c r="N61" s="128">
        <v>168.7</v>
      </c>
      <c r="O61" s="128">
        <v>167.8</v>
      </c>
      <c r="P61" s="141">
        <v>169.2</v>
      </c>
    </row>
    <row r="62" spans="2:16" s="96" customFormat="1" ht="15.75" customHeight="1" x14ac:dyDescent="0.2">
      <c r="B62" s="678" t="s">
        <v>1071</v>
      </c>
      <c r="C62" s="679"/>
      <c r="D62" s="680"/>
      <c r="E62" s="131">
        <v>146</v>
      </c>
      <c r="F62" s="132">
        <v>140.5</v>
      </c>
      <c r="G62" s="132">
        <v>153</v>
      </c>
      <c r="H62" s="132">
        <v>167.2</v>
      </c>
      <c r="I62" s="132">
        <v>177.5</v>
      </c>
      <c r="J62" s="132">
        <v>171.3</v>
      </c>
      <c r="K62" s="132">
        <v>173.3</v>
      </c>
      <c r="L62" s="132">
        <v>172.6</v>
      </c>
      <c r="M62" s="132">
        <v>171.7</v>
      </c>
      <c r="N62" s="132">
        <v>168.6</v>
      </c>
      <c r="O62" s="132">
        <v>168.2</v>
      </c>
      <c r="P62" s="133">
        <v>169.6</v>
      </c>
    </row>
    <row r="63" spans="2:16" s="96" customFormat="1" ht="15.75" customHeight="1" x14ac:dyDescent="0.2">
      <c r="B63" s="678" t="s">
        <v>1530</v>
      </c>
      <c r="C63" s="679"/>
      <c r="D63" s="680"/>
      <c r="E63" s="140">
        <v>159</v>
      </c>
      <c r="F63" s="129">
        <v>156.4</v>
      </c>
      <c r="G63" s="129">
        <v>168.1</v>
      </c>
      <c r="H63" s="129">
        <v>179.9</v>
      </c>
      <c r="I63" s="132">
        <v>186.8</v>
      </c>
      <c r="J63" s="132">
        <v>174.3</v>
      </c>
      <c r="K63" s="132">
        <v>173.1</v>
      </c>
      <c r="L63" s="132">
        <v>171.3</v>
      </c>
      <c r="M63" s="132">
        <v>171.8</v>
      </c>
      <c r="N63" s="132">
        <v>168.9</v>
      </c>
      <c r="O63" s="132">
        <v>167</v>
      </c>
      <c r="P63" s="133">
        <v>168.3</v>
      </c>
    </row>
    <row r="64" spans="2:16" s="96" customFormat="1" ht="15.75" customHeight="1" x14ac:dyDescent="0.2">
      <c r="B64" s="678" t="s">
        <v>1124</v>
      </c>
      <c r="C64" s="679"/>
      <c r="D64" s="680"/>
      <c r="E64" s="131">
        <v>156.30000000000001</v>
      </c>
      <c r="F64" s="132">
        <v>161.30000000000001</v>
      </c>
      <c r="G64" s="132">
        <v>180.9</v>
      </c>
      <c r="H64" s="132">
        <v>178.5</v>
      </c>
      <c r="I64" s="132">
        <v>185.7</v>
      </c>
      <c r="J64" s="132">
        <v>169.1</v>
      </c>
      <c r="K64" s="132">
        <v>169.6</v>
      </c>
      <c r="L64" s="132">
        <v>171</v>
      </c>
      <c r="M64" s="132">
        <v>172.9</v>
      </c>
      <c r="N64" s="132">
        <v>170.5</v>
      </c>
      <c r="O64" s="132">
        <v>170.5</v>
      </c>
      <c r="P64" s="133">
        <v>170.6</v>
      </c>
    </row>
    <row r="65" spans="2:16" s="96" customFormat="1" ht="15.75" customHeight="1" x14ac:dyDescent="0.2">
      <c r="B65" s="678" t="s">
        <v>1125</v>
      </c>
      <c r="C65" s="679"/>
      <c r="D65" s="680"/>
      <c r="E65" s="131">
        <v>156.1</v>
      </c>
      <c r="F65" s="132">
        <v>155.6</v>
      </c>
      <c r="G65" s="132">
        <v>164.9</v>
      </c>
      <c r="H65" s="132">
        <v>169.9</v>
      </c>
      <c r="I65" s="132">
        <v>182.5</v>
      </c>
      <c r="J65" s="132">
        <v>173.1</v>
      </c>
      <c r="K65" s="132">
        <v>176.5</v>
      </c>
      <c r="L65" s="132">
        <v>170</v>
      </c>
      <c r="M65" s="132">
        <v>171.8</v>
      </c>
      <c r="N65" s="132">
        <v>165.9</v>
      </c>
      <c r="O65" s="132">
        <v>158.30000000000001</v>
      </c>
      <c r="P65" s="133">
        <v>165.5</v>
      </c>
    </row>
    <row r="66" spans="2:16" s="96" customFormat="1" ht="15.75" customHeight="1" thickBot="1" x14ac:dyDescent="0.25">
      <c r="B66" s="671" t="s">
        <v>1511</v>
      </c>
      <c r="C66" s="672"/>
      <c r="D66" s="673"/>
      <c r="E66" s="134">
        <v>165.4</v>
      </c>
      <c r="F66" s="135">
        <v>148.5</v>
      </c>
      <c r="G66" s="135">
        <v>147.80000000000001</v>
      </c>
      <c r="H66" s="135">
        <v>188.8</v>
      </c>
      <c r="I66" s="135">
        <v>191.4</v>
      </c>
      <c r="J66" s="135">
        <v>184.1</v>
      </c>
      <c r="K66" s="135">
        <v>177</v>
      </c>
      <c r="L66" s="135">
        <v>172.8</v>
      </c>
      <c r="M66" s="135">
        <v>170</v>
      </c>
      <c r="N66" s="135">
        <v>168.1</v>
      </c>
      <c r="O66" s="135">
        <v>166.6</v>
      </c>
      <c r="P66" s="136">
        <v>166.3</v>
      </c>
    </row>
    <row r="67" spans="2:16" x14ac:dyDescent="0.2">
      <c r="B67" s="122" t="s">
        <v>1531</v>
      </c>
      <c r="L67" s="121"/>
      <c r="P67" s="310"/>
    </row>
    <row r="68" spans="2:16" ht="9" customHeight="1" x14ac:dyDescent="0.2"/>
    <row r="69" spans="2:16" ht="10.5" customHeight="1" x14ac:dyDescent="0.2">
      <c r="E69" s="682" t="s">
        <v>1474</v>
      </c>
      <c r="F69" s="682"/>
      <c r="G69" s="682"/>
      <c r="H69" s="682"/>
      <c r="I69" s="655" t="s">
        <v>361</v>
      </c>
      <c r="J69" s="655"/>
      <c r="K69" s="656" t="s">
        <v>707</v>
      </c>
      <c r="L69" s="656"/>
    </row>
    <row r="70" spans="2:16" ht="10.5" customHeight="1" x14ac:dyDescent="0.2">
      <c r="E70" s="682" t="s">
        <v>1512</v>
      </c>
      <c r="F70" s="682"/>
      <c r="G70" s="682"/>
      <c r="H70" s="682"/>
      <c r="I70" s="693"/>
      <c r="J70" s="693"/>
      <c r="K70" s="693"/>
      <c r="L70" s="693"/>
    </row>
    <row r="71" spans="2:16" ht="10.5" customHeight="1" x14ac:dyDescent="0.2">
      <c r="E71" s="692" t="s">
        <v>1513</v>
      </c>
      <c r="F71" s="692"/>
      <c r="G71" s="692"/>
      <c r="H71" s="692"/>
      <c r="I71" s="693">
        <v>1.1200000000000001</v>
      </c>
      <c r="J71" s="693"/>
      <c r="K71" s="693">
        <v>1.3740000000000001</v>
      </c>
      <c r="L71" s="693"/>
    </row>
    <row r="72" spans="2:16" ht="10.5" customHeight="1" x14ac:dyDescent="0.2">
      <c r="E72" s="692" t="s">
        <v>1516</v>
      </c>
      <c r="F72" s="692"/>
      <c r="G72" s="692"/>
      <c r="H72" s="692"/>
      <c r="I72" s="693">
        <v>1.1319999999999999</v>
      </c>
      <c r="J72" s="693"/>
      <c r="K72" s="693">
        <v>1.345</v>
      </c>
      <c r="L72" s="693"/>
    </row>
    <row r="73" spans="2:16" ht="10.5" customHeight="1" x14ac:dyDescent="0.2">
      <c r="E73" s="692" t="s">
        <v>1517</v>
      </c>
      <c r="F73" s="692"/>
      <c r="G73" s="692"/>
      <c r="H73" s="692"/>
      <c r="I73" s="693" t="s">
        <v>1013</v>
      </c>
      <c r="J73" s="693"/>
      <c r="K73" s="693" t="s">
        <v>1013</v>
      </c>
      <c r="L73" s="693"/>
    </row>
    <row r="74" spans="2:16" ht="10.5" customHeight="1" x14ac:dyDescent="0.2">
      <c r="E74" s="692" t="s">
        <v>1518</v>
      </c>
      <c r="F74" s="692"/>
      <c r="G74" s="692"/>
      <c r="H74" s="692"/>
      <c r="I74" s="693">
        <v>1.0760000000000001</v>
      </c>
      <c r="J74" s="693"/>
      <c r="K74" s="693">
        <v>1.159</v>
      </c>
      <c r="L74" s="693"/>
    </row>
    <row r="75" spans="2:16" ht="10.5" customHeight="1" x14ac:dyDescent="0.2">
      <c r="E75" s="692" t="s">
        <v>1519</v>
      </c>
      <c r="F75" s="692"/>
      <c r="G75" s="692"/>
      <c r="H75" s="692"/>
      <c r="I75" s="693">
        <v>1.2689999999999999</v>
      </c>
      <c r="J75" s="693"/>
      <c r="K75" s="693">
        <v>1.9850000000000001</v>
      </c>
      <c r="L75" s="693"/>
    </row>
    <row r="76" spans="2:16" ht="10.5" customHeight="1" x14ac:dyDescent="0.2">
      <c r="E76" s="692" t="s">
        <v>1520</v>
      </c>
      <c r="F76" s="692"/>
      <c r="G76" s="692"/>
      <c r="H76" s="692"/>
      <c r="I76" s="705" t="s">
        <v>1013</v>
      </c>
      <c r="J76" s="706"/>
      <c r="K76" s="720" t="s">
        <v>1013</v>
      </c>
      <c r="L76" s="721"/>
    </row>
    <row r="77" spans="2:16" ht="7.5" customHeight="1" thickBot="1" x14ac:dyDescent="0.25">
      <c r="C77" s="122"/>
      <c r="D77" s="122"/>
      <c r="L77" s="121"/>
    </row>
    <row r="78" spans="2:16" ht="16.5" customHeight="1" thickBot="1" x14ac:dyDescent="0.25">
      <c r="B78" s="119"/>
      <c r="C78" s="119"/>
      <c r="D78" s="119"/>
      <c r="E78" s="628" t="s">
        <v>3</v>
      </c>
      <c r="F78" s="629"/>
      <c r="G78" s="629"/>
      <c r="H78" s="629"/>
      <c r="I78" s="629"/>
      <c r="J78" s="629"/>
      <c r="K78" s="629"/>
      <c r="L78" s="629"/>
      <c r="M78" s="629"/>
      <c r="N78" s="629"/>
      <c r="O78" s="629"/>
      <c r="P78" s="630"/>
    </row>
    <row r="79" spans="2:16" ht="19.5" customHeight="1" thickBot="1" x14ac:dyDescent="0.25">
      <c r="B79" s="119" t="s">
        <v>1483</v>
      </c>
      <c r="E79" s="97">
        <v>40179</v>
      </c>
      <c r="F79" s="98">
        <v>40210</v>
      </c>
      <c r="G79" s="98">
        <v>40238</v>
      </c>
      <c r="H79" s="98">
        <v>40269</v>
      </c>
      <c r="I79" s="98">
        <v>40299</v>
      </c>
      <c r="J79" s="98">
        <v>40330</v>
      </c>
      <c r="K79" s="98">
        <v>40360</v>
      </c>
      <c r="L79" s="98">
        <v>40391</v>
      </c>
      <c r="M79" s="98">
        <v>40422</v>
      </c>
      <c r="N79" s="98">
        <v>40452</v>
      </c>
      <c r="O79" s="98">
        <v>40483</v>
      </c>
      <c r="P79" s="99">
        <v>40513</v>
      </c>
    </row>
    <row r="80" spans="2:16" s="96" customFormat="1" ht="15" customHeight="1" x14ac:dyDescent="0.2">
      <c r="B80" s="716" t="s">
        <v>1521</v>
      </c>
      <c r="C80" s="717"/>
      <c r="D80" s="718"/>
      <c r="E80" s="127">
        <v>121.9</v>
      </c>
      <c r="F80" s="128">
        <v>121.9</v>
      </c>
      <c r="G80" s="128">
        <v>122.3</v>
      </c>
      <c r="H80" s="128">
        <v>124.2</v>
      </c>
      <c r="I80" s="128">
        <v>124.9</v>
      </c>
      <c r="J80" s="128">
        <v>124.8</v>
      </c>
      <c r="K80" s="128">
        <v>124.4</v>
      </c>
      <c r="L80" s="128">
        <v>124.5</v>
      </c>
      <c r="M80" s="128">
        <v>125.4</v>
      </c>
      <c r="N80" s="128">
        <v>125.3</v>
      </c>
      <c r="O80" s="128">
        <v>125.5</v>
      </c>
      <c r="P80" s="141">
        <v>125.8</v>
      </c>
    </row>
    <row r="81" spans="2:16" s="96" customFormat="1" ht="15" customHeight="1" x14ac:dyDescent="0.2">
      <c r="B81" s="707" t="s">
        <v>1522</v>
      </c>
      <c r="C81" s="708"/>
      <c r="D81" s="709"/>
      <c r="E81" s="131">
        <v>114.4</v>
      </c>
      <c r="F81" s="132">
        <v>116.5</v>
      </c>
      <c r="G81" s="132">
        <v>115.8</v>
      </c>
      <c r="H81" s="132">
        <v>117.8</v>
      </c>
      <c r="I81" s="132">
        <v>119.2</v>
      </c>
      <c r="J81" s="132">
        <v>119</v>
      </c>
      <c r="K81" s="132">
        <v>117.8</v>
      </c>
      <c r="L81" s="132">
        <v>117.7</v>
      </c>
      <c r="M81" s="132">
        <v>118.6</v>
      </c>
      <c r="N81" s="132">
        <v>118.7</v>
      </c>
      <c r="O81" s="132">
        <v>121</v>
      </c>
      <c r="P81" s="133">
        <v>121.3</v>
      </c>
    </row>
    <row r="82" spans="2:16" s="96" customFormat="1" ht="15" customHeight="1" x14ac:dyDescent="0.2">
      <c r="B82" s="710" t="s">
        <v>4</v>
      </c>
      <c r="C82" s="713" t="s">
        <v>1090</v>
      </c>
      <c r="D82" s="709"/>
      <c r="E82" s="140">
        <v>132.80000000000001</v>
      </c>
      <c r="F82" s="129">
        <v>131.80000000000001</v>
      </c>
      <c r="G82" s="129">
        <v>136.30000000000001</v>
      </c>
      <c r="H82" s="129">
        <v>142.1</v>
      </c>
      <c r="I82" s="129">
        <v>146.1</v>
      </c>
      <c r="J82" s="129">
        <v>143.6</v>
      </c>
      <c r="K82" s="129">
        <v>144</v>
      </c>
      <c r="L82" s="129">
        <v>143.80000000000001</v>
      </c>
      <c r="M82" s="129">
        <v>144.19999999999999</v>
      </c>
      <c r="N82" s="129">
        <v>143</v>
      </c>
      <c r="O82" s="129">
        <v>142.69999999999999</v>
      </c>
      <c r="P82" s="130">
        <v>143.30000000000001</v>
      </c>
    </row>
    <row r="83" spans="2:16" s="96" customFormat="1" ht="15" customHeight="1" x14ac:dyDescent="0.2">
      <c r="B83" s="711"/>
      <c r="C83" s="713" t="s">
        <v>1071</v>
      </c>
      <c r="D83" s="709"/>
      <c r="E83" s="131">
        <v>131.30000000000001</v>
      </c>
      <c r="F83" s="132">
        <v>130</v>
      </c>
      <c r="G83" s="132">
        <v>134.5</v>
      </c>
      <c r="H83" s="132">
        <v>140.69999999999999</v>
      </c>
      <c r="I83" s="132">
        <v>145.1</v>
      </c>
      <c r="J83" s="132">
        <v>143.30000000000001</v>
      </c>
      <c r="K83" s="132">
        <v>144</v>
      </c>
      <c r="L83" s="132">
        <v>143.9</v>
      </c>
      <c r="M83" s="132">
        <v>144.19999999999999</v>
      </c>
      <c r="N83" s="132">
        <v>143</v>
      </c>
      <c r="O83" s="132">
        <v>142.9</v>
      </c>
      <c r="P83" s="133">
        <v>143.5</v>
      </c>
    </row>
    <row r="84" spans="2:16" s="96" customFormat="1" ht="15" customHeight="1" x14ac:dyDescent="0.2">
      <c r="B84" s="711"/>
      <c r="C84" s="713" t="s">
        <v>1532</v>
      </c>
      <c r="D84" s="709"/>
      <c r="E84" s="131">
        <v>135.5</v>
      </c>
      <c r="F84" s="132">
        <v>135.1</v>
      </c>
      <c r="G84" s="132">
        <v>139.30000000000001</v>
      </c>
      <c r="H84" s="132">
        <v>144.69999999999999</v>
      </c>
      <c r="I84" s="132">
        <v>148</v>
      </c>
      <c r="J84" s="132">
        <v>144.19999999999999</v>
      </c>
      <c r="K84" s="132">
        <v>144</v>
      </c>
      <c r="L84" s="132">
        <v>143.5</v>
      </c>
      <c r="M84" s="132">
        <v>144.19999999999999</v>
      </c>
      <c r="N84" s="132">
        <v>143.1</v>
      </c>
      <c r="O84" s="132">
        <v>142.4</v>
      </c>
      <c r="P84" s="133">
        <v>143.1</v>
      </c>
    </row>
    <row r="85" spans="2:16" s="96" customFormat="1" ht="15" customHeight="1" x14ac:dyDescent="0.2">
      <c r="B85" s="711"/>
      <c r="C85" s="713" t="s">
        <v>1124</v>
      </c>
      <c r="D85" s="709"/>
      <c r="E85" s="131">
        <v>134.6</v>
      </c>
      <c r="F85" s="132">
        <v>136.6</v>
      </c>
      <c r="G85" s="132">
        <v>143.4</v>
      </c>
      <c r="H85" s="132">
        <v>144.30000000000001</v>
      </c>
      <c r="I85" s="132">
        <v>147.69999999999999</v>
      </c>
      <c r="J85" s="132">
        <v>142.6</v>
      </c>
      <c r="K85" s="132">
        <v>142.9</v>
      </c>
      <c r="L85" s="132">
        <v>143.4</v>
      </c>
      <c r="M85" s="132">
        <v>144.6</v>
      </c>
      <c r="N85" s="132">
        <v>143.6</v>
      </c>
      <c r="O85" s="132">
        <v>143.6</v>
      </c>
      <c r="P85" s="133">
        <v>143.80000000000001</v>
      </c>
    </row>
    <row r="86" spans="2:16" s="96" customFormat="1" ht="15" customHeight="1" x14ac:dyDescent="0.2">
      <c r="B86" s="711"/>
      <c r="C86" s="713" t="s">
        <v>1125</v>
      </c>
      <c r="D86" s="709"/>
      <c r="E86" s="131">
        <v>134.6</v>
      </c>
      <c r="F86" s="132">
        <v>134.80000000000001</v>
      </c>
      <c r="G86" s="132">
        <v>138.30000000000001</v>
      </c>
      <c r="H86" s="132">
        <v>141.5</v>
      </c>
      <c r="I86" s="132">
        <v>146.69999999999999</v>
      </c>
      <c r="J86" s="132">
        <v>143.9</v>
      </c>
      <c r="K86" s="132">
        <v>145</v>
      </c>
      <c r="L86" s="132">
        <v>143.1</v>
      </c>
      <c r="M86" s="132">
        <v>144.19999999999999</v>
      </c>
      <c r="N86" s="132">
        <v>142.1</v>
      </c>
      <c r="O86" s="132">
        <v>139.69999999999999</v>
      </c>
      <c r="P86" s="133">
        <v>142.19999999999999</v>
      </c>
    </row>
    <row r="87" spans="2:16" s="96" customFormat="1" ht="15" customHeight="1" thickBot="1" x14ac:dyDescent="0.25">
      <c r="B87" s="712"/>
      <c r="C87" s="714" t="s">
        <v>1523</v>
      </c>
      <c r="D87" s="715"/>
      <c r="E87" s="134">
        <v>137.5</v>
      </c>
      <c r="F87" s="135">
        <v>132.6</v>
      </c>
      <c r="G87" s="135">
        <v>132.9</v>
      </c>
      <c r="H87" s="135">
        <v>147.6</v>
      </c>
      <c r="I87" s="135">
        <v>149.5</v>
      </c>
      <c r="J87" s="135">
        <v>147.4</v>
      </c>
      <c r="K87" s="135">
        <v>145.19999999999999</v>
      </c>
      <c r="L87" s="135">
        <v>144</v>
      </c>
      <c r="M87" s="135">
        <v>143.6</v>
      </c>
      <c r="N87" s="135">
        <v>142.80000000000001</v>
      </c>
      <c r="O87" s="135">
        <v>142.30000000000001</v>
      </c>
      <c r="P87" s="136">
        <v>142.4</v>
      </c>
    </row>
    <row r="88" spans="2:16" x14ac:dyDescent="0.2">
      <c r="B88" s="122" t="s">
        <v>1531</v>
      </c>
      <c r="L88" s="121"/>
      <c r="P88" s="310"/>
    </row>
    <row r="89" spans="2:16" x14ac:dyDescent="0.2">
      <c r="B89" s="122"/>
      <c r="L89" s="121"/>
    </row>
    <row r="90" spans="2:16" x14ac:dyDescent="0.2">
      <c r="B90" s="122"/>
      <c r="L90" s="121"/>
    </row>
    <row r="91" spans="2:16" x14ac:dyDescent="0.2">
      <c r="B91" s="122"/>
      <c r="L91" s="121"/>
    </row>
    <row r="92" spans="2:16" ht="10.5" customHeight="1" x14ac:dyDescent="0.2"/>
    <row r="93" spans="2:16" ht="6" customHeight="1" x14ac:dyDescent="0.2">
      <c r="E93" s="117"/>
      <c r="F93" s="118"/>
      <c r="G93" s="118"/>
      <c r="H93" s="118"/>
      <c r="I93" s="118"/>
      <c r="J93" s="118"/>
      <c r="K93" s="118"/>
      <c r="L93" s="118"/>
      <c r="M93" s="118"/>
      <c r="N93" s="118"/>
      <c r="O93" s="118"/>
      <c r="P93" s="118"/>
    </row>
    <row r="94" spans="2:16" ht="6" customHeight="1" thickBot="1" x14ac:dyDescent="0.25">
      <c r="E94" s="117"/>
      <c r="F94" s="118"/>
      <c r="G94" s="118"/>
      <c r="H94" s="118"/>
      <c r="I94" s="118"/>
      <c r="J94" s="118"/>
      <c r="K94" s="118"/>
      <c r="L94" s="118"/>
      <c r="M94" s="118"/>
      <c r="N94" s="118"/>
      <c r="O94" s="118"/>
      <c r="P94" s="118"/>
    </row>
    <row r="95" spans="2:16" ht="16.5" customHeight="1" thickBot="1" x14ac:dyDescent="0.25">
      <c r="B95" s="119"/>
      <c r="C95" s="119"/>
      <c r="D95" s="119"/>
      <c r="E95" s="628" t="s">
        <v>1</v>
      </c>
      <c r="F95" s="629"/>
      <c r="G95" s="629"/>
      <c r="H95" s="629"/>
      <c r="I95" s="629"/>
      <c r="J95" s="629"/>
      <c r="K95" s="629"/>
      <c r="L95" s="629"/>
      <c r="M95" s="629"/>
      <c r="N95" s="629"/>
      <c r="O95" s="629"/>
      <c r="P95" s="630"/>
    </row>
    <row r="96" spans="2:16" ht="19.5" customHeight="1" thickBot="1" x14ac:dyDescent="0.25">
      <c r="B96" s="119" t="s">
        <v>1483</v>
      </c>
      <c r="C96" s="119"/>
      <c r="D96" s="119"/>
      <c r="E96" s="97">
        <v>39814</v>
      </c>
      <c r="F96" s="98">
        <v>39845</v>
      </c>
      <c r="G96" s="98">
        <v>39873</v>
      </c>
      <c r="H96" s="98">
        <v>39904</v>
      </c>
      <c r="I96" s="98">
        <v>39934</v>
      </c>
      <c r="J96" s="98">
        <v>39965</v>
      </c>
      <c r="K96" s="98">
        <v>39995</v>
      </c>
      <c r="L96" s="98">
        <v>40026</v>
      </c>
      <c r="M96" s="98">
        <v>40057</v>
      </c>
      <c r="N96" s="98">
        <v>40087</v>
      </c>
      <c r="O96" s="98">
        <v>40118</v>
      </c>
      <c r="P96" s="99">
        <v>40148</v>
      </c>
    </row>
    <row r="97" spans="2:16" ht="15" customHeight="1" x14ac:dyDescent="0.2">
      <c r="B97" s="702" t="s">
        <v>1424</v>
      </c>
      <c r="C97" s="703"/>
      <c r="D97" s="704"/>
      <c r="E97" s="100">
        <v>110.5</v>
      </c>
      <c r="F97" s="101">
        <v>110.5</v>
      </c>
      <c r="G97" s="101">
        <v>110.5</v>
      </c>
      <c r="H97" s="101">
        <v>110.5</v>
      </c>
      <c r="I97" s="101">
        <v>114.1</v>
      </c>
      <c r="J97" s="101">
        <v>114.1</v>
      </c>
      <c r="K97" s="101">
        <v>114.1</v>
      </c>
      <c r="L97" s="101">
        <v>114.1</v>
      </c>
      <c r="M97" s="101">
        <v>114.1</v>
      </c>
      <c r="N97" s="101">
        <v>114.1</v>
      </c>
      <c r="O97" s="101">
        <v>114.1</v>
      </c>
      <c r="P97" s="102">
        <v>114.1</v>
      </c>
    </row>
    <row r="98" spans="2:16" ht="15" customHeight="1" x14ac:dyDescent="0.2">
      <c r="B98" s="699" t="s">
        <v>1425</v>
      </c>
      <c r="C98" s="700"/>
      <c r="D98" s="701"/>
      <c r="E98" s="103">
        <v>129</v>
      </c>
      <c r="F98" s="104">
        <v>125.6</v>
      </c>
      <c r="G98" s="104">
        <v>123.3</v>
      </c>
      <c r="H98" s="104">
        <v>120.1</v>
      </c>
      <c r="I98" s="104">
        <v>118.6</v>
      </c>
      <c r="J98" s="104">
        <v>120.1</v>
      </c>
      <c r="K98" s="104">
        <v>121.4</v>
      </c>
      <c r="L98" s="104">
        <v>122.9</v>
      </c>
      <c r="M98" s="104">
        <v>123.4</v>
      </c>
      <c r="N98" s="104">
        <v>124.6</v>
      </c>
      <c r="O98" s="104">
        <v>123.6</v>
      </c>
      <c r="P98" s="105">
        <v>123.2</v>
      </c>
    </row>
    <row r="99" spans="2:16" ht="15" customHeight="1" thickBot="1" x14ac:dyDescent="0.25">
      <c r="B99" s="686" t="s">
        <v>1426</v>
      </c>
      <c r="C99" s="687"/>
      <c r="D99" s="688"/>
      <c r="E99" s="106">
        <v>122.8</v>
      </c>
      <c r="F99" s="107">
        <v>120.5</v>
      </c>
      <c r="G99" s="107">
        <v>119</v>
      </c>
      <c r="H99" s="107">
        <v>116.9</v>
      </c>
      <c r="I99" s="107">
        <v>117.1</v>
      </c>
      <c r="J99" s="107">
        <v>118</v>
      </c>
      <c r="K99" s="107">
        <v>118.9</v>
      </c>
      <c r="L99" s="107">
        <v>119.9</v>
      </c>
      <c r="M99" s="107">
        <v>120.2</v>
      </c>
      <c r="N99" s="107">
        <v>121</v>
      </c>
      <c r="O99" s="107">
        <v>120.4</v>
      </c>
      <c r="P99" s="108">
        <v>120.1</v>
      </c>
    </row>
    <row r="100" spans="2:16" x14ac:dyDescent="0.2">
      <c r="B100" s="119"/>
      <c r="C100" s="119"/>
      <c r="D100" s="119"/>
      <c r="E100" s="120"/>
      <c r="F100" s="119"/>
      <c r="G100" s="119"/>
      <c r="H100" s="119"/>
      <c r="I100" s="119"/>
      <c r="M100" s="119"/>
      <c r="N100" s="119"/>
      <c r="O100" s="119"/>
      <c r="P100" s="214"/>
    </row>
    <row r="101" spans="2:16" ht="9" customHeight="1" thickBot="1" x14ac:dyDescent="0.25">
      <c r="B101" s="119"/>
      <c r="C101" s="119"/>
      <c r="D101" s="119"/>
      <c r="E101" s="120"/>
      <c r="F101" s="119"/>
      <c r="G101" s="119"/>
      <c r="H101" s="119"/>
      <c r="I101" s="119"/>
      <c r="J101" s="119"/>
      <c r="K101" s="119"/>
      <c r="L101" s="121"/>
      <c r="M101" s="119"/>
      <c r="N101" s="119"/>
      <c r="O101" s="119"/>
      <c r="P101" s="119"/>
    </row>
    <row r="102" spans="2:16" ht="16.5" customHeight="1" thickBot="1" x14ac:dyDescent="0.25">
      <c r="B102" s="697" t="s">
        <v>1083</v>
      </c>
      <c r="C102" s="697"/>
      <c r="D102" s="698"/>
      <c r="E102" s="628" t="s">
        <v>1486</v>
      </c>
      <c r="F102" s="629"/>
      <c r="G102" s="629"/>
      <c r="H102" s="629"/>
      <c r="I102" s="629"/>
      <c r="J102" s="629"/>
      <c r="K102" s="629"/>
      <c r="L102" s="629"/>
      <c r="M102" s="629"/>
      <c r="N102" s="629"/>
      <c r="O102" s="629"/>
      <c r="P102" s="630"/>
    </row>
    <row r="103" spans="2:16" ht="19.5" customHeight="1" thickBot="1" x14ac:dyDescent="0.25">
      <c r="B103" s="119" t="s">
        <v>1483</v>
      </c>
      <c r="C103" s="119"/>
      <c r="D103" s="119"/>
      <c r="E103" s="97">
        <v>39814</v>
      </c>
      <c r="F103" s="98">
        <v>39845</v>
      </c>
      <c r="G103" s="98">
        <v>39873</v>
      </c>
      <c r="H103" s="98">
        <v>39904</v>
      </c>
      <c r="I103" s="98">
        <v>39934</v>
      </c>
      <c r="J103" s="98">
        <v>39965</v>
      </c>
      <c r="K103" s="98">
        <v>39995</v>
      </c>
      <c r="L103" s="98">
        <v>40026</v>
      </c>
      <c r="M103" s="98">
        <v>40057</v>
      </c>
      <c r="N103" s="98">
        <v>40087</v>
      </c>
      <c r="O103" s="98">
        <v>40118</v>
      </c>
      <c r="P103" s="99">
        <v>40148</v>
      </c>
    </row>
    <row r="104" spans="2:16" ht="9.75" customHeight="1" x14ac:dyDescent="0.2">
      <c r="B104" s="649" t="s">
        <v>1487</v>
      </c>
      <c r="C104" s="650" t="s">
        <v>1487</v>
      </c>
      <c r="D104" s="232" t="s">
        <v>1084</v>
      </c>
      <c r="E104" s="233">
        <v>110.2</v>
      </c>
      <c r="F104" s="234">
        <v>109.4</v>
      </c>
      <c r="G104" s="234">
        <v>108.4</v>
      </c>
      <c r="H104" s="234">
        <v>108.7</v>
      </c>
      <c r="I104" s="252">
        <v>111.5</v>
      </c>
      <c r="J104" s="252">
        <v>111.9</v>
      </c>
      <c r="K104" s="252">
        <v>111.3</v>
      </c>
      <c r="L104" s="252">
        <v>112</v>
      </c>
      <c r="M104" s="252">
        <v>111.9</v>
      </c>
      <c r="N104" s="252">
        <v>112</v>
      </c>
      <c r="O104" s="252">
        <v>111.8</v>
      </c>
      <c r="P104" s="253">
        <v>111.6</v>
      </c>
    </row>
    <row r="105" spans="2:16" ht="9.75" customHeight="1" x14ac:dyDescent="0.2">
      <c r="B105" s="646"/>
      <c r="C105" s="651"/>
      <c r="D105" s="235" t="s">
        <v>1085</v>
      </c>
      <c r="E105" s="236">
        <v>109.1</v>
      </c>
      <c r="F105" s="237">
        <v>106.1</v>
      </c>
      <c r="G105" s="237">
        <v>102.5</v>
      </c>
      <c r="H105" s="237">
        <v>103.6</v>
      </c>
      <c r="I105" s="254">
        <v>104.1</v>
      </c>
      <c r="J105" s="254">
        <v>105.9</v>
      </c>
      <c r="K105" s="254">
        <v>103.6</v>
      </c>
      <c r="L105" s="254">
        <v>106.1</v>
      </c>
      <c r="M105" s="254">
        <v>105.9</v>
      </c>
      <c r="N105" s="254">
        <v>106.2</v>
      </c>
      <c r="O105" s="254">
        <v>105.5</v>
      </c>
      <c r="P105" s="255">
        <v>104.7</v>
      </c>
    </row>
    <row r="106" spans="2:16" ht="9.75" customHeight="1" x14ac:dyDescent="0.2">
      <c r="B106" s="645" t="s">
        <v>1488</v>
      </c>
      <c r="C106" s="667" t="s">
        <v>1488</v>
      </c>
      <c r="D106" s="238" t="s">
        <v>1084</v>
      </c>
      <c r="E106" s="239">
        <v>115.1</v>
      </c>
      <c r="F106" s="240">
        <v>114.7</v>
      </c>
      <c r="G106" s="240">
        <v>114.2</v>
      </c>
      <c r="H106" s="240">
        <v>114.1</v>
      </c>
      <c r="I106" s="256">
        <v>114.7</v>
      </c>
      <c r="J106" s="256">
        <v>114.8</v>
      </c>
      <c r="K106" s="256">
        <v>114.7</v>
      </c>
      <c r="L106" s="256">
        <v>114.8</v>
      </c>
      <c r="M106" s="256">
        <v>115</v>
      </c>
      <c r="N106" s="256">
        <v>115</v>
      </c>
      <c r="O106" s="256">
        <v>114.8</v>
      </c>
      <c r="P106" s="257">
        <v>114.8</v>
      </c>
    </row>
    <row r="107" spans="2:16" ht="9.75" customHeight="1" x14ac:dyDescent="0.2">
      <c r="B107" s="646"/>
      <c r="C107" s="651"/>
      <c r="D107" s="241" t="s">
        <v>1085</v>
      </c>
      <c r="E107" s="242">
        <v>120</v>
      </c>
      <c r="F107" s="243">
        <v>119.1</v>
      </c>
      <c r="G107" s="243">
        <v>118</v>
      </c>
      <c r="H107" s="243">
        <v>117.9</v>
      </c>
      <c r="I107" s="258">
        <v>115.4</v>
      </c>
      <c r="J107" s="258">
        <v>115.6</v>
      </c>
      <c r="K107" s="258">
        <v>115.3</v>
      </c>
      <c r="L107" s="258">
        <v>115.6</v>
      </c>
      <c r="M107" s="258">
        <v>116</v>
      </c>
      <c r="N107" s="258">
        <v>115.9</v>
      </c>
      <c r="O107" s="258">
        <v>115.6</v>
      </c>
      <c r="P107" s="259">
        <v>115.6</v>
      </c>
    </row>
    <row r="108" spans="2:16" ht="9.75" customHeight="1" x14ac:dyDescent="0.2">
      <c r="B108" s="645" t="s">
        <v>1489</v>
      </c>
      <c r="C108" s="667" t="s">
        <v>1489</v>
      </c>
      <c r="D108" s="238" t="s">
        <v>1084</v>
      </c>
      <c r="E108" s="239">
        <v>116.6</v>
      </c>
      <c r="F108" s="240">
        <v>116.4</v>
      </c>
      <c r="G108" s="240">
        <v>116.1</v>
      </c>
      <c r="H108" s="240">
        <v>116</v>
      </c>
      <c r="I108" s="256">
        <v>116.5</v>
      </c>
      <c r="J108" s="256">
        <v>116.5</v>
      </c>
      <c r="K108" s="256">
        <v>116.5</v>
      </c>
      <c r="L108" s="256">
        <v>116.6</v>
      </c>
      <c r="M108" s="256">
        <v>116.7</v>
      </c>
      <c r="N108" s="256">
        <v>116.7</v>
      </c>
      <c r="O108" s="256">
        <v>116.7</v>
      </c>
      <c r="P108" s="257">
        <v>116.7</v>
      </c>
    </row>
    <row r="109" spans="2:16" ht="9.75" customHeight="1" x14ac:dyDescent="0.2">
      <c r="B109" s="646"/>
      <c r="C109" s="651"/>
      <c r="D109" s="241" t="s">
        <v>1085</v>
      </c>
      <c r="E109" s="242">
        <v>122.1</v>
      </c>
      <c r="F109" s="243">
        <v>121.7</v>
      </c>
      <c r="G109" s="243">
        <v>121.1</v>
      </c>
      <c r="H109" s="243">
        <v>120.8</v>
      </c>
      <c r="I109" s="258">
        <v>118.6</v>
      </c>
      <c r="J109" s="258">
        <v>118.8</v>
      </c>
      <c r="K109" s="258">
        <v>118.7</v>
      </c>
      <c r="L109" s="258">
        <v>119</v>
      </c>
      <c r="M109" s="258">
        <v>119.1</v>
      </c>
      <c r="N109" s="258">
        <v>119.1</v>
      </c>
      <c r="O109" s="258">
        <v>119.1</v>
      </c>
      <c r="P109" s="259">
        <v>119.1</v>
      </c>
    </row>
    <row r="110" spans="2:16" ht="9.75" customHeight="1" x14ac:dyDescent="0.2">
      <c r="B110" s="645" t="s">
        <v>1490</v>
      </c>
      <c r="C110" s="667" t="s">
        <v>1490</v>
      </c>
      <c r="D110" s="238" t="s">
        <v>1084</v>
      </c>
      <c r="E110" s="239">
        <v>118.3</v>
      </c>
      <c r="F110" s="240">
        <v>117.3</v>
      </c>
      <c r="G110" s="240">
        <v>117.3</v>
      </c>
      <c r="H110" s="240">
        <v>116.8</v>
      </c>
      <c r="I110" s="256">
        <v>117.8</v>
      </c>
      <c r="J110" s="256">
        <v>117.8</v>
      </c>
      <c r="K110" s="256">
        <v>117.4</v>
      </c>
      <c r="L110" s="256">
        <v>117.7</v>
      </c>
      <c r="M110" s="256">
        <v>117.3</v>
      </c>
      <c r="N110" s="256">
        <v>117.4</v>
      </c>
      <c r="O110" s="256">
        <v>117.5</v>
      </c>
      <c r="P110" s="257">
        <v>116.9</v>
      </c>
    </row>
    <row r="111" spans="2:16" ht="9.75" customHeight="1" x14ac:dyDescent="0.2">
      <c r="B111" s="646"/>
      <c r="C111" s="651"/>
      <c r="D111" s="241" t="s">
        <v>1085</v>
      </c>
      <c r="E111" s="242">
        <v>123.1</v>
      </c>
      <c r="F111" s="243">
        <v>121.5</v>
      </c>
      <c r="G111" s="243">
        <v>121.5</v>
      </c>
      <c r="H111" s="243">
        <v>120.7</v>
      </c>
      <c r="I111" s="258">
        <v>120.1</v>
      </c>
      <c r="J111" s="258">
        <v>120.1</v>
      </c>
      <c r="K111" s="258">
        <v>119.5</v>
      </c>
      <c r="L111" s="258">
        <v>120</v>
      </c>
      <c r="M111" s="258">
        <v>119.4</v>
      </c>
      <c r="N111" s="258">
        <v>119.5</v>
      </c>
      <c r="O111" s="258">
        <v>119.6</v>
      </c>
      <c r="P111" s="259">
        <v>118.7</v>
      </c>
    </row>
    <row r="112" spans="2:16" ht="9.75" customHeight="1" x14ac:dyDescent="0.2">
      <c r="B112" s="645" t="s">
        <v>1443</v>
      </c>
      <c r="C112" s="667" t="s">
        <v>1443</v>
      </c>
      <c r="D112" s="238" t="s">
        <v>1084</v>
      </c>
      <c r="E112" s="239">
        <v>112.4</v>
      </c>
      <c r="F112" s="240">
        <v>111.3</v>
      </c>
      <c r="G112" s="240">
        <v>110.2</v>
      </c>
      <c r="H112" s="240">
        <v>110.1</v>
      </c>
      <c r="I112" s="256">
        <v>111.4</v>
      </c>
      <c r="J112" s="256">
        <v>111.7</v>
      </c>
      <c r="K112" s="256">
        <v>111.3</v>
      </c>
      <c r="L112" s="256">
        <v>111.8</v>
      </c>
      <c r="M112" s="256">
        <v>112</v>
      </c>
      <c r="N112" s="256">
        <v>112</v>
      </c>
      <c r="O112" s="256">
        <v>111.8</v>
      </c>
      <c r="P112" s="257">
        <v>111.7</v>
      </c>
    </row>
    <row r="113" spans="2:16" ht="9.75" customHeight="1" x14ac:dyDescent="0.2">
      <c r="B113" s="646"/>
      <c r="C113" s="651"/>
      <c r="D113" s="241" t="s">
        <v>1085</v>
      </c>
      <c r="E113" s="242">
        <v>114.8</v>
      </c>
      <c r="F113" s="243">
        <v>112.3</v>
      </c>
      <c r="G113" s="243">
        <v>109.7</v>
      </c>
      <c r="H113" s="243">
        <v>109.5</v>
      </c>
      <c r="I113" s="258">
        <v>108.1</v>
      </c>
      <c r="J113" s="258">
        <v>108.8</v>
      </c>
      <c r="K113" s="258">
        <v>107.8</v>
      </c>
      <c r="L113" s="258">
        <v>109.1</v>
      </c>
      <c r="M113" s="258">
        <v>109.3</v>
      </c>
      <c r="N113" s="258">
        <v>109.4</v>
      </c>
      <c r="O113" s="258">
        <v>108.9</v>
      </c>
      <c r="P113" s="259">
        <v>108.7</v>
      </c>
    </row>
    <row r="114" spans="2:16" ht="9.75" customHeight="1" x14ac:dyDescent="0.2">
      <c r="B114" s="645" t="s">
        <v>1491</v>
      </c>
      <c r="C114" s="667" t="s">
        <v>1491</v>
      </c>
      <c r="D114" s="238" t="s">
        <v>1084</v>
      </c>
      <c r="E114" s="239">
        <v>112.3</v>
      </c>
      <c r="F114" s="240">
        <v>108.6</v>
      </c>
      <c r="G114" s="240">
        <v>105.2</v>
      </c>
      <c r="H114" s="240">
        <v>103.8</v>
      </c>
      <c r="I114" s="256">
        <v>106.7</v>
      </c>
      <c r="J114" s="256">
        <v>106.4</v>
      </c>
      <c r="K114" s="256">
        <v>105.3</v>
      </c>
      <c r="L114" s="256">
        <v>106.1</v>
      </c>
      <c r="M114" s="256">
        <v>107.9</v>
      </c>
      <c r="N114" s="256">
        <v>106.9</v>
      </c>
      <c r="O114" s="256">
        <v>105.3</v>
      </c>
      <c r="P114" s="257">
        <v>105.2</v>
      </c>
    </row>
    <row r="115" spans="2:16" ht="9.75" customHeight="1" x14ac:dyDescent="0.2">
      <c r="B115" s="646"/>
      <c r="C115" s="651"/>
      <c r="D115" s="241" t="s">
        <v>1085</v>
      </c>
      <c r="E115" s="242">
        <v>114.9</v>
      </c>
      <c r="F115" s="243">
        <v>105.6</v>
      </c>
      <c r="G115" s="243">
        <v>97.3</v>
      </c>
      <c r="H115" s="243">
        <v>94</v>
      </c>
      <c r="I115" s="258">
        <v>95.8</v>
      </c>
      <c r="J115" s="258">
        <v>95.1</v>
      </c>
      <c r="K115" s="258">
        <v>92.4</v>
      </c>
      <c r="L115" s="258">
        <v>94.3</v>
      </c>
      <c r="M115" s="258">
        <v>98.9</v>
      </c>
      <c r="N115" s="258">
        <v>96.4</v>
      </c>
      <c r="O115" s="258">
        <v>92.4</v>
      </c>
      <c r="P115" s="259">
        <v>92.2</v>
      </c>
    </row>
    <row r="116" spans="2:16" ht="9.75" customHeight="1" x14ac:dyDescent="0.2">
      <c r="B116" s="645" t="s">
        <v>1492</v>
      </c>
      <c r="C116" s="667" t="s">
        <v>1492</v>
      </c>
      <c r="D116" s="238" t="s">
        <v>1084</v>
      </c>
      <c r="E116" s="239">
        <v>110.6</v>
      </c>
      <c r="F116" s="240">
        <v>109.4</v>
      </c>
      <c r="G116" s="240">
        <v>108.6</v>
      </c>
      <c r="H116" s="240">
        <v>107.8</v>
      </c>
      <c r="I116" s="256">
        <v>109.5</v>
      </c>
      <c r="J116" s="256">
        <v>109.5</v>
      </c>
      <c r="K116" s="256">
        <v>108.9</v>
      </c>
      <c r="L116" s="256">
        <v>109.6</v>
      </c>
      <c r="M116" s="256">
        <v>109.5</v>
      </c>
      <c r="N116" s="256">
        <v>109.4</v>
      </c>
      <c r="O116" s="256">
        <v>108.9</v>
      </c>
      <c r="P116" s="257">
        <v>109.4</v>
      </c>
    </row>
    <row r="117" spans="2:16" ht="9.75" customHeight="1" x14ac:dyDescent="0.2">
      <c r="B117" s="646"/>
      <c r="C117" s="651"/>
      <c r="D117" s="241" t="s">
        <v>1085</v>
      </c>
      <c r="E117" s="242">
        <v>110.7</v>
      </c>
      <c r="F117" s="243">
        <v>108.4</v>
      </c>
      <c r="G117" s="243">
        <v>106.9</v>
      </c>
      <c r="H117" s="243">
        <v>105.3</v>
      </c>
      <c r="I117" s="258">
        <v>105.3</v>
      </c>
      <c r="J117" s="258">
        <v>105.2</v>
      </c>
      <c r="K117" s="258">
        <v>104</v>
      </c>
      <c r="L117" s="258">
        <v>105.5</v>
      </c>
      <c r="M117" s="258">
        <v>105.3</v>
      </c>
      <c r="N117" s="258">
        <v>105</v>
      </c>
      <c r="O117" s="258">
        <v>104.1</v>
      </c>
      <c r="P117" s="259">
        <v>105</v>
      </c>
    </row>
    <row r="118" spans="2:16" ht="9.75" customHeight="1" x14ac:dyDescent="0.2">
      <c r="B118" s="645" t="s">
        <v>1499</v>
      </c>
      <c r="C118" s="667" t="s">
        <v>1499</v>
      </c>
      <c r="D118" s="238" t="s">
        <v>1084</v>
      </c>
      <c r="E118" s="239">
        <v>122</v>
      </c>
      <c r="F118" s="240">
        <v>121.7</v>
      </c>
      <c r="G118" s="240">
        <v>121.4</v>
      </c>
      <c r="H118" s="240">
        <v>121.5</v>
      </c>
      <c r="I118" s="256">
        <v>120.5</v>
      </c>
      <c r="J118" s="256">
        <v>120.6</v>
      </c>
      <c r="K118" s="256">
        <v>120.4</v>
      </c>
      <c r="L118" s="256">
        <v>120.6</v>
      </c>
      <c r="M118" s="256">
        <v>120.7</v>
      </c>
      <c r="N118" s="256">
        <v>120.7</v>
      </c>
      <c r="O118" s="256">
        <v>120.6</v>
      </c>
      <c r="P118" s="257">
        <v>120.5</v>
      </c>
    </row>
    <row r="119" spans="2:16" ht="9.75" customHeight="1" x14ac:dyDescent="0.2">
      <c r="B119" s="646"/>
      <c r="C119" s="651"/>
      <c r="D119" s="241" t="s">
        <v>1085</v>
      </c>
      <c r="E119" s="242">
        <v>124.5</v>
      </c>
      <c r="F119" s="243">
        <v>124.1</v>
      </c>
      <c r="G119" s="243">
        <v>123.8</v>
      </c>
      <c r="H119" s="243">
        <v>123.9</v>
      </c>
      <c r="I119" s="258">
        <v>121.8</v>
      </c>
      <c r="J119" s="258">
        <v>122</v>
      </c>
      <c r="K119" s="258">
        <v>121.8</v>
      </c>
      <c r="L119" s="258">
        <v>122.1</v>
      </c>
      <c r="M119" s="258">
        <v>122.1</v>
      </c>
      <c r="N119" s="258">
        <v>122.1</v>
      </c>
      <c r="O119" s="258">
        <v>122</v>
      </c>
      <c r="P119" s="259">
        <v>121.9</v>
      </c>
    </row>
    <row r="120" spans="2:16" ht="9.75" customHeight="1" x14ac:dyDescent="0.2">
      <c r="B120" s="645" t="s">
        <v>505</v>
      </c>
      <c r="C120" s="667" t="s">
        <v>1500</v>
      </c>
      <c r="D120" s="238" t="s">
        <v>1084</v>
      </c>
      <c r="E120" s="239">
        <v>133.69999999999999</v>
      </c>
      <c r="F120" s="240">
        <v>128.6</v>
      </c>
      <c r="G120" s="240">
        <v>125.1</v>
      </c>
      <c r="H120" s="240">
        <v>119.8</v>
      </c>
      <c r="I120" s="256">
        <v>119.5</v>
      </c>
      <c r="J120" s="256">
        <v>122.1</v>
      </c>
      <c r="K120" s="256">
        <v>125</v>
      </c>
      <c r="L120" s="256">
        <v>127</v>
      </c>
      <c r="M120" s="256">
        <v>128.19999999999999</v>
      </c>
      <c r="N120" s="256">
        <v>130.19999999999999</v>
      </c>
      <c r="O120" s="256">
        <v>128.69999999999999</v>
      </c>
      <c r="P120" s="257">
        <v>128</v>
      </c>
    </row>
    <row r="121" spans="2:16" ht="9.75" customHeight="1" x14ac:dyDescent="0.2">
      <c r="B121" s="646"/>
      <c r="C121" s="651"/>
      <c r="D121" s="241" t="s">
        <v>1085</v>
      </c>
      <c r="E121" s="242">
        <v>142.69999999999999</v>
      </c>
      <c r="F121" s="243">
        <v>135.6</v>
      </c>
      <c r="G121" s="243">
        <v>130.69999999999999</v>
      </c>
      <c r="H121" s="243">
        <v>123.4</v>
      </c>
      <c r="I121" s="258">
        <v>121.6</v>
      </c>
      <c r="J121" s="258">
        <v>125.2</v>
      </c>
      <c r="K121" s="258">
        <v>129.19999999999999</v>
      </c>
      <c r="L121" s="258">
        <v>132</v>
      </c>
      <c r="M121" s="258">
        <v>133.69999999999999</v>
      </c>
      <c r="N121" s="258">
        <v>136.5</v>
      </c>
      <c r="O121" s="258">
        <v>134.30000000000001</v>
      </c>
      <c r="P121" s="259">
        <v>133.4</v>
      </c>
    </row>
    <row r="122" spans="2:16" ht="9.75" customHeight="1" x14ac:dyDescent="0.2">
      <c r="B122" s="645" t="s">
        <v>1501</v>
      </c>
      <c r="C122" s="667" t="s">
        <v>1501</v>
      </c>
      <c r="D122" s="238" t="s">
        <v>1084</v>
      </c>
      <c r="E122" s="239">
        <v>108.8</v>
      </c>
      <c r="F122" s="240">
        <v>108.7</v>
      </c>
      <c r="G122" s="240">
        <v>109.6</v>
      </c>
      <c r="H122" s="240">
        <v>109.1</v>
      </c>
      <c r="I122" s="256">
        <v>109.1</v>
      </c>
      <c r="J122" s="256">
        <v>109.4</v>
      </c>
      <c r="K122" s="256">
        <v>108.7</v>
      </c>
      <c r="L122" s="256">
        <v>110.1</v>
      </c>
      <c r="M122" s="256">
        <v>107.8</v>
      </c>
      <c r="N122" s="256">
        <v>108.1</v>
      </c>
      <c r="O122" s="256">
        <v>108.5</v>
      </c>
      <c r="P122" s="257">
        <v>109.5</v>
      </c>
    </row>
    <row r="123" spans="2:16" ht="9.75" customHeight="1" x14ac:dyDescent="0.2">
      <c r="B123" s="646"/>
      <c r="C123" s="651"/>
      <c r="D123" s="241" t="s">
        <v>1085</v>
      </c>
      <c r="E123" s="242">
        <v>108.5</v>
      </c>
      <c r="F123" s="243">
        <v>108.4</v>
      </c>
      <c r="G123" s="243">
        <v>109.4</v>
      </c>
      <c r="H123" s="243">
        <v>108.8</v>
      </c>
      <c r="I123" s="258">
        <v>108.3</v>
      </c>
      <c r="J123" s="258">
        <v>108.6</v>
      </c>
      <c r="K123" s="258">
        <v>107.9</v>
      </c>
      <c r="L123" s="258">
        <v>109.4</v>
      </c>
      <c r="M123" s="258">
        <v>106.8</v>
      </c>
      <c r="N123" s="258">
        <v>107.2</v>
      </c>
      <c r="O123" s="258">
        <v>107.6</v>
      </c>
      <c r="P123" s="259">
        <v>108.7</v>
      </c>
    </row>
    <row r="124" spans="2:16" ht="9.75" customHeight="1" x14ac:dyDescent="0.2">
      <c r="B124" s="645" t="s">
        <v>1502</v>
      </c>
      <c r="C124" s="667" t="s">
        <v>1502</v>
      </c>
      <c r="D124" s="238" t="s">
        <v>1084</v>
      </c>
      <c r="E124" s="239">
        <v>112.7</v>
      </c>
      <c r="F124" s="240">
        <v>112.3</v>
      </c>
      <c r="G124" s="240">
        <v>112.4</v>
      </c>
      <c r="H124" s="240">
        <v>111.2</v>
      </c>
      <c r="I124" s="256">
        <v>113.1</v>
      </c>
      <c r="J124" s="256">
        <v>113.2</v>
      </c>
      <c r="K124" s="256">
        <v>112.9</v>
      </c>
      <c r="L124" s="256">
        <v>113.1</v>
      </c>
      <c r="M124" s="256">
        <v>112.7</v>
      </c>
      <c r="N124" s="256">
        <v>112.8</v>
      </c>
      <c r="O124" s="256">
        <v>112.8</v>
      </c>
      <c r="P124" s="257">
        <v>112.5</v>
      </c>
    </row>
    <row r="125" spans="2:16" ht="9.75" customHeight="1" x14ac:dyDescent="0.2">
      <c r="B125" s="646"/>
      <c r="C125" s="651"/>
      <c r="D125" s="241" t="s">
        <v>1085</v>
      </c>
      <c r="E125" s="242">
        <v>115.2</v>
      </c>
      <c r="F125" s="243">
        <v>114.3</v>
      </c>
      <c r="G125" s="243">
        <v>114.6</v>
      </c>
      <c r="H125" s="243">
        <v>112</v>
      </c>
      <c r="I125" s="258">
        <v>111.9</v>
      </c>
      <c r="J125" s="258">
        <v>112.3</v>
      </c>
      <c r="K125" s="258">
        <v>111.5</v>
      </c>
      <c r="L125" s="258">
        <v>112.1</v>
      </c>
      <c r="M125" s="258">
        <v>111.2</v>
      </c>
      <c r="N125" s="258">
        <v>111.4</v>
      </c>
      <c r="O125" s="258">
        <v>111.4</v>
      </c>
      <c r="P125" s="259">
        <v>110.6</v>
      </c>
    </row>
    <row r="126" spans="2:16" ht="9.75" customHeight="1" x14ac:dyDescent="0.2">
      <c r="B126" s="645" t="s">
        <v>1503</v>
      </c>
      <c r="C126" s="667" t="s">
        <v>1503</v>
      </c>
      <c r="D126" s="238" t="s">
        <v>1084</v>
      </c>
      <c r="E126" s="239">
        <v>118.1</v>
      </c>
      <c r="F126" s="240">
        <v>117.6</v>
      </c>
      <c r="G126" s="240">
        <v>117</v>
      </c>
      <c r="H126" s="240">
        <v>116.7</v>
      </c>
      <c r="I126" s="256">
        <v>114.8</v>
      </c>
      <c r="J126" s="256">
        <v>115.1</v>
      </c>
      <c r="K126" s="256">
        <v>114.7</v>
      </c>
      <c r="L126" s="256">
        <v>115.1</v>
      </c>
      <c r="M126" s="256">
        <v>115.1</v>
      </c>
      <c r="N126" s="256">
        <v>115.2</v>
      </c>
      <c r="O126" s="256">
        <v>115</v>
      </c>
      <c r="P126" s="257">
        <v>114.9</v>
      </c>
    </row>
    <row r="127" spans="2:16" ht="9.75" customHeight="1" x14ac:dyDescent="0.2">
      <c r="B127" s="646"/>
      <c r="C127" s="651"/>
      <c r="D127" s="241" t="s">
        <v>1085</v>
      </c>
      <c r="E127" s="242">
        <v>120.4</v>
      </c>
      <c r="F127" s="243">
        <v>119.8</v>
      </c>
      <c r="G127" s="243">
        <v>119.1</v>
      </c>
      <c r="H127" s="243">
        <v>118.6</v>
      </c>
      <c r="I127" s="258">
        <v>115</v>
      </c>
      <c r="J127" s="258">
        <v>115.4</v>
      </c>
      <c r="K127" s="258">
        <v>114.9</v>
      </c>
      <c r="L127" s="258">
        <v>115.4</v>
      </c>
      <c r="M127" s="258">
        <v>115.4</v>
      </c>
      <c r="N127" s="258">
        <v>115.5</v>
      </c>
      <c r="O127" s="258">
        <v>115.4</v>
      </c>
      <c r="P127" s="259">
        <v>115.2</v>
      </c>
    </row>
    <row r="128" spans="2:16" ht="9.75" customHeight="1" x14ac:dyDescent="0.2">
      <c r="B128" s="645" t="s">
        <v>1504</v>
      </c>
      <c r="C128" s="667" t="s">
        <v>1504</v>
      </c>
      <c r="D128" s="238" t="s">
        <v>1084</v>
      </c>
      <c r="E128" s="239">
        <v>124.2</v>
      </c>
      <c r="F128" s="240">
        <v>124</v>
      </c>
      <c r="G128" s="240">
        <v>124</v>
      </c>
      <c r="H128" s="240">
        <v>124</v>
      </c>
      <c r="I128" s="256">
        <v>125.4</v>
      </c>
      <c r="J128" s="256">
        <v>125.9</v>
      </c>
      <c r="K128" s="256">
        <v>126.7</v>
      </c>
      <c r="L128" s="256">
        <v>126.7</v>
      </c>
      <c r="M128" s="256">
        <v>126.7</v>
      </c>
      <c r="N128" s="256">
        <v>127.4</v>
      </c>
      <c r="O128" s="256">
        <v>126.9</v>
      </c>
      <c r="P128" s="257">
        <v>126.7</v>
      </c>
    </row>
    <row r="129" spans="2:16" ht="9.75" customHeight="1" x14ac:dyDescent="0.2">
      <c r="B129" s="646"/>
      <c r="C129" s="651"/>
      <c r="D129" s="241" t="s">
        <v>1085</v>
      </c>
      <c r="E129" s="242">
        <v>133.4</v>
      </c>
      <c r="F129" s="243">
        <v>133.1</v>
      </c>
      <c r="G129" s="243">
        <v>133.1</v>
      </c>
      <c r="H129" s="243">
        <v>133.1</v>
      </c>
      <c r="I129" s="258">
        <v>133</v>
      </c>
      <c r="J129" s="258">
        <v>133.9</v>
      </c>
      <c r="K129" s="258">
        <v>135.30000000000001</v>
      </c>
      <c r="L129" s="258">
        <v>135.30000000000001</v>
      </c>
      <c r="M129" s="258">
        <v>135.30000000000001</v>
      </c>
      <c r="N129" s="258">
        <v>136.4</v>
      </c>
      <c r="O129" s="258">
        <v>135.69999999999999</v>
      </c>
      <c r="P129" s="259">
        <v>135.30000000000001</v>
      </c>
    </row>
    <row r="130" spans="2:16" ht="9.75" customHeight="1" x14ac:dyDescent="0.2">
      <c r="B130" s="645" t="s">
        <v>1505</v>
      </c>
      <c r="C130" s="667" t="s">
        <v>1505</v>
      </c>
      <c r="D130" s="238" t="s">
        <v>1084</v>
      </c>
      <c r="E130" s="239">
        <v>111.6</v>
      </c>
      <c r="F130" s="240">
        <v>104.7</v>
      </c>
      <c r="G130" s="240">
        <v>96.2</v>
      </c>
      <c r="H130" s="240">
        <v>92.6</v>
      </c>
      <c r="I130" s="256">
        <v>95.2</v>
      </c>
      <c r="J130" s="256">
        <v>96.1</v>
      </c>
      <c r="K130" s="256">
        <v>97.8</v>
      </c>
      <c r="L130" s="256">
        <v>99.3</v>
      </c>
      <c r="M130" s="256">
        <v>101.6</v>
      </c>
      <c r="N130" s="256">
        <v>102.7</v>
      </c>
      <c r="O130" s="256">
        <v>100.6</v>
      </c>
      <c r="P130" s="257">
        <v>99.8</v>
      </c>
    </row>
    <row r="131" spans="2:16" ht="9.75" customHeight="1" x14ac:dyDescent="0.2">
      <c r="B131" s="646"/>
      <c r="C131" s="651"/>
      <c r="D131" s="241" t="s">
        <v>1085</v>
      </c>
      <c r="E131" s="242">
        <v>111.9</v>
      </c>
      <c r="F131" s="243">
        <v>103.1</v>
      </c>
      <c r="G131" s="243">
        <v>92.4</v>
      </c>
      <c r="H131" s="243">
        <v>87.9</v>
      </c>
      <c r="I131" s="258">
        <v>90.3</v>
      </c>
      <c r="J131" s="258">
        <v>91.3</v>
      </c>
      <c r="K131" s="258">
        <v>93.5</v>
      </c>
      <c r="L131" s="258">
        <v>95.4</v>
      </c>
      <c r="M131" s="258">
        <v>98.4</v>
      </c>
      <c r="N131" s="258">
        <v>99.7</v>
      </c>
      <c r="O131" s="258">
        <v>97</v>
      </c>
      <c r="P131" s="259">
        <v>96</v>
      </c>
    </row>
    <row r="132" spans="2:16" ht="9.75" customHeight="1" x14ac:dyDescent="0.2">
      <c r="B132" s="645" t="s">
        <v>1506</v>
      </c>
      <c r="C132" s="667" t="s">
        <v>1506</v>
      </c>
      <c r="D132" s="238" t="s">
        <v>1084</v>
      </c>
      <c r="E132" s="239">
        <v>113.3</v>
      </c>
      <c r="F132" s="240">
        <v>108.7</v>
      </c>
      <c r="G132" s="240">
        <v>105.3</v>
      </c>
      <c r="H132" s="240">
        <v>103.9</v>
      </c>
      <c r="I132" s="256">
        <v>105.1</v>
      </c>
      <c r="J132" s="256">
        <v>105.1</v>
      </c>
      <c r="K132" s="256">
        <v>104.9</v>
      </c>
      <c r="L132" s="256">
        <v>106</v>
      </c>
      <c r="M132" s="256">
        <v>107.3</v>
      </c>
      <c r="N132" s="256">
        <v>108.1</v>
      </c>
      <c r="O132" s="256">
        <v>108</v>
      </c>
      <c r="P132" s="257">
        <v>108.1</v>
      </c>
    </row>
    <row r="133" spans="2:16" ht="9.75" customHeight="1" x14ac:dyDescent="0.2">
      <c r="B133" s="646"/>
      <c r="C133" s="651"/>
      <c r="D133" s="241" t="s">
        <v>1085</v>
      </c>
      <c r="E133" s="242">
        <v>113.7</v>
      </c>
      <c r="F133" s="243">
        <v>108.4</v>
      </c>
      <c r="G133" s="243">
        <v>104.4</v>
      </c>
      <c r="H133" s="243">
        <v>102.7</v>
      </c>
      <c r="I133" s="258">
        <v>103.6</v>
      </c>
      <c r="J133" s="258">
        <v>103.6</v>
      </c>
      <c r="K133" s="258">
        <v>103.3</v>
      </c>
      <c r="L133" s="258">
        <v>104.6</v>
      </c>
      <c r="M133" s="258">
        <v>106.2</v>
      </c>
      <c r="N133" s="258">
        <v>107.1</v>
      </c>
      <c r="O133" s="258">
        <v>107</v>
      </c>
      <c r="P133" s="259">
        <v>107.1</v>
      </c>
    </row>
    <row r="134" spans="2:16" ht="9.75" customHeight="1" x14ac:dyDescent="0.2">
      <c r="B134" s="645" t="s">
        <v>1507</v>
      </c>
      <c r="C134" s="667" t="s">
        <v>1507</v>
      </c>
      <c r="D134" s="238" t="s">
        <v>1084</v>
      </c>
      <c r="E134" s="239">
        <v>115.6</v>
      </c>
      <c r="F134" s="240">
        <v>115.8</v>
      </c>
      <c r="G134" s="240">
        <v>115.9</v>
      </c>
      <c r="H134" s="240">
        <v>115.8</v>
      </c>
      <c r="I134" s="256">
        <v>118.1</v>
      </c>
      <c r="J134" s="256">
        <v>118.1</v>
      </c>
      <c r="K134" s="256">
        <v>118.3</v>
      </c>
      <c r="L134" s="256">
        <v>118.3</v>
      </c>
      <c r="M134" s="256">
        <v>118.3</v>
      </c>
      <c r="N134" s="256">
        <v>118.3</v>
      </c>
      <c r="O134" s="256">
        <v>118.4</v>
      </c>
      <c r="P134" s="257">
        <v>118.4</v>
      </c>
    </row>
    <row r="135" spans="2:16" ht="9.75" customHeight="1" x14ac:dyDescent="0.2">
      <c r="B135" s="646"/>
      <c r="C135" s="651"/>
      <c r="D135" s="241" t="s">
        <v>1085</v>
      </c>
      <c r="E135" s="242">
        <v>125.8</v>
      </c>
      <c r="F135" s="243">
        <v>126.3</v>
      </c>
      <c r="G135" s="243">
        <v>126.5</v>
      </c>
      <c r="H135" s="243">
        <v>126.3</v>
      </c>
      <c r="I135" s="258">
        <v>126.3</v>
      </c>
      <c r="J135" s="258">
        <v>126.3</v>
      </c>
      <c r="K135" s="258">
        <v>126.7</v>
      </c>
      <c r="L135" s="258">
        <v>126.9</v>
      </c>
      <c r="M135" s="258">
        <v>126.9</v>
      </c>
      <c r="N135" s="258">
        <v>126.9</v>
      </c>
      <c r="O135" s="258">
        <v>127.2</v>
      </c>
      <c r="P135" s="259">
        <v>127.2</v>
      </c>
    </row>
    <row r="136" spans="2:16" ht="9.75" customHeight="1" x14ac:dyDescent="0.2">
      <c r="B136" s="645" t="s">
        <v>1508</v>
      </c>
      <c r="C136" s="667" t="s">
        <v>1508</v>
      </c>
      <c r="D136" s="238" t="s">
        <v>1084</v>
      </c>
      <c r="E136" s="239">
        <v>124.8</v>
      </c>
      <c r="F136" s="240">
        <v>124.8</v>
      </c>
      <c r="G136" s="240">
        <v>124.8</v>
      </c>
      <c r="H136" s="240">
        <v>124.8</v>
      </c>
      <c r="I136" s="256">
        <v>119.2</v>
      </c>
      <c r="J136" s="256">
        <v>119.2</v>
      </c>
      <c r="K136" s="256">
        <v>119.2</v>
      </c>
      <c r="L136" s="256">
        <v>119.2</v>
      </c>
      <c r="M136" s="256">
        <v>119.3</v>
      </c>
      <c r="N136" s="256">
        <v>119.3</v>
      </c>
      <c r="O136" s="256">
        <v>119.3</v>
      </c>
      <c r="P136" s="257">
        <v>119.3</v>
      </c>
    </row>
    <row r="137" spans="2:16" ht="9.75" customHeight="1" x14ac:dyDescent="0.2">
      <c r="B137" s="646"/>
      <c r="C137" s="651"/>
      <c r="D137" s="241" t="s">
        <v>1085</v>
      </c>
      <c r="E137" s="244">
        <v>124.8</v>
      </c>
      <c r="F137" s="245">
        <v>124.8</v>
      </c>
      <c r="G137" s="245">
        <v>124.8</v>
      </c>
      <c r="H137" s="245">
        <v>124.8</v>
      </c>
      <c r="I137" s="260">
        <v>119.2</v>
      </c>
      <c r="J137" s="260">
        <v>119.2</v>
      </c>
      <c r="K137" s="260">
        <v>119.2</v>
      </c>
      <c r="L137" s="260">
        <v>119.2</v>
      </c>
      <c r="M137" s="260">
        <v>119.3</v>
      </c>
      <c r="N137" s="260">
        <v>119.3</v>
      </c>
      <c r="O137" s="260">
        <v>119.3</v>
      </c>
      <c r="P137" s="261">
        <v>119.3</v>
      </c>
    </row>
    <row r="138" spans="2:16" ht="9.75" customHeight="1" x14ac:dyDescent="0.2">
      <c r="B138" s="645" t="s">
        <v>1509</v>
      </c>
      <c r="C138" s="667"/>
      <c r="D138" s="246" t="s">
        <v>1084</v>
      </c>
      <c r="E138" s="247">
        <v>110.8</v>
      </c>
      <c r="F138" s="248">
        <v>110.5</v>
      </c>
      <c r="G138" s="248">
        <v>109.9</v>
      </c>
      <c r="H138" s="248">
        <v>110.5</v>
      </c>
      <c r="I138" s="262">
        <v>113.1</v>
      </c>
      <c r="J138" s="262">
        <v>113.7</v>
      </c>
      <c r="K138" s="262">
        <v>113.1</v>
      </c>
      <c r="L138" s="262">
        <v>113.8</v>
      </c>
      <c r="M138" s="262">
        <v>113.5</v>
      </c>
      <c r="N138" s="262">
        <v>113.8</v>
      </c>
      <c r="O138" s="262">
        <v>113.8</v>
      </c>
      <c r="P138" s="263">
        <v>113.5</v>
      </c>
    </row>
    <row r="139" spans="2:16" ht="9.75" customHeight="1" thickBot="1" x14ac:dyDescent="0.25">
      <c r="B139" s="666"/>
      <c r="C139" s="668"/>
      <c r="D139" s="249" t="s">
        <v>1085</v>
      </c>
      <c r="E139" s="250">
        <v>111.4</v>
      </c>
      <c r="F139" s="251">
        <v>110.3</v>
      </c>
      <c r="G139" s="251">
        <v>108.3</v>
      </c>
      <c r="H139" s="251">
        <v>110.4</v>
      </c>
      <c r="I139" s="264">
        <v>110.3</v>
      </c>
      <c r="J139" s="264">
        <v>112.6</v>
      </c>
      <c r="K139" s="264">
        <v>110.4</v>
      </c>
      <c r="L139" s="264">
        <v>113.1</v>
      </c>
      <c r="M139" s="264">
        <v>112</v>
      </c>
      <c r="N139" s="264">
        <v>112.9</v>
      </c>
      <c r="O139" s="264">
        <v>113</v>
      </c>
      <c r="P139" s="265">
        <v>112.1</v>
      </c>
    </row>
    <row r="140" spans="2:16" x14ac:dyDescent="0.2">
      <c r="B140" s="285"/>
      <c r="D140" s="285" t="s">
        <v>569</v>
      </c>
      <c r="L140" s="121"/>
      <c r="P140" s="214"/>
    </row>
    <row r="141" spans="2:16" ht="10.5" customHeight="1" x14ac:dyDescent="0.2">
      <c r="B141" s="115" t="s">
        <v>1487</v>
      </c>
      <c r="F141" s="115" t="s">
        <v>1492</v>
      </c>
      <c r="L141" s="115" t="s">
        <v>1504</v>
      </c>
    </row>
    <row r="142" spans="2:16" ht="10.5" customHeight="1" x14ac:dyDescent="0.2">
      <c r="B142" s="115" t="s">
        <v>1488</v>
      </c>
      <c r="F142" s="115" t="s">
        <v>1499</v>
      </c>
      <c r="L142" s="115" t="s">
        <v>1505</v>
      </c>
    </row>
    <row r="143" spans="2:16" ht="10.5" customHeight="1" x14ac:dyDescent="0.2">
      <c r="B143" s="115" t="s">
        <v>1489</v>
      </c>
      <c r="F143" s="115" t="s">
        <v>1500</v>
      </c>
      <c r="L143" s="115" t="s">
        <v>1506</v>
      </c>
    </row>
    <row r="144" spans="2:16" ht="10.5" customHeight="1" x14ac:dyDescent="0.2">
      <c r="B144" s="115" t="s">
        <v>1490</v>
      </c>
      <c r="F144" s="115" t="s">
        <v>1501</v>
      </c>
      <c r="L144" s="115" t="s">
        <v>1507</v>
      </c>
    </row>
    <row r="145" spans="2:16" ht="10.5" customHeight="1" x14ac:dyDescent="0.2">
      <c r="B145" s="115" t="s">
        <v>1443</v>
      </c>
      <c r="F145" s="115" t="s">
        <v>1502</v>
      </c>
      <c r="L145" s="115" t="s">
        <v>1508</v>
      </c>
    </row>
    <row r="146" spans="2:16" ht="10.5" customHeight="1" x14ac:dyDescent="0.2">
      <c r="B146" s="115" t="s">
        <v>1491</v>
      </c>
      <c r="F146" s="115" t="s">
        <v>1503</v>
      </c>
      <c r="L146" s="115" t="s">
        <v>1509</v>
      </c>
    </row>
    <row r="147" spans="2:16" ht="7.5" customHeight="1" thickBot="1" x14ac:dyDescent="0.25"/>
    <row r="148" spans="2:16" ht="16.5" customHeight="1" thickBot="1" x14ac:dyDescent="0.25">
      <c r="B148" s="119"/>
      <c r="C148" s="119"/>
      <c r="D148" s="119"/>
      <c r="E148" s="628" t="s">
        <v>2</v>
      </c>
      <c r="F148" s="629"/>
      <c r="G148" s="629"/>
      <c r="H148" s="629"/>
      <c r="I148" s="629"/>
      <c r="J148" s="629"/>
      <c r="K148" s="629"/>
      <c r="L148" s="629"/>
      <c r="M148" s="629"/>
      <c r="N148" s="629"/>
      <c r="O148" s="629"/>
      <c r="P148" s="630"/>
    </row>
    <row r="149" spans="2:16" ht="19.5" customHeight="1" thickBot="1" x14ac:dyDescent="0.25">
      <c r="B149" s="119" t="s">
        <v>1483</v>
      </c>
      <c r="E149" s="97">
        <v>39814</v>
      </c>
      <c r="F149" s="98">
        <v>39845</v>
      </c>
      <c r="G149" s="98">
        <v>39873</v>
      </c>
      <c r="H149" s="98">
        <v>39904</v>
      </c>
      <c r="I149" s="98">
        <v>39934</v>
      </c>
      <c r="J149" s="98">
        <v>39965</v>
      </c>
      <c r="K149" s="98">
        <v>39995</v>
      </c>
      <c r="L149" s="98">
        <v>40026</v>
      </c>
      <c r="M149" s="98">
        <v>40057</v>
      </c>
      <c r="N149" s="98">
        <v>40087</v>
      </c>
      <c r="O149" s="98">
        <v>40118</v>
      </c>
      <c r="P149" s="99">
        <v>40148</v>
      </c>
    </row>
    <row r="150" spans="2:16" s="96" customFormat="1" ht="15.75" customHeight="1" x14ac:dyDescent="0.2">
      <c r="B150" s="675" t="s">
        <v>1510</v>
      </c>
      <c r="C150" s="676"/>
      <c r="D150" s="677"/>
      <c r="E150" s="127">
        <v>174.6</v>
      </c>
      <c r="F150" s="128">
        <v>159.9</v>
      </c>
      <c r="G150" s="128">
        <v>149.69999999999999</v>
      </c>
      <c r="H150" s="128">
        <v>129</v>
      </c>
      <c r="I150" s="128">
        <v>126.8</v>
      </c>
      <c r="J150" s="128">
        <v>137.1</v>
      </c>
      <c r="K150" s="128">
        <v>147.5</v>
      </c>
      <c r="L150" s="128">
        <v>154.19999999999999</v>
      </c>
      <c r="M150" s="128">
        <v>157.30000000000001</v>
      </c>
      <c r="N150" s="128">
        <v>164.9</v>
      </c>
      <c r="O150" s="128">
        <v>157.6</v>
      </c>
      <c r="P150" s="141">
        <v>153.9</v>
      </c>
    </row>
    <row r="151" spans="2:16" s="96" customFormat="1" ht="15.75" customHeight="1" x14ac:dyDescent="0.2">
      <c r="B151" s="678" t="s">
        <v>1071</v>
      </c>
      <c r="C151" s="679"/>
      <c r="D151" s="680"/>
      <c r="E151" s="131">
        <v>182.8</v>
      </c>
      <c r="F151" s="132">
        <v>167.4</v>
      </c>
      <c r="G151" s="132">
        <v>156.30000000000001</v>
      </c>
      <c r="H151" s="132">
        <v>131.6</v>
      </c>
      <c r="I151" s="132">
        <v>128</v>
      </c>
      <c r="J151" s="132">
        <v>137.9</v>
      </c>
      <c r="K151" s="132">
        <v>148.30000000000001</v>
      </c>
      <c r="L151" s="132">
        <v>154.19999999999999</v>
      </c>
      <c r="M151" s="132">
        <v>155.4</v>
      </c>
      <c r="N151" s="132">
        <v>163.80000000000001</v>
      </c>
      <c r="O151" s="132">
        <v>155.80000000000001</v>
      </c>
      <c r="P151" s="133">
        <v>151.5</v>
      </c>
    </row>
    <row r="152" spans="2:16" s="96" customFormat="1" ht="15.75" customHeight="1" x14ac:dyDescent="0.2">
      <c r="B152" s="678" t="s">
        <v>1530</v>
      </c>
      <c r="C152" s="679"/>
      <c r="D152" s="680"/>
      <c r="E152" s="140">
        <v>160</v>
      </c>
      <c r="F152" s="129">
        <v>146.6</v>
      </c>
      <c r="G152" s="129">
        <v>138</v>
      </c>
      <c r="H152" s="129">
        <v>124.2</v>
      </c>
      <c r="I152" s="132">
        <v>124.6</v>
      </c>
      <c r="J152" s="132">
        <v>135.6</v>
      </c>
      <c r="K152" s="132">
        <v>146.1</v>
      </c>
      <c r="L152" s="132">
        <v>154.30000000000001</v>
      </c>
      <c r="M152" s="132">
        <v>160.69999999999999</v>
      </c>
      <c r="N152" s="132">
        <v>166.8</v>
      </c>
      <c r="O152" s="132">
        <v>160.80000000000001</v>
      </c>
      <c r="P152" s="133">
        <v>158.1</v>
      </c>
    </row>
    <row r="153" spans="2:16" s="96" customFormat="1" ht="15.75" customHeight="1" x14ac:dyDescent="0.2">
      <c r="B153" s="678" t="s">
        <v>1124</v>
      </c>
      <c r="C153" s="679"/>
      <c r="D153" s="680"/>
      <c r="E153" s="131">
        <v>160.9</v>
      </c>
      <c r="F153" s="132">
        <v>160.6</v>
      </c>
      <c r="G153" s="132">
        <v>139.19999999999999</v>
      </c>
      <c r="H153" s="132">
        <v>123</v>
      </c>
      <c r="I153" s="132">
        <v>124.8</v>
      </c>
      <c r="J153" s="132">
        <v>140.1</v>
      </c>
      <c r="K153" s="132">
        <v>149.9</v>
      </c>
      <c r="L153" s="132">
        <v>159.6</v>
      </c>
      <c r="M153" s="132">
        <v>168.1</v>
      </c>
      <c r="N153" s="132">
        <v>169.1</v>
      </c>
      <c r="O153" s="132">
        <v>157.19999999999999</v>
      </c>
      <c r="P153" s="133">
        <v>161.30000000000001</v>
      </c>
    </row>
    <row r="154" spans="2:16" s="96" customFormat="1" ht="15.75" customHeight="1" x14ac:dyDescent="0.2">
      <c r="B154" s="678" t="s">
        <v>1125</v>
      </c>
      <c r="C154" s="679"/>
      <c r="D154" s="680"/>
      <c r="E154" s="131">
        <v>161.80000000000001</v>
      </c>
      <c r="F154" s="132">
        <v>153.69999999999999</v>
      </c>
      <c r="G154" s="132">
        <v>143.69999999999999</v>
      </c>
      <c r="H154" s="132">
        <v>137.19999999999999</v>
      </c>
      <c r="I154" s="132">
        <v>129.19999999999999</v>
      </c>
      <c r="J154" s="132">
        <v>143.1</v>
      </c>
      <c r="K154" s="132">
        <v>145.30000000000001</v>
      </c>
      <c r="L154" s="132">
        <v>149.4</v>
      </c>
      <c r="M154" s="132">
        <v>152.6</v>
      </c>
      <c r="N154" s="132">
        <v>159.19999999999999</v>
      </c>
      <c r="O154" s="132">
        <v>158.5</v>
      </c>
      <c r="P154" s="133">
        <v>155.69999999999999</v>
      </c>
    </row>
    <row r="155" spans="2:16" s="96" customFormat="1" ht="15.75" customHeight="1" thickBot="1" x14ac:dyDescent="0.25">
      <c r="B155" s="671" t="s">
        <v>1511</v>
      </c>
      <c r="C155" s="672"/>
      <c r="D155" s="673"/>
      <c r="E155" s="134">
        <v>157.30000000000001</v>
      </c>
      <c r="F155" s="135">
        <v>117.5</v>
      </c>
      <c r="G155" s="135">
        <v>132.30000000000001</v>
      </c>
      <c r="H155" s="135">
        <v>117.7</v>
      </c>
      <c r="I155" s="135">
        <v>121.2</v>
      </c>
      <c r="J155" s="135">
        <v>122.8</v>
      </c>
      <c r="K155" s="135">
        <v>140.1</v>
      </c>
      <c r="L155" s="135">
        <v>148.4</v>
      </c>
      <c r="M155" s="135">
        <v>153.30000000000001</v>
      </c>
      <c r="N155" s="135">
        <v>167.9</v>
      </c>
      <c r="O155" s="135">
        <v>168.8</v>
      </c>
      <c r="P155" s="136">
        <v>154.1</v>
      </c>
    </row>
    <row r="156" spans="2:16" x14ac:dyDescent="0.2">
      <c r="B156" s="122" t="s">
        <v>1531</v>
      </c>
      <c r="L156" s="121"/>
      <c r="P156" s="214"/>
    </row>
    <row r="157" spans="2:16" ht="9" customHeight="1" x14ac:dyDescent="0.2"/>
    <row r="158" spans="2:16" ht="10.5" customHeight="1" x14ac:dyDescent="0.2">
      <c r="E158" s="682" t="s">
        <v>1474</v>
      </c>
      <c r="F158" s="682"/>
      <c r="G158" s="682"/>
      <c r="H158" s="682"/>
      <c r="I158" s="655" t="s">
        <v>361</v>
      </c>
      <c r="J158" s="655"/>
      <c r="K158" s="656" t="s">
        <v>707</v>
      </c>
      <c r="L158" s="656"/>
    </row>
    <row r="159" spans="2:16" ht="10.5" customHeight="1" x14ac:dyDescent="0.2">
      <c r="E159" s="682" t="s">
        <v>1512</v>
      </c>
      <c r="F159" s="682"/>
      <c r="G159" s="682"/>
      <c r="H159" s="682"/>
      <c r="I159" s="693"/>
      <c r="J159" s="693"/>
      <c r="K159" s="693"/>
      <c r="L159" s="693"/>
    </row>
    <row r="160" spans="2:16" ht="10.5" customHeight="1" x14ac:dyDescent="0.2">
      <c r="E160" s="692" t="s">
        <v>1513</v>
      </c>
      <c r="F160" s="692"/>
      <c r="G160" s="692"/>
      <c r="H160" s="692"/>
      <c r="I160" s="693">
        <v>1.1200000000000001</v>
      </c>
      <c r="J160" s="693"/>
      <c r="K160" s="693">
        <v>1.3740000000000001</v>
      </c>
      <c r="L160" s="693"/>
    </row>
    <row r="161" spans="2:16" ht="10.5" customHeight="1" x14ac:dyDescent="0.2">
      <c r="E161" s="692" t="s">
        <v>1516</v>
      </c>
      <c r="F161" s="692"/>
      <c r="G161" s="692"/>
      <c r="H161" s="692"/>
      <c r="I161" s="693">
        <v>1.1319999999999999</v>
      </c>
      <c r="J161" s="693"/>
      <c r="K161" s="693">
        <v>1.345</v>
      </c>
      <c r="L161" s="693"/>
    </row>
    <row r="162" spans="2:16" ht="10.5" customHeight="1" x14ac:dyDescent="0.2">
      <c r="E162" s="692" t="s">
        <v>1517</v>
      </c>
      <c r="F162" s="692"/>
      <c r="G162" s="692"/>
      <c r="H162" s="692"/>
      <c r="I162" s="693" t="s">
        <v>1013</v>
      </c>
      <c r="J162" s="693"/>
      <c r="K162" s="693" t="s">
        <v>1013</v>
      </c>
      <c r="L162" s="693"/>
    </row>
    <row r="163" spans="2:16" ht="10.5" customHeight="1" x14ac:dyDescent="0.2">
      <c r="E163" s="692" t="s">
        <v>1518</v>
      </c>
      <c r="F163" s="692"/>
      <c r="G163" s="692"/>
      <c r="H163" s="692"/>
      <c r="I163" s="693">
        <v>1.0760000000000001</v>
      </c>
      <c r="J163" s="693"/>
      <c r="K163" s="693">
        <v>1.159</v>
      </c>
      <c r="L163" s="693"/>
    </row>
    <row r="164" spans="2:16" ht="10.5" customHeight="1" x14ac:dyDescent="0.2">
      <c r="E164" s="692" t="s">
        <v>1519</v>
      </c>
      <c r="F164" s="692"/>
      <c r="G164" s="692"/>
      <c r="H164" s="692"/>
      <c r="I164" s="693">
        <v>1.2689999999999999</v>
      </c>
      <c r="J164" s="693"/>
      <c r="K164" s="693">
        <v>1.9850000000000001</v>
      </c>
      <c r="L164" s="693"/>
    </row>
    <row r="165" spans="2:16" ht="10.5" customHeight="1" x14ac:dyDescent="0.2">
      <c r="E165" s="692" t="s">
        <v>1520</v>
      </c>
      <c r="F165" s="692"/>
      <c r="G165" s="692"/>
      <c r="H165" s="692"/>
      <c r="I165" s="705" t="s">
        <v>1013</v>
      </c>
      <c r="J165" s="706"/>
      <c r="K165" s="720" t="s">
        <v>1013</v>
      </c>
      <c r="L165" s="721"/>
    </row>
    <row r="166" spans="2:16" ht="7.5" customHeight="1" thickBot="1" x14ac:dyDescent="0.25">
      <c r="C166" s="122"/>
      <c r="D166" s="122"/>
      <c r="L166" s="121"/>
    </row>
    <row r="167" spans="2:16" ht="16.5" customHeight="1" thickBot="1" x14ac:dyDescent="0.25">
      <c r="B167" s="119"/>
      <c r="C167" s="119"/>
      <c r="D167" s="119"/>
      <c r="E167" s="628" t="s">
        <v>3</v>
      </c>
      <c r="F167" s="629"/>
      <c r="G167" s="629"/>
      <c r="H167" s="629"/>
      <c r="I167" s="629"/>
      <c r="J167" s="629"/>
      <c r="K167" s="629"/>
      <c r="L167" s="629"/>
      <c r="M167" s="629"/>
      <c r="N167" s="629"/>
      <c r="O167" s="629"/>
      <c r="P167" s="630"/>
    </row>
    <row r="168" spans="2:16" ht="19.5" customHeight="1" thickBot="1" x14ac:dyDescent="0.25">
      <c r="B168" s="119" t="s">
        <v>1483</v>
      </c>
      <c r="E168" s="97">
        <v>39814</v>
      </c>
      <c r="F168" s="98">
        <v>39845</v>
      </c>
      <c r="G168" s="98">
        <v>39873</v>
      </c>
      <c r="H168" s="98">
        <v>39904</v>
      </c>
      <c r="I168" s="98">
        <v>39934</v>
      </c>
      <c r="J168" s="98">
        <v>39965</v>
      </c>
      <c r="K168" s="98">
        <v>39995</v>
      </c>
      <c r="L168" s="98">
        <v>40026</v>
      </c>
      <c r="M168" s="98">
        <v>40057</v>
      </c>
      <c r="N168" s="98">
        <v>40087</v>
      </c>
      <c r="O168" s="98">
        <v>40118</v>
      </c>
      <c r="P168" s="99">
        <v>40148</v>
      </c>
    </row>
    <row r="169" spans="2:16" s="96" customFormat="1" ht="15" customHeight="1" x14ac:dyDescent="0.2">
      <c r="B169" s="716" t="s">
        <v>1521</v>
      </c>
      <c r="C169" s="717"/>
      <c r="D169" s="718"/>
      <c r="E169" s="127">
        <v>123.6</v>
      </c>
      <c r="F169" s="128">
        <v>123.2</v>
      </c>
      <c r="G169" s="128">
        <v>122.8</v>
      </c>
      <c r="H169" s="128">
        <v>122.8</v>
      </c>
      <c r="I169" s="128">
        <v>120.7</v>
      </c>
      <c r="J169" s="128">
        <v>120.8</v>
      </c>
      <c r="K169" s="128">
        <v>120.6</v>
      </c>
      <c r="L169" s="128">
        <v>120.9</v>
      </c>
      <c r="M169" s="128">
        <v>121</v>
      </c>
      <c r="N169" s="128">
        <v>121</v>
      </c>
      <c r="O169" s="128">
        <v>120.9</v>
      </c>
      <c r="P169" s="141">
        <v>120.9</v>
      </c>
    </row>
    <row r="170" spans="2:16" s="96" customFormat="1" ht="15" customHeight="1" x14ac:dyDescent="0.2">
      <c r="B170" s="707" t="s">
        <v>1522</v>
      </c>
      <c r="C170" s="708"/>
      <c r="D170" s="709"/>
      <c r="E170" s="131">
        <v>116.6</v>
      </c>
      <c r="F170" s="132">
        <v>114.8</v>
      </c>
      <c r="G170" s="132">
        <v>114.2</v>
      </c>
      <c r="H170" s="132">
        <v>113.2</v>
      </c>
      <c r="I170" s="132">
        <v>112.7</v>
      </c>
      <c r="J170" s="132">
        <v>112.8</v>
      </c>
      <c r="K170" s="132">
        <v>112</v>
      </c>
      <c r="L170" s="132">
        <v>113</v>
      </c>
      <c r="M170" s="132">
        <v>112.4</v>
      </c>
      <c r="N170" s="132">
        <v>112.5</v>
      </c>
      <c r="O170" s="132">
        <v>112.3</v>
      </c>
      <c r="P170" s="133">
        <v>112.4</v>
      </c>
    </row>
    <row r="171" spans="2:16" s="96" customFormat="1" ht="15" customHeight="1" x14ac:dyDescent="0.2">
      <c r="B171" s="710" t="s">
        <v>4</v>
      </c>
      <c r="C171" s="713" t="s">
        <v>1090</v>
      </c>
      <c r="D171" s="709"/>
      <c r="E171" s="140">
        <v>142.69999999999999</v>
      </c>
      <c r="F171" s="129">
        <v>135.6</v>
      </c>
      <c r="G171" s="129">
        <v>130.69999999999999</v>
      </c>
      <c r="H171" s="129">
        <v>123.4</v>
      </c>
      <c r="I171" s="129">
        <v>121.6</v>
      </c>
      <c r="J171" s="129">
        <v>125.2</v>
      </c>
      <c r="K171" s="129">
        <v>129.19999999999999</v>
      </c>
      <c r="L171" s="129">
        <v>132</v>
      </c>
      <c r="M171" s="129">
        <v>133.69999999999999</v>
      </c>
      <c r="N171" s="129">
        <v>136.5</v>
      </c>
      <c r="O171" s="129">
        <v>134.30000000000001</v>
      </c>
      <c r="P171" s="130">
        <v>133.4</v>
      </c>
    </row>
    <row r="172" spans="2:16" s="96" customFormat="1" ht="15" customHeight="1" x14ac:dyDescent="0.2">
      <c r="B172" s="711"/>
      <c r="C172" s="713" t="s">
        <v>1071</v>
      </c>
      <c r="D172" s="709"/>
      <c r="E172" s="131">
        <v>145.30000000000001</v>
      </c>
      <c r="F172" s="132">
        <v>138</v>
      </c>
      <c r="G172" s="132">
        <v>132.9</v>
      </c>
      <c r="H172" s="132">
        <v>124.3</v>
      </c>
      <c r="I172" s="132">
        <v>122</v>
      </c>
      <c r="J172" s="132">
        <v>125.4</v>
      </c>
      <c r="K172" s="132">
        <v>129.4</v>
      </c>
      <c r="L172" s="132">
        <v>132</v>
      </c>
      <c r="M172" s="132">
        <v>133.1</v>
      </c>
      <c r="N172" s="132">
        <v>136.1</v>
      </c>
      <c r="O172" s="132">
        <v>133.69999999999999</v>
      </c>
      <c r="P172" s="133">
        <v>132.6</v>
      </c>
    </row>
    <row r="173" spans="2:16" s="96" customFormat="1" ht="15" customHeight="1" x14ac:dyDescent="0.2">
      <c r="B173" s="711"/>
      <c r="C173" s="713" t="s">
        <v>1532</v>
      </c>
      <c r="D173" s="709"/>
      <c r="E173" s="131">
        <v>138</v>
      </c>
      <c r="F173" s="132">
        <v>131.4</v>
      </c>
      <c r="G173" s="132">
        <v>127</v>
      </c>
      <c r="H173" s="132">
        <v>121.9</v>
      </c>
      <c r="I173" s="132">
        <v>120.9</v>
      </c>
      <c r="J173" s="132">
        <v>124.7</v>
      </c>
      <c r="K173" s="132">
        <v>128.69999999999999</v>
      </c>
      <c r="L173" s="132">
        <v>132.1</v>
      </c>
      <c r="M173" s="132">
        <v>134.80000000000001</v>
      </c>
      <c r="N173" s="132">
        <v>137.1</v>
      </c>
      <c r="O173" s="132">
        <v>135.4</v>
      </c>
      <c r="P173" s="133">
        <v>134.80000000000001</v>
      </c>
    </row>
    <row r="174" spans="2:16" s="96" customFormat="1" ht="15" customHeight="1" x14ac:dyDescent="0.2">
      <c r="B174" s="711"/>
      <c r="C174" s="713" t="s">
        <v>1124</v>
      </c>
      <c r="D174" s="709"/>
      <c r="E174" s="131">
        <v>138.30000000000001</v>
      </c>
      <c r="F174" s="132">
        <v>135.80000000000001</v>
      </c>
      <c r="G174" s="132">
        <v>127.4</v>
      </c>
      <c r="H174" s="132">
        <v>121.5</v>
      </c>
      <c r="I174" s="132">
        <v>121</v>
      </c>
      <c r="J174" s="132">
        <v>126.1</v>
      </c>
      <c r="K174" s="132">
        <v>129.9</v>
      </c>
      <c r="L174" s="132">
        <v>133.80000000000001</v>
      </c>
      <c r="M174" s="132">
        <v>137.1</v>
      </c>
      <c r="N174" s="132">
        <v>137.80000000000001</v>
      </c>
      <c r="O174" s="132">
        <v>134.19999999999999</v>
      </c>
      <c r="P174" s="133">
        <v>135.80000000000001</v>
      </c>
    </row>
    <row r="175" spans="2:16" s="96" customFormat="1" ht="15" customHeight="1" x14ac:dyDescent="0.2">
      <c r="B175" s="711"/>
      <c r="C175" s="713" t="s">
        <v>1125</v>
      </c>
      <c r="D175" s="709"/>
      <c r="E175" s="131">
        <v>138.6</v>
      </c>
      <c r="F175" s="132">
        <v>133.6</v>
      </c>
      <c r="G175" s="132">
        <v>128.80000000000001</v>
      </c>
      <c r="H175" s="132">
        <v>126.1</v>
      </c>
      <c r="I175" s="132">
        <v>122.4</v>
      </c>
      <c r="J175" s="132">
        <v>127.1</v>
      </c>
      <c r="K175" s="132">
        <v>128.5</v>
      </c>
      <c r="L175" s="132">
        <v>130.5</v>
      </c>
      <c r="M175" s="132">
        <v>132.19999999999999</v>
      </c>
      <c r="N175" s="132">
        <v>134.69999999999999</v>
      </c>
      <c r="O175" s="132">
        <v>134.6</v>
      </c>
      <c r="P175" s="133">
        <v>134</v>
      </c>
    </row>
    <row r="176" spans="2:16" s="96" customFormat="1" ht="15" customHeight="1" thickBot="1" x14ac:dyDescent="0.25">
      <c r="B176" s="712"/>
      <c r="C176" s="714" t="s">
        <v>1523</v>
      </c>
      <c r="D176" s="715"/>
      <c r="E176" s="134">
        <v>137.1</v>
      </c>
      <c r="F176" s="135">
        <v>122.1</v>
      </c>
      <c r="G176" s="135">
        <v>125.2</v>
      </c>
      <c r="H176" s="135">
        <v>119.8</v>
      </c>
      <c r="I176" s="135">
        <v>119.8</v>
      </c>
      <c r="J176" s="135">
        <v>120.6</v>
      </c>
      <c r="K176" s="135">
        <v>126.8</v>
      </c>
      <c r="L176" s="135">
        <v>130.19999999999999</v>
      </c>
      <c r="M176" s="135">
        <v>132.4</v>
      </c>
      <c r="N176" s="135">
        <v>137.4</v>
      </c>
      <c r="O176" s="135">
        <v>137.9</v>
      </c>
      <c r="P176" s="136">
        <v>133.5</v>
      </c>
    </row>
    <row r="177" spans="2:16" x14ac:dyDescent="0.2">
      <c r="B177" s="122" t="s">
        <v>1531</v>
      </c>
      <c r="L177" s="121"/>
      <c r="P177" s="214"/>
    </row>
    <row r="178" spans="2:16" x14ac:dyDescent="0.2">
      <c r="B178" s="122"/>
      <c r="L178" s="121"/>
    </row>
    <row r="179" spans="2:16" x14ac:dyDescent="0.2">
      <c r="B179" s="122"/>
      <c r="L179" s="121"/>
    </row>
    <row r="180" spans="2:16" x14ac:dyDescent="0.2">
      <c r="B180" s="122"/>
      <c r="L180" s="121"/>
    </row>
    <row r="181" spans="2:16" ht="10.5" customHeight="1" x14ac:dyDescent="0.2"/>
    <row r="182" spans="2:16" ht="6" customHeight="1" x14ac:dyDescent="0.2">
      <c r="E182" s="117"/>
      <c r="F182" s="118"/>
      <c r="G182" s="118"/>
      <c r="H182" s="118"/>
      <c r="I182" s="118"/>
      <c r="J182" s="118"/>
      <c r="K182" s="118"/>
      <c r="L182" s="118"/>
      <c r="M182" s="118"/>
      <c r="N182" s="118"/>
      <c r="O182" s="118"/>
      <c r="P182" s="118"/>
    </row>
    <row r="183" spans="2:16" ht="6" customHeight="1" thickBot="1" x14ac:dyDescent="0.25">
      <c r="E183" s="117"/>
      <c r="F183" s="118"/>
      <c r="G183" s="118"/>
      <c r="H183" s="118"/>
      <c r="I183" s="118"/>
      <c r="J183" s="118"/>
      <c r="K183" s="118"/>
      <c r="L183" s="118"/>
      <c r="M183" s="118"/>
      <c r="N183" s="118"/>
      <c r="O183" s="118"/>
      <c r="P183" s="118"/>
    </row>
    <row r="184" spans="2:16" ht="16.5" customHeight="1" thickBot="1" x14ac:dyDescent="0.25">
      <c r="B184" s="119"/>
      <c r="C184" s="119"/>
      <c r="D184" s="119"/>
      <c r="E184" s="628" t="s">
        <v>1</v>
      </c>
      <c r="F184" s="629"/>
      <c r="G184" s="629"/>
      <c r="H184" s="629"/>
      <c r="I184" s="629"/>
      <c r="J184" s="629"/>
      <c r="K184" s="629"/>
      <c r="L184" s="629"/>
      <c r="M184" s="629"/>
      <c r="N184" s="629"/>
      <c r="O184" s="629"/>
      <c r="P184" s="630"/>
    </row>
    <row r="185" spans="2:16" ht="19.5" customHeight="1" thickBot="1" x14ac:dyDescent="0.25">
      <c r="B185" s="119" t="s">
        <v>1483</v>
      </c>
      <c r="C185" s="119"/>
      <c r="D185" s="119"/>
      <c r="E185" s="97">
        <v>39448</v>
      </c>
      <c r="F185" s="98">
        <v>39479</v>
      </c>
      <c r="G185" s="98">
        <v>39508</v>
      </c>
      <c r="H185" s="98">
        <v>39539</v>
      </c>
      <c r="I185" s="98">
        <v>39569</v>
      </c>
      <c r="J185" s="98">
        <v>39600</v>
      </c>
      <c r="K185" s="98">
        <v>39630</v>
      </c>
      <c r="L185" s="98">
        <v>39661</v>
      </c>
      <c r="M185" s="98">
        <v>39692</v>
      </c>
      <c r="N185" s="98">
        <v>39722</v>
      </c>
      <c r="O185" s="98">
        <v>39753</v>
      </c>
      <c r="P185" s="99">
        <v>39783</v>
      </c>
    </row>
    <row r="186" spans="2:16" ht="15" customHeight="1" x14ac:dyDescent="0.2">
      <c r="B186" s="702" t="s">
        <v>1424</v>
      </c>
      <c r="C186" s="703"/>
      <c r="D186" s="704"/>
      <c r="E186" s="100">
        <v>106.7</v>
      </c>
      <c r="F186" s="101">
        <v>106.7</v>
      </c>
      <c r="G186" s="101">
        <v>106.7</v>
      </c>
      <c r="H186" s="101">
        <v>106.7</v>
      </c>
      <c r="I186" s="101">
        <v>110.5</v>
      </c>
      <c r="J186" s="101">
        <v>110.5</v>
      </c>
      <c r="K186" s="101">
        <v>110.5</v>
      </c>
      <c r="L186" s="101">
        <v>110.5</v>
      </c>
      <c r="M186" s="101">
        <v>110.5</v>
      </c>
      <c r="N186" s="101">
        <v>110.5</v>
      </c>
      <c r="O186" s="101">
        <v>110.5</v>
      </c>
      <c r="P186" s="102">
        <v>110.5</v>
      </c>
    </row>
    <row r="187" spans="2:16" ht="15" customHeight="1" x14ac:dyDescent="0.2">
      <c r="B187" s="699" t="s">
        <v>1425</v>
      </c>
      <c r="C187" s="700"/>
      <c r="D187" s="701"/>
      <c r="E187" s="103">
        <v>118</v>
      </c>
      <c r="F187" s="104">
        <v>120.3</v>
      </c>
      <c r="G187" s="104">
        <v>121.3</v>
      </c>
      <c r="H187" s="104">
        <v>123.7</v>
      </c>
      <c r="I187" s="104">
        <v>127.8</v>
      </c>
      <c r="J187" s="104">
        <v>129</v>
      </c>
      <c r="K187" s="104">
        <v>131</v>
      </c>
      <c r="L187" s="104">
        <v>133.80000000000001</v>
      </c>
      <c r="M187" s="104">
        <v>135.1</v>
      </c>
      <c r="N187" s="104">
        <v>134.19999999999999</v>
      </c>
      <c r="O187" s="104">
        <v>132.6</v>
      </c>
      <c r="P187" s="105">
        <v>130.6</v>
      </c>
    </row>
    <row r="188" spans="2:16" ht="15" customHeight="1" thickBot="1" x14ac:dyDescent="0.25">
      <c r="B188" s="686" t="s">
        <v>1426</v>
      </c>
      <c r="C188" s="687"/>
      <c r="D188" s="688"/>
      <c r="E188" s="106">
        <v>114.2</v>
      </c>
      <c r="F188" s="107">
        <v>115.7</v>
      </c>
      <c r="G188" s="107">
        <v>116.3</v>
      </c>
      <c r="H188" s="107">
        <v>117.9</v>
      </c>
      <c r="I188" s="107">
        <v>122</v>
      </c>
      <c r="J188" s="107">
        <v>122.7</v>
      </c>
      <c r="K188" s="107">
        <v>124.1</v>
      </c>
      <c r="L188" s="107">
        <v>125.9</v>
      </c>
      <c r="M188" s="107">
        <v>126.8</v>
      </c>
      <c r="N188" s="107">
        <v>126.2</v>
      </c>
      <c r="O188" s="107">
        <v>125.1</v>
      </c>
      <c r="P188" s="108">
        <v>123.8</v>
      </c>
    </row>
    <row r="189" spans="2:16" x14ac:dyDescent="0.2">
      <c r="B189" s="119"/>
      <c r="C189" s="119"/>
      <c r="D189" s="119"/>
      <c r="E189" s="120"/>
      <c r="F189" s="119"/>
      <c r="G189" s="119"/>
      <c r="H189" s="119"/>
      <c r="I189" s="119"/>
      <c r="M189" s="119"/>
      <c r="N189" s="119"/>
      <c r="O189" s="119"/>
      <c r="P189" s="214"/>
    </row>
    <row r="190" spans="2:16" ht="9" customHeight="1" thickBot="1" x14ac:dyDescent="0.25">
      <c r="B190" s="119"/>
      <c r="C190" s="119"/>
      <c r="D190" s="119"/>
      <c r="E190" s="120"/>
      <c r="F190" s="119"/>
      <c r="G190" s="119"/>
      <c r="H190" s="119"/>
      <c r="I190" s="119"/>
      <c r="J190" s="119"/>
      <c r="K190" s="119"/>
      <c r="L190" s="121"/>
      <c r="M190" s="119"/>
      <c r="N190" s="119"/>
      <c r="O190" s="119"/>
      <c r="P190" s="119"/>
    </row>
    <row r="191" spans="2:16" ht="16.5" customHeight="1" thickBot="1" x14ac:dyDescent="0.25">
      <c r="B191" s="697" t="s">
        <v>1083</v>
      </c>
      <c r="C191" s="697"/>
      <c r="D191" s="698"/>
      <c r="E191" s="628" t="s">
        <v>1486</v>
      </c>
      <c r="F191" s="629"/>
      <c r="G191" s="629"/>
      <c r="H191" s="629"/>
      <c r="I191" s="629"/>
      <c r="J191" s="629"/>
      <c r="K191" s="629"/>
      <c r="L191" s="629"/>
      <c r="M191" s="629"/>
      <c r="N191" s="629"/>
      <c r="O191" s="629"/>
      <c r="P191" s="630"/>
    </row>
    <row r="192" spans="2:16" ht="19.5" customHeight="1" thickBot="1" x14ac:dyDescent="0.25">
      <c r="B192" s="119" t="s">
        <v>1483</v>
      </c>
      <c r="C192" s="119"/>
      <c r="D192" s="119"/>
      <c r="E192" s="97">
        <v>39448</v>
      </c>
      <c r="F192" s="98">
        <v>39479</v>
      </c>
      <c r="G192" s="98">
        <v>39508</v>
      </c>
      <c r="H192" s="98">
        <v>39539</v>
      </c>
      <c r="I192" s="98">
        <v>39569</v>
      </c>
      <c r="J192" s="98">
        <v>39600</v>
      </c>
      <c r="K192" s="98">
        <v>39630</v>
      </c>
      <c r="L192" s="98">
        <v>39661</v>
      </c>
      <c r="M192" s="98">
        <v>39692</v>
      </c>
      <c r="N192" s="98">
        <v>39722</v>
      </c>
      <c r="O192" s="98">
        <v>39753</v>
      </c>
      <c r="P192" s="99">
        <v>39783</v>
      </c>
    </row>
    <row r="193" spans="2:16" ht="9.75" customHeight="1" x14ac:dyDescent="0.2">
      <c r="B193" s="649" t="s">
        <v>1487</v>
      </c>
      <c r="C193" s="650" t="s">
        <v>1487</v>
      </c>
      <c r="D193" s="232" t="s">
        <v>1084</v>
      </c>
      <c r="E193" s="233">
        <v>108.8</v>
      </c>
      <c r="F193" s="234">
        <v>109.7</v>
      </c>
      <c r="G193" s="234">
        <v>110.9</v>
      </c>
      <c r="H193" s="234">
        <v>111.5</v>
      </c>
      <c r="I193" s="252">
        <v>116.7</v>
      </c>
      <c r="J193" s="252">
        <v>117.8</v>
      </c>
      <c r="K193" s="252">
        <v>118.1</v>
      </c>
      <c r="L193" s="252">
        <v>116.8</v>
      </c>
      <c r="M193" s="252">
        <v>115.6</v>
      </c>
      <c r="N193" s="252">
        <v>113.6</v>
      </c>
      <c r="O193" s="252">
        <v>111.8</v>
      </c>
      <c r="P193" s="253">
        <v>110.6</v>
      </c>
    </row>
    <row r="194" spans="2:16" ht="9.75" customHeight="1" x14ac:dyDescent="0.2">
      <c r="B194" s="646"/>
      <c r="C194" s="651"/>
      <c r="D194" s="235" t="s">
        <v>1085</v>
      </c>
      <c r="E194" s="236">
        <v>114.8</v>
      </c>
      <c r="F194" s="237">
        <v>118.1</v>
      </c>
      <c r="G194" s="237">
        <v>122.7</v>
      </c>
      <c r="H194" s="237">
        <v>125.1</v>
      </c>
      <c r="I194" s="254">
        <v>134.30000000000001</v>
      </c>
      <c r="J194" s="254">
        <v>138.4</v>
      </c>
      <c r="K194" s="254">
        <v>139.5</v>
      </c>
      <c r="L194" s="254">
        <v>134.5</v>
      </c>
      <c r="M194" s="254">
        <v>130.1</v>
      </c>
      <c r="N194" s="254">
        <v>122.5</v>
      </c>
      <c r="O194" s="254">
        <v>115.5</v>
      </c>
      <c r="P194" s="255">
        <v>110.8</v>
      </c>
    </row>
    <row r="195" spans="2:16" ht="9.75" customHeight="1" x14ac:dyDescent="0.2">
      <c r="B195" s="645" t="s">
        <v>1488</v>
      </c>
      <c r="C195" s="667" t="s">
        <v>1488</v>
      </c>
      <c r="D195" s="238" t="s">
        <v>1084</v>
      </c>
      <c r="E195" s="239">
        <v>110.2</v>
      </c>
      <c r="F195" s="240">
        <v>110.8</v>
      </c>
      <c r="G195" s="240">
        <v>111.2</v>
      </c>
      <c r="H195" s="240">
        <v>111.5</v>
      </c>
      <c r="I195" s="256">
        <v>115.7</v>
      </c>
      <c r="J195" s="256">
        <v>116.2</v>
      </c>
      <c r="K195" s="256">
        <v>116.4</v>
      </c>
      <c r="L195" s="256">
        <v>116.2</v>
      </c>
      <c r="M195" s="256">
        <v>116.7</v>
      </c>
      <c r="N195" s="256">
        <v>115.9</v>
      </c>
      <c r="O195" s="256">
        <v>115.2</v>
      </c>
      <c r="P195" s="257">
        <v>114.9</v>
      </c>
    </row>
    <row r="196" spans="2:16" ht="9.75" customHeight="1" x14ac:dyDescent="0.2">
      <c r="B196" s="646"/>
      <c r="C196" s="651"/>
      <c r="D196" s="241" t="s">
        <v>1085</v>
      </c>
      <c r="E196" s="242">
        <v>114</v>
      </c>
      <c r="F196" s="243">
        <v>115.2</v>
      </c>
      <c r="G196" s="243">
        <v>115.9</v>
      </c>
      <c r="H196" s="243">
        <v>116.7</v>
      </c>
      <c r="I196" s="258">
        <v>121.2</v>
      </c>
      <c r="J196" s="258">
        <v>122.2</v>
      </c>
      <c r="K196" s="258">
        <v>122.7</v>
      </c>
      <c r="L196" s="258">
        <v>122.3</v>
      </c>
      <c r="M196" s="258">
        <v>123.3</v>
      </c>
      <c r="N196" s="258">
        <v>121.5</v>
      </c>
      <c r="O196" s="258">
        <v>120.1</v>
      </c>
      <c r="P196" s="259">
        <v>119.6</v>
      </c>
    </row>
    <row r="197" spans="2:16" ht="9.75" customHeight="1" x14ac:dyDescent="0.2">
      <c r="B197" s="645" t="s">
        <v>1489</v>
      </c>
      <c r="C197" s="667" t="s">
        <v>1489</v>
      </c>
      <c r="D197" s="238" t="s">
        <v>1084</v>
      </c>
      <c r="E197" s="239">
        <v>110.9</v>
      </c>
      <c r="F197" s="240">
        <v>111.6</v>
      </c>
      <c r="G197" s="240">
        <v>111.8</v>
      </c>
      <c r="H197" s="240">
        <v>112.5</v>
      </c>
      <c r="I197" s="256">
        <v>116.2</v>
      </c>
      <c r="J197" s="256">
        <v>116.5</v>
      </c>
      <c r="K197" s="256">
        <v>116.9</v>
      </c>
      <c r="L197" s="256">
        <v>116.5</v>
      </c>
      <c r="M197" s="256">
        <v>117.2</v>
      </c>
      <c r="N197" s="256">
        <v>116.9</v>
      </c>
      <c r="O197" s="256">
        <v>116.4</v>
      </c>
      <c r="P197" s="257">
        <v>116.1</v>
      </c>
    </row>
    <row r="198" spans="2:16" ht="9.75" customHeight="1" x14ac:dyDescent="0.2">
      <c r="B198" s="646"/>
      <c r="C198" s="651"/>
      <c r="D198" s="241" t="s">
        <v>1085</v>
      </c>
      <c r="E198" s="242">
        <v>114.7</v>
      </c>
      <c r="F198" s="243">
        <v>116</v>
      </c>
      <c r="G198" s="243">
        <v>116.5</v>
      </c>
      <c r="H198" s="243">
        <v>117.8</v>
      </c>
      <c r="I198" s="258">
        <v>121.3</v>
      </c>
      <c r="J198" s="258">
        <v>121.8</v>
      </c>
      <c r="K198" s="258">
        <v>122.6</v>
      </c>
      <c r="L198" s="258">
        <v>121.9</v>
      </c>
      <c r="M198" s="258">
        <v>123.3</v>
      </c>
      <c r="N198" s="258">
        <v>122.6</v>
      </c>
      <c r="O198" s="258">
        <v>121.7</v>
      </c>
      <c r="P198" s="259">
        <v>121.1</v>
      </c>
    </row>
    <row r="199" spans="2:16" ht="9.75" customHeight="1" x14ac:dyDescent="0.2">
      <c r="B199" s="645" t="s">
        <v>1490</v>
      </c>
      <c r="C199" s="667" t="s">
        <v>1490</v>
      </c>
      <c r="D199" s="238" t="s">
        <v>1084</v>
      </c>
      <c r="E199" s="239">
        <v>112.5</v>
      </c>
      <c r="F199" s="240">
        <v>113.5</v>
      </c>
      <c r="G199" s="240">
        <v>112.5</v>
      </c>
      <c r="H199" s="240">
        <v>113.3</v>
      </c>
      <c r="I199" s="256">
        <v>115.8</v>
      </c>
      <c r="J199" s="256">
        <v>116</v>
      </c>
      <c r="K199" s="256">
        <v>117</v>
      </c>
      <c r="L199" s="256">
        <v>116.8</v>
      </c>
      <c r="M199" s="256">
        <v>116.9</v>
      </c>
      <c r="N199" s="256">
        <v>116.8</v>
      </c>
      <c r="O199" s="256">
        <v>116.9</v>
      </c>
      <c r="P199" s="257">
        <v>116.9</v>
      </c>
    </row>
    <row r="200" spans="2:16" ht="9.75" customHeight="1" x14ac:dyDescent="0.2">
      <c r="B200" s="646"/>
      <c r="C200" s="651"/>
      <c r="D200" s="241" t="s">
        <v>1085</v>
      </c>
      <c r="E200" s="242">
        <v>116.2</v>
      </c>
      <c r="F200" s="243">
        <v>117.8</v>
      </c>
      <c r="G200" s="243">
        <v>116.2</v>
      </c>
      <c r="H200" s="243">
        <v>117.5</v>
      </c>
      <c r="I200" s="258">
        <v>119.2</v>
      </c>
      <c r="J200" s="258">
        <v>119.4</v>
      </c>
      <c r="K200" s="258">
        <v>121.1</v>
      </c>
      <c r="L200" s="258">
        <v>120.8</v>
      </c>
      <c r="M200" s="258">
        <v>120.9</v>
      </c>
      <c r="N200" s="258">
        <v>120.8</v>
      </c>
      <c r="O200" s="258">
        <v>120.8</v>
      </c>
      <c r="P200" s="259">
        <v>120.9</v>
      </c>
    </row>
    <row r="201" spans="2:16" ht="9.75" customHeight="1" x14ac:dyDescent="0.2">
      <c r="B201" s="645" t="s">
        <v>1443</v>
      </c>
      <c r="C201" s="667" t="s">
        <v>1443</v>
      </c>
      <c r="D201" s="238" t="s">
        <v>1084</v>
      </c>
      <c r="E201" s="239">
        <v>109.9</v>
      </c>
      <c r="F201" s="240">
        <v>110.8</v>
      </c>
      <c r="G201" s="240">
        <v>111.9</v>
      </c>
      <c r="H201" s="240">
        <v>112.9</v>
      </c>
      <c r="I201" s="256">
        <v>118</v>
      </c>
      <c r="J201" s="256">
        <v>119.1</v>
      </c>
      <c r="K201" s="256">
        <v>119.5</v>
      </c>
      <c r="L201" s="256">
        <v>118.5</v>
      </c>
      <c r="M201" s="256">
        <v>117.9</v>
      </c>
      <c r="N201" s="256">
        <v>116</v>
      </c>
      <c r="O201" s="256">
        <v>114</v>
      </c>
      <c r="P201" s="257">
        <v>113</v>
      </c>
    </row>
    <row r="202" spans="2:16" ht="9.75" customHeight="1" x14ac:dyDescent="0.2">
      <c r="B202" s="646"/>
      <c r="C202" s="651"/>
      <c r="D202" s="241" t="s">
        <v>1085</v>
      </c>
      <c r="E202" s="242">
        <v>113.8</v>
      </c>
      <c r="F202" s="243">
        <v>115.9</v>
      </c>
      <c r="G202" s="243">
        <v>118.4</v>
      </c>
      <c r="H202" s="243">
        <v>120.7</v>
      </c>
      <c r="I202" s="258">
        <v>127.2</v>
      </c>
      <c r="J202" s="258">
        <v>129.69999999999999</v>
      </c>
      <c r="K202" s="258">
        <v>130.69999999999999</v>
      </c>
      <c r="L202" s="258">
        <v>128.4</v>
      </c>
      <c r="M202" s="258">
        <v>127</v>
      </c>
      <c r="N202" s="258">
        <v>122.7</v>
      </c>
      <c r="O202" s="258">
        <v>118.4</v>
      </c>
      <c r="P202" s="259">
        <v>116.1</v>
      </c>
    </row>
    <row r="203" spans="2:16" ht="9.75" customHeight="1" x14ac:dyDescent="0.2">
      <c r="B203" s="645" t="s">
        <v>1491</v>
      </c>
      <c r="C203" s="667" t="s">
        <v>1491</v>
      </c>
      <c r="D203" s="238" t="s">
        <v>1084</v>
      </c>
      <c r="E203" s="239">
        <v>114.9</v>
      </c>
      <c r="F203" s="240">
        <v>117.3</v>
      </c>
      <c r="G203" s="240">
        <v>119.4</v>
      </c>
      <c r="H203" s="240">
        <v>121.9</v>
      </c>
      <c r="I203" s="256">
        <v>136</v>
      </c>
      <c r="J203" s="256">
        <v>138.1</v>
      </c>
      <c r="K203" s="256">
        <v>139</v>
      </c>
      <c r="L203" s="256">
        <v>137.80000000000001</v>
      </c>
      <c r="M203" s="256">
        <v>131.80000000000001</v>
      </c>
      <c r="N203" s="256">
        <v>120.7</v>
      </c>
      <c r="O203" s="256">
        <v>116.3</v>
      </c>
      <c r="P203" s="257">
        <v>115.5</v>
      </c>
    </row>
    <row r="204" spans="2:16" ht="9.75" customHeight="1" x14ac:dyDescent="0.2">
      <c r="B204" s="646"/>
      <c r="C204" s="651"/>
      <c r="D204" s="241" t="s">
        <v>1085</v>
      </c>
      <c r="E204" s="242">
        <v>127</v>
      </c>
      <c r="F204" s="243">
        <v>133.1</v>
      </c>
      <c r="G204" s="243">
        <v>138.30000000000001</v>
      </c>
      <c r="H204" s="243">
        <v>144.5</v>
      </c>
      <c r="I204" s="258">
        <v>173.6</v>
      </c>
      <c r="J204" s="258">
        <v>178.8</v>
      </c>
      <c r="K204" s="258">
        <v>181.2</v>
      </c>
      <c r="L204" s="258">
        <v>178.2</v>
      </c>
      <c r="M204" s="258">
        <v>163.30000000000001</v>
      </c>
      <c r="N204" s="258">
        <v>135.69999999999999</v>
      </c>
      <c r="O204" s="258">
        <v>124.9</v>
      </c>
      <c r="P204" s="259">
        <v>122.8</v>
      </c>
    </row>
    <row r="205" spans="2:16" ht="9.75" customHeight="1" x14ac:dyDescent="0.2">
      <c r="B205" s="645" t="s">
        <v>1492</v>
      </c>
      <c r="C205" s="667" t="s">
        <v>1492</v>
      </c>
      <c r="D205" s="238" t="s">
        <v>1084</v>
      </c>
      <c r="E205" s="239">
        <v>109.5</v>
      </c>
      <c r="F205" s="240">
        <v>111.3</v>
      </c>
      <c r="G205" s="240">
        <v>111.2</v>
      </c>
      <c r="H205" s="240">
        <v>112.5</v>
      </c>
      <c r="I205" s="256">
        <v>117.9</v>
      </c>
      <c r="J205" s="256">
        <v>118.4</v>
      </c>
      <c r="K205" s="256">
        <v>119.1</v>
      </c>
      <c r="L205" s="256">
        <v>118.9</v>
      </c>
      <c r="M205" s="256">
        <v>116.5</v>
      </c>
      <c r="N205" s="256">
        <v>112.8</v>
      </c>
      <c r="O205" s="256">
        <v>111.3</v>
      </c>
      <c r="P205" s="257">
        <v>111.8</v>
      </c>
    </row>
    <row r="206" spans="2:16" ht="9.75" customHeight="1" x14ac:dyDescent="0.2">
      <c r="B206" s="646"/>
      <c r="C206" s="651"/>
      <c r="D206" s="241" t="s">
        <v>1085</v>
      </c>
      <c r="E206" s="242">
        <v>112.1</v>
      </c>
      <c r="F206" s="243">
        <v>115.5</v>
      </c>
      <c r="G206" s="243">
        <v>115.5</v>
      </c>
      <c r="H206" s="243">
        <v>117.9</v>
      </c>
      <c r="I206" s="258">
        <v>124.9</v>
      </c>
      <c r="J206" s="258">
        <v>125.8</v>
      </c>
      <c r="K206" s="258">
        <v>127</v>
      </c>
      <c r="L206" s="258">
        <v>126.7</v>
      </c>
      <c r="M206" s="258">
        <v>122.2</v>
      </c>
      <c r="N206" s="258">
        <v>114.9</v>
      </c>
      <c r="O206" s="258">
        <v>112</v>
      </c>
      <c r="P206" s="259">
        <v>113.1</v>
      </c>
    </row>
    <row r="207" spans="2:16" ht="9.75" customHeight="1" x14ac:dyDescent="0.2">
      <c r="B207" s="645" t="s">
        <v>1499</v>
      </c>
      <c r="C207" s="667" t="s">
        <v>1499</v>
      </c>
      <c r="D207" s="238" t="s">
        <v>1084</v>
      </c>
      <c r="E207" s="239">
        <v>114.2</v>
      </c>
      <c r="F207" s="240">
        <v>117.5</v>
      </c>
      <c r="G207" s="240">
        <v>117.9</v>
      </c>
      <c r="H207" s="240">
        <v>118.2</v>
      </c>
      <c r="I207" s="256">
        <v>122.7</v>
      </c>
      <c r="J207" s="256">
        <v>123</v>
      </c>
      <c r="K207" s="256">
        <v>123.1</v>
      </c>
      <c r="L207" s="256">
        <v>122.7</v>
      </c>
      <c r="M207" s="256">
        <v>123.7</v>
      </c>
      <c r="N207" s="256">
        <v>123</v>
      </c>
      <c r="O207" s="256">
        <v>122.4</v>
      </c>
      <c r="P207" s="257">
        <v>122</v>
      </c>
    </row>
    <row r="208" spans="2:16" ht="9.75" customHeight="1" x14ac:dyDescent="0.2">
      <c r="B208" s="646"/>
      <c r="C208" s="651"/>
      <c r="D208" s="241" t="s">
        <v>1085</v>
      </c>
      <c r="E208" s="242">
        <v>115.8</v>
      </c>
      <c r="F208" s="243">
        <v>119.9</v>
      </c>
      <c r="G208" s="243">
        <v>120.4</v>
      </c>
      <c r="H208" s="243">
        <v>120.6</v>
      </c>
      <c r="I208" s="258">
        <v>125.3</v>
      </c>
      <c r="J208" s="258">
        <v>125.7</v>
      </c>
      <c r="K208" s="258">
        <v>125.8</v>
      </c>
      <c r="L208" s="258">
        <v>125.3</v>
      </c>
      <c r="M208" s="258">
        <v>126.5</v>
      </c>
      <c r="N208" s="258">
        <v>125.6</v>
      </c>
      <c r="O208" s="258">
        <v>124.9</v>
      </c>
      <c r="P208" s="259">
        <v>124.4</v>
      </c>
    </row>
    <row r="209" spans="2:16" ht="9.75" customHeight="1" x14ac:dyDescent="0.2">
      <c r="B209" s="645" t="s">
        <v>505</v>
      </c>
      <c r="C209" s="667" t="s">
        <v>1500</v>
      </c>
      <c r="D209" s="238" t="s">
        <v>1084</v>
      </c>
      <c r="E209" s="239">
        <v>118.7</v>
      </c>
      <c r="F209" s="240">
        <v>120.1</v>
      </c>
      <c r="G209" s="240">
        <v>121.8</v>
      </c>
      <c r="H209" s="240">
        <v>124.9</v>
      </c>
      <c r="I209" s="256">
        <v>129.6</v>
      </c>
      <c r="J209" s="256">
        <v>131</v>
      </c>
      <c r="K209" s="256">
        <v>133.80000000000001</v>
      </c>
      <c r="L209" s="256">
        <v>139.4</v>
      </c>
      <c r="M209" s="256">
        <v>141.80000000000001</v>
      </c>
      <c r="N209" s="256">
        <v>141.9</v>
      </c>
      <c r="O209" s="256">
        <v>140.19999999999999</v>
      </c>
      <c r="P209" s="257">
        <v>136.80000000000001</v>
      </c>
    </row>
    <row r="210" spans="2:16" ht="9.75" customHeight="1" x14ac:dyDescent="0.2">
      <c r="B210" s="646"/>
      <c r="C210" s="651"/>
      <c r="D210" s="241" t="s">
        <v>1085</v>
      </c>
      <c r="E210" s="242">
        <v>123.4</v>
      </c>
      <c r="F210" s="243">
        <v>125.2</v>
      </c>
      <c r="G210" s="243">
        <v>127.6</v>
      </c>
      <c r="H210" s="243">
        <v>132</v>
      </c>
      <c r="I210" s="258">
        <v>136.9</v>
      </c>
      <c r="J210" s="258">
        <v>138.9</v>
      </c>
      <c r="K210" s="258">
        <v>142.80000000000001</v>
      </c>
      <c r="L210" s="258">
        <v>150.6</v>
      </c>
      <c r="M210" s="258">
        <v>153.9</v>
      </c>
      <c r="N210" s="258">
        <v>154.1</v>
      </c>
      <c r="O210" s="258">
        <v>151.69999999999999</v>
      </c>
      <c r="P210" s="259">
        <v>147</v>
      </c>
    </row>
    <row r="211" spans="2:16" ht="9.75" customHeight="1" x14ac:dyDescent="0.2">
      <c r="B211" s="645" t="s">
        <v>1501</v>
      </c>
      <c r="C211" s="667" t="s">
        <v>1501</v>
      </c>
      <c r="D211" s="238" t="s">
        <v>1084</v>
      </c>
      <c r="E211" s="239">
        <v>106.7</v>
      </c>
      <c r="F211" s="240">
        <v>109</v>
      </c>
      <c r="G211" s="240">
        <v>107.9</v>
      </c>
      <c r="H211" s="240">
        <v>109</v>
      </c>
      <c r="I211" s="256">
        <v>108.6</v>
      </c>
      <c r="J211" s="256">
        <v>108.6</v>
      </c>
      <c r="K211" s="256">
        <v>109.8</v>
      </c>
      <c r="L211" s="256">
        <v>109.7</v>
      </c>
      <c r="M211" s="256">
        <v>108.8</v>
      </c>
      <c r="N211" s="256">
        <v>108.9</v>
      </c>
      <c r="O211" s="256">
        <v>108</v>
      </c>
      <c r="P211" s="257">
        <v>109.2</v>
      </c>
    </row>
    <row r="212" spans="2:16" ht="9.75" customHeight="1" x14ac:dyDescent="0.2">
      <c r="B212" s="646"/>
      <c r="C212" s="651"/>
      <c r="D212" s="241" t="s">
        <v>1085</v>
      </c>
      <c r="E212" s="242">
        <v>106.7</v>
      </c>
      <c r="F212" s="243">
        <v>109.4</v>
      </c>
      <c r="G212" s="243">
        <v>108.1</v>
      </c>
      <c r="H212" s="243">
        <v>109.4</v>
      </c>
      <c r="I212" s="258">
        <v>108.3</v>
      </c>
      <c r="J212" s="258">
        <v>108.2</v>
      </c>
      <c r="K212" s="258">
        <v>109.7</v>
      </c>
      <c r="L212" s="258">
        <v>109.6</v>
      </c>
      <c r="M212" s="258">
        <v>108.5</v>
      </c>
      <c r="N212" s="258">
        <v>108.6</v>
      </c>
      <c r="O212" s="258">
        <v>107.5</v>
      </c>
      <c r="P212" s="259">
        <v>109</v>
      </c>
    </row>
    <row r="213" spans="2:16" ht="9.75" customHeight="1" x14ac:dyDescent="0.2">
      <c r="B213" s="645" t="s">
        <v>1502</v>
      </c>
      <c r="C213" s="667" t="s">
        <v>1502</v>
      </c>
      <c r="D213" s="238" t="s">
        <v>1084</v>
      </c>
      <c r="E213" s="239">
        <v>108.1</v>
      </c>
      <c r="F213" s="240">
        <v>108.7</v>
      </c>
      <c r="G213" s="240">
        <v>108.2</v>
      </c>
      <c r="H213" s="240">
        <v>108.8</v>
      </c>
      <c r="I213" s="256">
        <v>110.5</v>
      </c>
      <c r="J213" s="256">
        <v>111.3</v>
      </c>
      <c r="K213" s="256">
        <v>111.4</v>
      </c>
      <c r="L213" s="256">
        <v>111.4</v>
      </c>
      <c r="M213" s="256">
        <v>111.1</v>
      </c>
      <c r="N213" s="256">
        <v>111.2</v>
      </c>
      <c r="O213" s="256">
        <v>111.3</v>
      </c>
      <c r="P213" s="257">
        <v>111.8</v>
      </c>
    </row>
    <row r="214" spans="2:16" ht="9.75" customHeight="1" x14ac:dyDescent="0.2">
      <c r="B214" s="646"/>
      <c r="C214" s="651"/>
      <c r="D214" s="241" t="s">
        <v>1085</v>
      </c>
      <c r="E214" s="242">
        <v>109.8</v>
      </c>
      <c r="F214" s="243">
        <v>111</v>
      </c>
      <c r="G214" s="243">
        <v>110.1</v>
      </c>
      <c r="H214" s="243">
        <v>111.3</v>
      </c>
      <c r="I214" s="258">
        <v>110.6</v>
      </c>
      <c r="J214" s="258">
        <v>112.2</v>
      </c>
      <c r="K214" s="258">
        <v>112.4</v>
      </c>
      <c r="L214" s="258">
        <v>112.5</v>
      </c>
      <c r="M214" s="258">
        <v>111.8</v>
      </c>
      <c r="N214" s="258">
        <v>112</v>
      </c>
      <c r="O214" s="258">
        <v>112.2</v>
      </c>
      <c r="P214" s="259">
        <v>113.2</v>
      </c>
    </row>
    <row r="215" spans="2:16" ht="9.75" customHeight="1" x14ac:dyDescent="0.2">
      <c r="B215" s="645" t="s">
        <v>1503</v>
      </c>
      <c r="C215" s="667" t="s">
        <v>1503</v>
      </c>
      <c r="D215" s="238" t="s">
        <v>1084</v>
      </c>
      <c r="E215" s="239">
        <v>112.2</v>
      </c>
      <c r="F215" s="240">
        <v>112.7</v>
      </c>
      <c r="G215" s="240">
        <v>113.4</v>
      </c>
      <c r="H215" s="240">
        <v>114.9</v>
      </c>
      <c r="I215" s="256">
        <v>119.5</v>
      </c>
      <c r="J215" s="256">
        <v>120.2</v>
      </c>
      <c r="K215" s="256">
        <v>120.3</v>
      </c>
      <c r="L215" s="256">
        <v>119.5</v>
      </c>
      <c r="M215" s="256">
        <v>121</v>
      </c>
      <c r="N215" s="256">
        <v>119.8</v>
      </c>
      <c r="O215" s="256">
        <v>118.8</v>
      </c>
      <c r="P215" s="257">
        <v>118.1</v>
      </c>
    </row>
    <row r="216" spans="2:16" ht="9.75" customHeight="1" x14ac:dyDescent="0.2">
      <c r="B216" s="646"/>
      <c r="C216" s="651"/>
      <c r="D216" s="241" t="s">
        <v>1085</v>
      </c>
      <c r="E216" s="242">
        <v>113.9</v>
      </c>
      <c r="F216" s="243">
        <v>114.6</v>
      </c>
      <c r="G216" s="243">
        <v>115.5</v>
      </c>
      <c r="H216" s="243">
        <v>117.5</v>
      </c>
      <c r="I216" s="258">
        <v>122.4</v>
      </c>
      <c r="J216" s="258">
        <v>123.2</v>
      </c>
      <c r="K216" s="258">
        <v>123.4</v>
      </c>
      <c r="L216" s="258">
        <v>122.4</v>
      </c>
      <c r="M216" s="258">
        <v>124.3</v>
      </c>
      <c r="N216" s="258">
        <v>122.8</v>
      </c>
      <c r="O216" s="258">
        <v>121.4</v>
      </c>
      <c r="P216" s="259">
        <v>120.4</v>
      </c>
    </row>
    <row r="217" spans="2:16" ht="9.75" customHeight="1" x14ac:dyDescent="0.2">
      <c r="B217" s="645" t="s">
        <v>1504</v>
      </c>
      <c r="C217" s="667" t="s">
        <v>1504</v>
      </c>
      <c r="D217" s="238" t="s">
        <v>1084</v>
      </c>
      <c r="E217" s="239">
        <v>118.3</v>
      </c>
      <c r="F217" s="240">
        <v>118.6</v>
      </c>
      <c r="G217" s="240">
        <v>118.5</v>
      </c>
      <c r="H217" s="240">
        <v>118.5</v>
      </c>
      <c r="I217" s="256">
        <v>120.4</v>
      </c>
      <c r="J217" s="256">
        <v>118.9</v>
      </c>
      <c r="K217" s="256">
        <v>119.4</v>
      </c>
      <c r="L217" s="256">
        <v>119.7</v>
      </c>
      <c r="M217" s="256">
        <v>121.3</v>
      </c>
      <c r="N217" s="256">
        <v>122.2</v>
      </c>
      <c r="O217" s="256">
        <v>121.8</v>
      </c>
      <c r="P217" s="257">
        <v>122.7</v>
      </c>
    </row>
    <row r="218" spans="2:16" ht="9.75" customHeight="1" x14ac:dyDescent="0.2">
      <c r="B218" s="646"/>
      <c r="C218" s="651"/>
      <c r="D218" s="241" t="s">
        <v>1085</v>
      </c>
      <c r="E218" s="242">
        <v>126.1</v>
      </c>
      <c r="F218" s="243">
        <v>126.7</v>
      </c>
      <c r="G218" s="243">
        <v>126.6</v>
      </c>
      <c r="H218" s="243">
        <v>126.6</v>
      </c>
      <c r="I218" s="258">
        <v>127</v>
      </c>
      <c r="J218" s="258">
        <v>124.6</v>
      </c>
      <c r="K218" s="258">
        <v>125.4</v>
      </c>
      <c r="L218" s="258">
        <v>125.8</v>
      </c>
      <c r="M218" s="258">
        <v>128.6</v>
      </c>
      <c r="N218" s="258">
        <v>130.1</v>
      </c>
      <c r="O218" s="258">
        <v>129.4</v>
      </c>
      <c r="P218" s="259">
        <v>131</v>
      </c>
    </row>
    <row r="219" spans="2:16" ht="9.75" customHeight="1" x14ac:dyDescent="0.2">
      <c r="B219" s="645" t="s">
        <v>1505</v>
      </c>
      <c r="C219" s="667" t="s">
        <v>1505</v>
      </c>
      <c r="D219" s="238" t="s">
        <v>1084</v>
      </c>
      <c r="E219" s="239">
        <v>114.1</v>
      </c>
      <c r="F219" s="240">
        <v>115.8</v>
      </c>
      <c r="G219" s="240">
        <v>121</v>
      </c>
      <c r="H219" s="240">
        <v>123.6</v>
      </c>
      <c r="I219" s="256">
        <v>129.69999999999999</v>
      </c>
      <c r="J219" s="256">
        <v>135.19999999999999</v>
      </c>
      <c r="K219" s="256">
        <v>138.80000000000001</v>
      </c>
      <c r="L219" s="256">
        <v>138.69999999999999</v>
      </c>
      <c r="M219" s="256">
        <v>136.1</v>
      </c>
      <c r="N219" s="256">
        <v>131.1</v>
      </c>
      <c r="O219" s="256">
        <v>121.3</v>
      </c>
      <c r="P219" s="257">
        <v>118</v>
      </c>
    </row>
    <row r="220" spans="2:16" ht="9.75" customHeight="1" x14ac:dyDescent="0.2">
      <c r="B220" s="646"/>
      <c r="C220" s="651"/>
      <c r="D220" s="241" t="s">
        <v>1085</v>
      </c>
      <c r="E220" s="242">
        <v>116.1</v>
      </c>
      <c r="F220" s="243">
        <v>118.2</v>
      </c>
      <c r="G220" s="243">
        <v>124.8</v>
      </c>
      <c r="H220" s="243">
        <v>128.1</v>
      </c>
      <c r="I220" s="258">
        <v>134.69999999999999</v>
      </c>
      <c r="J220" s="258">
        <v>141.69999999999999</v>
      </c>
      <c r="K220" s="258">
        <v>146.19999999999999</v>
      </c>
      <c r="L220" s="258">
        <v>146.19999999999999</v>
      </c>
      <c r="M220" s="258">
        <v>142.80000000000001</v>
      </c>
      <c r="N220" s="258">
        <v>136.5</v>
      </c>
      <c r="O220" s="258">
        <v>124.2</v>
      </c>
      <c r="P220" s="259">
        <v>120</v>
      </c>
    </row>
    <row r="221" spans="2:16" ht="9.75" customHeight="1" x14ac:dyDescent="0.2">
      <c r="B221" s="645" t="s">
        <v>1506</v>
      </c>
      <c r="C221" s="667" t="s">
        <v>1506</v>
      </c>
      <c r="D221" s="238" t="s">
        <v>1084</v>
      </c>
      <c r="E221" s="239">
        <v>115.7</v>
      </c>
      <c r="F221" s="240">
        <v>116.2</v>
      </c>
      <c r="G221" s="240">
        <v>116.9</v>
      </c>
      <c r="H221" s="240">
        <v>117.9</v>
      </c>
      <c r="I221" s="256">
        <v>119.2</v>
      </c>
      <c r="J221" s="256">
        <v>120.5</v>
      </c>
      <c r="K221" s="256">
        <v>120.1</v>
      </c>
      <c r="L221" s="256">
        <v>119.8</v>
      </c>
      <c r="M221" s="256">
        <v>118.3</v>
      </c>
      <c r="N221" s="256">
        <v>116.3</v>
      </c>
      <c r="O221" s="256">
        <v>114.9</v>
      </c>
      <c r="P221" s="257">
        <v>112.5</v>
      </c>
    </row>
    <row r="222" spans="2:16" ht="9.75" customHeight="1" x14ac:dyDescent="0.2">
      <c r="B222" s="646"/>
      <c r="C222" s="651"/>
      <c r="D222" s="241" t="s">
        <v>1085</v>
      </c>
      <c r="E222" s="242">
        <v>117.2</v>
      </c>
      <c r="F222" s="243">
        <v>117.9</v>
      </c>
      <c r="G222" s="243">
        <v>118.7</v>
      </c>
      <c r="H222" s="243">
        <v>119.9</v>
      </c>
      <c r="I222" s="258">
        <v>120.7</v>
      </c>
      <c r="J222" s="258">
        <v>122.2</v>
      </c>
      <c r="K222" s="258">
        <v>121.7</v>
      </c>
      <c r="L222" s="258">
        <v>121.3</v>
      </c>
      <c r="M222" s="258">
        <v>119.7</v>
      </c>
      <c r="N222" s="258">
        <v>117.3</v>
      </c>
      <c r="O222" s="258">
        <v>115.7</v>
      </c>
      <c r="P222" s="259">
        <v>112.8</v>
      </c>
    </row>
    <row r="223" spans="2:16" ht="9.75" customHeight="1" x14ac:dyDescent="0.2">
      <c r="B223" s="645" t="s">
        <v>1507</v>
      </c>
      <c r="C223" s="667" t="s">
        <v>1507</v>
      </c>
      <c r="D223" s="238" t="s">
        <v>1084</v>
      </c>
      <c r="E223" s="239">
        <v>109.7</v>
      </c>
      <c r="F223" s="240">
        <v>109.7</v>
      </c>
      <c r="G223" s="240">
        <v>109.7</v>
      </c>
      <c r="H223" s="240">
        <v>109.6</v>
      </c>
      <c r="I223" s="256">
        <v>112.3</v>
      </c>
      <c r="J223" s="256">
        <v>112.2</v>
      </c>
      <c r="K223" s="256">
        <v>113</v>
      </c>
      <c r="L223" s="256">
        <v>113.2</v>
      </c>
      <c r="M223" s="256">
        <v>113.6</v>
      </c>
      <c r="N223" s="256">
        <v>114</v>
      </c>
      <c r="O223" s="256">
        <v>114.2</v>
      </c>
      <c r="P223" s="257">
        <v>114.3</v>
      </c>
    </row>
    <row r="224" spans="2:16" ht="9.75" customHeight="1" x14ac:dyDescent="0.2">
      <c r="B224" s="646"/>
      <c r="C224" s="651"/>
      <c r="D224" s="241" t="s">
        <v>1085</v>
      </c>
      <c r="E224" s="242">
        <v>115.6</v>
      </c>
      <c r="F224" s="243">
        <v>115.9</v>
      </c>
      <c r="G224" s="243">
        <v>115.8</v>
      </c>
      <c r="H224" s="243">
        <v>115.4</v>
      </c>
      <c r="I224" s="258">
        <v>115.8</v>
      </c>
      <c r="J224" s="258">
        <v>115.6</v>
      </c>
      <c r="K224" s="258">
        <v>118</v>
      </c>
      <c r="L224" s="258">
        <v>118.6</v>
      </c>
      <c r="M224" s="258">
        <v>119.9</v>
      </c>
      <c r="N224" s="258">
        <v>120.8</v>
      </c>
      <c r="O224" s="258">
        <v>121.5</v>
      </c>
      <c r="P224" s="259">
        <v>121.7</v>
      </c>
    </row>
    <row r="225" spans="2:16" ht="9.75" customHeight="1" x14ac:dyDescent="0.2">
      <c r="B225" s="645" t="s">
        <v>1508</v>
      </c>
      <c r="C225" s="667" t="s">
        <v>1508</v>
      </c>
      <c r="D225" s="238" t="s">
        <v>1084</v>
      </c>
      <c r="E225" s="239">
        <v>115.5</v>
      </c>
      <c r="F225" s="240">
        <v>115.5</v>
      </c>
      <c r="G225" s="240">
        <v>115.5</v>
      </c>
      <c r="H225" s="240">
        <v>115.5</v>
      </c>
      <c r="I225" s="256">
        <v>120</v>
      </c>
      <c r="J225" s="256">
        <v>120</v>
      </c>
      <c r="K225" s="256">
        <v>120</v>
      </c>
      <c r="L225" s="256">
        <v>120</v>
      </c>
      <c r="M225" s="256">
        <v>124.2</v>
      </c>
      <c r="N225" s="256">
        <v>124.2</v>
      </c>
      <c r="O225" s="256">
        <v>124.2</v>
      </c>
      <c r="P225" s="257">
        <v>124.2</v>
      </c>
    </row>
    <row r="226" spans="2:16" ht="9.75" customHeight="1" x14ac:dyDescent="0.2">
      <c r="B226" s="646"/>
      <c r="C226" s="651"/>
      <c r="D226" s="241" t="s">
        <v>1085</v>
      </c>
      <c r="E226" s="244">
        <v>115.5</v>
      </c>
      <c r="F226" s="245">
        <v>115.5</v>
      </c>
      <c r="G226" s="245">
        <v>115.5</v>
      </c>
      <c r="H226" s="245">
        <v>115.5</v>
      </c>
      <c r="I226" s="260">
        <v>120</v>
      </c>
      <c r="J226" s="260">
        <v>120</v>
      </c>
      <c r="K226" s="260">
        <v>120</v>
      </c>
      <c r="L226" s="260">
        <v>120</v>
      </c>
      <c r="M226" s="260">
        <v>124.2</v>
      </c>
      <c r="N226" s="260">
        <v>124.2</v>
      </c>
      <c r="O226" s="260">
        <v>124.2</v>
      </c>
      <c r="P226" s="261">
        <v>124.2</v>
      </c>
    </row>
    <row r="227" spans="2:16" ht="9.75" customHeight="1" x14ac:dyDescent="0.2">
      <c r="B227" s="645" t="s">
        <v>1509</v>
      </c>
      <c r="C227" s="667"/>
      <c r="D227" s="246" t="s">
        <v>1084</v>
      </c>
      <c r="E227" s="247">
        <v>109.1</v>
      </c>
      <c r="F227" s="248">
        <v>109.6</v>
      </c>
      <c r="G227" s="248">
        <v>110.8</v>
      </c>
      <c r="H227" s="248">
        <v>111</v>
      </c>
      <c r="I227" s="262">
        <v>115.6</v>
      </c>
      <c r="J227" s="262">
        <v>116.3</v>
      </c>
      <c r="K227" s="262">
        <v>116.6</v>
      </c>
      <c r="L227" s="262">
        <v>115.1</v>
      </c>
      <c r="M227" s="262">
        <v>114.6</v>
      </c>
      <c r="N227" s="262">
        <v>113.4</v>
      </c>
      <c r="O227" s="262">
        <v>112</v>
      </c>
      <c r="P227" s="263">
        <v>110.6</v>
      </c>
    </row>
    <row r="228" spans="2:16" ht="9.75" customHeight="1" thickBot="1" x14ac:dyDescent="0.25">
      <c r="B228" s="666"/>
      <c r="C228" s="668"/>
      <c r="D228" s="249" t="s">
        <v>1085</v>
      </c>
      <c r="E228" s="250">
        <v>115.8</v>
      </c>
      <c r="F228" s="251">
        <v>117.9</v>
      </c>
      <c r="G228" s="251">
        <v>122.4</v>
      </c>
      <c r="H228" s="251">
        <v>123.3</v>
      </c>
      <c r="I228" s="264">
        <v>130</v>
      </c>
      <c r="J228" s="264">
        <v>132.6</v>
      </c>
      <c r="K228" s="264">
        <v>133.69999999999999</v>
      </c>
      <c r="L228" s="264">
        <v>127.8</v>
      </c>
      <c r="M228" s="264">
        <v>125.9</v>
      </c>
      <c r="N228" s="264">
        <v>121.5</v>
      </c>
      <c r="O228" s="264">
        <v>116.2</v>
      </c>
      <c r="P228" s="265">
        <v>110.9</v>
      </c>
    </row>
    <row r="229" spans="2:16" x14ac:dyDescent="0.2">
      <c r="L229" s="121"/>
      <c r="P229" s="214"/>
    </row>
    <row r="230" spans="2:16" ht="10.5" customHeight="1" x14ac:dyDescent="0.2">
      <c r="B230" s="115" t="s">
        <v>1487</v>
      </c>
      <c r="F230" s="115" t="s">
        <v>1492</v>
      </c>
      <c r="L230" s="115" t="s">
        <v>1504</v>
      </c>
    </row>
    <row r="231" spans="2:16" ht="10.5" customHeight="1" x14ac:dyDescent="0.2">
      <c r="B231" s="115" t="s">
        <v>1488</v>
      </c>
      <c r="F231" s="115" t="s">
        <v>1499</v>
      </c>
      <c r="L231" s="115" t="s">
        <v>1505</v>
      </c>
    </row>
    <row r="232" spans="2:16" ht="10.5" customHeight="1" x14ac:dyDescent="0.2">
      <c r="B232" s="115" t="s">
        <v>1489</v>
      </c>
      <c r="F232" s="115" t="s">
        <v>1500</v>
      </c>
      <c r="L232" s="115" t="s">
        <v>1506</v>
      </c>
    </row>
    <row r="233" spans="2:16" ht="10.5" customHeight="1" x14ac:dyDescent="0.2">
      <c r="B233" s="115" t="s">
        <v>1490</v>
      </c>
      <c r="F233" s="115" t="s">
        <v>1501</v>
      </c>
      <c r="L233" s="115" t="s">
        <v>1507</v>
      </c>
    </row>
    <row r="234" spans="2:16" ht="10.5" customHeight="1" x14ac:dyDescent="0.2">
      <c r="B234" s="115" t="s">
        <v>1443</v>
      </c>
      <c r="F234" s="115" t="s">
        <v>1502</v>
      </c>
      <c r="L234" s="115" t="s">
        <v>1508</v>
      </c>
    </row>
    <row r="235" spans="2:16" ht="10.5" customHeight="1" x14ac:dyDescent="0.2">
      <c r="B235" s="115" t="s">
        <v>1491</v>
      </c>
      <c r="F235" s="115" t="s">
        <v>1503</v>
      </c>
      <c r="L235" s="115" t="s">
        <v>1509</v>
      </c>
    </row>
    <row r="236" spans="2:16" ht="7.5" customHeight="1" thickBot="1" x14ac:dyDescent="0.25"/>
    <row r="237" spans="2:16" ht="16.5" customHeight="1" thickBot="1" x14ac:dyDescent="0.25">
      <c r="B237" s="119"/>
      <c r="C237" s="119"/>
      <c r="D237" s="119"/>
      <c r="E237" s="628" t="s">
        <v>2</v>
      </c>
      <c r="F237" s="629"/>
      <c r="G237" s="629"/>
      <c r="H237" s="629"/>
      <c r="I237" s="629"/>
      <c r="J237" s="629"/>
      <c r="K237" s="629"/>
      <c r="L237" s="629"/>
      <c r="M237" s="629"/>
      <c r="N237" s="629"/>
      <c r="O237" s="629"/>
      <c r="P237" s="630"/>
    </row>
    <row r="238" spans="2:16" ht="19.5" customHeight="1" thickBot="1" x14ac:dyDescent="0.25">
      <c r="B238" s="119" t="s">
        <v>1483</v>
      </c>
      <c r="E238" s="97">
        <v>39448</v>
      </c>
      <c r="F238" s="98">
        <v>39479</v>
      </c>
      <c r="G238" s="98">
        <v>39508</v>
      </c>
      <c r="H238" s="98">
        <v>39539</v>
      </c>
      <c r="I238" s="98">
        <v>39569</v>
      </c>
      <c r="J238" s="98">
        <v>39600</v>
      </c>
      <c r="K238" s="98">
        <v>39630</v>
      </c>
      <c r="L238" s="98">
        <v>39661</v>
      </c>
      <c r="M238" s="98">
        <v>39692</v>
      </c>
      <c r="N238" s="98">
        <v>39722</v>
      </c>
      <c r="O238" s="98">
        <v>39753</v>
      </c>
      <c r="P238" s="99">
        <v>39783</v>
      </c>
    </row>
    <row r="239" spans="2:16" s="96" customFormat="1" ht="15.75" customHeight="1" x14ac:dyDescent="0.2">
      <c r="B239" s="675" t="s">
        <v>1510</v>
      </c>
      <c r="C239" s="676"/>
      <c r="D239" s="677"/>
      <c r="E239" s="127">
        <v>135.1</v>
      </c>
      <c r="F239" s="128">
        <v>135.69999999999999</v>
      </c>
      <c r="G239" s="128">
        <v>138.1</v>
      </c>
      <c r="H239" s="128">
        <v>142.5</v>
      </c>
      <c r="I239" s="128">
        <v>148.69999999999999</v>
      </c>
      <c r="J239" s="128">
        <v>151</v>
      </c>
      <c r="K239" s="128">
        <v>160</v>
      </c>
      <c r="L239" s="128">
        <v>181.1</v>
      </c>
      <c r="M239" s="128">
        <v>187.9</v>
      </c>
      <c r="N239" s="128">
        <v>191.3</v>
      </c>
      <c r="O239" s="128">
        <v>188.4</v>
      </c>
      <c r="P239" s="141">
        <v>179.9</v>
      </c>
    </row>
    <row r="240" spans="2:16" s="96" customFormat="1" ht="15.75" customHeight="1" x14ac:dyDescent="0.2">
      <c r="B240" s="678" t="s">
        <v>1071</v>
      </c>
      <c r="C240" s="679"/>
      <c r="D240" s="680"/>
      <c r="E240" s="131">
        <v>136.30000000000001</v>
      </c>
      <c r="F240" s="132">
        <v>137.19999999999999</v>
      </c>
      <c r="G240" s="132">
        <v>140.5</v>
      </c>
      <c r="H240" s="132">
        <v>144.30000000000001</v>
      </c>
      <c r="I240" s="132">
        <v>152.4</v>
      </c>
      <c r="J240" s="132">
        <v>155.30000000000001</v>
      </c>
      <c r="K240" s="132">
        <v>166.9</v>
      </c>
      <c r="L240" s="132">
        <v>188.9</v>
      </c>
      <c r="M240" s="132">
        <v>198.2</v>
      </c>
      <c r="N240" s="132">
        <v>200.2</v>
      </c>
      <c r="O240" s="132">
        <v>200.1</v>
      </c>
      <c r="P240" s="133">
        <v>190.4</v>
      </c>
    </row>
    <row r="241" spans="2:16" s="96" customFormat="1" ht="15.75" customHeight="1" x14ac:dyDescent="0.2">
      <c r="B241" s="678" t="s">
        <v>1530</v>
      </c>
      <c r="C241" s="679"/>
      <c r="D241" s="680"/>
      <c r="E241" s="140">
        <v>133</v>
      </c>
      <c r="F241" s="129">
        <v>133</v>
      </c>
      <c r="G241" s="129">
        <v>134</v>
      </c>
      <c r="H241" s="129">
        <v>139.30000000000001</v>
      </c>
      <c r="I241" s="132">
        <v>142.19999999999999</v>
      </c>
      <c r="J241" s="132">
        <v>143.30000000000001</v>
      </c>
      <c r="K241" s="132">
        <v>147.69999999999999</v>
      </c>
      <c r="L241" s="132">
        <v>167.3</v>
      </c>
      <c r="M241" s="132">
        <v>169.7</v>
      </c>
      <c r="N241" s="132">
        <v>175.4</v>
      </c>
      <c r="O241" s="132">
        <v>167.7</v>
      </c>
      <c r="P241" s="133">
        <v>161.19999999999999</v>
      </c>
    </row>
    <row r="242" spans="2:16" s="96" customFormat="1" ht="15.75" customHeight="1" x14ac:dyDescent="0.2">
      <c r="B242" s="678" t="s">
        <v>1124</v>
      </c>
      <c r="C242" s="679"/>
      <c r="D242" s="680"/>
      <c r="E242" s="131">
        <v>141.9</v>
      </c>
      <c r="F242" s="132">
        <v>141.69999999999999</v>
      </c>
      <c r="G242" s="132">
        <v>141.69999999999999</v>
      </c>
      <c r="H242" s="132">
        <v>145.69999999999999</v>
      </c>
      <c r="I242" s="132">
        <v>149</v>
      </c>
      <c r="J242" s="132">
        <v>150.1</v>
      </c>
      <c r="K242" s="132">
        <v>153.19999999999999</v>
      </c>
      <c r="L242" s="132">
        <v>175.5</v>
      </c>
      <c r="M242" s="132">
        <v>176.2</v>
      </c>
      <c r="N242" s="132">
        <v>181</v>
      </c>
      <c r="O242" s="132">
        <v>171.7</v>
      </c>
      <c r="P242" s="133">
        <v>163.1</v>
      </c>
    </row>
    <row r="243" spans="2:16" s="96" customFormat="1" ht="15.75" customHeight="1" x14ac:dyDescent="0.2">
      <c r="B243" s="678" t="s">
        <v>1125</v>
      </c>
      <c r="C243" s="679"/>
      <c r="D243" s="680"/>
      <c r="E243" s="131">
        <v>125.1</v>
      </c>
      <c r="F243" s="132">
        <v>125.6</v>
      </c>
      <c r="G243" s="132">
        <v>131</v>
      </c>
      <c r="H243" s="132">
        <v>135</v>
      </c>
      <c r="I243" s="132">
        <v>138.6</v>
      </c>
      <c r="J243" s="132">
        <v>141.4</v>
      </c>
      <c r="K243" s="132">
        <v>150.80000000000001</v>
      </c>
      <c r="L243" s="132">
        <v>165.9</v>
      </c>
      <c r="M243" s="132">
        <v>169.4</v>
      </c>
      <c r="N243" s="132">
        <v>179.6</v>
      </c>
      <c r="O243" s="132">
        <v>171.1</v>
      </c>
      <c r="P243" s="133">
        <v>162.4</v>
      </c>
    </row>
    <row r="244" spans="2:16" s="96" customFormat="1" ht="15.75" customHeight="1" thickBot="1" x14ac:dyDescent="0.25">
      <c r="B244" s="671" t="s">
        <v>1511</v>
      </c>
      <c r="C244" s="672"/>
      <c r="D244" s="673"/>
      <c r="E244" s="134">
        <v>122.5</v>
      </c>
      <c r="F244" s="135">
        <v>122.6</v>
      </c>
      <c r="G244" s="135">
        <v>122.6</v>
      </c>
      <c r="H244" s="135">
        <v>131.1</v>
      </c>
      <c r="I244" s="135">
        <v>132.69999999999999</v>
      </c>
      <c r="J244" s="135">
        <v>132.69999999999999</v>
      </c>
      <c r="K244" s="135">
        <v>136.19999999999999</v>
      </c>
      <c r="L244" s="135">
        <v>153.9</v>
      </c>
      <c r="M244" s="135">
        <v>158.5</v>
      </c>
      <c r="N244" s="135">
        <v>162.9</v>
      </c>
      <c r="O244" s="135">
        <v>158.5</v>
      </c>
      <c r="P244" s="136">
        <v>157.30000000000001</v>
      </c>
    </row>
    <row r="245" spans="2:16" x14ac:dyDescent="0.2">
      <c r="B245" s="122" t="s">
        <v>1531</v>
      </c>
      <c r="L245" s="121"/>
      <c r="P245" s="214"/>
    </row>
    <row r="246" spans="2:16" ht="9" customHeight="1" x14ac:dyDescent="0.2"/>
    <row r="247" spans="2:16" ht="10.5" customHeight="1" x14ac:dyDescent="0.2">
      <c r="E247" s="682" t="s">
        <v>1474</v>
      </c>
      <c r="F247" s="682"/>
      <c r="G247" s="682"/>
      <c r="H247" s="682"/>
      <c r="I247" s="655" t="s">
        <v>361</v>
      </c>
      <c r="J247" s="655"/>
      <c r="K247" s="656" t="s">
        <v>707</v>
      </c>
      <c r="L247" s="656"/>
    </row>
    <row r="248" spans="2:16" ht="10.5" customHeight="1" x14ac:dyDescent="0.2">
      <c r="E248" s="682" t="s">
        <v>1512</v>
      </c>
      <c r="F248" s="682"/>
      <c r="G248" s="682"/>
      <c r="H248" s="682"/>
      <c r="I248" s="693"/>
      <c r="J248" s="693"/>
      <c r="K248" s="693"/>
      <c r="L248" s="693"/>
    </row>
    <row r="249" spans="2:16" ht="10.5" customHeight="1" x14ac:dyDescent="0.2">
      <c r="E249" s="692" t="s">
        <v>1513</v>
      </c>
      <c r="F249" s="692"/>
      <c r="G249" s="692"/>
      <c r="H249" s="692"/>
      <c r="I249" s="693">
        <v>1.1200000000000001</v>
      </c>
      <c r="J249" s="693"/>
      <c r="K249" s="693">
        <v>1.3740000000000001</v>
      </c>
      <c r="L249" s="693"/>
    </row>
    <row r="250" spans="2:16" ht="10.5" customHeight="1" x14ac:dyDescent="0.2">
      <c r="E250" s="692" t="s">
        <v>1516</v>
      </c>
      <c r="F250" s="692"/>
      <c r="G250" s="692"/>
      <c r="H250" s="692"/>
      <c r="I250" s="693">
        <v>1.1319999999999999</v>
      </c>
      <c r="J250" s="693"/>
      <c r="K250" s="693">
        <v>1.345</v>
      </c>
      <c r="L250" s="693"/>
    </row>
    <row r="251" spans="2:16" ht="10.5" customHeight="1" x14ac:dyDescent="0.2">
      <c r="E251" s="692" t="s">
        <v>1517</v>
      </c>
      <c r="F251" s="692"/>
      <c r="G251" s="692"/>
      <c r="H251" s="692"/>
      <c r="I251" s="693" t="s">
        <v>1013</v>
      </c>
      <c r="J251" s="693"/>
      <c r="K251" s="693" t="s">
        <v>1013</v>
      </c>
      <c r="L251" s="693"/>
    </row>
    <row r="252" spans="2:16" ht="10.5" customHeight="1" x14ac:dyDescent="0.2">
      <c r="E252" s="692" t="s">
        <v>1518</v>
      </c>
      <c r="F252" s="692"/>
      <c r="G252" s="692"/>
      <c r="H252" s="692"/>
      <c r="I252" s="693">
        <v>1.0760000000000001</v>
      </c>
      <c r="J252" s="693"/>
      <c r="K252" s="693">
        <v>1.159</v>
      </c>
      <c r="L252" s="693"/>
    </row>
    <row r="253" spans="2:16" ht="10.5" customHeight="1" x14ac:dyDescent="0.2">
      <c r="E253" s="692" t="s">
        <v>1519</v>
      </c>
      <c r="F253" s="692"/>
      <c r="G253" s="692"/>
      <c r="H253" s="692"/>
      <c r="I253" s="693">
        <v>1.2689999999999999</v>
      </c>
      <c r="J253" s="693"/>
      <c r="K253" s="693">
        <v>1.9850000000000001</v>
      </c>
      <c r="L253" s="693"/>
    </row>
    <row r="254" spans="2:16" ht="10.5" customHeight="1" x14ac:dyDescent="0.2">
      <c r="E254" s="692" t="s">
        <v>1520</v>
      </c>
      <c r="F254" s="692"/>
      <c r="G254" s="692"/>
      <c r="H254" s="692"/>
      <c r="I254" s="705" t="s">
        <v>1013</v>
      </c>
      <c r="J254" s="706"/>
      <c r="K254" s="720" t="s">
        <v>1013</v>
      </c>
      <c r="L254" s="721"/>
    </row>
    <row r="255" spans="2:16" ht="7.5" customHeight="1" thickBot="1" x14ac:dyDescent="0.25">
      <c r="C255" s="122"/>
      <c r="D255" s="122"/>
      <c r="L255" s="121"/>
    </row>
    <row r="256" spans="2:16" ht="16.5" customHeight="1" thickBot="1" x14ac:dyDescent="0.25">
      <c r="B256" s="119"/>
      <c r="C256" s="119"/>
      <c r="D256" s="119"/>
      <c r="E256" s="628" t="s">
        <v>3</v>
      </c>
      <c r="F256" s="629"/>
      <c r="G256" s="629"/>
      <c r="H256" s="629"/>
      <c r="I256" s="629"/>
      <c r="J256" s="629"/>
      <c r="K256" s="629"/>
      <c r="L256" s="629"/>
      <c r="M256" s="629"/>
      <c r="N256" s="629"/>
      <c r="O256" s="629"/>
      <c r="P256" s="630"/>
    </row>
    <row r="257" spans="2:16" ht="19.5" customHeight="1" thickBot="1" x14ac:dyDescent="0.25">
      <c r="B257" s="119" t="s">
        <v>1483</v>
      </c>
      <c r="E257" s="97">
        <v>39448</v>
      </c>
      <c r="F257" s="98">
        <v>39479</v>
      </c>
      <c r="G257" s="98">
        <v>39508</v>
      </c>
      <c r="H257" s="98">
        <v>39539</v>
      </c>
      <c r="I257" s="98">
        <v>39569</v>
      </c>
      <c r="J257" s="98">
        <v>39600</v>
      </c>
      <c r="K257" s="98">
        <v>39630</v>
      </c>
      <c r="L257" s="98">
        <v>39661</v>
      </c>
      <c r="M257" s="98">
        <v>39692</v>
      </c>
      <c r="N257" s="98">
        <v>39722</v>
      </c>
      <c r="O257" s="98">
        <v>39753</v>
      </c>
      <c r="P257" s="99">
        <v>39783</v>
      </c>
    </row>
    <row r="258" spans="2:16" s="96" customFormat="1" ht="15" customHeight="1" x14ac:dyDescent="0.2">
      <c r="B258" s="716" t="s">
        <v>1521</v>
      </c>
      <c r="C258" s="717"/>
      <c r="D258" s="718"/>
      <c r="E258" s="127">
        <v>115.4</v>
      </c>
      <c r="F258" s="128">
        <v>118.4</v>
      </c>
      <c r="G258" s="128">
        <v>118.9</v>
      </c>
      <c r="H258" s="128">
        <v>119.5</v>
      </c>
      <c r="I258" s="128">
        <v>123.7</v>
      </c>
      <c r="J258" s="128">
        <v>124.2</v>
      </c>
      <c r="K258" s="128">
        <v>124.6</v>
      </c>
      <c r="L258" s="128">
        <v>124</v>
      </c>
      <c r="M258" s="128">
        <v>125.3</v>
      </c>
      <c r="N258" s="128">
        <v>124.5</v>
      </c>
      <c r="O258" s="128">
        <v>123.7</v>
      </c>
      <c r="P258" s="141">
        <v>123.2</v>
      </c>
    </row>
    <row r="259" spans="2:16" s="96" customFormat="1" ht="15" customHeight="1" x14ac:dyDescent="0.2">
      <c r="B259" s="707" t="s">
        <v>1522</v>
      </c>
      <c r="C259" s="708"/>
      <c r="D259" s="709"/>
      <c r="E259" s="131">
        <v>113.6</v>
      </c>
      <c r="F259" s="132">
        <v>115.9</v>
      </c>
      <c r="G259" s="132">
        <v>115.2</v>
      </c>
      <c r="H259" s="132">
        <v>116.8</v>
      </c>
      <c r="I259" s="132">
        <v>119.9</v>
      </c>
      <c r="J259" s="132">
        <v>120.4</v>
      </c>
      <c r="K259" s="132">
        <v>121.7</v>
      </c>
      <c r="L259" s="132">
        <v>121.3</v>
      </c>
      <c r="M259" s="132">
        <v>119.9</v>
      </c>
      <c r="N259" s="132">
        <v>117.4</v>
      </c>
      <c r="O259" s="132">
        <v>116.1</v>
      </c>
      <c r="P259" s="133">
        <v>116.4</v>
      </c>
    </row>
    <row r="260" spans="2:16" s="96" customFormat="1" ht="15" customHeight="1" x14ac:dyDescent="0.2">
      <c r="B260" s="710" t="s">
        <v>4</v>
      </c>
      <c r="C260" s="713" t="s">
        <v>1090</v>
      </c>
      <c r="D260" s="709"/>
      <c r="E260" s="140">
        <v>123.4</v>
      </c>
      <c r="F260" s="129">
        <v>125.2</v>
      </c>
      <c r="G260" s="129">
        <v>127.6</v>
      </c>
      <c r="H260" s="129">
        <v>132</v>
      </c>
      <c r="I260" s="129">
        <v>136.9</v>
      </c>
      <c r="J260" s="129">
        <v>138.9</v>
      </c>
      <c r="K260" s="129">
        <v>142.80000000000001</v>
      </c>
      <c r="L260" s="129">
        <v>150.6</v>
      </c>
      <c r="M260" s="129">
        <v>153.9</v>
      </c>
      <c r="N260" s="129">
        <v>154.1</v>
      </c>
      <c r="O260" s="129">
        <v>151.69999999999999</v>
      </c>
      <c r="P260" s="130">
        <v>147</v>
      </c>
    </row>
    <row r="261" spans="2:16" s="96" customFormat="1" ht="15" customHeight="1" x14ac:dyDescent="0.2">
      <c r="B261" s="711"/>
      <c r="C261" s="713" t="s">
        <v>1071</v>
      </c>
      <c r="D261" s="709"/>
      <c r="E261" s="131">
        <v>123.7</v>
      </c>
      <c r="F261" s="132">
        <v>125.7</v>
      </c>
      <c r="G261" s="132">
        <v>128.4</v>
      </c>
      <c r="H261" s="132">
        <v>132.6</v>
      </c>
      <c r="I261" s="132">
        <v>138.1</v>
      </c>
      <c r="J261" s="132">
        <v>140.19999999999999</v>
      </c>
      <c r="K261" s="132">
        <v>145</v>
      </c>
      <c r="L261" s="132">
        <v>153.1</v>
      </c>
      <c r="M261" s="132">
        <v>157.19999999999999</v>
      </c>
      <c r="N261" s="132">
        <v>156.9</v>
      </c>
      <c r="O261" s="132">
        <v>155.4</v>
      </c>
      <c r="P261" s="133">
        <v>150.4</v>
      </c>
    </row>
    <row r="262" spans="2:16" s="96" customFormat="1" ht="15" customHeight="1" x14ac:dyDescent="0.2">
      <c r="B262" s="711"/>
      <c r="C262" s="713" t="s">
        <v>1532</v>
      </c>
      <c r="D262" s="709"/>
      <c r="E262" s="131">
        <v>122.7</v>
      </c>
      <c r="F262" s="132">
        <v>124.4</v>
      </c>
      <c r="G262" s="132">
        <v>126.3</v>
      </c>
      <c r="H262" s="132">
        <v>131</v>
      </c>
      <c r="I262" s="132">
        <v>134.80000000000001</v>
      </c>
      <c r="J262" s="132">
        <v>136.4</v>
      </c>
      <c r="K262" s="132">
        <v>138.9</v>
      </c>
      <c r="L262" s="132">
        <v>146.19999999999999</v>
      </c>
      <c r="M262" s="132">
        <v>148.1</v>
      </c>
      <c r="N262" s="132">
        <v>149</v>
      </c>
      <c r="O262" s="132">
        <v>145.1</v>
      </c>
      <c r="P262" s="133">
        <v>141.1</v>
      </c>
    </row>
    <row r="263" spans="2:16" s="96" customFormat="1" ht="15" customHeight="1" x14ac:dyDescent="0.2">
      <c r="B263" s="711"/>
      <c r="C263" s="713" t="s">
        <v>1124</v>
      </c>
      <c r="D263" s="709"/>
      <c r="E263" s="131">
        <v>125.6</v>
      </c>
      <c r="F263" s="132">
        <v>127.2</v>
      </c>
      <c r="G263" s="132">
        <v>128.80000000000001</v>
      </c>
      <c r="H263" s="132">
        <v>133.1</v>
      </c>
      <c r="I263" s="132">
        <v>137</v>
      </c>
      <c r="J263" s="132">
        <v>138.6</v>
      </c>
      <c r="K263" s="132">
        <v>140.6</v>
      </c>
      <c r="L263" s="132">
        <v>148.9</v>
      </c>
      <c r="M263" s="132">
        <v>150.19999999999999</v>
      </c>
      <c r="N263" s="132">
        <v>150.80000000000001</v>
      </c>
      <c r="O263" s="132">
        <v>146.4</v>
      </c>
      <c r="P263" s="133">
        <v>141.6</v>
      </c>
    </row>
    <row r="264" spans="2:16" s="96" customFormat="1" ht="15" customHeight="1" x14ac:dyDescent="0.2">
      <c r="B264" s="711"/>
      <c r="C264" s="713" t="s">
        <v>1125</v>
      </c>
      <c r="D264" s="709"/>
      <c r="E264" s="131">
        <v>120.2</v>
      </c>
      <c r="F264" s="132">
        <v>122</v>
      </c>
      <c r="G264" s="132">
        <v>125.3</v>
      </c>
      <c r="H264" s="132">
        <v>129.6</v>
      </c>
      <c r="I264" s="132">
        <v>133.69999999999999</v>
      </c>
      <c r="J264" s="132">
        <v>135.80000000000001</v>
      </c>
      <c r="K264" s="132">
        <v>139.9</v>
      </c>
      <c r="L264" s="132">
        <v>145.80000000000001</v>
      </c>
      <c r="M264" s="132">
        <v>148</v>
      </c>
      <c r="N264" s="132">
        <v>150.30000000000001</v>
      </c>
      <c r="O264" s="132">
        <v>146.19999999999999</v>
      </c>
      <c r="P264" s="133">
        <v>141.4</v>
      </c>
    </row>
    <row r="265" spans="2:16" s="96" customFormat="1" ht="15" customHeight="1" thickBot="1" x14ac:dyDescent="0.25">
      <c r="B265" s="712"/>
      <c r="C265" s="714" t="s">
        <v>1523</v>
      </c>
      <c r="D265" s="715"/>
      <c r="E265" s="134">
        <v>119.4</v>
      </c>
      <c r="F265" s="135">
        <v>121.1</v>
      </c>
      <c r="G265" s="135">
        <v>122.6</v>
      </c>
      <c r="H265" s="135">
        <v>128.4</v>
      </c>
      <c r="I265" s="135">
        <v>131.80000000000001</v>
      </c>
      <c r="J265" s="135">
        <v>133</v>
      </c>
      <c r="K265" s="135">
        <v>135.19999999999999</v>
      </c>
      <c r="L265" s="135">
        <v>141.9</v>
      </c>
      <c r="M265" s="135">
        <v>144.5</v>
      </c>
      <c r="N265" s="135">
        <v>145</v>
      </c>
      <c r="O265" s="135">
        <v>142.19999999999999</v>
      </c>
      <c r="P265" s="136">
        <v>139.80000000000001</v>
      </c>
    </row>
    <row r="266" spans="2:16" x14ac:dyDescent="0.2">
      <c r="B266" s="122" t="s">
        <v>1531</v>
      </c>
      <c r="L266" s="121"/>
      <c r="P266" s="214"/>
    </row>
    <row r="267" spans="2:16" x14ac:dyDescent="0.2">
      <c r="B267" s="122"/>
      <c r="L267" s="121"/>
    </row>
    <row r="268" spans="2:16" x14ac:dyDescent="0.2">
      <c r="B268" s="122"/>
      <c r="L268" s="121"/>
    </row>
    <row r="269" spans="2:16" x14ac:dyDescent="0.2">
      <c r="B269" s="122"/>
      <c r="L269" s="121"/>
    </row>
    <row r="270" spans="2:16" ht="10.5" customHeight="1" x14ac:dyDescent="0.2"/>
    <row r="271" spans="2:16" ht="6" customHeight="1" thickBot="1" x14ac:dyDescent="0.25">
      <c r="E271" s="117"/>
      <c r="F271" s="118"/>
      <c r="G271" s="118"/>
      <c r="H271" s="118"/>
      <c r="I271" s="118"/>
      <c r="J271" s="118"/>
      <c r="K271" s="118"/>
      <c r="L271" s="118"/>
      <c r="M271" s="118"/>
      <c r="N271" s="118"/>
      <c r="O271" s="118"/>
      <c r="P271" s="118"/>
    </row>
    <row r="272" spans="2:16" ht="16.5" customHeight="1" thickBot="1" x14ac:dyDescent="0.25">
      <c r="B272" s="119"/>
      <c r="C272" s="119"/>
      <c r="D272" s="119"/>
      <c r="E272" s="628" t="s">
        <v>1</v>
      </c>
      <c r="F272" s="629"/>
      <c r="G272" s="629"/>
      <c r="H272" s="629"/>
      <c r="I272" s="629"/>
      <c r="J272" s="629"/>
      <c r="K272" s="629"/>
      <c r="L272" s="629"/>
      <c r="M272" s="629"/>
      <c r="N272" s="629"/>
      <c r="O272" s="629"/>
      <c r="P272" s="630"/>
    </row>
    <row r="273" spans="2:16" ht="19.5" customHeight="1" thickBot="1" x14ac:dyDescent="0.25">
      <c r="B273" s="119" t="s">
        <v>1483</v>
      </c>
      <c r="C273" s="119"/>
      <c r="D273" s="119"/>
      <c r="E273" s="97">
        <v>39083</v>
      </c>
      <c r="F273" s="98">
        <v>39114</v>
      </c>
      <c r="G273" s="98">
        <v>39142</v>
      </c>
      <c r="H273" s="98">
        <v>39173</v>
      </c>
      <c r="I273" s="98">
        <v>39203</v>
      </c>
      <c r="J273" s="98">
        <v>39234</v>
      </c>
      <c r="K273" s="98">
        <v>39264</v>
      </c>
      <c r="L273" s="98">
        <v>39295</v>
      </c>
      <c r="M273" s="98">
        <v>39326</v>
      </c>
      <c r="N273" s="98">
        <v>39356</v>
      </c>
      <c r="O273" s="98">
        <v>39387</v>
      </c>
      <c r="P273" s="99">
        <v>39417</v>
      </c>
    </row>
    <row r="274" spans="2:16" ht="15" customHeight="1" x14ac:dyDescent="0.2">
      <c r="B274" s="702" t="s">
        <v>1424</v>
      </c>
      <c r="C274" s="703"/>
      <c r="D274" s="704"/>
      <c r="E274" s="100">
        <v>104.1</v>
      </c>
      <c r="F274" s="101">
        <v>104.1</v>
      </c>
      <c r="G274" s="101">
        <v>104.1</v>
      </c>
      <c r="H274" s="101">
        <v>104.1</v>
      </c>
      <c r="I274" s="101">
        <v>106.7</v>
      </c>
      <c r="J274" s="101">
        <v>106.7</v>
      </c>
      <c r="K274" s="101">
        <v>106.7</v>
      </c>
      <c r="L274" s="101">
        <v>106.7</v>
      </c>
      <c r="M274" s="101">
        <v>106.7</v>
      </c>
      <c r="N274" s="101">
        <v>106.7</v>
      </c>
      <c r="O274" s="101">
        <v>106.7</v>
      </c>
      <c r="P274" s="102">
        <v>106.7</v>
      </c>
    </row>
    <row r="275" spans="2:16" ht="15" customHeight="1" x14ac:dyDescent="0.2">
      <c r="B275" s="699" t="s">
        <v>1425</v>
      </c>
      <c r="C275" s="700"/>
      <c r="D275" s="701"/>
      <c r="E275" s="103">
        <v>111.7</v>
      </c>
      <c r="F275" s="104">
        <v>112.7</v>
      </c>
      <c r="G275" s="104">
        <v>112.9</v>
      </c>
      <c r="H275" s="104">
        <v>114</v>
      </c>
      <c r="I275" s="104">
        <v>114.7</v>
      </c>
      <c r="J275" s="104">
        <v>114.7</v>
      </c>
      <c r="K275" s="104">
        <v>114.8</v>
      </c>
      <c r="L275" s="104">
        <v>114.7</v>
      </c>
      <c r="M275" s="104">
        <v>115.4</v>
      </c>
      <c r="N275" s="104">
        <v>115.2</v>
      </c>
      <c r="O275" s="104">
        <v>115.7</v>
      </c>
      <c r="P275" s="105">
        <v>115.7</v>
      </c>
    </row>
    <row r="276" spans="2:16" ht="15" customHeight="1" thickBot="1" x14ac:dyDescent="0.25">
      <c r="B276" s="686" t="s">
        <v>1426</v>
      </c>
      <c r="C276" s="687"/>
      <c r="D276" s="688"/>
      <c r="E276" s="106">
        <v>109.1</v>
      </c>
      <c r="F276" s="107">
        <v>109.7</v>
      </c>
      <c r="G276" s="107">
        <v>109.9</v>
      </c>
      <c r="H276" s="107">
        <v>110.6</v>
      </c>
      <c r="I276" s="107">
        <v>112</v>
      </c>
      <c r="J276" s="107">
        <v>112</v>
      </c>
      <c r="K276" s="107">
        <v>112.1</v>
      </c>
      <c r="L276" s="107">
        <v>112</v>
      </c>
      <c r="M276" s="107">
        <v>112.4</v>
      </c>
      <c r="N276" s="107">
        <v>112.3</v>
      </c>
      <c r="O276" s="107">
        <v>112.7</v>
      </c>
      <c r="P276" s="108">
        <v>112.7</v>
      </c>
    </row>
    <row r="277" spans="2:16" x14ac:dyDescent="0.2">
      <c r="B277" s="119"/>
      <c r="C277" s="119"/>
      <c r="D277" s="119"/>
      <c r="E277" s="120"/>
      <c r="F277" s="119"/>
      <c r="G277" s="119"/>
      <c r="H277" s="119"/>
      <c r="I277" s="119"/>
      <c r="J277" s="119"/>
      <c r="K277" s="119"/>
      <c r="L277" s="121"/>
      <c r="M277" s="119"/>
      <c r="N277" s="119"/>
      <c r="O277" s="119"/>
      <c r="P277" s="119"/>
    </row>
    <row r="278" spans="2:16" ht="9" customHeight="1" thickBot="1" x14ac:dyDescent="0.25">
      <c r="B278" s="119"/>
      <c r="C278" s="119"/>
      <c r="D278" s="119"/>
      <c r="E278" s="120"/>
      <c r="F278" s="119"/>
      <c r="G278" s="119"/>
      <c r="H278" s="119"/>
      <c r="I278" s="119"/>
      <c r="J278" s="119"/>
      <c r="K278" s="119"/>
      <c r="L278" s="121"/>
      <c r="M278" s="119"/>
      <c r="N278" s="119"/>
      <c r="O278" s="119"/>
      <c r="P278" s="119"/>
    </row>
    <row r="279" spans="2:16" ht="16.5" customHeight="1" thickBot="1" x14ac:dyDescent="0.25">
      <c r="B279" s="697" t="s">
        <v>1083</v>
      </c>
      <c r="C279" s="697"/>
      <c r="D279" s="698"/>
      <c r="E279" s="628" t="s">
        <v>1486</v>
      </c>
      <c r="F279" s="629"/>
      <c r="G279" s="629"/>
      <c r="H279" s="629"/>
      <c r="I279" s="629"/>
      <c r="J279" s="629"/>
      <c r="K279" s="629"/>
      <c r="L279" s="629"/>
      <c r="M279" s="629"/>
      <c r="N279" s="629"/>
      <c r="O279" s="629"/>
      <c r="P279" s="630"/>
    </row>
    <row r="280" spans="2:16" ht="19.5" customHeight="1" thickBot="1" x14ac:dyDescent="0.25">
      <c r="B280" s="119" t="s">
        <v>1483</v>
      </c>
      <c r="C280" s="119"/>
      <c r="D280" s="119"/>
      <c r="E280" s="97">
        <v>39083</v>
      </c>
      <c r="F280" s="98">
        <v>39114</v>
      </c>
      <c r="G280" s="98">
        <v>39142</v>
      </c>
      <c r="H280" s="98">
        <v>39173</v>
      </c>
      <c r="I280" s="98">
        <v>39203</v>
      </c>
      <c r="J280" s="98">
        <v>39234</v>
      </c>
      <c r="K280" s="98">
        <v>39264</v>
      </c>
      <c r="L280" s="98">
        <v>39295</v>
      </c>
      <c r="M280" s="98">
        <v>39326</v>
      </c>
      <c r="N280" s="98">
        <v>39356</v>
      </c>
      <c r="O280" s="98">
        <v>39387</v>
      </c>
      <c r="P280" s="99">
        <v>39417</v>
      </c>
    </row>
    <row r="281" spans="2:16" ht="9.75" customHeight="1" x14ac:dyDescent="0.2">
      <c r="B281" s="649" t="s">
        <v>1487</v>
      </c>
      <c r="C281" s="650" t="s">
        <v>1487</v>
      </c>
      <c r="D281" s="232" t="s">
        <v>1084</v>
      </c>
      <c r="E281" s="233">
        <v>104.3</v>
      </c>
      <c r="F281" s="234">
        <v>104.9</v>
      </c>
      <c r="G281" s="234">
        <v>105.2</v>
      </c>
      <c r="H281" s="234">
        <v>105.8</v>
      </c>
      <c r="I281" s="252">
        <v>107.9</v>
      </c>
      <c r="J281" s="252">
        <v>108.1</v>
      </c>
      <c r="K281" s="252">
        <v>108.4</v>
      </c>
      <c r="L281" s="252">
        <v>108.2</v>
      </c>
      <c r="M281" s="252">
        <v>108.3</v>
      </c>
      <c r="N281" s="252">
        <v>108.2</v>
      </c>
      <c r="O281" s="252">
        <v>108.7</v>
      </c>
      <c r="P281" s="253">
        <v>108.6</v>
      </c>
    </row>
    <row r="282" spans="2:16" ht="9.75" customHeight="1" x14ac:dyDescent="0.2">
      <c r="B282" s="646"/>
      <c r="C282" s="651"/>
      <c r="D282" s="235" t="s">
        <v>1085</v>
      </c>
      <c r="E282" s="236">
        <v>105</v>
      </c>
      <c r="F282" s="237">
        <v>107.2</v>
      </c>
      <c r="G282" s="237">
        <v>108.2</v>
      </c>
      <c r="H282" s="237">
        <v>110.8</v>
      </c>
      <c r="I282" s="254">
        <v>111.3</v>
      </c>
      <c r="J282" s="254">
        <v>112</v>
      </c>
      <c r="K282" s="254">
        <v>113.4</v>
      </c>
      <c r="L282" s="254">
        <v>112.5</v>
      </c>
      <c r="M282" s="254">
        <v>112.8</v>
      </c>
      <c r="N282" s="254">
        <v>112.6</v>
      </c>
      <c r="O282" s="254">
        <v>114.3</v>
      </c>
      <c r="P282" s="255">
        <v>114</v>
      </c>
    </row>
    <row r="283" spans="2:16" ht="9.75" customHeight="1" x14ac:dyDescent="0.2">
      <c r="B283" s="645" t="s">
        <v>1488</v>
      </c>
      <c r="C283" s="667" t="s">
        <v>1488</v>
      </c>
      <c r="D283" s="238" t="s">
        <v>1084</v>
      </c>
      <c r="E283" s="239">
        <v>105.7</v>
      </c>
      <c r="F283" s="240">
        <v>106</v>
      </c>
      <c r="G283" s="240">
        <v>106.2</v>
      </c>
      <c r="H283" s="240">
        <v>106.5</v>
      </c>
      <c r="I283" s="256">
        <v>108.9</v>
      </c>
      <c r="J283" s="256">
        <v>108.9</v>
      </c>
      <c r="K283" s="256">
        <v>109</v>
      </c>
      <c r="L283" s="256">
        <v>108.9</v>
      </c>
      <c r="M283" s="256">
        <v>109.2</v>
      </c>
      <c r="N283" s="256">
        <v>109.1</v>
      </c>
      <c r="O283" s="256">
        <v>109.2</v>
      </c>
      <c r="P283" s="257">
        <v>109.2</v>
      </c>
    </row>
    <row r="284" spans="2:16" ht="9.75" customHeight="1" x14ac:dyDescent="0.2">
      <c r="B284" s="646"/>
      <c r="C284" s="651"/>
      <c r="D284" s="241" t="s">
        <v>1085</v>
      </c>
      <c r="E284" s="242">
        <v>107.4</v>
      </c>
      <c r="F284" s="243">
        <v>108.1</v>
      </c>
      <c r="G284" s="243">
        <v>108.4</v>
      </c>
      <c r="H284" s="243">
        <v>109.1</v>
      </c>
      <c r="I284" s="258">
        <v>111.2</v>
      </c>
      <c r="J284" s="258">
        <v>111.3</v>
      </c>
      <c r="K284" s="258">
        <v>111.4</v>
      </c>
      <c r="L284" s="258">
        <v>111.2</v>
      </c>
      <c r="M284" s="258">
        <v>111.9</v>
      </c>
      <c r="N284" s="258">
        <v>111.8</v>
      </c>
      <c r="O284" s="258">
        <v>111.8</v>
      </c>
      <c r="P284" s="259">
        <v>111.9</v>
      </c>
    </row>
    <row r="285" spans="2:16" ht="9.75" customHeight="1" x14ac:dyDescent="0.2">
      <c r="B285" s="645" t="s">
        <v>1489</v>
      </c>
      <c r="C285" s="667" t="s">
        <v>1489</v>
      </c>
      <c r="D285" s="238" t="s">
        <v>1084</v>
      </c>
      <c r="E285" s="239">
        <v>105.5</v>
      </c>
      <c r="F285" s="240">
        <v>106</v>
      </c>
      <c r="G285" s="240">
        <v>106.1</v>
      </c>
      <c r="H285" s="240">
        <v>106.6</v>
      </c>
      <c r="I285" s="256">
        <v>108.6</v>
      </c>
      <c r="J285" s="256">
        <v>108.7</v>
      </c>
      <c r="K285" s="256">
        <v>109.1</v>
      </c>
      <c r="L285" s="256">
        <v>109.1</v>
      </c>
      <c r="M285" s="256">
        <v>109.5</v>
      </c>
      <c r="N285" s="256">
        <v>109.5</v>
      </c>
      <c r="O285" s="256">
        <v>109.7</v>
      </c>
      <c r="P285" s="257">
        <v>109.7</v>
      </c>
    </row>
    <row r="286" spans="2:16" ht="9.75" customHeight="1" x14ac:dyDescent="0.2">
      <c r="B286" s="646"/>
      <c r="C286" s="651"/>
      <c r="D286" s="241" t="s">
        <v>1085</v>
      </c>
      <c r="E286" s="242">
        <v>106.8</v>
      </c>
      <c r="F286" s="243">
        <v>107.7</v>
      </c>
      <c r="G286" s="243">
        <v>108</v>
      </c>
      <c r="H286" s="243">
        <v>108.8</v>
      </c>
      <c r="I286" s="258">
        <v>110.4</v>
      </c>
      <c r="J286" s="258">
        <v>110.6</v>
      </c>
      <c r="K286" s="258">
        <v>111.3</v>
      </c>
      <c r="L286" s="258">
        <v>111.2</v>
      </c>
      <c r="M286" s="258">
        <v>112.1</v>
      </c>
      <c r="N286" s="258">
        <v>112</v>
      </c>
      <c r="O286" s="258">
        <v>112.4</v>
      </c>
      <c r="P286" s="259">
        <v>112.3</v>
      </c>
    </row>
    <row r="287" spans="2:16" ht="9.75" customHeight="1" x14ac:dyDescent="0.2">
      <c r="B287" s="645" t="s">
        <v>1490</v>
      </c>
      <c r="C287" s="667" t="s">
        <v>1490</v>
      </c>
      <c r="D287" s="238" t="s">
        <v>1084</v>
      </c>
      <c r="E287" s="239">
        <v>106.5</v>
      </c>
      <c r="F287" s="240">
        <v>107.6</v>
      </c>
      <c r="G287" s="240">
        <v>108</v>
      </c>
      <c r="H287" s="240">
        <v>108.8</v>
      </c>
      <c r="I287" s="256">
        <v>109.9</v>
      </c>
      <c r="J287" s="256">
        <v>110</v>
      </c>
      <c r="K287" s="256">
        <v>109.9</v>
      </c>
      <c r="L287" s="256">
        <v>109.9</v>
      </c>
      <c r="M287" s="256">
        <v>109.8</v>
      </c>
      <c r="N287" s="256">
        <v>109.7</v>
      </c>
      <c r="O287" s="256">
        <v>110.6</v>
      </c>
      <c r="P287" s="257">
        <v>110.3</v>
      </c>
    </row>
    <row r="288" spans="2:16" ht="9.75" customHeight="1" x14ac:dyDescent="0.2">
      <c r="B288" s="646"/>
      <c r="C288" s="651"/>
      <c r="D288" s="241" t="s">
        <v>1085</v>
      </c>
      <c r="E288" s="242">
        <v>107.9</v>
      </c>
      <c r="F288" s="243">
        <v>109.9</v>
      </c>
      <c r="G288" s="243">
        <v>110.4</v>
      </c>
      <c r="H288" s="243">
        <v>111.7</v>
      </c>
      <c r="I288" s="258">
        <v>111.9</v>
      </c>
      <c r="J288" s="258">
        <v>112</v>
      </c>
      <c r="K288" s="258">
        <v>111.9</v>
      </c>
      <c r="L288" s="258">
        <v>111.9</v>
      </c>
      <c r="M288" s="258">
        <v>111.7</v>
      </c>
      <c r="N288" s="258">
        <v>111.7</v>
      </c>
      <c r="O288" s="258">
        <v>113</v>
      </c>
      <c r="P288" s="259">
        <v>112.5</v>
      </c>
    </row>
    <row r="289" spans="2:16" ht="9.75" customHeight="1" x14ac:dyDescent="0.2">
      <c r="B289" s="645" t="s">
        <v>1443</v>
      </c>
      <c r="C289" s="667" t="s">
        <v>1443</v>
      </c>
      <c r="D289" s="238" t="s">
        <v>1084</v>
      </c>
      <c r="E289" s="239">
        <v>105.1</v>
      </c>
      <c r="F289" s="240">
        <v>105.7</v>
      </c>
      <c r="G289" s="240">
        <v>105.9</v>
      </c>
      <c r="H289" s="240">
        <v>106.7</v>
      </c>
      <c r="I289" s="256">
        <v>108.8</v>
      </c>
      <c r="J289" s="256">
        <v>108.9</v>
      </c>
      <c r="K289" s="256">
        <v>109.2</v>
      </c>
      <c r="L289" s="256">
        <v>109</v>
      </c>
      <c r="M289" s="256">
        <v>109.2</v>
      </c>
      <c r="N289" s="256">
        <v>109</v>
      </c>
      <c r="O289" s="256">
        <v>109.3</v>
      </c>
      <c r="P289" s="257">
        <v>109.3</v>
      </c>
    </row>
    <row r="290" spans="2:16" ht="9.75" customHeight="1" x14ac:dyDescent="0.2">
      <c r="B290" s="646"/>
      <c r="C290" s="651"/>
      <c r="D290" s="241" t="s">
        <v>1085</v>
      </c>
      <c r="E290" s="242">
        <v>106.4</v>
      </c>
      <c r="F290" s="243">
        <v>107.7</v>
      </c>
      <c r="G290" s="243">
        <v>108.2</v>
      </c>
      <c r="H290" s="243">
        <v>109.9</v>
      </c>
      <c r="I290" s="258">
        <v>111.4</v>
      </c>
      <c r="J290" s="258">
        <v>111.7</v>
      </c>
      <c r="K290" s="258">
        <v>112.4</v>
      </c>
      <c r="L290" s="258">
        <v>111.9</v>
      </c>
      <c r="M290" s="258">
        <v>112.2</v>
      </c>
      <c r="N290" s="258">
        <v>112</v>
      </c>
      <c r="O290" s="258">
        <v>112.6</v>
      </c>
      <c r="P290" s="259">
        <v>112.5</v>
      </c>
    </row>
    <row r="291" spans="2:16" ht="9.75" customHeight="1" x14ac:dyDescent="0.2">
      <c r="B291" s="645" t="s">
        <v>1491</v>
      </c>
      <c r="C291" s="667" t="s">
        <v>1491</v>
      </c>
      <c r="D291" s="238" t="s">
        <v>1084</v>
      </c>
      <c r="E291" s="239">
        <v>108.2</v>
      </c>
      <c r="F291" s="240">
        <v>110.9</v>
      </c>
      <c r="G291" s="240">
        <v>111.6</v>
      </c>
      <c r="H291" s="240">
        <v>113.9</v>
      </c>
      <c r="I291" s="256">
        <v>116.3</v>
      </c>
      <c r="J291" s="256">
        <v>116.3</v>
      </c>
      <c r="K291" s="256">
        <v>115.6</v>
      </c>
      <c r="L291" s="256">
        <v>114</v>
      </c>
      <c r="M291" s="256">
        <v>112.8</v>
      </c>
      <c r="N291" s="256">
        <v>112.3</v>
      </c>
      <c r="O291" s="256">
        <v>112.1</v>
      </c>
      <c r="P291" s="257">
        <v>112.1</v>
      </c>
    </row>
    <row r="292" spans="2:16" ht="9.75" customHeight="1" x14ac:dyDescent="0.2">
      <c r="B292" s="646"/>
      <c r="C292" s="651"/>
      <c r="D292" s="241" t="s">
        <v>1085</v>
      </c>
      <c r="E292" s="242">
        <v>114.2</v>
      </c>
      <c r="F292" s="243">
        <v>121.1</v>
      </c>
      <c r="G292" s="243">
        <v>122.8</v>
      </c>
      <c r="H292" s="243">
        <v>128.5</v>
      </c>
      <c r="I292" s="258">
        <v>130.5</v>
      </c>
      <c r="J292" s="258">
        <v>130.6</v>
      </c>
      <c r="K292" s="258">
        <v>128.80000000000001</v>
      </c>
      <c r="L292" s="258">
        <v>124.8</v>
      </c>
      <c r="M292" s="258">
        <v>121.7</v>
      </c>
      <c r="N292" s="258">
        <v>120.5</v>
      </c>
      <c r="O292" s="258">
        <v>120.2</v>
      </c>
      <c r="P292" s="259">
        <v>120.1</v>
      </c>
    </row>
    <row r="293" spans="2:16" ht="9.75" customHeight="1" x14ac:dyDescent="0.2">
      <c r="B293" s="645" t="s">
        <v>1492</v>
      </c>
      <c r="C293" s="667" t="s">
        <v>1492</v>
      </c>
      <c r="D293" s="238" t="s">
        <v>1084</v>
      </c>
      <c r="E293" s="239">
        <v>104.6</v>
      </c>
      <c r="F293" s="240">
        <v>106.3</v>
      </c>
      <c r="G293" s="240">
        <v>106.6</v>
      </c>
      <c r="H293" s="240">
        <v>108.2</v>
      </c>
      <c r="I293" s="256">
        <v>109.9</v>
      </c>
      <c r="J293" s="256">
        <v>109.6</v>
      </c>
      <c r="K293" s="256">
        <v>109.2</v>
      </c>
      <c r="L293" s="256">
        <v>108.7</v>
      </c>
      <c r="M293" s="256">
        <v>108.1</v>
      </c>
      <c r="N293" s="256">
        <v>107.7</v>
      </c>
      <c r="O293" s="256">
        <v>107.8</v>
      </c>
      <c r="P293" s="257">
        <v>107.9</v>
      </c>
    </row>
    <row r="294" spans="2:16" ht="9.75" customHeight="1" x14ac:dyDescent="0.2">
      <c r="B294" s="646"/>
      <c r="C294" s="651"/>
      <c r="D294" s="241" t="s">
        <v>1085</v>
      </c>
      <c r="E294" s="242">
        <v>105</v>
      </c>
      <c r="F294" s="243">
        <v>108.4</v>
      </c>
      <c r="G294" s="243">
        <v>108.9</v>
      </c>
      <c r="H294" s="243">
        <v>112.1</v>
      </c>
      <c r="I294" s="258">
        <v>112.8</v>
      </c>
      <c r="J294" s="258">
        <v>112.3</v>
      </c>
      <c r="K294" s="258">
        <v>111.6</v>
      </c>
      <c r="L294" s="258">
        <v>110.6</v>
      </c>
      <c r="M294" s="258">
        <v>109.4</v>
      </c>
      <c r="N294" s="258">
        <v>108.6</v>
      </c>
      <c r="O294" s="258">
        <v>108.8</v>
      </c>
      <c r="P294" s="259">
        <v>109</v>
      </c>
    </row>
    <row r="295" spans="2:16" ht="9.75" customHeight="1" x14ac:dyDescent="0.2">
      <c r="B295" s="645" t="s">
        <v>1499</v>
      </c>
      <c r="C295" s="667" t="s">
        <v>1499</v>
      </c>
      <c r="D295" s="238" t="s">
        <v>1084</v>
      </c>
      <c r="E295" s="239">
        <v>107.1</v>
      </c>
      <c r="F295" s="240">
        <v>108.8</v>
      </c>
      <c r="G295" s="240">
        <v>109.2</v>
      </c>
      <c r="H295" s="240">
        <v>110.6</v>
      </c>
      <c r="I295" s="256">
        <v>112.3</v>
      </c>
      <c r="J295" s="256">
        <v>112.3</v>
      </c>
      <c r="K295" s="256">
        <v>112.7</v>
      </c>
      <c r="L295" s="256">
        <v>112.7</v>
      </c>
      <c r="M295" s="256">
        <v>113.2</v>
      </c>
      <c r="N295" s="256">
        <v>113.2</v>
      </c>
      <c r="O295" s="256">
        <v>113.4</v>
      </c>
      <c r="P295" s="257">
        <v>113.3</v>
      </c>
    </row>
    <row r="296" spans="2:16" ht="9.75" customHeight="1" x14ac:dyDescent="0.2">
      <c r="B296" s="646"/>
      <c r="C296" s="651"/>
      <c r="D296" s="241" t="s">
        <v>1085</v>
      </c>
      <c r="E296" s="242">
        <v>107.7</v>
      </c>
      <c r="F296" s="243">
        <v>109.8</v>
      </c>
      <c r="G296" s="243">
        <v>110.3</v>
      </c>
      <c r="H296" s="243">
        <v>112</v>
      </c>
      <c r="I296" s="258">
        <v>113.5</v>
      </c>
      <c r="J296" s="258">
        <v>113.6</v>
      </c>
      <c r="K296" s="258">
        <v>114</v>
      </c>
      <c r="L296" s="258">
        <v>114</v>
      </c>
      <c r="M296" s="258">
        <v>114.6</v>
      </c>
      <c r="N296" s="258">
        <v>114.6</v>
      </c>
      <c r="O296" s="258">
        <v>114.8</v>
      </c>
      <c r="P296" s="259">
        <v>114.8</v>
      </c>
    </row>
    <row r="297" spans="2:16" ht="9.75" customHeight="1" x14ac:dyDescent="0.2">
      <c r="B297" s="645" t="s">
        <v>505</v>
      </c>
      <c r="C297" s="667" t="s">
        <v>1500</v>
      </c>
      <c r="D297" s="238" t="s">
        <v>1084</v>
      </c>
      <c r="E297" s="239">
        <v>114.7</v>
      </c>
      <c r="F297" s="240">
        <v>114.5</v>
      </c>
      <c r="G297" s="240">
        <v>114.1</v>
      </c>
      <c r="H297" s="240">
        <v>114.7</v>
      </c>
      <c r="I297" s="256">
        <v>115.6</v>
      </c>
      <c r="J297" s="256">
        <v>115.5</v>
      </c>
      <c r="K297" s="256">
        <v>115.5</v>
      </c>
      <c r="L297" s="256">
        <v>115.4</v>
      </c>
      <c r="M297" s="256">
        <v>116.4</v>
      </c>
      <c r="N297" s="256">
        <v>116.3</v>
      </c>
      <c r="O297" s="256">
        <v>116.8</v>
      </c>
      <c r="P297" s="257">
        <v>116.8</v>
      </c>
    </row>
    <row r="298" spans="2:16" ht="9.75" customHeight="1" x14ac:dyDescent="0.2">
      <c r="B298" s="646"/>
      <c r="C298" s="651"/>
      <c r="D298" s="241" t="s">
        <v>1085</v>
      </c>
      <c r="E298" s="242">
        <v>118.8</v>
      </c>
      <c r="F298" s="243">
        <v>118.5</v>
      </c>
      <c r="G298" s="243">
        <v>118</v>
      </c>
      <c r="H298" s="243">
        <v>118.8</v>
      </c>
      <c r="I298" s="258">
        <v>119</v>
      </c>
      <c r="J298" s="258">
        <v>118.9</v>
      </c>
      <c r="K298" s="258">
        <v>118.9</v>
      </c>
      <c r="L298" s="258">
        <v>118.8</v>
      </c>
      <c r="M298" s="258">
        <v>120.2</v>
      </c>
      <c r="N298" s="258">
        <v>120</v>
      </c>
      <c r="O298" s="258">
        <v>120.7</v>
      </c>
      <c r="P298" s="259">
        <v>120.8</v>
      </c>
    </row>
    <row r="299" spans="2:16" ht="9.75" customHeight="1" x14ac:dyDescent="0.2">
      <c r="B299" s="645" t="s">
        <v>1501</v>
      </c>
      <c r="C299" s="667" t="s">
        <v>1501</v>
      </c>
      <c r="D299" s="238" t="s">
        <v>1084</v>
      </c>
      <c r="E299" s="239">
        <v>101.5</v>
      </c>
      <c r="F299" s="240">
        <v>103.3</v>
      </c>
      <c r="G299" s="240">
        <v>103.3</v>
      </c>
      <c r="H299" s="240">
        <v>105.3</v>
      </c>
      <c r="I299" s="256">
        <v>105.8</v>
      </c>
      <c r="J299" s="256">
        <v>105.2</v>
      </c>
      <c r="K299" s="256">
        <v>105.6</v>
      </c>
      <c r="L299" s="256">
        <v>105.7</v>
      </c>
      <c r="M299" s="256">
        <v>105.4</v>
      </c>
      <c r="N299" s="256">
        <v>104.7</v>
      </c>
      <c r="O299" s="256">
        <v>105.3</v>
      </c>
      <c r="P299" s="257">
        <v>105.5</v>
      </c>
    </row>
    <row r="300" spans="2:16" ht="9.75" customHeight="1" x14ac:dyDescent="0.2">
      <c r="B300" s="646"/>
      <c r="C300" s="651"/>
      <c r="D300" s="241" t="s">
        <v>1085</v>
      </c>
      <c r="E300" s="242">
        <v>101.1</v>
      </c>
      <c r="F300" s="243">
        <v>103.1</v>
      </c>
      <c r="G300" s="243">
        <v>103.2</v>
      </c>
      <c r="H300" s="243">
        <v>105.5</v>
      </c>
      <c r="I300" s="258">
        <v>105.7</v>
      </c>
      <c r="J300" s="258">
        <v>105</v>
      </c>
      <c r="K300" s="258">
        <v>105.4</v>
      </c>
      <c r="L300" s="258">
        <v>105.5</v>
      </c>
      <c r="M300" s="258">
        <v>105.2</v>
      </c>
      <c r="N300" s="258">
        <v>104.4</v>
      </c>
      <c r="O300" s="258">
        <v>105.1</v>
      </c>
      <c r="P300" s="259">
        <v>105.3</v>
      </c>
    </row>
    <row r="301" spans="2:16" ht="9.75" customHeight="1" x14ac:dyDescent="0.2">
      <c r="B301" s="645" t="s">
        <v>1502</v>
      </c>
      <c r="C301" s="667" t="s">
        <v>1502</v>
      </c>
      <c r="D301" s="238" t="s">
        <v>1084</v>
      </c>
      <c r="E301" s="239">
        <v>104.6</v>
      </c>
      <c r="F301" s="240">
        <v>105.1</v>
      </c>
      <c r="G301" s="240">
        <v>105.1</v>
      </c>
      <c r="H301" s="240">
        <v>105.6</v>
      </c>
      <c r="I301" s="256">
        <v>107.7</v>
      </c>
      <c r="J301" s="256">
        <v>107.6</v>
      </c>
      <c r="K301" s="256">
        <v>107.5</v>
      </c>
      <c r="L301" s="256">
        <v>107.6</v>
      </c>
      <c r="M301" s="256">
        <v>107.4</v>
      </c>
      <c r="N301" s="256">
        <v>107.3</v>
      </c>
      <c r="O301" s="256">
        <v>108</v>
      </c>
      <c r="P301" s="257">
        <v>107.8</v>
      </c>
    </row>
    <row r="302" spans="2:16" ht="9.75" customHeight="1" x14ac:dyDescent="0.2">
      <c r="B302" s="646"/>
      <c r="C302" s="651"/>
      <c r="D302" s="241" t="s">
        <v>1085</v>
      </c>
      <c r="E302" s="242">
        <v>105.2</v>
      </c>
      <c r="F302" s="243">
        <v>106.2</v>
      </c>
      <c r="G302" s="243">
        <v>106.2</v>
      </c>
      <c r="H302" s="243">
        <v>107.3</v>
      </c>
      <c r="I302" s="258">
        <v>108.8</v>
      </c>
      <c r="J302" s="258">
        <v>108.8</v>
      </c>
      <c r="K302" s="258">
        <v>108.5</v>
      </c>
      <c r="L302" s="258">
        <v>108.6</v>
      </c>
      <c r="M302" s="258">
        <v>108.3</v>
      </c>
      <c r="N302" s="258">
        <v>108.1</v>
      </c>
      <c r="O302" s="258">
        <v>109.5</v>
      </c>
      <c r="P302" s="259">
        <v>109</v>
      </c>
    </row>
    <row r="303" spans="2:16" ht="9.75" customHeight="1" x14ac:dyDescent="0.2">
      <c r="B303" s="645" t="s">
        <v>1503</v>
      </c>
      <c r="C303" s="667" t="s">
        <v>1503</v>
      </c>
      <c r="D303" s="238" t="s">
        <v>1084</v>
      </c>
      <c r="E303" s="239">
        <v>105.9</v>
      </c>
      <c r="F303" s="240">
        <v>106.3</v>
      </c>
      <c r="G303" s="240">
        <v>106.4</v>
      </c>
      <c r="H303" s="240">
        <v>107</v>
      </c>
      <c r="I303" s="256">
        <v>109.6</v>
      </c>
      <c r="J303" s="256">
        <v>109.7</v>
      </c>
      <c r="K303" s="256">
        <v>109.9</v>
      </c>
      <c r="L303" s="256">
        <v>109.8</v>
      </c>
      <c r="M303" s="256">
        <v>110.7</v>
      </c>
      <c r="N303" s="256">
        <v>110.7</v>
      </c>
      <c r="O303" s="256">
        <v>110.9</v>
      </c>
      <c r="P303" s="257">
        <v>110.9</v>
      </c>
    </row>
    <row r="304" spans="2:16" ht="9.75" customHeight="1" x14ac:dyDescent="0.2">
      <c r="B304" s="646"/>
      <c r="C304" s="651"/>
      <c r="D304" s="241" t="s">
        <v>1085</v>
      </c>
      <c r="E304" s="242">
        <v>106.5</v>
      </c>
      <c r="F304" s="243">
        <v>107</v>
      </c>
      <c r="G304" s="243">
        <v>107.2</v>
      </c>
      <c r="H304" s="243">
        <v>107.9</v>
      </c>
      <c r="I304" s="258">
        <v>110.5</v>
      </c>
      <c r="J304" s="258">
        <v>110.7</v>
      </c>
      <c r="K304" s="258">
        <v>110.9</v>
      </c>
      <c r="L304" s="258">
        <v>110.8</v>
      </c>
      <c r="M304" s="258">
        <v>111.9</v>
      </c>
      <c r="N304" s="258">
        <v>111.9</v>
      </c>
      <c r="O304" s="258">
        <v>112.2</v>
      </c>
      <c r="P304" s="259">
        <v>112.2</v>
      </c>
    </row>
    <row r="305" spans="2:16" ht="9.75" customHeight="1" x14ac:dyDescent="0.2">
      <c r="B305" s="645" t="s">
        <v>1504</v>
      </c>
      <c r="C305" s="667" t="s">
        <v>1504</v>
      </c>
      <c r="D305" s="238" t="s">
        <v>1084</v>
      </c>
      <c r="E305" s="239">
        <v>111.4</v>
      </c>
      <c r="F305" s="240">
        <v>111.5</v>
      </c>
      <c r="G305" s="240">
        <v>111.6</v>
      </c>
      <c r="H305" s="240">
        <v>111.7</v>
      </c>
      <c r="I305" s="256">
        <v>112.8</v>
      </c>
      <c r="J305" s="256">
        <v>112.9</v>
      </c>
      <c r="K305" s="256">
        <v>113.2</v>
      </c>
      <c r="L305" s="256">
        <v>113.3</v>
      </c>
      <c r="M305" s="256">
        <v>113.5</v>
      </c>
      <c r="N305" s="256">
        <v>113.5</v>
      </c>
      <c r="O305" s="256">
        <v>113.4</v>
      </c>
      <c r="P305" s="257">
        <v>113.3</v>
      </c>
    </row>
    <row r="306" spans="2:16" ht="9.75" customHeight="1" x14ac:dyDescent="0.2">
      <c r="B306" s="646"/>
      <c r="C306" s="651"/>
      <c r="D306" s="241" t="s">
        <v>1085</v>
      </c>
      <c r="E306" s="242">
        <v>116.3</v>
      </c>
      <c r="F306" s="243">
        <v>116.5</v>
      </c>
      <c r="G306" s="243">
        <v>116.7</v>
      </c>
      <c r="H306" s="243">
        <v>116.8</v>
      </c>
      <c r="I306" s="258">
        <v>117</v>
      </c>
      <c r="J306" s="258">
        <v>117.2</v>
      </c>
      <c r="K306" s="258">
        <v>117.5</v>
      </c>
      <c r="L306" s="258">
        <v>117.8</v>
      </c>
      <c r="M306" s="258">
        <v>118.1</v>
      </c>
      <c r="N306" s="258">
        <v>118.1</v>
      </c>
      <c r="O306" s="258">
        <v>118</v>
      </c>
      <c r="P306" s="259">
        <v>117.8</v>
      </c>
    </row>
    <row r="307" spans="2:16" ht="9.75" customHeight="1" x14ac:dyDescent="0.2">
      <c r="B307" s="645" t="s">
        <v>1505</v>
      </c>
      <c r="C307" s="667" t="s">
        <v>1505</v>
      </c>
      <c r="D307" s="238" t="s">
        <v>1084</v>
      </c>
      <c r="E307" s="239">
        <v>113.8</v>
      </c>
      <c r="F307" s="240">
        <v>113.9</v>
      </c>
      <c r="G307" s="240">
        <v>114.8</v>
      </c>
      <c r="H307" s="240">
        <v>115.7</v>
      </c>
      <c r="I307" s="256">
        <v>117.2</v>
      </c>
      <c r="J307" s="256">
        <v>117.8</v>
      </c>
      <c r="K307" s="256">
        <v>117.9</v>
      </c>
      <c r="L307" s="256">
        <v>117.9</v>
      </c>
      <c r="M307" s="256">
        <v>116.3</v>
      </c>
      <c r="N307" s="256">
        <v>116</v>
      </c>
      <c r="O307" s="256">
        <v>114.2</v>
      </c>
      <c r="P307" s="257">
        <v>114</v>
      </c>
    </row>
    <row r="308" spans="2:16" ht="9.75" customHeight="1" x14ac:dyDescent="0.2">
      <c r="B308" s="646"/>
      <c r="C308" s="651"/>
      <c r="D308" s="241" t="s">
        <v>1085</v>
      </c>
      <c r="E308" s="242">
        <v>116.4</v>
      </c>
      <c r="F308" s="243">
        <v>116.5</v>
      </c>
      <c r="G308" s="243">
        <v>117.7</v>
      </c>
      <c r="H308" s="243">
        <v>118.8</v>
      </c>
      <c r="I308" s="258">
        <v>120</v>
      </c>
      <c r="J308" s="258">
        <v>120.7</v>
      </c>
      <c r="K308" s="258">
        <v>120.8</v>
      </c>
      <c r="L308" s="258">
        <v>120.9</v>
      </c>
      <c r="M308" s="258">
        <v>118.9</v>
      </c>
      <c r="N308" s="258">
        <v>118.5</v>
      </c>
      <c r="O308" s="258">
        <v>116.2</v>
      </c>
      <c r="P308" s="259">
        <v>116</v>
      </c>
    </row>
    <row r="309" spans="2:16" ht="9.75" customHeight="1" x14ac:dyDescent="0.2">
      <c r="B309" s="645" t="s">
        <v>1506</v>
      </c>
      <c r="C309" s="667" t="s">
        <v>1506</v>
      </c>
      <c r="D309" s="238" t="s">
        <v>1084</v>
      </c>
      <c r="E309" s="239">
        <v>114.2</v>
      </c>
      <c r="F309" s="240">
        <v>115.5</v>
      </c>
      <c r="G309" s="240">
        <v>115.9</v>
      </c>
      <c r="H309" s="240">
        <v>116.4</v>
      </c>
      <c r="I309" s="256">
        <v>116.9</v>
      </c>
      <c r="J309" s="256">
        <v>117.1</v>
      </c>
      <c r="K309" s="256">
        <v>116.4</v>
      </c>
      <c r="L309" s="256">
        <v>116.2</v>
      </c>
      <c r="M309" s="256">
        <v>115.9</v>
      </c>
      <c r="N309" s="256">
        <v>115.7</v>
      </c>
      <c r="O309" s="256">
        <v>116.2</v>
      </c>
      <c r="P309" s="257">
        <v>116</v>
      </c>
    </row>
    <row r="310" spans="2:16" ht="9.75" customHeight="1" x14ac:dyDescent="0.2">
      <c r="B310" s="646"/>
      <c r="C310" s="651"/>
      <c r="D310" s="241" t="s">
        <v>1085</v>
      </c>
      <c r="E310" s="242">
        <v>115.9</v>
      </c>
      <c r="F310" s="243">
        <v>117.4</v>
      </c>
      <c r="G310" s="243">
        <v>117.9</v>
      </c>
      <c r="H310" s="243">
        <v>118.5</v>
      </c>
      <c r="I310" s="258">
        <v>118.7</v>
      </c>
      <c r="J310" s="258">
        <v>118.9</v>
      </c>
      <c r="K310" s="258">
        <v>118.1</v>
      </c>
      <c r="L310" s="258">
        <v>117.9</v>
      </c>
      <c r="M310" s="258">
        <v>117.5</v>
      </c>
      <c r="N310" s="258">
        <v>117.2</v>
      </c>
      <c r="O310" s="258">
        <v>117.9</v>
      </c>
      <c r="P310" s="259">
        <v>117.6</v>
      </c>
    </row>
    <row r="311" spans="2:16" ht="9.75" customHeight="1" x14ac:dyDescent="0.2">
      <c r="B311" s="645" t="s">
        <v>1507</v>
      </c>
      <c r="C311" s="667" t="s">
        <v>1507</v>
      </c>
      <c r="D311" s="238" t="s">
        <v>1084</v>
      </c>
      <c r="E311" s="239">
        <v>105.2</v>
      </c>
      <c r="F311" s="240">
        <v>105.5</v>
      </c>
      <c r="G311" s="240">
        <v>105.5</v>
      </c>
      <c r="H311" s="240">
        <v>105.6</v>
      </c>
      <c r="I311" s="256">
        <v>107.3</v>
      </c>
      <c r="J311" s="256">
        <v>107.6</v>
      </c>
      <c r="K311" s="256">
        <v>108</v>
      </c>
      <c r="L311" s="256">
        <v>108</v>
      </c>
      <c r="M311" s="256">
        <v>108</v>
      </c>
      <c r="N311" s="256">
        <v>108</v>
      </c>
      <c r="O311" s="256">
        <v>108.1</v>
      </c>
      <c r="P311" s="257">
        <v>108.1</v>
      </c>
    </row>
    <row r="312" spans="2:16" ht="9.75" customHeight="1" x14ac:dyDescent="0.2">
      <c r="B312" s="646"/>
      <c r="C312" s="651"/>
      <c r="D312" s="241" t="s">
        <v>1085</v>
      </c>
      <c r="E312" s="242">
        <v>107.5</v>
      </c>
      <c r="F312" s="243">
        <v>108.3</v>
      </c>
      <c r="G312" s="243">
        <v>108.4</v>
      </c>
      <c r="H312" s="243">
        <v>108.6</v>
      </c>
      <c r="I312" s="258">
        <v>108.6</v>
      </c>
      <c r="J312" s="258">
        <v>109.3</v>
      </c>
      <c r="K312" s="258">
        <v>110.5</v>
      </c>
      <c r="L312" s="258">
        <v>110.5</v>
      </c>
      <c r="M312" s="258">
        <v>110.6</v>
      </c>
      <c r="N312" s="258">
        <v>110.6</v>
      </c>
      <c r="O312" s="258">
        <v>110.8</v>
      </c>
      <c r="P312" s="259">
        <v>110.9</v>
      </c>
    </row>
    <row r="313" spans="2:16" ht="9.75" customHeight="1" x14ac:dyDescent="0.2">
      <c r="B313" s="645" t="s">
        <v>1508</v>
      </c>
      <c r="C313" s="667" t="s">
        <v>1508</v>
      </c>
      <c r="D313" s="238" t="s">
        <v>1084</v>
      </c>
      <c r="E313" s="239">
        <v>107.7</v>
      </c>
      <c r="F313" s="240">
        <v>107.7</v>
      </c>
      <c r="G313" s="240">
        <v>107.7</v>
      </c>
      <c r="H313" s="240">
        <v>107.7</v>
      </c>
      <c r="I313" s="256">
        <v>111.5</v>
      </c>
      <c r="J313" s="256">
        <v>111.5</v>
      </c>
      <c r="K313" s="256">
        <v>111.5</v>
      </c>
      <c r="L313" s="256">
        <v>111.5</v>
      </c>
      <c r="M313" s="256">
        <v>113.1</v>
      </c>
      <c r="N313" s="256">
        <v>113.1</v>
      </c>
      <c r="O313" s="256">
        <v>113.1</v>
      </c>
      <c r="P313" s="257">
        <v>113.1</v>
      </c>
    </row>
    <row r="314" spans="2:16" ht="9.75" customHeight="1" x14ac:dyDescent="0.2">
      <c r="B314" s="646"/>
      <c r="C314" s="651"/>
      <c r="D314" s="241" t="s">
        <v>1085</v>
      </c>
      <c r="E314" s="244">
        <v>107.7</v>
      </c>
      <c r="F314" s="245">
        <v>107.7</v>
      </c>
      <c r="G314" s="245">
        <v>107.7</v>
      </c>
      <c r="H314" s="245">
        <v>107.7</v>
      </c>
      <c r="I314" s="260">
        <v>111.5</v>
      </c>
      <c r="J314" s="260">
        <v>111.5</v>
      </c>
      <c r="K314" s="260">
        <v>111.5</v>
      </c>
      <c r="L314" s="260">
        <v>111.5</v>
      </c>
      <c r="M314" s="260">
        <v>113.1</v>
      </c>
      <c r="N314" s="260">
        <v>113.1</v>
      </c>
      <c r="O314" s="260">
        <v>113.1</v>
      </c>
      <c r="P314" s="261">
        <v>113.1</v>
      </c>
    </row>
    <row r="315" spans="2:16" ht="9.75" customHeight="1" x14ac:dyDescent="0.2">
      <c r="B315" s="645" t="s">
        <v>1509</v>
      </c>
      <c r="C315" s="667"/>
      <c r="D315" s="246" t="s">
        <v>1084</v>
      </c>
      <c r="E315" s="247">
        <v>104</v>
      </c>
      <c r="F315" s="248">
        <v>104.4</v>
      </c>
      <c r="G315" s="248">
        <v>104.6</v>
      </c>
      <c r="H315" s="248">
        <v>105.1</v>
      </c>
      <c r="I315" s="262">
        <v>107.1</v>
      </c>
      <c r="J315" s="262">
        <v>107.3</v>
      </c>
      <c r="K315" s="262">
        <v>108</v>
      </c>
      <c r="L315" s="262">
        <v>107.9</v>
      </c>
      <c r="M315" s="262">
        <v>108.2</v>
      </c>
      <c r="N315" s="262">
        <v>108.2</v>
      </c>
      <c r="O315" s="262">
        <v>108.9</v>
      </c>
      <c r="P315" s="263">
        <v>108.8</v>
      </c>
    </row>
    <row r="316" spans="2:16" ht="9.75" customHeight="1" thickBot="1" x14ac:dyDescent="0.25">
      <c r="B316" s="666"/>
      <c r="C316" s="668"/>
      <c r="D316" s="249" t="s">
        <v>1085</v>
      </c>
      <c r="E316" s="250">
        <v>103.7</v>
      </c>
      <c r="F316" s="251">
        <v>105.3</v>
      </c>
      <c r="G316" s="251">
        <v>106</v>
      </c>
      <c r="H316" s="251">
        <v>107.9</v>
      </c>
      <c r="I316" s="264">
        <v>108.1</v>
      </c>
      <c r="J316" s="264">
        <v>109.1</v>
      </c>
      <c r="K316" s="264">
        <v>111.6</v>
      </c>
      <c r="L316" s="264">
        <v>111.2</v>
      </c>
      <c r="M316" s="264">
        <v>112.4</v>
      </c>
      <c r="N316" s="264">
        <v>112.5</v>
      </c>
      <c r="O316" s="264">
        <v>115</v>
      </c>
      <c r="P316" s="265">
        <v>114.6</v>
      </c>
    </row>
    <row r="317" spans="2:16" x14ac:dyDescent="0.2">
      <c r="L317" s="121"/>
    </row>
    <row r="318" spans="2:16" ht="10.5" customHeight="1" x14ac:dyDescent="0.2">
      <c r="B318" s="115" t="s">
        <v>1487</v>
      </c>
      <c r="F318" s="115" t="s">
        <v>1492</v>
      </c>
      <c r="L318" s="115" t="s">
        <v>1504</v>
      </c>
    </row>
    <row r="319" spans="2:16" ht="10.5" customHeight="1" x14ac:dyDescent="0.2">
      <c r="B319" s="115" t="s">
        <v>1488</v>
      </c>
      <c r="F319" s="115" t="s">
        <v>1499</v>
      </c>
      <c r="L319" s="115" t="s">
        <v>1505</v>
      </c>
    </row>
    <row r="320" spans="2:16" ht="10.5" customHeight="1" x14ac:dyDescent="0.2">
      <c r="B320" s="115" t="s">
        <v>1489</v>
      </c>
      <c r="F320" s="115" t="s">
        <v>1500</v>
      </c>
      <c r="L320" s="115" t="s">
        <v>1506</v>
      </c>
    </row>
    <row r="321" spans="2:16" ht="10.5" customHeight="1" x14ac:dyDescent="0.2">
      <c r="B321" s="115" t="s">
        <v>1490</v>
      </c>
      <c r="F321" s="115" t="s">
        <v>1501</v>
      </c>
      <c r="L321" s="115" t="s">
        <v>1507</v>
      </c>
    </row>
    <row r="322" spans="2:16" ht="10.5" customHeight="1" x14ac:dyDescent="0.2">
      <c r="B322" s="115" t="s">
        <v>1443</v>
      </c>
      <c r="F322" s="115" t="s">
        <v>1502</v>
      </c>
      <c r="L322" s="115" t="s">
        <v>1508</v>
      </c>
    </row>
    <row r="323" spans="2:16" ht="10.5" customHeight="1" x14ac:dyDescent="0.2">
      <c r="B323" s="115" t="s">
        <v>1491</v>
      </c>
      <c r="F323" s="115" t="s">
        <v>1503</v>
      </c>
      <c r="L323" s="115" t="s">
        <v>1509</v>
      </c>
    </row>
    <row r="324" spans="2:16" ht="7.5" customHeight="1" thickBot="1" x14ac:dyDescent="0.25"/>
    <row r="325" spans="2:16" ht="16.5" customHeight="1" thickBot="1" x14ac:dyDescent="0.25">
      <c r="B325" s="119"/>
      <c r="C325" s="119"/>
      <c r="D325" s="119"/>
      <c r="E325" s="628" t="s">
        <v>2</v>
      </c>
      <c r="F325" s="629"/>
      <c r="G325" s="629"/>
      <c r="H325" s="629"/>
      <c r="I325" s="629"/>
      <c r="J325" s="629"/>
      <c r="K325" s="629"/>
      <c r="L325" s="629"/>
      <c r="M325" s="629"/>
      <c r="N325" s="629"/>
      <c r="O325" s="629"/>
      <c r="P325" s="630"/>
    </row>
    <row r="326" spans="2:16" ht="19.5" customHeight="1" thickBot="1" x14ac:dyDescent="0.25">
      <c r="B326" s="119" t="s">
        <v>1483</v>
      </c>
      <c r="E326" s="97">
        <v>39083</v>
      </c>
      <c r="F326" s="98">
        <v>39114</v>
      </c>
      <c r="G326" s="98">
        <v>39142</v>
      </c>
      <c r="H326" s="98">
        <v>39173</v>
      </c>
      <c r="I326" s="98">
        <v>39203</v>
      </c>
      <c r="J326" s="98">
        <v>39234</v>
      </c>
      <c r="K326" s="98">
        <v>39264</v>
      </c>
      <c r="L326" s="98">
        <v>39295</v>
      </c>
      <c r="M326" s="98">
        <v>39326</v>
      </c>
      <c r="N326" s="98">
        <v>39356</v>
      </c>
      <c r="O326" s="98">
        <v>39387</v>
      </c>
      <c r="P326" s="99">
        <v>39417</v>
      </c>
    </row>
    <row r="327" spans="2:16" s="96" customFormat="1" ht="15.75" customHeight="1" x14ac:dyDescent="0.2">
      <c r="B327" s="675" t="s">
        <v>1510</v>
      </c>
      <c r="C327" s="676"/>
      <c r="D327" s="677"/>
      <c r="E327" s="127">
        <v>135.1</v>
      </c>
      <c r="F327" s="128">
        <v>131.30000000000001</v>
      </c>
      <c r="G327" s="128">
        <v>128.69999999999999</v>
      </c>
      <c r="H327" s="128">
        <v>129.1</v>
      </c>
      <c r="I327" s="128">
        <v>126.9</v>
      </c>
      <c r="J327" s="128">
        <v>126.1</v>
      </c>
      <c r="K327" s="128">
        <v>125.4</v>
      </c>
      <c r="L327" s="128">
        <v>125.4</v>
      </c>
      <c r="M327" s="128">
        <v>128.69999999999999</v>
      </c>
      <c r="N327" s="128">
        <v>128.19999999999999</v>
      </c>
      <c r="O327" s="128">
        <v>130.19999999999999</v>
      </c>
      <c r="P327" s="141">
        <v>130.6</v>
      </c>
    </row>
    <row r="328" spans="2:16" s="96" customFormat="1" ht="15.75" customHeight="1" x14ac:dyDescent="0.2">
      <c r="B328" s="678" t="s">
        <v>1071</v>
      </c>
      <c r="C328" s="679"/>
      <c r="D328" s="680"/>
      <c r="E328" s="131">
        <v>137.19999999999999</v>
      </c>
      <c r="F328" s="132">
        <v>131.19999999999999</v>
      </c>
      <c r="G328" s="132">
        <v>127.9</v>
      </c>
      <c r="H328" s="132">
        <v>128.19999999999999</v>
      </c>
      <c r="I328" s="132">
        <v>126.7</v>
      </c>
      <c r="J328" s="132">
        <v>125.4</v>
      </c>
      <c r="K328" s="132">
        <v>124.6</v>
      </c>
      <c r="L328" s="132">
        <v>124.8</v>
      </c>
      <c r="M328" s="132">
        <v>129.19999999999999</v>
      </c>
      <c r="N328" s="132">
        <v>127.8</v>
      </c>
      <c r="O328" s="132">
        <v>130.5</v>
      </c>
      <c r="P328" s="133">
        <v>130.69999999999999</v>
      </c>
    </row>
    <row r="329" spans="2:16" s="96" customFormat="1" ht="15.75" customHeight="1" x14ac:dyDescent="0.2">
      <c r="B329" s="678" t="s">
        <v>1530</v>
      </c>
      <c r="C329" s="679"/>
      <c r="D329" s="680"/>
      <c r="E329" s="140">
        <v>131.5</v>
      </c>
      <c r="F329" s="129">
        <v>131.5</v>
      </c>
      <c r="G329" s="129">
        <v>130</v>
      </c>
      <c r="H329" s="129">
        <v>130.80000000000001</v>
      </c>
      <c r="I329" s="132">
        <v>127.3</v>
      </c>
      <c r="J329" s="132">
        <v>127.3</v>
      </c>
      <c r="K329" s="132">
        <v>127</v>
      </c>
      <c r="L329" s="132">
        <v>126.5</v>
      </c>
      <c r="M329" s="132">
        <v>127.8</v>
      </c>
      <c r="N329" s="132">
        <v>129</v>
      </c>
      <c r="O329" s="132">
        <v>129.9</v>
      </c>
      <c r="P329" s="133">
        <v>130.4</v>
      </c>
    </row>
    <row r="330" spans="2:16" s="96" customFormat="1" ht="15.75" customHeight="1" x14ac:dyDescent="0.2">
      <c r="B330" s="678" t="s">
        <v>1124</v>
      </c>
      <c r="C330" s="679"/>
      <c r="D330" s="680"/>
      <c r="E330" s="131">
        <v>137.5</v>
      </c>
      <c r="F330" s="132">
        <v>137.5</v>
      </c>
      <c r="G330" s="132">
        <v>134.1</v>
      </c>
      <c r="H330" s="132">
        <v>136</v>
      </c>
      <c r="I330" s="132">
        <v>133.1</v>
      </c>
      <c r="J330" s="132">
        <v>133.1</v>
      </c>
      <c r="K330" s="132">
        <v>133.5</v>
      </c>
      <c r="L330" s="132">
        <v>131.9</v>
      </c>
      <c r="M330" s="132">
        <v>133.9</v>
      </c>
      <c r="N330" s="132">
        <v>135.69999999999999</v>
      </c>
      <c r="O330" s="132">
        <v>136.4</v>
      </c>
      <c r="P330" s="133">
        <v>137.19999999999999</v>
      </c>
    </row>
    <row r="331" spans="2:16" s="96" customFormat="1" ht="15.75" customHeight="1" x14ac:dyDescent="0.2">
      <c r="B331" s="678" t="s">
        <v>1125</v>
      </c>
      <c r="C331" s="679"/>
      <c r="D331" s="680"/>
      <c r="E331" s="131">
        <v>119.3</v>
      </c>
      <c r="F331" s="132">
        <v>119.4</v>
      </c>
      <c r="G331" s="132">
        <v>121.1</v>
      </c>
      <c r="H331" s="132">
        <v>122.8</v>
      </c>
      <c r="I331" s="132">
        <v>120.4</v>
      </c>
      <c r="J331" s="132">
        <v>120.9</v>
      </c>
      <c r="K331" s="132">
        <v>119.4</v>
      </c>
      <c r="L331" s="132">
        <v>120.5</v>
      </c>
      <c r="M331" s="132">
        <v>122.2</v>
      </c>
      <c r="N331" s="132">
        <v>122.5</v>
      </c>
      <c r="O331" s="132">
        <v>124.6</v>
      </c>
      <c r="P331" s="133">
        <v>124.4</v>
      </c>
    </row>
    <row r="332" spans="2:16" s="96" customFormat="1" ht="15.75" customHeight="1" thickBot="1" x14ac:dyDescent="0.25">
      <c r="B332" s="671" t="s">
        <v>1511</v>
      </c>
      <c r="C332" s="672"/>
      <c r="D332" s="673"/>
      <c r="E332" s="134">
        <v>129</v>
      </c>
      <c r="F332" s="135">
        <v>129</v>
      </c>
      <c r="G332" s="135">
        <v>129</v>
      </c>
      <c r="H332" s="135">
        <v>126.9</v>
      </c>
      <c r="I332" s="135">
        <v>121.6</v>
      </c>
      <c r="J332" s="135">
        <v>121.3</v>
      </c>
      <c r="K332" s="135">
        <v>120.6</v>
      </c>
      <c r="L332" s="135">
        <v>121.1</v>
      </c>
      <c r="M332" s="135">
        <v>120.9</v>
      </c>
      <c r="N332" s="135">
        <v>121.8</v>
      </c>
      <c r="O332" s="135">
        <v>122.1</v>
      </c>
      <c r="P332" s="136">
        <v>122.5</v>
      </c>
    </row>
    <row r="333" spans="2:16" x14ac:dyDescent="0.2">
      <c r="B333" s="122" t="s">
        <v>1531</v>
      </c>
      <c r="L333" s="121"/>
    </row>
    <row r="334" spans="2:16" ht="9" customHeight="1" x14ac:dyDescent="0.2"/>
    <row r="335" spans="2:16" ht="10.5" customHeight="1" x14ac:dyDescent="0.2">
      <c r="E335" s="682" t="s">
        <v>1474</v>
      </c>
      <c r="F335" s="682"/>
      <c r="G335" s="682"/>
      <c r="H335" s="682"/>
      <c r="I335" s="655" t="s">
        <v>361</v>
      </c>
      <c r="J335" s="655"/>
      <c r="K335" s="656" t="s">
        <v>707</v>
      </c>
      <c r="L335" s="656"/>
    </row>
    <row r="336" spans="2:16" ht="10.5" customHeight="1" x14ac:dyDescent="0.2">
      <c r="E336" s="682" t="s">
        <v>1512</v>
      </c>
      <c r="F336" s="682"/>
      <c r="G336" s="682"/>
      <c r="H336" s="682"/>
      <c r="I336" s="693"/>
      <c r="J336" s="693"/>
      <c r="K336" s="693"/>
      <c r="L336" s="693"/>
    </row>
    <row r="337" spans="2:16" ht="10.5" customHeight="1" x14ac:dyDescent="0.2">
      <c r="E337" s="692" t="s">
        <v>1513</v>
      </c>
      <c r="F337" s="692"/>
      <c r="G337" s="692"/>
      <c r="H337" s="692"/>
      <c r="I337" s="693">
        <v>1.1200000000000001</v>
      </c>
      <c r="J337" s="693"/>
      <c r="K337" s="693">
        <v>1.3740000000000001</v>
      </c>
      <c r="L337" s="693"/>
    </row>
    <row r="338" spans="2:16" ht="10.5" customHeight="1" x14ac:dyDescent="0.2">
      <c r="E338" s="692" t="s">
        <v>1516</v>
      </c>
      <c r="F338" s="692"/>
      <c r="G338" s="692"/>
      <c r="H338" s="692"/>
      <c r="I338" s="693">
        <v>1.1319999999999999</v>
      </c>
      <c r="J338" s="693"/>
      <c r="K338" s="693">
        <v>1.345</v>
      </c>
      <c r="L338" s="693"/>
    </row>
    <row r="339" spans="2:16" ht="10.5" customHeight="1" x14ac:dyDescent="0.2">
      <c r="E339" s="692" t="s">
        <v>1517</v>
      </c>
      <c r="F339" s="692"/>
      <c r="G339" s="692"/>
      <c r="H339" s="692"/>
      <c r="I339" s="693" t="s">
        <v>1013</v>
      </c>
      <c r="J339" s="693"/>
      <c r="K339" s="693" t="s">
        <v>1013</v>
      </c>
      <c r="L339" s="693"/>
    </row>
    <row r="340" spans="2:16" ht="10.5" customHeight="1" x14ac:dyDescent="0.2">
      <c r="E340" s="692" t="s">
        <v>1518</v>
      </c>
      <c r="F340" s="692"/>
      <c r="G340" s="692"/>
      <c r="H340" s="692"/>
      <c r="I340" s="693">
        <v>1.0760000000000001</v>
      </c>
      <c r="J340" s="693"/>
      <c r="K340" s="693">
        <v>1.159</v>
      </c>
      <c r="L340" s="693"/>
    </row>
    <row r="341" spans="2:16" ht="10.5" customHeight="1" x14ac:dyDescent="0.2">
      <c r="E341" s="692" t="s">
        <v>1519</v>
      </c>
      <c r="F341" s="692"/>
      <c r="G341" s="692"/>
      <c r="H341" s="692"/>
      <c r="I341" s="693">
        <v>1.2689999999999999</v>
      </c>
      <c r="J341" s="693"/>
      <c r="K341" s="693">
        <v>1.9850000000000001</v>
      </c>
      <c r="L341" s="693"/>
    </row>
    <row r="342" spans="2:16" ht="10.5" customHeight="1" x14ac:dyDescent="0.2">
      <c r="E342" s="692" t="s">
        <v>1520</v>
      </c>
      <c r="F342" s="692"/>
      <c r="G342" s="692"/>
      <c r="H342" s="692"/>
      <c r="I342" s="705" t="s">
        <v>1013</v>
      </c>
      <c r="J342" s="706"/>
      <c r="K342" s="720" t="s">
        <v>1013</v>
      </c>
      <c r="L342" s="721"/>
    </row>
    <row r="343" spans="2:16" ht="7.5" customHeight="1" thickBot="1" x14ac:dyDescent="0.25">
      <c r="C343" s="122"/>
      <c r="D343" s="122"/>
      <c r="L343" s="121"/>
    </row>
    <row r="344" spans="2:16" ht="16.5" customHeight="1" thickBot="1" x14ac:dyDescent="0.25">
      <c r="B344" s="119"/>
      <c r="C344" s="119"/>
      <c r="D344" s="119"/>
      <c r="E344" s="628" t="s">
        <v>3</v>
      </c>
      <c r="F344" s="629"/>
      <c r="G344" s="629"/>
      <c r="H344" s="629"/>
      <c r="I344" s="629"/>
      <c r="J344" s="629"/>
      <c r="K344" s="629"/>
      <c r="L344" s="629"/>
      <c r="M344" s="629"/>
      <c r="N344" s="629"/>
      <c r="O344" s="629"/>
      <c r="P344" s="630"/>
    </row>
    <row r="345" spans="2:16" ht="19.5" customHeight="1" thickBot="1" x14ac:dyDescent="0.25">
      <c r="B345" s="119" t="s">
        <v>1483</v>
      </c>
      <c r="E345" s="97">
        <v>39083</v>
      </c>
      <c r="F345" s="98">
        <v>39114</v>
      </c>
      <c r="G345" s="98">
        <v>39142</v>
      </c>
      <c r="H345" s="98">
        <v>39173</v>
      </c>
      <c r="I345" s="98">
        <v>39203</v>
      </c>
      <c r="J345" s="98">
        <v>39234</v>
      </c>
      <c r="K345" s="98">
        <v>39264</v>
      </c>
      <c r="L345" s="98">
        <v>39295</v>
      </c>
      <c r="M345" s="98">
        <v>39326</v>
      </c>
      <c r="N345" s="98">
        <v>39356</v>
      </c>
      <c r="O345" s="98">
        <v>39387</v>
      </c>
      <c r="P345" s="99">
        <v>39417</v>
      </c>
    </row>
    <row r="346" spans="2:16" s="96" customFormat="1" ht="15" customHeight="1" x14ac:dyDescent="0.2">
      <c r="B346" s="716" t="s">
        <v>1521</v>
      </c>
      <c r="C346" s="717"/>
      <c r="D346" s="718"/>
      <c r="E346" s="127">
        <v>107.4</v>
      </c>
      <c r="F346" s="128">
        <v>109</v>
      </c>
      <c r="G346" s="128">
        <v>109.4</v>
      </c>
      <c r="H346" s="128">
        <v>110.8</v>
      </c>
      <c r="I346" s="128">
        <v>112.3</v>
      </c>
      <c r="J346" s="128">
        <v>112.4</v>
      </c>
      <c r="K346" s="128">
        <v>113</v>
      </c>
      <c r="L346" s="128">
        <v>112.9</v>
      </c>
      <c r="M346" s="128">
        <v>113.7</v>
      </c>
      <c r="N346" s="128">
        <v>113.6</v>
      </c>
      <c r="O346" s="128">
        <v>113.9</v>
      </c>
      <c r="P346" s="141">
        <v>113.8</v>
      </c>
    </row>
    <row r="347" spans="2:16" s="96" customFormat="1" ht="15" customHeight="1" x14ac:dyDescent="0.2">
      <c r="B347" s="707" t="s">
        <v>1522</v>
      </c>
      <c r="C347" s="708"/>
      <c r="D347" s="709"/>
      <c r="E347" s="131">
        <v>106.5</v>
      </c>
      <c r="F347" s="132">
        <v>108.8</v>
      </c>
      <c r="G347" s="132">
        <v>110.2</v>
      </c>
      <c r="H347" s="132">
        <v>111.1</v>
      </c>
      <c r="I347" s="132">
        <v>111.6</v>
      </c>
      <c r="J347" s="132">
        <v>111.4</v>
      </c>
      <c r="K347" s="132">
        <v>111.3</v>
      </c>
      <c r="L347" s="132">
        <v>110.9</v>
      </c>
      <c r="M347" s="132">
        <v>110.6</v>
      </c>
      <c r="N347" s="132">
        <v>110.1</v>
      </c>
      <c r="O347" s="132">
        <v>110.9</v>
      </c>
      <c r="P347" s="133">
        <v>110.8</v>
      </c>
    </row>
    <row r="348" spans="2:16" s="96" customFormat="1" ht="15" customHeight="1" x14ac:dyDescent="0.2">
      <c r="B348" s="710" t="s">
        <v>4</v>
      </c>
      <c r="C348" s="713" t="s">
        <v>1090</v>
      </c>
      <c r="D348" s="709"/>
      <c r="E348" s="140">
        <v>118.8</v>
      </c>
      <c r="F348" s="129">
        <v>118.5</v>
      </c>
      <c r="G348" s="129">
        <v>118</v>
      </c>
      <c r="H348" s="129">
        <v>118.8</v>
      </c>
      <c r="I348" s="129">
        <v>119</v>
      </c>
      <c r="J348" s="129">
        <v>118.9</v>
      </c>
      <c r="K348" s="129">
        <v>119.1</v>
      </c>
      <c r="L348" s="129">
        <v>118.8</v>
      </c>
      <c r="M348" s="129">
        <v>120.2</v>
      </c>
      <c r="N348" s="129">
        <v>120</v>
      </c>
      <c r="O348" s="129">
        <v>120.7</v>
      </c>
      <c r="P348" s="130">
        <v>120.8</v>
      </c>
    </row>
    <row r="349" spans="2:16" s="96" customFormat="1" ht="15" customHeight="1" x14ac:dyDescent="0.2">
      <c r="B349" s="711"/>
      <c r="C349" s="713" t="s">
        <v>1071</v>
      </c>
      <c r="D349" s="709"/>
      <c r="E349" s="131">
        <v>119.5</v>
      </c>
      <c r="F349" s="132">
        <v>118.5</v>
      </c>
      <c r="G349" s="132">
        <v>117.7</v>
      </c>
      <c r="H349" s="132">
        <v>118.5</v>
      </c>
      <c r="I349" s="132">
        <v>119</v>
      </c>
      <c r="J349" s="132">
        <v>118.7</v>
      </c>
      <c r="K349" s="132">
        <v>118.6</v>
      </c>
      <c r="L349" s="132">
        <v>118.6</v>
      </c>
      <c r="M349" s="132">
        <v>120.3</v>
      </c>
      <c r="N349" s="132">
        <v>119.8</v>
      </c>
      <c r="O349" s="132">
        <v>120.7</v>
      </c>
      <c r="P349" s="133">
        <v>120.8</v>
      </c>
    </row>
    <row r="350" spans="2:16" s="96" customFormat="1" ht="15" customHeight="1" x14ac:dyDescent="0.2">
      <c r="B350" s="711"/>
      <c r="C350" s="713" t="s">
        <v>1532</v>
      </c>
      <c r="D350" s="709"/>
      <c r="E350" s="131">
        <v>117.7</v>
      </c>
      <c r="F350" s="132">
        <v>118.6</v>
      </c>
      <c r="G350" s="132">
        <v>118.4</v>
      </c>
      <c r="H350" s="132">
        <v>119.4</v>
      </c>
      <c r="I350" s="132">
        <v>119.1</v>
      </c>
      <c r="J350" s="132">
        <v>119.3</v>
      </c>
      <c r="K350" s="132">
        <v>119.4</v>
      </c>
      <c r="L350" s="132">
        <v>119.2</v>
      </c>
      <c r="M350" s="132">
        <v>119.9</v>
      </c>
      <c r="N350" s="132">
        <v>120.2</v>
      </c>
      <c r="O350" s="132">
        <v>120.5</v>
      </c>
      <c r="P350" s="133">
        <v>120.7</v>
      </c>
    </row>
    <row r="351" spans="2:16" s="96" customFormat="1" ht="15" customHeight="1" x14ac:dyDescent="0.2">
      <c r="B351" s="711"/>
      <c r="C351" s="713" t="s">
        <v>1124</v>
      </c>
      <c r="D351" s="709"/>
      <c r="E351" s="131">
        <v>119.6</v>
      </c>
      <c r="F351" s="132">
        <v>120.5</v>
      </c>
      <c r="G351" s="132">
        <v>119.7</v>
      </c>
      <c r="H351" s="132">
        <v>121.1</v>
      </c>
      <c r="I351" s="132">
        <v>121</v>
      </c>
      <c r="J351" s="132">
        <v>121.1</v>
      </c>
      <c r="K351" s="132">
        <v>121.5</v>
      </c>
      <c r="L351" s="132">
        <v>120.9</v>
      </c>
      <c r="M351" s="132">
        <v>121.8</v>
      </c>
      <c r="N351" s="132">
        <v>122.3</v>
      </c>
      <c r="O351" s="132">
        <v>122.6</v>
      </c>
      <c r="P351" s="133">
        <v>122.9</v>
      </c>
    </row>
    <row r="352" spans="2:16" s="96" customFormat="1" ht="15" customHeight="1" x14ac:dyDescent="0.2">
      <c r="B352" s="711"/>
      <c r="C352" s="713" t="s">
        <v>1125</v>
      </c>
      <c r="D352" s="709"/>
      <c r="E352" s="131">
        <v>113.8</v>
      </c>
      <c r="F352" s="132">
        <v>114.8</v>
      </c>
      <c r="G352" s="132">
        <v>115.5</v>
      </c>
      <c r="H352" s="132">
        <v>116.8</v>
      </c>
      <c r="I352" s="132">
        <v>117</v>
      </c>
      <c r="J352" s="132">
        <v>117.2</v>
      </c>
      <c r="K352" s="132">
        <v>117</v>
      </c>
      <c r="L352" s="132">
        <v>117.2</v>
      </c>
      <c r="M352" s="132">
        <v>118.1</v>
      </c>
      <c r="N352" s="132">
        <v>118.1</v>
      </c>
      <c r="O352" s="132">
        <v>118.8</v>
      </c>
      <c r="P352" s="133">
        <v>118.8</v>
      </c>
    </row>
    <row r="353" spans="2:16" s="96" customFormat="1" ht="15" customHeight="1" thickBot="1" x14ac:dyDescent="0.25">
      <c r="B353" s="712"/>
      <c r="C353" s="714" t="s">
        <v>1523</v>
      </c>
      <c r="D353" s="715"/>
      <c r="E353" s="134">
        <v>116.9</v>
      </c>
      <c r="F353" s="135">
        <v>117.8</v>
      </c>
      <c r="G353" s="135">
        <v>118</v>
      </c>
      <c r="H353" s="135">
        <v>118.1</v>
      </c>
      <c r="I353" s="135">
        <v>117.3</v>
      </c>
      <c r="J353" s="135">
        <v>117.4</v>
      </c>
      <c r="K353" s="135">
        <v>117.4</v>
      </c>
      <c r="L353" s="135">
        <v>117.4</v>
      </c>
      <c r="M353" s="135">
        <v>117.7</v>
      </c>
      <c r="N353" s="135">
        <v>117.9</v>
      </c>
      <c r="O353" s="135">
        <v>118</v>
      </c>
      <c r="P353" s="136">
        <v>118.2</v>
      </c>
    </row>
    <row r="354" spans="2:16" x14ac:dyDescent="0.2">
      <c r="B354" s="122" t="s">
        <v>1531</v>
      </c>
      <c r="L354" s="121"/>
    </row>
    <row r="355" spans="2:16" ht="5.25" customHeight="1" x14ac:dyDescent="0.2"/>
    <row r="356" spans="2:16" ht="34.5" customHeight="1" x14ac:dyDescent="0.2">
      <c r="B356" s="533" t="s">
        <v>1534</v>
      </c>
      <c r="C356" s="533"/>
      <c r="D356" s="533"/>
      <c r="E356" s="533"/>
      <c r="F356" s="533"/>
      <c r="G356" s="533"/>
      <c r="H356" s="533"/>
      <c r="I356" s="533"/>
      <c r="J356" s="533"/>
      <c r="K356" s="533"/>
      <c r="L356" s="533"/>
      <c r="M356" s="533"/>
      <c r="N356" s="533"/>
      <c r="O356" s="533"/>
      <c r="P356" s="533"/>
    </row>
    <row r="357" spans="2:16" ht="51" customHeight="1" x14ac:dyDescent="0.2">
      <c r="B357" s="725" t="s">
        <v>2080</v>
      </c>
      <c r="C357" s="533"/>
      <c r="D357" s="533"/>
      <c r="E357" s="533"/>
      <c r="F357" s="533"/>
      <c r="G357" s="533"/>
      <c r="H357" s="533"/>
      <c r="I357" s="533"/>
      <c r="J357" s="533"/>
      <c r="K357" s="533"/>
      <c r="L357" s="533"/>
      <c r="M357" s="533"/>
      <c r="N357" s="533"/>
      <c r="O357" s="533"/>
      <c r="P357" s="533"/>
    </row>
    <row r="358" spans="2:16" ht="9" customHeight="1" x14ac:dyDescent="0.2"/>
    <row r="359" spans="2:16" x14ac:dyDescent="0.15">
      <c r="I359" s="126"/>
    </row>
    <row r="360" spans="2:16" ht="6" customHeight="1" thickBot="1" x14ac:dyDescent="0.25">
      <c r="E360" s="117"/>
      <c r="F360" s="118"/>
      <c r="G360" s="118"/>
      <c r="H360" s="118"/>
      <c r="I360" s="118"/>
      <c r="J360" s="118"/>
      <c r="K360" s="118"/>
      <c r="L360" s="118"/>
      <c r="M360" s="118"/>
      <c r="N360" s="118"/>
      <c r="O360" s="118"/>
      <c r="P360" s="118"/>
    </row>
    <row r="361" spans="2:16" ht="16.5" customHeight="1" thickBot="1" x14ac:dyDescent="0.25">
      <c r="B361" s="119"/>
      <c r="C361" s="119"/>
      <c r="D361" s="119"/>
      <c r="E361" s="628" t="s">
        <v>1</v>
      </c>
      <c r="F361" s="629"/>
      <c r="G361" s="629"/>
      <c r="H361" s="629"/>
      <c r="I361" s="629"/>
      <c r="J361" s="629"/>
      <c r="K361" s="629"/>
      <c r="L361" s="629"/>
      <c r="M361" s="629"/>
      <c r="N361" s="629"/>
      <c r="O361" s="629"/>
      <c r="P361" s="630"/>
    </row>
    <row r="362" spans="2:16" ht="19.5" customHeight="1" thickBot="1" x14ac:dyDescent="0.25">
      <c r="B362" s="119" t="s">
        <v>1483</v>
      </c>
      <c r="C362" s="119"/>
      <c r="D362" s="119"/>
      <c r="E362" s="97">
        <v>38718</v>
      </c>
      <c r="F362" s="98">
        <v>38749</v>
      </c>
      <c r="G362" s="98">
        <v>38777</v>
      </c>
      <c r="H362" s="98">
        <v>38808</v>
      </c>
      <c r="I362" s="98">
        <v>38838</v>
      </c>
      <c r="J362" s="98">
        <v>38869</v>
      </c>
      <c r="K362" s="98">
        <v>38899</v>
      </c>
      <c r="L362" s="98">
        <v>38930</v>
      </c>
      <c r="M362" s="98">
        <v>38961</v>
      </c>
      <c r="N362" s="98">
        <v>38991</v>
      </c>
      <c r="O362" s="98">
        <v>39022</v>
      </c>
      <c r="P362" s="99">
        <v>39052</v>
      </c>
    </row>
    <row r="363" spans="2:16" ht="15" customHeight="1" x14ac:dyDescent="0.2">
      <c r="B363" s="702" t="s">
        <v>1424</v>
      </c>
      <c r="C363" s="703"/>
      <c r="D363" s="704"/>
      <c r="E363" s="100">
        <v>101</v>
      </c>
      <c r="F363" s="101">
        <v>101</v>
      </c>
      <c r="G363" s="101">
        <v>101</v>
      </c>
      <c r="H363" s="101">
        <v>101</v>
      </c>
      <c r="I363" s="101">
        <v>104.1</v>
      </c>
      <c r="J363" s="101">
        <v>104.1</v>
      </c>
      <c r="K363" s="101">
        <v>104.1</v>
      </c>
      <c r="L363" s="101">
        <v>104.1</v>
      </c>
      <c r="M363" s="101">
        <v>104.1</v>
      </c>
      <c r="N363" s="101">
        <v>104.1</v>
      </c>
      <c r="O363" s="101">
        <v>104.1</v>
      </c>
      <c r="P363" s="102">
        <v>104.1</v>
      </c>
    </row>
    <row r="364" spans="2:16" ht="15" customHeight="1" x14ac:dyDescent="0.2">
      <c r="B364" s="699" t="s">
        <v>1425</v>
      </c>
      <c r="C364" s="700"/>
      <c r="D364" s="701"/>
      <c r="E364" s="103">
        <v>107.3</v>
      </c>
      <c r="F364" s="104">
        <v>107.9</v>
      </c>
      <c r="G364" s="104">
        <v>109</v>
      </c>
      <c r="H364" s="104">
        <v>109.3</v>
      </c>
      <c r="I364" s="104">
        <v>110</v>
      </c>
      <c r="J364" s="104">
        <v>110.7</v>
      </c>
      <c r="K364" s="104">
        <v>110.6</v>
      </c>
      <c r="L364" s="104">
        <v>111</v>
      </c>
      <c r="M364" s="104">
        <v>111.6</v>
      </c>
      <c r="N364" s="104">
        <v>111.5</v>
      </c>
      <c r="O364" s="104">
        <v>111.5</v>
      </c>
      <c r="P364" s="105">
        <v>111.6</v>
      </c>
    </row>
    <row r="365" spans="2:16" ht="15" customHeight="1" thickBot="1" x14ac:dyDescent="0.25">
      <c r="B365" s="686" t="s">
        <v>1426</v>
      </c>
      <c r="C365" s="687"/>
      <c r="D365" s="688"/>
      <c r="E365" s="106">
        <v>105.2</v>
      </c>
      <c r="F365" s="107">
        <v>105.6</v>
      </c>
      <c r="G365" s="107">
        <v>106.3</v>
      </c>
      <c r="H365" s="107">
        <v>106.5</v>
      </c>
      <c r="I365" s="107">
        <v>108</v>
      </c>
      <c r="J365" s="107">
        <v>108.5</v>
      </c>
      <c r="K365" s="107">
        <v>108.4</v>
      </c>
      <c r="L365" s="107">
        <v>108.7</v>
      </c>
      <c r="M365" s="107">
        <v>109</v>
      </c>
      <c r="N365" s="107">
        <v>109</v>
      </c>
      <c r="O365" s="107">
        <v>109</v>
      </c>
      <c r="P365" s="108">
        <v>109</v>
      </c>
    </row>
    <row r="366" spans="2:16" x14ac:dyDescent="0.2">
      <c r="B366" s="119"/>
      <c r="C366" s="119"/>
      <c r="D366" s="119"/>
      <c r="E366" s="120"/>
      <c r="F366" s="119"/>
      <c r="G366" s="119"/>
      <c r="H366" s="119"/>
      <c r="I366" s="119"/>
      <c r="J366" s="119"/>
      <c r="K366" s="119"/>
      <c r="L366" s="121"/>
      <c r="M366" s="119"/>
      <c r="N366" s="119"/>
      <c r="O366" s="119"/>
      <c r="P366" s="119"/>
    </row>
    <row r="367" spans="2:16" ht="9" customHeight="1" thickBot="1" x14ac:dyDescent="0.25">
      <c r="B367" s="119"/>
      <c r="C367" s="119"/>
      <c r="D367" s="119"/>
      <c r="E367" s="120"/>
      <c r="F367" s="119"/>
      <c r="G367" s="119"/>
      <c r="H367" s="119"/>
      <c r="I367" s="119"/>
      <c r="J367" s="119"/>
      <c r="K367" s="119"/>
      <c r="L367" s="121"/>
      <c r="M367" s="119"/>
      <c r="N367" s="119"/>
      <c r="O367" s="119"/>
      <c r="P367" s="119"/>
    </row>
    <row r="368" spans="2:16" ht="16.5" customHeight="1" thickBot="1" x14ac:dyDescent="0.25">
      <c r="B368" s="697" t="s">
        <v>1083</v>
      </c>
      <c r="C368" s="697"/>
      <c r="D368" s="698"/>
      <c r="E368" s="628" t="s">
        <v>1486</v>
      </c>
      <c r="F368" s="629"/>
      <c r="G368" s="629"/>
      <c r="H368" s="629"/>
      <c r="I368" s="629"/>
      <c r="J368" s="629"/>
      <c r="K368" s="629"/>
      <c r="L368" s="629"/>
      <c r="M368" s="629"/>
      <c r="N368" s="629"/>
      <c r="O368" s="629"/>
      <c r="P368" s="630"/>
    </row>
    <row r="369" spans="2:16" ht="19.5" customHeight="1" thickBot="1" x14ac:dyDescent="0.25">
      <c r="B369" s="119" t="s">
        <v>1483</v>
      </c>
      <c r="C369" s="214"/>
      <c r="D369" s="119"/>
      <c r="E369" s="137">
        <v>38718</v>
      </c>
      <c r="F369" s="138">
        <v>38749</v>
      </c>
      <c r="G369" s="138">
        <v>38777</v>
      </c>
      <c r="H369" s="138">
        <v>38808</v>
      </c>
      <c r="I369" s="138">
        <v>38838</v>
      </c>
      <c r="J369" s="138">
        <v>38869</v>
      </c>
      <c r="K369" s="138">
        <v>38899</v>
      </c>
      <c r="L369" s="138">
        <v>38930</v>
      </c>
      <c r="M369" s="138">
        <v>38961</v>
      </c>
      <c r="N369" s="138">
        <v>38991</v>
      </c>
      <c r="O369" s="138">
        <v>39022</v>
      </c>
      <c r="P369" s="139">
        <v>39052</v>
      </c>
    </row>
    <row r="370" spans="2:16" ht="9.75" customHeight="1" x14ac:dyDescent="0.2">
      <c r="B370" s="649" t="s">
        <v>1487</v>
      </c>
      <c r="C370" s="650" t="s">
        <v>1487</v>
      </c>
      <c r="D370" s="232" t="s">
        <v>1084</v>
      </c>
      <c r="E370" s="233">
        <v>101.1</v>
      </c>
      <c r="F370" s="234">
        <v>101.2</v>
      </c>
      <c r="G370" s="234">
        <v>101.7</v>
      </c>
      <c r="H370" s="234">
        <v>102.1</v>
      </c>
      <c r="I370" s="252">
        <v>104.7</v>
      </c>
      <c r="J370" s="252">
        <v>104.8</v>
      </c>
      <c r="K370" s="252">
        <v>105.1</v>
      </c>
      <c r="L370" s="252">
        <v>105.5</v>
      </c>
      <c r="M370" s="252">
        <v>104.9</v>
      </c>
      <c r="N370" s="252">
        <v>105</v>
      </c>
      <c r="O370" s="252">
        <v>105</v>
      </c>
      <c r="P370" s="253">
        <v>104.8</v>
      </c>
    </row>
    <row r="371" spans="2:16" ht="9.75" customHeight="1" x14ac:dyDescent="0.2">
      <c r="B371" s="646"/>
      <c r="C371" s="651"/>
      <c r="D371" s="235" t="s">
        <v>1085</v>
      </c>
      <c r="E371" s="236">
        <v>101.4</v>
      </c>
      <c r="F371" s="237">
        <v>101.5</v>
      </c>
      <c r="G371" s="237">
        <v>103.7</v>
      </c>
      <c r="H371" s="237">
        <v>105.3</v>
      </c>
      <c r="I371" s="254">
        <v>106.3</v>
      </c>
      <c r="J371" s="254">
        <v>106.9</v>
      </c>
      <c r="K371" s="254">
        <v>108.1</v>
      </c>
      <c r="L371" s="254">
        <v>109.5</v>
      </c>
      <c r="M371" s="254">
        <v>107.3</v>
      </c>
      <c r="N371" s="254">
        <v>107.8</v>
      </c>
      <c r="O371" s="254">
        <v>107.6</v>
      </c>
      <c r="P371" s="255">
        <v>106.8</v>
      </c>
    </row>
    <row r="372" spans="2:16" ht="9.75" customHeight="1" x14ac:dyDescent="0.2">
      <c r="B372" s="645" t="s">
        <v>1488</v>
      </c>
      <c r="C372" s="667" t="s">
        <v>1488</v>
      </c>
      <c r="D372" s="238" t="s">
        <v>1084</v>
      </c>
      <c r="E372" s="239">
        <v>101.9</v>
      </c>
      <c r="F372" s="240">
        <v>101.9</v>
      </c>
      <c r="G372" s="240">
        <v>102.2</v>
      </c>
      <c r="H372" s="240">
        <v>102.3</v>
      </c>
      <c r="I372" s="256">
        <v>104</v>
      </c>
      <c r="J372" s="256">
        <v>104.7</v>
      </c>
      <c r="K372" s="256">
        <v>104.9</v>
      </c>
      <c r="L372" s="256">
        <v>105.1</v>
      </c>
      <c r="M372" s="256">
        <v>105.5</v>
      </c>
      <c r="N372" s="256">
        <v>105.5</v>
      </c>
      <c r="O372" s="256">
        <v>105.5</v>
      </c>
      <c r="P372" s="257">
        <v>105.5</v>
      </c>
    </row>
    <row r="373" spans="2:16" ht="9.75" customHeight="1" x14ac:dyDescent="0.2">
      <c r="B373" s="646"/>
      <c r="C373" s="651"/>
      <c r="D373" s="241" t="s">
        <v>1085</v>
      </c>
      <c r="E373" s="242">
        <v>102.8</v>
      </c>
      <c r="F373" s="243">
        <v>102.8</v>
      </c>
      <c r="G373" s="243">
        <v>103.4</v>
      </c>
      <c r="H373" s="243">
        <v>103.7</v>
      </c>
      <c r="I373" s="258">
        <v>104</v>
      </c>
      <c r="J373" s="258">
        <v>105.4</v>
      </c>
      <c r="K373" s="258">
        <v>105.8</v>
      </c>
      <c r="L373" s="258">
        <v>106.2</v>
      </c>
      <c r="M373" s="258">
        <v>106.9</v>
      </c>
      <c r="N373" s="258">
        <v>107</v>
      </c>
      <c r="O373" s="258">
        <v>107</v>
      </c>
      <c r="P373" s="259">
        <v>107</v>
      </c>
    </row>
    <row r="374" spans="2:16" ht="9.75" customHeight="1" x14ac:dyDescent="0.2">
      <c r="B374" s="645" t="s">
        <v>1489</v>
      </c>
      <c r="C374" s="667" t="s">
        <v>1489</v>
      </c>
      <c r="D374" s="238" t="s">
        <v>1084</v>
      </c>
      <c r="E374" s="239">
        <v>102</v>
      </c>
      <c r="F374" s="240">
        <v>102.1</v>
      </c>
      <c r="G374" s="240">
        <v>102.3</v>
      </c>
      <c r="H374" s="240">
        <v>102.7</v>
      </c>
      <c r="I374" s="256">
        <v>104.2</v>
      </c>
      <c r="J374" s="256">
        <v>104.8</v>
      </c>
      <c r="K374" s="256">
        <v>104.9</v>
      </c>
      <c r="L374" s="256">
        <v>105</v>
      </c>
      <c r="M374" s="256">
        <v>105.2</v>
      </c>
      <c r="N374" s="256">
        <v>105.3</v>
      </c>
      <c r="O374" s="256">
        <v>105.3</v>
      </c>
      <c r="P374" s="257">
        <v>105.3</v>
      </c>
    </row>
    <row r="375" spans="2:16" ht="9.75" customHeight="1" x14ac:dyDescent="0.2">
      <c r="B375" s="646"/>
      <c r="C375" s="651"/>
      <c r="D375" s="241" t="s">
        <v>1085</v>
      </c>
      <c r="E375" s="242">
        <v>103</v>
      </c>
      <c r="F375" s="243">
        <v>103</v>
      </c>
      <c r="G375" s="243">
        <v>103.5</v>
      </c>
      <c r="H375" s="243">
        <v>104.1</v>
      </c>
      <c r="I375" s="258">
        <v>104.2</v>
      </c>
      <c r="J375" s="258">
        <v>105.4</v>
      </c>
      <c r="K375" s="258">
        <v>105.6</v>
      </c>
      <c r="L375" s="258">
        <v>105.8</v>
      </c>
      <c r="M375" s="258">
        <v>106.2</v>
      </c>
      <c r="N375" s="258">
        <v>106.3</v>
      </c>
      <c r="O375" s="258">
        <v>106.4</v>
      </c>
      <c r="P375" s="259">
        <v>106.3</v>
      </c>
    </row>
    <row r="376" spans="2:16" ht="9.75" customHeight="1" x14ac:dyDescent="0.2">
      <c r="B376" s="645" t="s">
        <v>1490</v>
      </c>
      <c r="C376" s="667" t="s">
        <v>1490</v>
      </c>
      <c r="D376" s="238" t="s">
        <v>1084</v>
      </c>
      <c r="E376" s="239">
        <v>102.7</v>
      </c>
      <c r="F376" s="240">
        <v>102.8</v>
      </c>
      <c r="G376" s="240">
        <v>102.9</v>
      </c>
      <c r="H376" s="240">
        <v>103.1</v>
      </c>
      <c r="I376" s="256">
        <v>104.4</v>
      </c>
      <c r="J376" s="256">
        <v>104.6</v>
      </c>
      <c r="K376" s="256">
        <v>104.7</v>
      </c>
      <c r="L376" s="256">
        <v>104.8</v>
      </c>
      <c r="M376" s="256">
        <v>105</v>
      </c>
      <c r="N376" s="256">
        <v>104.8</v>
      </c>
      <c r="O376" s="256">
        <v>104.8</v>
      </c>
      <c r="P376" s="257">
        <v>105</v>
      </c>
    </row>
    <row r="377" spans="2:16" ht="9.75" customHeight="1" x14ac:dyDescent="0.2">
      <c r="B377" s="646"/>
      <c r="C377" s="651"/>
      <c r="D377" s="241" t="s">
        <v>1085</v>
      </c>
      <c r="E377" s="242">
        <v>103.7</v>
      </c>
      <c r="F377" s="243">
        <v>103.9</v>
      </c>
      <c r="G377" s="243">
        <v>104.1</v>
      </c>
      <c r="H377" s="243">
        <v>104.3</v>
      </c>
      <c r="I377" s="258">
        <v>104.5</v>
      </c>
      <c r="J377" s="258">
        <v>104.9</v>
      </c>
      <c r="K377" s="258">
        <v>105.1</v>
      </c>
      <c r="L377" s="258">
        <v>105.2</v>
      </c>
      <c r="M377" s="258">
        <v>105.5</v>
      </c>
      <c r="N377" s="258">
        <v>105.3</v>
      </c>
      <c r="O377" s="258">
        <v>105.3</v>
      </c>
      <c r="P377" s="259">
        <v>105.6</v>
      </c>
    </row>
    <row r="378" spans="2:16" ht="9.75" customHeight="1" x14ac:dyDescent="0.2">
      <c r="B378" s="645" t="s">
        <v>1443</v>
      </c>
      <c r="C378" s="667" t="s">
        <v>1443</v>
      </c>
      <c r="D378" s="238" t="s">
        <v>1084</v>
      </c>
      <c r="E378" s="239">
        <v>100.8</v>
      </c>
      <c r="F378" s="240">
        <v>100.9</v>
      </c>
      <c r="G378" s="240">
        <v>101.5</v>
      </c>
      <c r="H378" s="240">
        <v>102.1</v>
      </c>
      <c r="I378" s="256">
        <v>104.1</v>
      </c>
      <c r="J378" s="256">
        <v>104.8</v>
      </c>
      <c r="K378" s="256">
        <v>105.2</v>
      </c>
      <c r="L378" s="256">
        <v>105.5</v>
      </c>
      <c r="M378" s="256">
        <v>105.5</v>
      </c>
      <c r="N378" s="256">
        <v>105.6</v>
      </c>
      <c r="O378" s="256">
        <v>105.5</v>
      </c>
      <c r="P378" s="257">
        <v>105.4</v>
      </c>
    </row>
    <row r="379" spans="2:16" ht="9.75" customHeight="1" x14ac:dyDescent="0.2">
      <c r="B379" s="646"/>
      <c r="C379" s="651"/>
      <c r="D379" s="241" t="s">
        <v>1085</v>
      </c>
      <c r="E379" s="242">
        <v>100.6</v>
      </c>
      <c r="F379" s="243">
        <v>100.7</v>
      </c>
      <c r="G379" s="243">
        <v>102.2</v>
      </c>
      <c r="H379" s="243">
        <v>103.4</v>
      </c>
      <c r="I379" s="258">
        <v>104.2</v>
      </c>
      <c r="J379" s="258">
        <v>105.6</v>
      </c>
      <c r="K379" s="258">
        <v>106.5</v>
      </c>
      <c r="L379" s="258">
        <v>107.4</v>
      </c>
      <c r="M379" s="258">
        <v>107.2</v>
      </c>
      <c r="N379" s="258">
        <v>107.4</v>
      </c>
      <c r="O379" s="258">
        <v>107.3</v>
      </c>
      <c r="P379" s="259">
        <v>107.1</v>
      </c>
    </row>
    <row r="380" spans="2:16" ht="9.75" customHeight="1" x14ac:dyDescent="0.2">
      <c r="B380" s="645" t="s">
        <v>1491</v>
      </c>
      <c r="C380" s="667" t="s">
        <v>1491</v>
      </c>
      <c r="D380" s="238" t="s">
        <v>1084</v>
      </c>
      <c r="E380" s="239">
        <v>99.2</v>
      </c>
      <c r="F380" s="240">
        <v>99.4</v>
      </c>
      <c r="G380" s="240">
        <v>101.2</v>
      </c>
      <c r="H380" s="240">
        <v>102.2</v>
      </c>
      <c r="I380" s="256">
        <v>105.9</v>
      </c>
      <c r="J380" s="256">
        <v>106.9</v>
      </c>
      <c r="K380" s="256">
        <v>108.1</v>
      </c>
      <c r="L380" s="256">
        <v>110.1</v>
      </c>
      <c r="M380" s="256">
        <v>110.3</v>
      </c>
      <c r="N380" s="256">
        <v>110.3</v>
      </c>
      <c r="O380" s="256">
        <v>109.8</v>
      </c>
      <c r="P380" s="257">
        <v>109.1</v>
      </c>
    </row>
    <row r="381" spans="2:16" ht="9.75" customHeight="1" x14ac:dyDescent="0.2">
      <c r="B381" s="646"/>
      <c r="C381" s="651"/>
      <c r="D381" s="241" t="s">
        <v>1085</v>
      </c>
      <c r="E381" s="242">
        <v>96.6</v>
      </c>
      <c r="F381" s="243">
        <v>97</v>
      </c>
      <c r="G381" s="243">
        <v>101.5</v>
      </c>
      <c r="H381" s="243">
        <v>103.9</v>
      </c>
      <c r="I381" s="258">
        <v>108.5</v>
      </c>
      <c r="J381" s="258">
        <v>111</v>
      </c>
      <c r="K381" s="258">
        <v>113.9</v>
      </c>
      <c r="L381" s="258">
        <v>119</v>
      </c>
      <c r="M381" s="258">
        <v>119.5</v>
      </c>
      <c r="N381" s="258">
        <v>119.6</v>
      </c>
      <c r="O381" s="258">
        <v>118.2</v>
      </c>
      <c r="P381" s="259">
        <v>116.5</v>
      </c>
    </row>
    <row r="382" spans="2:16" ht="9.75" customHeight="1" x14ac:dyDescent="0.2">
      <c r="B382" s="645" t="s">
        <v>1492</v>
      </c>
      <c r="C382" s="667" t="s">
        <v>1492</v>
      </c>
      <c r="D382" s="238" t="s">
        <v>1084</v>
      </c>
      <c r="E382" s="239">
        <v>100.3</v>
      </c>
      <c r="F382" s="240">
        <v>100.3</v>
      </c>
      <c r="G382" s="240">
        <v>100.9</v>
      </c>
      <c r="H382" s="240">
        <v>101.3</v>
      </c>
      <c r="I382" s="256">
        <v>103.5</v>
      </c>
      <c r="J382" s="256">
        <v>103.9</v>
      </c>
      <c r="K382" s="256">
        <v>104.2</v>
      </c>
      <c r="L382" s="256">
        <v>104.8</v>
      </c>
      <c r="M382" s="256">
        <v>105.5</v>
      </c>
      <c r="N382" s="256">
        <v>104.8</v>
      </c>
      <c r="O382" s="256">
        <v>104.6</v>
      </c>
      <c r="P382" s="257">
        <v>105.2</v>
      </c>
    </row>
    <row r="383" spans="2:16" ht="9.75" customHeight="1" x14ac:dyDescent="0.2">
      <c r="B383" s="646"/>
      <c r="C383" s="651"/>
      <c r="D383" s="241" t="s">
        <v>1085</v>
      </c>
      <c r="E383" s="242">
        <v>99.7</v>
      </c>
      <c r="F383" s="243">
        <v>99.6</v>
      </c>
      <c r="G383" s="243">
        <v>100.7</v>
      </c>
      <c r="H383" s="243">
        <v>101.6</v>
      </c>
      <c r="I383" s="258">
        <v>102.9</v>
      </c>
      <c r="J383" s="258">
        <v>103.7</v>
      </c>
      <c r="K383" s="258">
        <v>104.4</v>
      </c>
      <c r="L383" s="258">
        <v>105.4</v>
      </c>
      <c r="M383" s="258">
        <v>106.9</v>
      </c>
      <c r="N383" s="258">
        <v>105.5</v>
      </c>
      <c r="O383" s="258">
        <v>105.1</v>
      </c>
      <c r="P383" s="259">
        <v>106.2</v>
      </c>
    </row>
    <row r="384" spans="2:16" ht="9.75" customHeight="1" x14ac:dyDescent="0.2">
      <c r="B384" s="645" t="s">
        <v>1499</v>
      </c>
      <c r="C384" s="667" t="s">
        <v>1499</v>
      </c>
      <c r="D384" s="238" t="s">
        <v>1084</v>
      </c>
      <c r="E384" s="239">
        <v>104</v>
      </c>
      <c r="F384" s="240">
        <v>104.9</v>
      </c>
      <c r="G384" s="240">
        <v>105.1</v>
      </c>
      <c r="H384" s="240">
        <v>105.2</v>
      </c>
      <c r="I384" s="256">
        <v>105.8</v>
      </c>
      <c r="J384" s="256">
        <v>106.6</v>
      </c>
      <c r="K384" s="256">
        <v>106.7</v>
      </c>
      <c r="L384" s="256">
        <v>106.9</v>
      </c>
      <c r="M384" s="256">
        <v>107.2</v>
      </c>
      <c r="N384" s="256">
        <v>107.2</v>
      </c>
      <c r="O384" s="256">
        <v>107.2</v>
      </c>
      <c r="P384" s="257">
        <v>107.1</v>
      </c>
    </row>
    <row r="385" spans="2:16" ht="9.75" customHeight="1" x14ac:dyDescent="0.2">
      <c r="B385" s="646"/>
      <c r="C385" s="651"/>
      <c r="D385" s="241" t="s">
        <v>1085</v>
      </c>
      <c r="E385" s="242">
        <v>104.7</v>
      </c>
      <c r="F385" s="243">
        <v>105.7</v>
      </c>
      <c r="G385" s="243">
        <v>105.9</v>
      </c>
      <c r="H385" s="243">
        <v>106.1</v>
      </c>
      <c r="I385" s="258">
        <v>106.2</v>
      </c>
      <c r="J385" s="258">
        <v>107.2</v>
      </c>
      <c r="K385" s="258">
        <v>107.3</v>
      </c>
      <c r="L385" s="258">
        <v>107.5</v>
      </c>
      <c r="M385" s="258">
        <v>107.8</v>
      </c>
      <c r="N385" s="258">
        <v>107.9</v>
      </c>
      <c r="O385" s="258">
        <v>107.9</v>
      </c>
      <c r="P385" s="259">
        <v>107.8</v>
      </c>
    </row>
    <row r="386" spans="2:16" ht="9.75" customHeight="1" x14ac:dyDescent="0.2">
      <c r="B386" s="645" t="s">
        <v>1500</v>
      </c>
      <c r="C386" s="667" t="s">
        <v>1500</v>
      </c>
      <c r="D386" s="238" t="s">
        <v>1084</v>
      </c>
      <c r="E386" s="239">
        <v>110.5</v>
      </c>
      <c r="F386" s="240">
        <v>111.2</v>
      </c>
      <c r="G386" s="240">
        <v>112.6</v>
      </c>
      <c r="H386" s="240">
        <v>112.7</v>
      </c>
      <c r="I386" s="256">
        <v>114.4</v>
      </c>
      <c r="J386" s="256">
        <v>114.7</v>
      </c>
      <c r="K386" s="256">
        <v>114.2</v>
      </c>
      <c r="L386" s="256">
        <v>114.6</v>
      </c>
      <c r="M386" s="256">
        <v>114.9</v>
      </c>
      <c r="N386" s="256">
        <v>115</v>
      </c>
      <c r="O386" s="256">
        <v>115.1</v>
      </c>
      <c r="P386" s="257">
        <v>114.9</v>
      </c>
    </row>
    <row r="387" spans="2:16" ht="9.75" customHeight="1" x14ac:dyDescent="0.2">
      <c r="B387" s="646"/>
      <c r="C387" s="651"/>
      <c r="D387" s="241" t="s">
        <v>1085</v>
      </c>
      <c r="E387" s="242">
        <v>114.2</v>
      </c>
      <c r="F387" s="243">
        <v>115.1</v>
      </c>
      <c r="G387" s="243">
        <v>117.1</v>
      </c>
      <c r="H387" s="243">
        <v>117.2</v>
      </c>
      <c r="I387" s="258">
        <v>118.3</v>
      </c>
      <c r="J387" s="258">
        <v>118.7</v>
      </c>
      <c r="K387" s="258">
        <v>118.1</v>
      </c>
      <c r="L387" s="258">
        <v>118.6</v>
      </c>
      <c r="M387" s="258">
        <v>119.1</v>
      </c>
      <c r="N387" s="258">
        <v>119.2</v>
      </c>
      <c r="O387" s="258">
        <v>119.4</v>
      </c>
      <c r="P387" s="259">
        <v>119.1</v>
      </c>
    </row>
    <row r="388" spans="2:16" ht="9.75" customHeight="1" x14ac:dyDescent="0.2">
      <c r="B388" s="645" t="s">
        <v>1501</v>
      </c>
      <c r="C388" s="667" t="s">
        <v>1501</v>
      </c>
      <c r="D388" s="238" t="s">
        <v>1084</v>
      </c>
      <c r="E388" s="239">
        <v>100.6</v>
      </c>
      <c r="F388" s="240">
        <v>100.3</v>
      </c>
      <c r="G388" s="240">
        <v>100.4</v>
      </c>
      <c r="H388" s="240">
        <v>100.9</v>
      </c>
      <c r="I388" s="256">
        <v>101.4</v>
      </c>
      <c r="J388" s="256">
        <v>101.7</v>
      </c>
      <c r="K388" s="256">
        <v>101.7</v>
      </c>
      <c r="L388" s="256">
        <v>101.3</v>
      </c>
      <c r="M388" s="256">
        <v>102.5</v>
      </c>
      <c r="N388" s="256">
        <v>100.9</v>
      </c>
      <c r="O388" s="256">
        <v>101</v>
      </c>
      <c r="P388" s="257">
        <v>102.8</v>
      </c>
    </row>
    <row r="389" spans="2:16" ht="9.75" customHeight="1" x14ac:dyDescent="0.2">
      <c r="B389" s="646"/>
      <c r="C389" s="651"/>
      <c r="D389" s="241" t="s">
        <v>1085</v>
      </c>
      <c r="E389" s="242">
        <v>100.5</v>
      </c>
      <c r="F389" s="243">
        <v>100.2</v>
      </c>
      <c r="G389" s="243">
        <v>100.3</v>
      </c>
      <c r="H389" s="243">
        <v>100.9</v>
      </c>
      <c r="I389" s="258">
        <v>101</v>
      </c>
      <c r="J389" s="258">
        <v>101.3</v>
      </c>
      <c r="K389" s="258">
        <v>101.3</v>
      </c>
      <c r="L389" s="258">
        <v>100.9</v>
      </c>
      <c r="M389" s="258">
        <v>102.2</v>
      </c>
      <c r="N389" s="258">
        <v>100.4</v>
      </c>
      <c r="O389" s="258">
        <v>100.4</v>
      </c>
      <c r="P389" s="259">
        <v>102.5</v>
      </c>
    </row>
    <row r="390" spans="2:16" ht="9.75" customHeight="1" x14ac:dyDescent="0.2">
      <c r="B390" s="645" t="s">
        <v>1502</v>
      </c>
      <c r="C390" s="667" t="s">
        <v>1502</v>
      </c>
      <c r="D390" s="238" t="s">
        <v>1084</v>
      </c>
      <c r="E390" s="239">
        <v>101</v>
      </c>
      <c r="F390" s="240">
        <v>101</v>
      </c>
      <c r="G390" s="240">
        <v>100.7</v>
      </c>
      <c r="H390" s="240">
        <v>100.7</v>
      </c>
      <c r="I390" s="256">
        <v>102.4</v>
      </c>
      <c r="J390" s="256">
        <v>102.5</v>
      </c>
      <c r="K390" s="256">
        <v>102.5</v>
      </c>
      <c r="L390" s="256">
        <v>103.7</v>
      </c>
      <c r="M390" s="256">
        <v>103.5</v>
      </c>
      <c r="N390" s="256">
        <v>103.6</v>
      </c>
      <c r="O390" s="256">
        <v>103.5</v>
      </c>
      <c r="P390" s="257">
        <v>104.2</v>
      </c>
    </row>
    <row r="391" spans="2:16" ht="9.75" customHeight="1" x14ac:dyDescent="0.2">
      <c r="B391" s="646"/>
      <c r="C391" s="651"/>
      <c r="D391" s="241" t="s">
        <v>1085</v>
      </c>
      <c r="E391" s="242">
        <v>100.9</v>
      </c>
      <c r="F391" s="243">
        <v>100.9</v>
      </c>
      <c r="G391" s="243">
        <v>100.2</v>
      </c>
      <c r="H391" s="243">
        <v>100.4</v>
      </c>
      <c r="I391" s="258">
        <v>100.4</v>
      </c>
      <c r="J391" s="258">
        <v>100.5</v>
      </c>
      <c r="K391" s="258">
        <v>100.5</v>
      </c>
      <c r="L391" s="258">
        <v>103.3</v>
      </c>
      <c r="M391" s="258">
        <v>102.9</v>
      </c>
      <c r="N391" s="258">
        <v>103.1</v>
      </c>
      <c r="O391" s="258">
        <v>102.9</v>
      </c>
      <c r="P391" s="259">
        <v>104.2</v>
      </c>
    </row>
    <row r="392" spans="2:16" ht="9.75" customHeight="1" x14ac:dyDescent="0.2">
      <c r="B392" s="645" t="s">
        <v>1503</v>
      </c>
      <c r="C392" s="667" t="s">
        <v>1503</v>
      </c>
      <c r="D392" s="238" t="s">
        <v>1084</v>
      </c>
      <c r="E392" s="239">
        <v>102.3</v>
      </c>
      <c r="F392" s="240">
        <v>102.3</v>
      </c>
      <c r="G392" s="240">
        <v>102.6</v>
      </c>
      <c r="H392" s="240">
        <v>103.1</v>
      </c>
      <c r="I392" s="256">
        <v>104</v>
      </c>
      <c r="J392" s="256">
        <v>105.3</v>
      </c>
      <c r="K392" s="256">
        <v>105.5</v>
      </c>
      <c r="L392" s="256">
        <v>105.7</v>
      </c>
      <c r="M392" s="256">
        <v>106.2</v>
      </c>
      <c r="N392" s="256">
        <v>106.2</v>
      </c>
      <c r="O392" s="256">
        <v>106.2</v>
      </c>
      <c r="P392" s="257">
        <v>106.1</v>
      </c>
    </row>
    <row r="393" spans="2:16" ht="9.75" customHeight="1" x14ac:dyDescent="0.2">
      <c r="B393" s="646"/>
      <c r="C393" s="651"/>
      <c r="D393" s="241" t="s">
        <v>1085</v>
      </c>
      <c r="E393" s="242">
        <v>102.6</v>
      </c>
      <c r="F393" s="243">
        <v>102.7</v>
      </c>
      <c r="G393" s="243">
        <v>103.1</v>
      </c>
      <c r="H393" s="243">
        <v>103.8</v>
      </c>
      <c r="I393" s="258">
        <v>104</v>
      </c>
      <c r="J393" s="258">
        <v>105.7</v>
      </c>
      <c r="K393" s="258">
        <v>105.9</v>
      </c>
      <c r="L393" s="258">
        <v>106.2</v>
      </c>
      <c r="M393" s="258">
        <v>106.8</v>
      </c>
      <c r="N393" s="258">
        <v>106.9</v>
      </c>
      <c r="O393" s="258">
        <v>106.9</v>
      </c>
      <c r="P393" s="259">
        <v>106.7</v>
      </c>
    </row>
    <row r="394" spans="2:16" ht="9.75" customHeight="1" x14ac:dyDescent="0.2">
      <c r="B394" s="645" t="s">
        <v>1504</v>
      </c>
      <c r="C394" s="667" t="s">
        <v>1504</v>
      </c>
      <c r="D394" s="238" t="s">
        <v>1084</v>
      </c>
      <c r="E394" s="239">
        <v>104.3</v>
      </c>
      <c r="F394" s="240">
        <v>104.5</v>
      </c>
      <c r="G394" s="240">
        <v>104.6</v>
      </c>
      <c r="H394" s="240">
        <v>104.8</v>
      </c>
      <c r="I394" s="256">
        <v>106.2</v>
      </c>
      <c r="J394" s="256">
        <v>106.3</v>
      </c>
      <c r="K394" s="256">
        <v>106.4</v>
      </c>
      <c r="L394" s="256">
        <v>106.4</v>
      </c>
      <c r="M394" s="256">
        <v>106.7</v>
      </c>
      <c r="N394" s="256">
        <v>106.8</v>
      </c>
      <c r="O394" s="256">
        <v>106.9</v>
      </c>
      <c r="P394" s="257">
        <v>106.9</v>
      </c>
    </row>
    <row r="395" spans="2:16" ht="9.75" customHeight="1" x14ac:dyDescent="0.2">
      <c r="B395" s="646"/>
      <c r="C395" s="651"/>
      <c r="D395" s="241" t="s">
        <v>1085</v>
      </c>
      <c r="E395" s="242">
        <v>106.5</v>
      </c>
      <c r="F395" s="243">
        <v>106.8</v>
      </c>
      <c r="G395" s="243">
        <v>107.1</v>
      </c>
      <c r="H395" s="243">
        <v>107.3</v>
      </c>
      <c r="I395" s="258">
        <v>107.6</v>
      </c>
      <c r="J395" s="258">
        <v>107.9</v>
      </c>
      <c r="K395" s="258">
        <v>107.9</v>
      </c>
      <c r="L395" s="258">
        <v>108</v>
      </c>
      <c r="M395" s="258">
        <v>108.5</v>
      </c>
      <c r="N395" s="258">
        <v>108.7</v>
      </c>
      <c r="O395" s="258">
        <v>108.8</v>
      </c>
      <c r="P395" s="259">
        <v>108.8</v>
      </c>
    </row>
    <row r="396" spans="2:16" ht="9.75" customHeight="1" x14ac:dyDescent="0.2">
      <c r="B396" s="645" t="s">
        <v>1505</v>
      </c>
      <c r="C396" s="667" t="s">
        <v>1505</v>
      </c>
      <c r="D396" s="238" t="s">
        <v>1084</v>
      </c>
      <c r="E396" s="239">
        <v>90.8</v>
      </c>
      <c r="F396" s="240">
        <v>92.1</v>
      </c>
      <c r="G396" s="240">
        <v>95.9</v>
      </c>
      <c r="H396" s="240">
        <v>98.1</v>
      </c>
      <c r="I396" s="256">
        <v>102.2</v>
      </c>
      <c r="J396" s="256">
        <v>103.9</v>
      </c>
      <c r="K396" s="256">
        <v>107.6</v>
      </c>
      <c r="L396" s="256">
        <v>108.5</v>
      </c>
      <c r="M396" s="256">
        <v>110.7</v>
      </c>
      <c r="N396" s="256">
        <v>112.2</v>
      </c>
      <c r="O396" s="256">
        <v>113.1</v>
      </c>
      <c r="P396" s="257">
        <v>113</v>
      </c>
    </row>
    <row r="397" spans="2:16" ht="9.75" customHeight="1" x14ac:dyDescent="0.2">
      <c r="B397" s="646"/>
      <c r="C397" s="651"/>
      <c r="D397" s="241" t="s">
        <v>1085</v>
      </c>
      <c r="E397" s="242">
        <v>88.1</v>
      </c>
      <c r="F397" s="243">
        <v>89.8</v>
      </c>
      <c r="G397" s="243">
        <v>94.5</v>
      </c>
      <c r="H397" s="243">
        <v>97.3</v>
      </c>
      <c r="I397" s="258">
        <v>101.7</v>
      </c>
      <c r="J397" s="258">
        <v>103.8</v>
      </c>
      <c r="K397" s="258">
        <v>108.5</v>
      </c>
      <c r="L397" s="258">
        <v>109.7</v>
      </c>
      <c r="M397" s="258">
        <v>112.4</v>
      </c>
      <c r="N397" s="258">
        <v>114.4</v>
      </c>
      <c r="O397" s="258">
        <v>115.5</v>
      </c>
      <c r="P397" s="259">
        <v>115.4</v>
      </c>
    </row>
    <row r="398" spans="2:16" ht="9.75" customHeight="1" x14ac:dyDescent="0.2">
      <c r="B398" s="645" t="s">
        <v>1506</v>
      </c>
      <c r="C398" s="667" t="s">
        <v>1506</v>
      </c>
      <c r="D398" s="238" t="s">
        <v>1084</v>
      </c>
      <c r="E398" s="239">
        <v>102.2</v>
      </c>
      <c r="F398" s="240">
        <v>103.1</v>
      </c>
      <c r="G398" s="240">
        <v>104</v>
      </c>
      <c r="H398" s="240">
        <v>105.6</v>
      </c>
      <c r="I398" s="256">
        <v>108.3</v>
      </c>
      <c r="J398" s="256">
        <v>109.5</v>
      </c>
      <c r="K398" s="256">
        <v>111.2</v>
      </c>
      <c r="L398" s="256">
        <v>111.7</v>
      </c>
      <c r="M398" s="256">
        <v>112.8</v>
      </c>
      <c r="N398" s="256">
        <v>112.8</v>
      </c>
      <c r="O398" s="256">
        <v>113.2</v>
      </c>
      <c r="P398" s="257">
        <v>113.4</v>
      </c>
    </row>
    <row r="399" spans="2:16" ht="9.75" customHeight="1" x14ac:dyDescent="0.2">
      <c r="B399" s="646"/>
      <c r="C399" s="651"/>
      <c r="D399" s="241" t="s">
        <v>1085</v>
      </c>
      <c r="E399" s="242">
        <v>102.4</v>
      </c>
      <c r="F399" s="243">
        <v>103.5</v>
      </c>
      <c r="G399" s="243">
        <v>104.5</v>
      </c>
      <c r="H399" s="243">
        <v>106.4</v>
      </c>
      <c r="I399" s="258">
        <v>109.1</v>
      </c>
      <c r="J399" s="258">
        <v>110.5</v>
      </c>
      <c r="K399" s="258">
        <v>112.4</v>
      </c>
      <c r="L399" s="258">
        <v>113</v>
      </c>
      <c r="M399" s="258">
        <v>114.3</v>
      </c>
      <c r="N399" s="258">
        <v>114.3</v>
      </c>
      <c r="O399" s="258">
        <v>114.8</v>
      </c>
      <c r="P399" s="259">
        <v>115</v>
      </c>
    </row>
    <row r="400" spans="2:16" ht="9.75" customHeight="1" x14ac:dyDescent="0.2">
      <c r="B400" s="645" t="s">
        <v>1507</v>
      </c>
      <c r="C400" s="667" t="s">
        <v>1507</v>
      </c>
      <c r="D400" s="238" t="s">
        <v>1084</v>
      </c>
      <c r="E400" s="239">
        <v>101.6</v>
      </c>
      <c r="F400" s="240">
        <v>101.5</v>
      </c>
      <c r="G400" s="240">
        <v>101.7</v>
      </c>
      <c r="H400" s="240">
        <v>101.9</v>
      </c>
      <c r="I400" s="256">
        <v>103.9</v>
      </c>
      <c r="J400" s="256">
        <v>104</v>
      </c>
      <c r="K400" s="256">
        <v>104.1</v>
      </c>
      <c r="L400" s="256">
        <v>104.1</v>
      </c>
      <c r="M400" s="256">
        <v>104.1</v>
      </c>
      <c r="N400" s="256">
        <v>104.2</v>
      </c>
      <c r="O400" s="256">
        <v>104.4</v>
      </c>
      <c r="P400" s="257">
        <v>104.4</v>
      </c>
    </row>
    <row r="401" spans="2:16" ht="9.75" customHeight="1" x14ac:dyDescent="0.2">
      <c r="B401" s="646"/>
      <c r="C401" s="651"/>
      <c r="D401" s="241" t="s">
        <v>1085</v>
      </c>
      <c r="E401" s="242">
        <v>102.8</v>
      </c>
      <c r="F401" s="243">
        <v>102.4</v>
      </c>
      <c r="G401" s="243">
        <v>103</v>
      </c>
      <c r="H401" s="243">
        <v>103.7</v>
      </c>
      <c r="I401" s="258">
        <v>103.7</v>
      </c>
      <c r="J401" s="258">
        <v>103.9</v>
      </c>
      <c r="K401" s="258">
        <v>104.2</v>
      </c>
      <c r="L401" s="258">
        <v>104.2</v>
      </c>
      <c r="M401" s="258">
        <v>104.2</v>
      </c>
      <c r="N401" s="258">
        <v>104.5</v>
      </c>
      <c r="O401" s="258">
        <v>105</v>
      </c>
      <c r="P401" s="259">
        <v>105</v>
      </c>
    </row>
    <row r="402" spans="2:16" ht="9.75" customHeight="1" x14ac:dyDescent="0.2">
      <c r="B402" s="645" t="s">
        <v>1508</v>
      </c>
      <c r="C402" s="667" t="s">
        <v>1508</v>
      </c>
      <c r="D402" s="238" t="s">
        <v>1084</v>
      </c>
      <c r="E402" s="239">
        <v>103.5</v>
      </c>
      <c r="F402" s="240">
        <v>103.5</v>
      </c>
      <c r="G402" s="240">
        <v>103.5</v>
      </c>
      <c r="H402" s="240">
        <v>103.5</v>
      </c>
      <c r="I402" s="256">
        <v>103.5</v>
      </c>
      <c r="J402" s="256">
        <v>105.9</v>
      </c>
      <c r="K402" s="256">
        <v>105.9</v>
      </c>
      <c r="L402" s="256">
        <v>105.9</v>
      </c>
      <c r="M402" s="256">
        <v>107.5</v>
      </c>
      <c r="N402" s="256">
        <v>107.5</v>
      </c>
      <c r="O402" s="256">
        <v>107.5</v>
      </c>
      <c r="P402" s="257">
        <v>107.5</v>
      </c>
    </row>
    <row r="403" spans="2:16" ht="9.75" customHeight="1" x14ac:dyDescent="0.2">
      <c r="B403" s="646"/>
      <c r="C403" s="651"/>
      <c r="D403" s="241" t="s">
        <v>1085</v>
      </c>
      <c r="E403" s="244">
        <v>103.5</v>
      </c>
      <c r="F403" s="245">
        <v>103.5</v>
      </c>
      <c r="G403" s="245">
        <v>103.5</v>
      </c>
      <c r="H403" s="245">
        <v>103.5</v>
      </c>
      <c r="I403" s="260">
        <v>103.5</v>
      </c>
      <c r="J403" s="260">
        <v>105.9</v>
      </c>
      <c r="K403" s="260">
        <v>105.9</v>
      </c>
      <c r="L403" s="260">
        <v>105.9</v>
      </c>
      <c r="M403" s="260">
        <v>107.5</v>
      </c>
      <c r="N403" s="260">
        <v>107.5</v>
      </c>
      <c r="O403" s="260">
        <v>107.5</v>
      </c>
      <c r="P403" s="261">
        <v>107.5</v>
      </c>
    </row>
    <row r="404" spans="2:16" ht="9.75" customHeight="1" x14ac:dyDescent="0.2">
      <c r="B404" s="645" t="s">
        <v>1509</v>
      </c>
      <c r="C404" s="667"/>
      <c r="D404" s="246" t="s">
        <v>1084</v>
      </c>
      <c r="E404" s="247">
        <v>101.5</v>
      </c>
      <c r="F404" s="248">
        <v>101.4</v>
      </c>
      <c r="G404" s="248">
        <v>101.9</v>
      </c>
      <c r="H404" s="248">
        <v>102.3</v>
      </c>
      <c r="I404" s="262">
        <v>104.7</v>
      </c>
      <c r="J404" s="262">
        <v>104.8</v>
      </c>
      <c r="K404" s="262">
        <v>105</v>
      </c>
      <c r="L404" s="262">
        <v>105.2</v>
      </c>
      <c r="M404" s="262">
        <v>104.4</v>
      </c>
      <c r="N404" s="262">
        <v>104.5</v>
      </c>
      <c r="O404" s="262">
        <v>104.6</v>
      </c>
      <c r="P404" s="263">
        <v>104.4</v>
      </c>
    </row>
    <row r="405" spans="2:16" ht="9.75" customHeight="1" thickBot="1" x14ac:dyDescent="0.25">
      <c r="B405" s="666"/>
      <c r="C405" s="668"/>
      <c r="D405" s="249" t="s">
        <v>1085</v>
      </c>
      <c r="E405" s="250">
        <v>102.8</v>
      </c>
      <c r="F405" s="251">
        <v>102.5</v>
      </c>
      <c r="G405" s="251">
        <v>104.4</v>
      </c>
      <c r="H405" s="251">
        <v>106</v>
      </c>
      <c r="I405" s="264">
        <v>106.6</v>
      </c>
      <c r="J405" s="264">
        <v>106.8</v>
      </c>
      <c r="K405" s="264">
        <v>107.5</v>
      </c>
      <c r="L405" s="264">
        <v>108.2</v>
      </c>
      <c r="M405" s="264">
        <v>105.2</v>
      </c>
      <c r="N405" s="264">
        <v>105.8</v>
      </c>
      <c r="O405" s="264">
        <v>105.9</v>
      </c>
      <c r="P405" s="265">
        <v>105.1</v>
      </c>
    </row>
    <row r="406" spans="2:16" x14ac:dyDescent="0.2">
      <c r="L406" s="121"/>
    </row>
    <row r="407" spans="2:16" ht="10.5" customHeight="1" x14ac:dyDescent="0.2">
      <c r="B407" s="115" t="s">
        <v>1487</v>
      </c>
      <c r="F407" s="115" t="s">
        <v>1492</v>
      </c>
      <c r="K407" s="115" t="s">
        <v>1504</v>
      </c>
    </row>
    <row r="408" spans="2:16" ht="10.5" customHeight="1" x14ac:dyDescent="0.2">
      <c r="B408" s="115" t="s">
        <v>1488</v>
      </c>
      <c r="F408" s="115" t="s">
        <v>1499</v>
      </c>
      <c r="K408" s="115" t="s">
        <v>1505</v>
      </c>
    </row>
    <row r="409" spans="2:16" ht="10.5" customHeight="1" x14ac:dyDescent="0.2">
      <c r="B409" s="115" t="s">
        <v>1489</v>
      </c>
      <c r="F409" s="115" t="s">
        <v>1500</v>
      </c>
      <c r="K409" s="115" t="s">
        <v>1506</v>
      </c>
    </row>
    <row r="410" spans="2:16" ht="10.5" customHeight="1" x14ac:dyDescent="0.2">
      <c r="B410" s="115" t="s">
        <v>1490</v>
      </c>
      <c r="F410" s="115" t="s">
        <v>1501</v>
      </c>
      <c r="K410" s="115" t="s">
        <v>1507</v>
      </c>
    </row>
    <row r="411" spans="2:16" ht="10.5" customHeight="1" x14ac:dyDescent="0.2">
      <c r="B411" s="115" t="s">
        <v>1443</v>
      </c>
      <c r="F411" s="115" t="s">
        <v>1502</v>
      </c>
      <c r="K411" s="115" t="s">
        <v>1508</v>
      </c>
    </row>
    <row r="412" spans="2:16" ht="10.5" customHeight="1" x14ac:dyDescent="0.2">
      <c r="B412" s="115" t="s">
        <v>1491</v>
      </c>
      <c r="F412" s="115" t="s">
        <v>1503</v>
      </c>
      <c r="K412" s="115" t="s">
        <v>1509</v>
      </c>
    </row>
    <row r="413" spans="2:16" ht="7.5" customHeight="1" thickBot="1" x14ac:dyDescent="0.25"/>
    <row r="414" spans="2:16" ht="16.5" customHeight="1" thickBot="1" x14ac:dyDescent="0.25">
      <c r="B414" s="119"/>
      <c r="C414" s="119"/>
      <c r="D414" s="119"/>
      <c r="E414" s="628" t="s">
        <v>2</v>
      </c>
      <c r="F414" s="629"/>
      <c r="G414" s="629"/>
      <c r="H414" s="629"/>
      <c r="I414" s="629"/>
      <c r="J414" s="629"/>
      <c r="K414" s="629"/>
      <c r="L414" s="629"/>
      <c r="M414" s="629"/>
      <c r="N414" s="629"/>
      <c r="O414" s="629"/>
      <c r="P414" s="630"/>
    </row>
    <row r="415" spans="2:16" ht="19.5" customHeight="1" thickBot="1" x14ac:dyDescent="0.25">
      <c r="B415" s="119" t="s">
        <v>1483</v>
      </c>
      <c r="E415" s="137">
        <v>38718</v>
      </c>
      <c r="F415" s="138">
        <v>38749</v>
      </c>
      <c r="G415" s="138">
        <v>38777</v>
      </c>
      <c r="H415" s="138">
        <v>38808</v>
      </c>
      <c r="I415" s="138">
        <v>38838</v>
      </c>
      <c r="J415" s="138">
        <v>38869</v>
      </c>
      <c r="K415" s="138">
        <v>38899</v>
      </c>
      <c r="L415" s="138">
        <v>38930</v>
      </c>
      <c r="M415" s="138">
        <v>38961</v>
      </c>
      <c r="N415" s="138">
        <v>38991</v>
      </c>
      <c r="O415" s="138">
        <v>39022</v>
      </c>
      <c r="P415" s="139">
        <v>39052</v>
      </c>
    </row>
    <row r="416" spans="2:16" s="96" customFormat="1" ht="15.75" customHeight="1" x14ac:dyDescent="0.2">
      <c r="B416" s="675" t="s">
        <v>1510</v>
      </c>
      <c r="C416" s="676"/>
      <c r="D416" s="677"/>
      <c r="E416" s="140">
        <v>132.4</v>
      </c>
      <c r="F416" s="129">
        <v>134.19999999999999</v>
      </c>
      <c r="G416" s="129">
        <v>134.30000000000001</v>
      </c>
      <c r="H416" s="129">
        <v>135.69999999999999</v>
      </c>
      <c r="I416" s="129">
        <v>138.80000000000001</v>
      </c>
      <c r="J416" s="129">
        <v>138.1</v>
      </c>
      <c r="K416" s="129">
        <v>135.1</v>
      </c>
      <c r="L416" s="129">
        <v>136.30000000000001</v>
      </c>
      <c r="M416" s="129">
        <v>136.9</v>
      </c>
      <c r="N416" s="129">
        <v>137</v>
      </c>
      <c r="O416" s="129">
        <v>137.5</v>
      </c>
      <c r="P416" s="130">
        <v>136.69999999999999</v>
      </c>
    </row>
    <row r="417" spans="2:16" s="96" customFormat="1" ht="15.75" customHeight="1" x14ac:dyDescent="0.2">
      <c r="B417" s="678" t="s">
        <v>1071</v>
      </c>
      <c r="C417" s="679"/>
      <c r="D417" s="680"/>
      <c r="E417" s="131">
        <v>137.69999999999999</v>
      </c>
      <c r="F417" s="132">
        <v>139.9</v>
      </c>
      <c r="G417" s="132">
        <v>139.9</v>
      </c>
      <c r="H417" s="132">
        <v>139.9</v>
      </c>
      <c r="I417" s="132">
        <v>144.6</v>
      </c>
      <c r="J417" s="132">
        <v>142.4</v>
      </c>
      <c r="K417" s="132">
        <v>138.80000000000001</v>
      </c>
      <c r="L417" s="132">
        <v>138.6</v>
      </c>
      <c r="M417" s="132">
        <v>139.6</v>
      </c>
      <c r="N417" s="132">
        <v>140</v>
      </c>
      <c r="O417" s="132">
        <v>139.80000000000001</v>
      </c>
      <c r="P417" s="133">
        <v>138.6</v>
      </c>
    </row>
    <row r="418" spans="2:16" s="96" customFormat="1" ht="15.75" customHeight="1" x14ac:dyDescent="0.2">
      <c r="B418" s="678" t="s">
        <v>1530</v>
      </c>
      <c r="C418" s="679"/>
      <c r="D418" s="680"/>
      <c r="E418" s="140">
        <v>123</v>
      </c>
      <c r="F418" s="129">
        <v>124.2</v>
      </c>
      <c r="G418" s="129">
        <v>124.4</v>
      </c>
      <c r="H418" s="129">
        <v>128.30000000000001</v>
      </c>
      <c r="I418" s="132">
        <v>128.5</v>
      </c>
      <c r="J418" s="132">
        <v>130.5</v>
      </c>
      <c r="K418" s="132">
        <v>128.69999999999999</v>
      </c>
      <c r="L418" s="132">
        <v>132</v>
      </c>
      <c r="M418" s="132">
        <v>132.1</v>
      </c>
      <c r="N418" s="132">
        <v>131.80000000000001</v>
      </c>
      <c r="O418" s="132">
        <v>133.5</v>
      </c>
      <c r="P418" s="133">
        <v>133.30000000000001</v>
      </c>
    </row>
    <row r="419" spans="2:16" s="96" customFormat="1" ht="15.75" customHeight="1" x14ac:dyDescent="0.2">
      <c r="B419" s="678" t="s">
        <v>1124</v>
      </c>
      <c r="C419" s="679"/>
      <c r="D419" s="680"/>
      <c r="E419" s="131">
        <v>130.80000000000001</v>
      </c>
      <c r="F419" s="132">
        <v>131.80000000000001</v>
      </c>
      <c r="G419" s="132">
        <v>131.80000000000001</v>
      </c>
      <c r="H419" s="132">
        <v>131.6</v>
      </c>
      <c r="I419" s="132">
        <v>129.69999999999999</v>
      </c>
      <c r="J419" s="132">
        <v>132</v>
      </c>
      <c r="K419" s="132">
        <v>129.4</v>
      </c>
      <c r="L419" s="132">
        <v>135.6</v>
      </c>
      <c r="M419" s="132">
        <v>135.9</v>
      </c>
      <c r="N419" s="132">
        <v>135.9</v>
      </c>
      <c r="O419" s="132">
        <v>140.9</v>
      </c>
      <c r="P419" s="133">
        <v>140.9</v>
      </c>
    </row>
    <row r="420" spans="2:16" s="96" customFormat="1" ht="15.75" customHeight="1" x14ac:dyDescent="0.2">
      <c r="B420" s="678" t="s">
        <v>1125</v>
      </c>
      <c r="C420" s="679"/>
      <c r="D420" s="680"/>
      <c r="E420" s="131">
        <v>115.4</v>
      </c>
      <c r="F420" s="132">
        <v>115.4</v>
      </c>
      <c r="G420" s="132">
        <v>116.5</v>
      </c>
      <c r="H420" s="132">
        <v>121.9</v>
      </c>
      <c r="I420" s="132">
        <v>128.5</v>
      </c>
      <c r="J420" s="132">
        <v>129.5</v>
      </c>
      <c r="K420" s="132">
        <v>129.19999999999999</v>
      </c>
      <c r="L420" s="132">
        <v>128.69999999999999</v>
      </c>
      <c r="M420" s="132">
        <v>126.5</v>
      </c>
      <c r="N420" s="132">
        <v>123.4</v>
      </c>
      <c r="O420" s="132">
        <v>119</v>
      </c>
      <c r="P420" s="133">
        <v>119.4</v>
      </c>
    </row>
    <row r="421" spans="2:16" s="96" customFormat="1" ht="15.75" customHeight="1" thickBot="1" x14ac:dyDescent="0.25">
      <c r="B421" s="671" t="s">
        <v>1511</v>
      </c>
      <c r="C421" s="672"/>
      <c r="D421" s="673"/>
      <c r="E421" s="134">
        <v>114.6</v>
      </c>
      <c r="F421" s="135">
        <v>116.8</v>
      </c>
      <c r="G421" s="135">
        <v>116.8</v>
      </c>
      <c r="H421" s="135">
        <v>126.6</v>
      </c>
      <c r="I421" s="135">
        <v>126.4</v>
      </c>
      <c r="J421" s="135">
        <v>128.6</v>
      </c>
      <c r="K421" s="135">
        <v>126.9</v>
      </c>
      <c r="L421" s="135">
        <v>128.1</v>
      </c>
      <c r="M421" s="135">
        <v>129.1</v>
      </c>
      <c r="N421" s="135">
        <v>130.19999999999999</v>
      </c>
      <c r="O421" s="135">
        <v>130.19999999999999</v>
      </c>
      <c r="P421" s="136">
        <v>129.30000000000001</v>
      </c>
    </row>
    <row r="422" spans="2:16" x14ac:dyDescent="0.2">
      <c r="B422" s="122" t="s">
        <v>1531</v>
      </c>
      <c r="L422" s="121"/>
    </row>
    <row r="423" spans="2:16" ht="9" customHeight="1" x14ac:dyDescent="0.2"/>
    <row r="424" spans="2:16" ht="10.5" customHeight="1" x14ac:dyDescent="0.2">
      <c r="E424" s="682" t="s">
        <v>1474</v>
      </c>
      <c r="F424" s="682"/>
      <c r="G424" s="682"/>
      <c r="H424" s="682"/>
      <c r="I424" s="655" t="s">
        <v>361</v>
      </c>
      <c r="J424" s="655"/>
      <c r="K424" s="656" t="s">
        <v>707</v>
      </c>
      <c r="L424" s="656"/>
    </row>
    <row r="425" spans="2:16" ht="10.5" customHeight="1" x14ac:dyDescent="0.2">
      <c r="E425" s="682" t="s">
        <v>1512</v>
      </c>
      <c r="F425" s="682"/>
      <c r="G425" s="682"/>
      <c r="H425" s="682"/>
      <c r="I425" s="693"/>
      <c r="J425" s="693"/>
      <c r="K425" s="693"/>
      <c r="L425" s="693"/>
    </row>
    <row r="426" spans="2:16" ht="10.5" customHeight="1" x14ac:dyDescent="0.2">
      <c r="E426" s="692" t="s">
        <v>1513</v>
      </c>
      <c r="F426" s="692"/>
      <c r="G426" s="692"/>
      <c r="H426" s="692"/>
      <c r="I426" s="693">
        <v>1.1200000000000001</v>
      </c>
      <c r="J426" s="693"/>
      <c r="K426" s="693">
        <v>1.3740000000000001</v>
      </c>
      <c r="L426" s="693"/>
    </row>
    <row r="427" spans="2:16" ht="10.5" customHeight="1" x14ac:dyDescent="0.2">
      <c r="E427" s="692" t="s">
        <v>1516</v>
      </c>
      <c r="F427" s="692"/>
      <c r="G427" s="692"/>
      <c r="H427" s="692"/>
      <c r="I427" s="693">
        <v>1.1319999999999999</v>
      </c>
      <c r="J427" s="693"/>
      <c r="K427" s="693">
        <v>1.345</v>
      </c>
      <c r="L427" s="693"/>
    </row>
    <row r="428" spans="2:16" ht="10.5" customHeight="1" x14ac:dyDescent="0.2">
      <c r="E428" s="692" t="s">
        <v>1517</v>
      </c>
      <c r="F428" s="692"/>
      <c r="G428" s="692"/>
      <c r="H428" s="692"/>
      <c r="I428" s="693" t="s">
        <v>1013</v>
      </c>
      <c r="J428" s="693"/>
      <c r="K428" s="693" t="s">
        <v>1013</v>
      </c>
      <c r="L428" s="693"/>
    </row>
    <row r="429" spans="2:16" ht="10.5" customHeight="1" x14ac:dyDescent="0.2">
      <c r="E429" s="692" t="s">
        <v>1518</v>
      </c>
      <c r="F429" s="692"/>
      <c r="G429" s="692"/>
      <c r="H429" s="692"/>
      <c r="I429" s="693">
        <v>1.0760000000000001</v>
      </c>
      <c r="J429" s="693"/>
      <c r="K429" s="693">
        <v>1.159</v>
      </c>
      <c r="L429" s="693"/>
    </row>
    <row r="430" spans="2:16" ht="10.5" customHeight="1" x14ac:dyDescent="0.2">
      <c r="E430" s="692" t="s">
        <v>1519</v>
      </c>
      <c r="F430" s="692"/>
      <c r="G430" s="692"/>
      <c r="H430" s="692"/>
      <c r="I430" s="693">
        <v>1.2689999999999999</v>
      </c>
      <c r="J430" s="693"/>
      <c r="K430" s="693">
        <v>1.9850000000000001</v>
      </c>
      <c r="L430" s="693"/>
    </row>
    <row r="431" spans="2:16" ht="10.5" customHeight="1" x14ac:dyDescent="0.2">
      <c r="E431" s="692" t="s">
        <v>1520</v>
      </c>
      <c r="F431" s="692"/>
      <c r="G431" s="692"/>
      <c r="H431" s="692"/>
      <c r="I431" s="705" t="s">
        <v>1013</v>
      </c>
      <c r="J431" s="706"/>
      <c r="K431" s="720" t="s">
        <v>1013</v>
      </c>
      <c r="L431" s="721"/>
    </row>
    <row r="432" spans="2:16" ht="7.5" customHeight="1" thickBot="1" x14ac:dyDescent="0.25">
      <c r="C432" s="122"/>
      <c r="D432" s="122"/>
      <c r="L432" s="121"/>
    </row>
    <row r="433" spans="2:16" ht="16.5" customHeight="1" thickBot="1" x14ac:dyDescent="0.25">
      <c r="B433" s="119"/>
      <c r="C433" s="119"/>
      <c r="D433" s="119"/>
      <c r="E433" s="628" t="s">
        <v>3</v>
      </c>
      <c r="F433" s="629"/>
      <c r="G433" s="629"/>
      <c r="H433" s="629"/>
      <c r="I433" s="629"/>
      <c r="J433" s="629"/>
      <c r="K433" s="629"/>
      <c r="L433" s="629"/>
      <c r="M433" s="629"/>
      <c r="N433" s="629"/>
      <c r="O433" s="629"/>
      <c r="P433" s="630"/>
    </row>
    <row r="434" spans="2:16" ht="19.5" customHeight="1" thickBot="1" x14ac:dyDescent="0.25">
      <c r="B434" s="119" t="s">
        <v>1483</v>
      </c>
      <c r="E434" s="97">
        <v>38718</v>
      </c>
      <c r="F434" s="98">
        <v>38749</v>
      </c>
      <c r="G434" s="98">
        <v>38777</v>
      </c>
      <c r="H434" s="98">
        <v>38808</v>
      </c>
      <c r="I434" s="98">
        <v>38838</v>
      </c>
      <c r="J434" s="98">
        <v>38869</v>
      </c>
      <c r="K434" s="98">
        <v>38899</v>
      </c>
      <c r="L434" s="98">
        <v>38930</v>
      </c>
      <c r="M434" s="98">
        <v>38961</v>
      </c>
      <c r="N434" s="98">
        <v>38991</v>
      </c>
      <c r="O434" s="98">
        <v>39022</v>
      </c>
      <c r="P434" s="99">
        <v>39052</v>
      </c>
    </row>
    <row r="435" spans="2:16" s="96" customFormat="1" ht="15" customHeight="1" x14ac:dyDescent="0.2">
      <c r="B435" s="716" t="s">
        <v>1521</v>
      </c>
      <c r="C435" s="717"/>
      <c r="D435" s="718"/>
      <c r="E435" s="127">
        <v>104</v>
      </c>
      <c r="F435" s="128">
        <v>104.7</v>
      </c>
      <c r="G435" s="128">
        <v>105</v>
      </c>
      <c r="H435" s="128">
        <v>105.4</v>
      </c>
      <c r="I435" s="128">
        <v>105.5</v>
      </c>
      <c r="J435" s="128">
        <v>106.5</v>
      </c>
      <c r="K435" s="128">
        <v>106.7</v>
      </c>
      <c r="L435" s="128">
        <v>106.8</v>
      </c>
      <c r="M435" s="128">
        <v>107.2</v>
      </c>
      <c r="N435" s="128">
        <v>107.3</v>
      </c>
      <c r="O435" s="128">
        <v>107.3</v>
      </c>
      <c r="P435" s="141">
        <v>107.3</v>
      </c>
    </row>
    <row r="436" spans="2:16" s="96" customFormat="1" ht="15" customHeight="1" x14ac:dyDescent="0.2">
      <c r="B436" s="707" t="s">
        <v>1522</v>
      </c>
      <c r="C436" s="708"/>
      <c r="D436" s="709"/>
      <c r="E436" s="131">
        <v>101.9</v>
      </c>
      <c r="F436" s="132">
        <v>102</v>
      </c>
      <c r="G436" s="132">
        <v>102.5</v>
      </c>
      <c r="H436" s="132">
        <v>102.9</v>
      </c>
      <c r="I436" s="132">
        <v>103.8</v>
      </c>
      <c r="J436" s="132">
        <v>104.5</v>
      </c>
      <c r="K436" s="132">
        <v>104.9</v>
      </c>
      <c r="L436" s="132">
        <v>105.2</v>
      </c>
      <c r="M436" s="132">
        <v>106.1</v>
      </c>
      <c r="N436" s="132">
        <v>105.3</v>
      </c>
      <c r="O436" s="132">
        <v>105.3</v>
      </c>
      <c r="P436" s="133">
        <v>106</v>
      </c>
    </row>
    <row r="437" spans="2:16" s="96" customFormat="1" ht="15" customHeight="1" x14ac:dyDescent="0.2">
      <c r="B437" s="710" t="s">
        <v>4</v>
      </c>
      <c r="C437" s="713" t="s">
        <v>1090</v>
      </c>
      <c r="D437" s="709"/>
      <c r="E437" s="140">
        <v>114.23</v>
      </c>
      <c r="F437" s="129">
        <v>115.12</v>
      </c>
      <c r="G437" s="129">
        <v>117.05</v>
      </c>
      <c r="H437" s="129">
        <v>117.2</v>
      </c>
      <c r="I437" s="129">
        <v>118.3</v>
      </c>
      <c r="J437" s="129">
        <v>118.7</v>
      </c>
      <c r="K437" s="129">
        <v>118.1</v>
      </c>
      <c r="L437" s="129">
        <v>118.6</v>
      </c>
      <c r="M437" s="129">
        <v>119.1</v>
      </c>
      <c r="N437" s="129">
        <v>119.2</v>
      </c>
      <c r="O437" s="129">
        <v>119.4</v>
      </c>
      <c r="P437" s="130">
        <v>119.1</v>
      </c>
    </row>
    <row r="438" spans="2:16" s="96" customFormat="1" ht="15" customHeight="1" x14ac:dyDescent="0.2">
      <c r="B438" s="711"/>
      <c r="C438" s="713" t="s">
        <v>1071</v>
      </c>
      <c r="D438" s="709"/>
      <c r="E438" s="131">
        <v>115.93</v>
      </c>
      <c r="F438" s="132">
        <v>116.93</v>
      </c>
      <c r="G438" s="132">
        <v>118.83</v>
      </c>
      <c r="H438" s="132">
        <v>118.6</v>
      </c>
      <c r="I438" s="132">
        <v>120.2</v>
      </c>
      <c r="J438" s="132">
        <v>120.1</v>
      </c>
      <c r="K438" s="132">
        <v>119.2</v>
      </c>
      <c r="L438" s="132">
        <v>119.4</v>
      </c>
      <c r="M438" s="132">
        <v>120</v>
      </c>
      <c r="N438" s="132">
        <v>120.2</v>
      </c>
      <c r="O438" s="132">
        <v>120.1</v>
      </c>
      <c r="P438" s="133">
        <v>119.7</v>
      </c>
    </row>
    <row r="439" spans="2:16" s="96" customFormat="1" ht="15" customHeight="1" x14ac:dyDescent="0.2">
      <c r="B439" s="711"/>
      <c r="C439" s="713" t="s">
        <v>1532</v>
      </c>
      <c r="D439" s="709"/>
      <c r="E439" s="131">
        <v>111.22</v>
      </c>
      <c r="F439" s="132">
        <v>111.92</v>
      </c>
      <c r="G439" s="132">
        <v>113.89</v>
      </c>
      <c r="H439" s="132">
        <v>114.9</v>
      </c>
      <c r="I439" s="132">
        <v>115</v>
      </c>
      <c r="J439" s="132">
        <v>116.3</v>
      </c>
      <c r="K439" s="132">
        <v>116</v>
      </c>
      <c r="L439" s="132">
        <v>117.3</v>
      </c>
      <c r="M439" s="132">
        <v>117.6</v>
      </c>
      <c r="N439" s="132">
        <v>117.5</v>
      </c>
      <c r="O439" s="132">
        <v>118.1</v>
      </c>
      <c r="P439" s="133">
        <v>118</v>
      </c>
    </row>
    <row r="440" spans="2:16" s="96" customFormat="1" ht="15" customHeight="1" x14ac:dyDescent="0.2">
      <c r="B440" s="711"/>
      <c r="C440" s="713" t="s">
        <v>1124</v>
      </c>
      <c r="D440" s="709"/>
      <c r="E440" s="131">
        <v>113.71</v>
      </c>
      <c r="F440" s="132">
        <v>114.35</v>
      </c>
      <c r="G440" s="132">
        <v>116.25</v>
      </c>
      <c r="H440" s="132">
        <v>115.9</v>
      </c>
      <c r="I440" s="132">
        <v>115.4</v>
      </c>
      <c r="J440" s="132">
        <v>116.8</v>
      </c>
      <c r="K440" s="132">
        <v>116.3</v>
      </c>
      <c r="L440" s="132">
        <v>118.4</v>
      </c>
      <c r="M440" s="132">
        <v>118.8</v>
      </c>
      <c r="N440" s="132">
        <v>118.9</v>
      </c>
      <c r="O440" s="132">
        <v>120.5</v>
      </c>
      <c r="P440" s="133">
        <v>120.4</v>
      </c>
    </row>
    <row r="441" spans="2:16" s="96" customFormat="1" ht="15" customHeight="1" x14ac:dyDescent="0.2">
      <c r="B441" s="711"/>
      <c r="C441" s="713" t="s">
        <v>1125</v>
      </c>
      <c r="D441" s="709"/>
      <c r="E441" s="131">
        <v>108.78</v>
      </c>
      <c r="F441" s="132">
        <v>109.1</v>
      </c>
      <c r="G441" s="132">
        <v>111.36</v>
      </c>
      <c r="H441" s="132">
        <v>112.8</v>
      </c>
      <c r="I441" s="132">
        <v>115</v>
      </c>
      <c r="J441" s="132">
        <v>116</v>
      </c>
      <c r="K441" s="132">
        <v>116.2</v>
      </c>
      <c r="L441" s="132">
        <v>116.2</v>
      </c>
      <c r="M441" s="132">
        <v>115.8</v>
      </c>
      <c r="N441" s="132">
        <v>114.8</v>
      </c>
      <c r="O441" s="132">
        <v>113.4</v>
      </c>
      <c r="P441" s="133">
        <v>113.6</v>
      </c>
    </row>
    <row r="442" spans="2:16" s="96" customFormat="1" ht="15" customHeight="1" thickBot="1" x14ac:dyDescent="0.25">
      <c r="B442" s="712"/>
      <c r="C442" s="714" t="s">
        <v>1523</v>
      </c>
      <c r="D442" s="715"/>
      <c r="E442" s="134">
        <v>108.52</v>
      </c>
      <c r="F442" s="135">
        <v>109.57</v>
      </c>
      <c r="G442" s="135">
        <v>111.47</v>
      </c>
      <c r="H442" s="135">
        <v>114.3</v>
      </c>
      <c r="I442" s="135">
        <v>114.4</v>
      </c>
      <c r="J442" s="135">
        <v>115.7</v>
      </c>
      <c r="K442" s="135">
        <v>115.4</v>
      </c>
      <c r="L442" s="135">
        <v>116</v>
      </c>
      <c r="M442" s="135">
        <v>116.6</v>
      </c>
      <c r="N442" s="135">
        <v>117</v>
      </c>
      <c r="O442" s="135">
        <v>117</v>
      </c>
      <c r="P442" s="136">
        <v>116.7</v>
      </c>
    </row>
    <row r="443" spans="2:16" x14ac:dyDescent="0.2">
      <c r="B443" s="122" t="s">
        <v>1531</v>
      </c>
      <c r="L443" s="121"/>
    </row>
    <row r="444" spans="2:16" ht="10.5" customHeight="1" x14ac:dyDescent="0.2"/>
    <row r="445" spans="2:16" ht="33.75" customHeight="1" x14ac:dyDescent="0.2">
      <c r="B445" s="719" t="s">
        <v>1534</v>
      </c>
      <c r="C445" s="719"/>
      <c r="D445" s="719"/>
      <c r="E445" s="719"/>
      <c r="F445" s="719"/>
      <c r="G445" s="719"/>
      <c r="H445" s="719"/>
      <c r="I445" s="719"/>
      <c r="J445" s="719"/>
      <c r="K445" s="719"/>
      <c r="L445" s="719"/>
      <c r="M445" s="719"/>
      <c r="N445" s="719"/>
      <c r="O445" s="719"/>
      <c r="P445" s="719"/>
    </row>
    <row r="446" spans="2:16" ht="16.5" customHeight="1" x14ac:dyDescent="0.2">
      <c r="B446" s="685" t="s">
        <v>2079</v>
      </c>
      <c r="C446" s="685"/>
      <c r="D446" s="685"/>
      <c r="E446" s="685"/>
      <c r="F446" s="685"/>
      <c r="G446" s="685"/>
      <c r="H446" s="685"/>
      <c r="I446" s="685"/>
      <c r="J446" s="685"/>
      <c r="K446" s="685"/>
      <c r="L446" s="685"/>
      <c r="M446" s="685"/>
      <c r="N446" s="685"/>
      <c r="O446" s="685"/>
      <c r="P446" s="685"/>
    </row>
    <row r="447" spans="2:16" ht="48.75" customHeight="1" x14ac:dyDescent="0.2">
      <c r="B447" s="719" t="s">
        <v>2078</v>
      </c>
      <c r="C447" s="719"/>
      <c r="D447" s="719"/>
      <c r="E447" s="719"/>
      <c r="F447" s="719"/>
      <c r="G447" s="719"/>
      <c r="H447" s="719"/>
      <c r="I447" s="719"/>
      <c r="J447" s="719"/>
      <c r="K447" s="719"/>
      <c r="L447" s="719"/>
      <c r="M447" s="719"/>
      <c r="N447" s="719"/>
      <c r="O447" s="719"/>
      <c r="P447" s="719"/>
    </row>
    <row r="448" spans="2:16" ht="9" customHeight="1" x14ac:dyDescent="0.2"/>
    <row r="449" spans="5:12" ht="10.5" customHeight="1" x14ac:dyDescent="0.2">
      <c r="E449" s="682" t="s">
        <v>1474</v>
      </c>
      <c r="F449" s="682"/>
      <c r="G449" s="682"/>
      <c r="H449" s="682"/>
      <c r="I449" s="655" t="s">
        <v>361</v>
      </c>
      <c r="J449" s="655"/>
      <c r="K449" s="656" t="s">
        <v>707</v>
      </c>
      <c r="L449" s="656"/>
    </row>
    <row r="450" spans="5:12" ht="10.5" customHeight="1" x14ac:dyDescent="0.2">
      <c r="E450" s="684" t="s">
        <v>1128</v>
      </c>
      <c r="F450" s="684"/>
      <c r="G450" s="684"/>
      <c r="H450" s="684"/>
      <c r="I450" s="655"/>
      <c r="J450" s="655"/>
      <c r="K450" s="656"/>
      <c r="L450" s="656"/>
    </row>
    <row r="451" spans="5:12" ht="10.5" customHeight="1" x14ac:dyDescent="0.2">
      <c r="E451" s="692" t="s">
        <v>1475</v>
      </c>
      <c r="F451" s="692"/>
      <c r="G451" s="692"/>
      <c r="H451" s="692"/>
      <c r="I451" s="693">
        <v>1.1519999999999999</v>
      </c>
      <c r="J451" s="693"/>
      <c r="K451" s="693">
        <v>1.863</v>
      </c>
      <c r="L451" s="693"/>
    </row>
    <row r="452" spans="5:12" ht="10.5" customHeight="1" x14ac:dyDescent="0.2">
      <c r="E452" s="692" t="s">
        <v>1476</v>
      </c>
      <c r="F452" s="692"/>
      <c r="G452" s="692"/>
      <c r="H452" s="692"/>
      <c r="I452" s="693">
        <v>1.145</v>
      </c>
      <c r="J452" s="693"/>
      <c r="K452" s="693">
        <v>1.4430000000000001</v>
      </c>
      <c r="L452" s="693"/>
    </row>
    <row r="453" spans="5:12" ht="10.5" customHeight="1" x14ac:dyDescent="0.2">
      <c r="E453" s="692" t="s">
        <v>1477</v>
      </c>
      <c r="F453" s="692"/>
      <c r="G453" s="692"/>
      <c r="H453" s="692"/>
      <c r="I453" s="693">
        <v>1.1479999999999999</v>
      </c>
      <c r="J453" s="693"/>
      <c r="K453" s="693">
        <v>1.5880000000000001</v>
      </c>
      <c r="L453" s="693"/>
    </row>
    <row r="454" spans="5:12" ht="10.5" customHeight="1" x14ac:dyDescent="0.2">
      <c r="E454" s="682"/>
      <c r="F454" s="682"/>
      <c r="G454" s="682"/>
      <c r="H454" s="682"/>
      <c r="I454" s="693"/>
      <c r="J454" s="693"/>
      <c r="K454" s="693"/>
      <c r="L454" s="693"/>
    </row>
    <row r="455" spans="5:12" ht="10.5" customHeight="1" x14ac:dyDescent="0.2">
      <c r="E455" s="684" t="s">
        <v>1478</v>
      </c>
      <c r="F455" s="684"/>
      <c r="G455" s="684"/>
      <c r="H455" s="684"/>
      <c r="I455" s="693"/>
      <c r="J455" s="693"/>
      <c r="K455" s="693"/>
      <c r="L455" s="693"/>
    </row>
    <row r="456" spans="5:12" ht="10.5" customHeight="1" x14ac:dyDescent="0.2">
      <c r="E456" s="692" t="s">
        <v>1526</v>
      </c>
      <c r="F456" s="692"/>
      <c r="G456" s="692"/>
      <c r="H456" s="692"/>
      <c r="I456" s="693">
        <v>1.139</v>
      </c>
      <c r="J456" s="693"/>
      <c r="K456" s="693">
        <v>1.4330000000000001</v>
      </c>
      <c r="L456" s="693"/>
    </row>
    <row r="457" spans="5:12" ht="10.5" customHeight="1" x14ac:dyDescent="0.2">
      <c r="E457" s="692" t="s">
        <v>1527</v>
      </c>
      <c r="F457" s="692"/>
      <c r="G457" s="692"/>
      <c r="H457" s="692"/>
      <c r="I457" s="693">
        <v>1.1459999999999999</v>
      </c>
      <c r="J457" s="693"/>
      <c r="K457" s="693">
        <v>1.431</v>
      </c>
      <c r="L457" s="693"/>
    </row>
    <row r="458" spans="5:12" ht="10.5" customHeight="1" x14ac:dyDescent="0.2">
      <c r="E458" s="692" t="s">
        <v>1528</v>
      </c>
      <c r="F458" s="692"/>
      <c r="G458" s="692"/>
      <c r="H458" s="692"/>
      <c r="I458" s="693">
        <v>1.1519999999999999</v>
      </c>
      <c r="J458" s="693"/>
      <c r="K458" s="693">
        <v>1.4610000000000001</v>
      </c>
      <c r="L458" s="693"/>
    </row>
    <row r="459" spans="5:12" ht="10.5" customHeight="1" x14ac:dyDescent="0.2">
      <c r="E459" s="722" t="s">
        <v>1529</v>
      </c>
      <c r="F459" s="722"/>
      <c r="G459" s="722"/>
      <c r="H459" s="722"/>
      <c r="I459" s="722"/>
      <c r="J459" s="722"/>
      <c r="K459" s="722"/>
      <c r="L459" s="722"/>
    </row>
    <row r="460" spans="5:12" ht="10.5" customHeight="1" x14ac:dyDescent="0.2">
      <c r="E460" s="692" t="s">
        <v>1513</v>
      </c>
      <c r="F460" s="692"/>
      <c r="G460" s="692"/>
      <c r="H460" s="692"/>
      <c r="I460" s="693">
        <v>1.1519999999999999</v>
      </c>
      <c r="J460" s="693"/>
      <c r="K460" s="693">
        <v>1.4610000000000001</v>
      </c>
      <c r="L460" s="693"/>
    </row>
    <row r="461" spans="5:12" ht="10.5" customHeight="1" x14ac:dyDescent="0.2">
      <c r="E461" s="692" t="s">
        <v>1516</v>
      </c>
      <c r="F461" s="692"/>
      <c r="G461" s="692"/>
      <c r="H461" s="692"/>
      <c r="I461" s="693">
        <v>1.157</v>
      </c>
      <c r="J461" s="693"/>
      <c r="K461" s="693">
        <v>1.4490000000000001</v>
      </c>
      <c r="L461" s="693"/>
    </row>
    <row r="462" spans="5:12" ht="10.5" customHeight="1" x14ac:dyDescent="0.2">
      <c r="E462" s="692" t="s">
        <v>1517</v>
      </c>
      <c r="F462" s="692"/>
      <c r="G462" s="692"/>
      <c r="H462" s="692"/>
      <c r="I462" s="693" t="s">
        <v>1013</v>
      </c>
      <c r="J462" s="693"/>
      <c r="K462" s="693" t="s">
        <v>1013</v>
      </c>
      <c r="L462" s="693"/>
    </row>
    <row r="463" spans="5:12" ht="10.5" customHeight="1" x14ac:dyDescent="0.2">
      <c r="E463" s="692" t="s">
        <v>1518</v>
      </c>
      <c r="F463" s="692"/>
      <c r="G463" s="692"/>
      <c r="H463" s="692"/>
      <c r="I463" s="693">
        <v>1.135</v>
      </c>
      <c r="J463" s="693"/>
      <c r="K463" s="693">
        <v>1.367</v>
      </c>
      <c r="L463" s="693"/>
    </row>
    <row r="464" spans="5:12" ht="10.5" customHeight="1" x14ac:dyDescent="0.2">
      <c r="E464" s="692" t="s">
        <v>1519</v>
      </c>
      <c r="F464" s="692"/>
      <c r="G464" s="692"/>
      <c r="H464" s="692"/>
      <c r="I464" s="693">
        <v>1.21</v>
      </c>
      <c r="J464" s="693"/>
      <c r="K464" s="693">
        <v>1.71</v>
      </c>
      <c r="L464" s="693"/>
    </row>
    <row r="465" spans="2:16" ht="10.5" customHeight="1" x14ac:dyDescent="0.2">
      <c r="E465" s="692" t="s">
        <v>1520</v>
      </c>
      <c r="F465" s="692"/>
      <c r="G465" s="692"/>
      <c r="H465" s="692"/>
      <c r="I465" s="705" t="s">
        <v>1013</v>
      </c>
      <c r="J465" s="706"/>
      <c r="K465" s="720" t="s">
        <v>1013</v>
      </c>
      <c r="L465" s="721"/>
    </row>
    <row r="467" spans="2:16" x14ac:dyDescent="0.15">
      <c r="I467" s="126" t="s">
        <v>1480</v>
      </c>
    </row>
    <row r="475" spans="2:16" ht="6" customHeight="1" thickBot="1" x14ac:dyDescent="0.25">
      <c r="E475" s="117"/>
      <c r="F475" s="118"/>
      <c r="G475" s="118"/>
      <c r="H475" s="118"/>
      <c r="I475" s="118"/>
      <c r="J475" s="118"/>
      <c r="K475" s="118"/>
      <c r="L475" s="118"/>
      <c r="M475" s="118"/>
      <c r="N475" s="118"/>
      <c r="O475" s="118"/>
      <c r="P475" s="118"/>
    </row>
    <row r="476" spans="2:16" ht="16.5" customHeight="1" thickBot="1" x14ac:dyDescent="0.25">
      <c r="B476" s="119"/>
      <c r="C476" s="119"/>
      <c r="D476" s="119"/>
      <c r="E476" s="628" t="s">
        <v>1</v>
      </c>
      <c r="F476" s="629"/>
      <c r="G476" s="629"/>
      <c r="H476" s="629"/>
      <c r="I476" s="629"/>
      <c r="J476" s="629"/>
      <c r="K476" s="629"/>
      <c r="L476" s="629"/>
      <c r="M476" s="629"/>
      <c r="N476" s="629"/>
      <c r="O476" s="629"/>
      <c r="P476" s="630"/>
    </row>
    <row r="477" spans="2:16" ht="19.5" customHeight="1" thickBot="1" x14ac:dyDescent="0.25">
      <c r="B477" s="119" t="s">
        <v>1483</v>
      </c>
      <c r="C477" s="119"/>
      <c r="D477" s="119"/>
      <c r="E477" s="97">
        <v>38353</v>
      </c>
      <c r="F477" s="98">
        <v>38384</v>
      </c>
      <c r="G477" s="98">
        <v>38412</v>
      </c>
      <c r="H477" s="98">
        <v>38443</v>
      </c>
      <c r="I477" s="98">
        <v>38473</v>
      </c>
      <c r="J477" s="98">
        <v>38504</v>
      </c>
      <c r="K477" s="98">
        <v>38534</v>
      </c>
      <c r="L477" s="98">
        <v>38565</v>
      </c>
      <c r="M477" s="98">
        <v>38596</v>
      </c>
      <c r="N477" s="98">
        <v>38626</v>
      </c>
      <c r="O477" s="98">
        <v>38657</v>
      </c>
      <c r="P477" s="99">
        <v>38687</v>
      </c>
    </row>
    <row r="478" spans="2:16" ht="15" customHeight="1" x14ac:dyDescent="0.2">
      <c r="B478" s="702" t="s">
        <v>1424</v>
      </c>
      <c r="C478" s="703"/>
      <c r="D478" s="704"/>
      <c r="E478" s="100">
        <v>98.5</v>
      </c>
      <c r="F478" s="101">
        <v>98.5</v>
      </c>
      <c r="G478" s="101">
        <v>98.5</v>
      </c>
      <c r="H478" s="101">
        <v>98.5</v>
      </c>
      <c r="I478" s="101">
        <v>100.7</v>
      </c>
      <c r="J478" s="101">
        <v>100.7</v>
      </c>
      <c r="K478" s="101">
        <v>100.7</v>
      </c>
      <c r="L478" s="101">
        <v>100.7</v>
      </c>
      <c r="M478" s="101">
        <v>100.7</v>
      </c>
      <c r="N478" s="101">
        <v>100.7</v>
      </c>
      <c r="O478" s="101">
        <v>100.7</v>
      </c>
      <c r="P478" s="102">
        <v>100.7</v>
      </c>
    </row>
    <row r="479" spans="2:16" ht="15" customHeight="1" x14ac:dyDescent="0.2">
      <c r="B479" s="699" t="s">
        <v>1425</v>
      </c>
      <c r="C479" s="700"/>
      <c r="D479" s="701"/>
      <c r="E479" s="103">
        <v>95</v>
      </c>
      <c r="F479" s="104">
        <v>95.4</v>
      </c>
      <c r="G479" s="104">
        <v>98</v>
      </c>
      <c r="H479" s="104">
        <v>98.9</v>
      </c>
      <c r="I479" s="104">
        <v>97.5</v>
      </c>
      <c r="J479" s="104">
        <v>99.3</v>
      </c>
      <c r="K479" s="104">
        <v>100.6</v>
      </c>
      <c r="L479" s="104">
        <v>101.9</v>
      </c>
      <c r="M479" s="104">
        <v>103.3</v>
      </c>
      <c r="N479" s="104">
        <v>104.3</v>
      </c>
      <c r="O479" s="104">
        <v>103.1</v>
      </c>
      <c r="P479" s="105">
        <v>103</v>
      </c>
    </row>
    <row r="480" spans="2:16" ht="15" customHeight="1" thickBot="1" x14ac:dyDescent="0.25">
      <c r="B480" s="686" t="s">
        <v>1426</v>
      </c>
      <c r="C480" s="687"/>
      <c r="D480" s="688"/>
      <c r="E480" s="106">
        <v>96.2</v>
      </c>
      <c r="F480" s="107">
        <v>96.4</v>
      </c>
      <c r="G480" s="107">
        <v>98.2</v>
      </c>
      <c r="H480" s="107">
        <v>98.7</v>
      </c>
      <c r="I480" s="107">
        <v>98.5</v>
      </c>
      <c r="J480" s="107">
        <v>99.7</v>
      </c>
      <c r="K480" s="107">
        <v>100.6</v>
      </c>
      <c r="L480" s="107">
        <v>101.5</v>
      </c>
      <c r="M480" s="107">
        <v>102.4</v>
      </c>
      <c r="N480" s="107">
        <v>103</v>
      </c>
      <c r="O480" s="107">
        <v>102.3</v>
      </c>
      <c r="P480" s="108">
        <v>102.1</v>
      </c>
    </row>
    <row r="481" spans="2:16" x14ac:dyDescent="0.2">
      <c r="B481" s="119"/>
      <c r="C481" s="119"/>
      <c r="D481" s="119"/>
      <c r="E481" s="120"/>
      <c r="F481" s="119"/>
      <c r="G481" s="119"/>
      <c r="H481" s="119"/>
      <c r="I481" s="119"/>
      <c r="J481" s="119"/>
      <c r="K481" s="119"/>
      <c r="L481" s="121"/>
      <c r="M481" s="119"/>
      <c r="N481" s="119"/>
      <c r="O481" s="119"/>
      <c r="P481" s="119"/>
    </row>
    <row r="482" spans="2:16" ht="8.25" customHeight="1" thickBot="1" x14ac:dyDescent="0.25">
      <c r="B482" s="119"/>
      <c r="C482" s="119"/>
      <c r="D482" s="119"/>
      <c r="E482" s="120"/>
      <c r="F482" s="119"/>
      <c r="G482" s="119"/>
      <c r="H482" s="119"/>
      <c r="I482" s="119"/>
      <c r="J482" s="119"/>
      <c r="K482" s="119"/>
      <c r="L482" s="121"/>
      <c r="M482" s="119"/>
      <c r="N482" s="119"/>
      <c r="O482" s="119"/>
      <c r="P482" s="119"/>
    </row>
    <row r="483" spans="2:16" ht="16.5" customHeight="1" thickBot="1" x14ac:dyDescent="0.25">
      <c r="B483" s="119"/>
      <c r="C483" s="119"/>
      <c r="D483" s="119"/>
      <c r="E483" s="628" t="s">
        <v>3</v>
      </c>
      <c r="F483" s="629"/>
      <c r="G483" s="629"/>
      <c r="H483" s="629"/>
      <c r="I483" s="629"/>
      <c r="J483" s="629"/>
      <c r="K483" s="629"/>
      <c r="L483" s="629"/>
      <c r="M483" s="629"/>
      <c r="N483" s="629"/>
      <c r="O483" s="629"/>
      <c r="P483" s="630"/>
    </row>
    <row r="484" spans="2:16" ht="19.5" customHeight="1" thickBot="1" x14ac:dyDescent="0.25">
      <c r="B484" s="119" t="s">
        <v>1483</v>
      </c>
      <c r="E484" s="97">
        <v>38353</v>
      </c>
      <c r="F484" s="98">
        <v>38384</v>
      </c>
      <c r="G484" s="98">
        <v>38412</v>
      </c>
      <c r="H484" s="98">
        <v>38443</v>
      </c>
      <c r="I484" s="98">
        <v>38473</v>
      </c>
      <c r="J484" s="98">
        <v>38504</v>
      </c>
      <c r="K484" s="98">
        <v>38534</v>
      </c>
      <c r="L484" s="98">
        <v>38565</v>
      </c>
      <c r="M484" s="98">
        <v>38596</v>
      </c>
      <c r="N484" s="98">
        <v>38626</v>
      </c>
      <c r="O484" s="98">
        <v>38657</v>
      </c>
      <c r="P484" s="99">
        <v>38687</v>
      </c>
    </row>
    <row r="485" spans="2:16" s="96" customFormat="1" ht="15.75" customHeight="1" x14ac:dyDescent="0.2">
      <c r="B485" s="716" t="s">
        <v>1521</v>
      </c>
      <c r="C485" s="717"/>
      <c r="D485" s="718"/>
      <c r="E485" s="127">
        <v>95.2</v>
      </c>
      <c r="F485" s="128">
        <v>95.6</v>
      </c>
      <c r="G485" s="128">
        <v>97.9</v>
      </c>
      <c r="H485" s="128">
        <v>99.1</v>
      </c>
      <c r="I485" s="128">
        <v>98.3</v>
      </c>
      <c r="J485" s="128">
        <v>100.5</v>
      </c>
      <c r="K485" s="128">
        <v>101.3</v>
      </c>
      <c r="L485" s="128">
        <v>102.2</v>
      </c>
      <c r="M485" s="128">
        <v>102.7</v>
      </c>
      <c r="N485" s="128">
        <v>103.4</v>
      </c>
      <c r="O485" s="128">
        <v>101.8</v>
      </c>
      <c r="P485" s="141">
        <v>101.3</v>
      </c>
    </row>
    <row r="486" spans="2:16" s="96" customFormat="1" ht="15.75" customHeight="1" x14ac:dyDescent="0.2">
      <c r="B486" s="707" t="s">
        <v>1522</v>
      </c>
      <c r="C486" s="708"/>
      <c r="D486" s="709"/>
      <c r="E486" s="131">
        <v>96.9</v>
      </c>
      <c r="F486" s="132">
        <v>96.9</v>
      </c>
      <c r="G486" s="132">
        <v>98.7</v>
      </c>
      <c r="H486" s="132">
        <v>99.1</v>
      </c>
      <c r="I486" s="132">
        <v>98.7</v>
      </c>
      <c r="J486" s="132">
        <v>100.7</v>
      </c>
      <c r="K486" s="132">
        <v>101.1</v>
      </c>
      <c r="L486" s="132">
        <v>101.5</v>
      </c>
      <c r="M486" s="132">
        <v>101.7</v>
      </c>
      <c r="N486" s="132">
        <v>102</v>
      </c>
      <c r="O486" s="132">
        <v>101.5</v>
      </c>
      <c r="P486" s="133">
        <v>101.2</v>
      </c>
    </row>
    <row r="487" spans="2:16" s="96" customFormat="1" ht="15.75" customHeight="1" x14ac:dyDescent="0.2">
      <c r="B487" s="710" t="s">
        <v>4</v>
      </c>
      <c r="C487" s="713" t="s">
        <v>1090</v>
      </c>
      <c r="D487" s="709"/>
      <c r="E487" s="140">
        <v>93.6</v>
      </c>
      <c r="F487" s="129">
        <v>94</v>
      </c>
      <c r="G487" s="129">
        <v>97.6</v>
      </c>
      <c r="H487" s="129">
        <v>98.4</v>
      </c>
      <c r="I487" s="129">
        <v>95.8</v>
      </c>
      <c r="J487" s="129">
        <v>97.1</v>
      </c>
      <c r="K487" s="129">
        <v>99.4</v>
      </c>
      <c r="L487" s="129">
        <v>101.7</v>
      </c>
      <c r="M487" s="129">
        <v>104.7</v>
      </c>
      <c r="N487" s="129">
        <v>106.5</v>
      </c>
      <c r="O487" s="129">
        <v>105.5</v>
      </c>
      <c r="P487" s="130">
        <v>105.6</v>
      </c>
    </row>
    <row r="488" spans="2:16" s="96" customFormat="1" ht="15.75" customHeight="1" x14ac:dyDescent="0.2">
      <c r="B488" s="711"/>
      <c r="C488" s="713" t="s">
        <v>1071</v>
      </c>
      <c r="D488" s="709"/>
      <c r="E488" s="131">
        <v>93.3</v>
      </c>
      <c r="F488" s="132">
        <v>93.7</v>
      </c>
      <c r="G488" s="132">
        <v>97.9</v>
      </c>
      <c r="H488" s="132">
        <v>98.2</v>
      </c>
      <c r="I488" s="132">
        <v>95.4</v>
      </c>
      <c r="J488" s="132">
        <v>96.2</v>
      </c>
      <c r="K488" s="132">
        <v>98.9</v>
      </c>
      <c r="L488" s="132">
        <v>101.9</v>
      </c>
      <c r="M488" s="132">
        <v>105.3</v>
      </c>
      <c r="N488" s="132">
        <v>107</v>
      </c>
      <c r="O488" s="132">
        <v>106</v>
      </c>
      <c r="P488" s="133">
        <v>106.2</v>
      </c>
    </row>
    <row r="489" spans="2:16" s="96" customFormat="1" ht="15.75" customHeight="1" x14ac:dyDescent="0.2">
      <c r="B489" s="711"/>
      <c r="C489" s="713" t="s">
        <v>1532</v>
      </c>
      <c r="D489" s="709"/>
      <c r="E489" s="131">
        <v>94</v>
      </c>
      <c r="F489" s="132">
        <v>94.5</v>
      </c>
      <c r="G489" s="132">
        <v>97.2</v>
      </c>
      <c r="H489" s="132">
        <v>98.5</v>
      </c>
      <c r="I489" s="132">
        <v>96.6</v>
      </c>
      <c r="J489" s="132">
        <v>98.2</v>
      </c>
      <c r="K489" s="132">
        <v>100.1</v>
      </c>
      <c r="L489" s="132">
        <v>101.6</v>
      </c>
      <c r="M489" s="132">
        <v>103.9</v>
      </c>
      <c r="N489" s="132">
        <v>106</v>
      </c>
      <c r="O489" s="132">
        <v>104.8</v>
      </c>
      <c r="P489" s="133">
        <v>104.7</v>
      </c>
    </row>
    <row r="490" spans="2:16" s="96" customFormat="1" ht="15.75" customHeight="1" x14ac:dyDescent="0.2">
      <c r="B490" s="711"/>
      <c r="C490" s="713" t="s">
        <v>1124</v>
      </c>
      <c r="D490" s="709"/>
      <c r="E490" s="131">
        <v>94.9</v>
      </c>
      <c r="F490" s="132">
        <v>95.3</v>
      </c>
      <c r="G490" s="132">
        <v>98</v>
      </c>
      <c r="H490" s="132">
        <v>98.3</v>
      </c>
      <c r="I490" s="132">
        <v>96.7</v>
      </c>
      <c r="J490" s="132">
        <v>98.3</v>
      </c>
      <c r="K490" s="132">
        <v>99.7</v>
      </c>
      <c r="L490" s="132">
        <v>101.3</v>
      </c>
      <c r="M490" s="132">
        <v>103.7</v>
      </c>
      <c r="N490" s="132">
        <v>105.3</v>
      </c>
      <c r="O490" s="132">
        <v>104.1</v>
      </c>
      <c r="P490" s="133">
        <v>104.3</v>
      </c>
    </row>
    <row r="491" spans="2:16" s="96" customFormat="1" ht="15.75" customHeight="1" x14ac:dyDescent="0.2">
      <c r="B491" s="711"/>
      <c r="C491" s="713" t="s">
        <v>1125</v>
      </c>
      <c r="D491" s="709"/>
      <c r="E491" s="131">
        <v>91.3</v>
      </c>
      <c r="F491" s="132">
        <v>91.7</v>
      </c>
      <c r="G491" s="132">
        <v>94.7</v>
      </c>
      <c r="H491" s="132">
        <v>99.5</v>
      </c>
      <c r="I491" s="132">
        <v>95.8</v>
      </c>
      <c r="J491" s="132">
        <v>96.9</v>
      </c>
      <c r="K491" s="132">
        <v>100.6</v>
      </c>
      <c r="L491" s="132">
        <v>102.1</v>
      </c>
      <c r="M491" s="132">
        <v>105.2</v>
      </c>
      <c r="N491" s="132">
        <v>108.6</v>
      </c>
      <c r="O491" s="132">
        <v>107.7</v>
      </c>
      <c r="P491" s="133">
        <v>105.9</v>
      </c>
    </row>
    <row r="492" spans="2:16" s="96" customFormat="1" ht="15.75" customHeight="1" thickBot="1" x14ac:dyDescent="0.25">
      <c r="B492" s="712"/>
      <c r="C492" s="714" t="s">
        <v>1523</v>
      </c>
      <c r="D492" s="715"/>
      <c r="E492" s="134">
        <v>94</v>
      </c>
      <c r="F492" s="135">
        <v>94.4</v>
      </c>
      <c r="G492" s="135">
        <v>96.9</v>
      </c>
      <c r="H492" s="135">
        <v>97.8</v>
      </c>
      <c r="I492" s="135">
        <v>97.1</v>
      </c>
      <c r="J492" s="135">
        <v>99.5</v>
      </c>
      <c r="K492" s="135">
        <v>100.9</v>
      </c>
      <c r="L492" s="135">
        <v>101.9</v>
      </c>
      <c r="M492" s="135">
        <v>103.3</v>
      </c>
      <c r="N492" s="135">
        <v>105.4</v>
      </c>
      <c r="O492" s="135">
        <v>103.8</v>
      </c>
      <c r="P492" s="136">
        <v>104.8</v>
      </c>
    </row>
    <row r="493" spans="2:16" x14ac:dyDescent="0.2">
      <c r="B493" s="122" t="s">
        <v>1531</v>
      </c>
      <c r="L493" s="121"/>
    </row>
    <row r="494" spans="2:16" ht="3" customHeight="1" x14ac:dyDescent="0.2"/>
    <row r="495" spans="2:16" ht="33.75" customHeight="1" x14ac:dyDescent="0.2">
      <c r="B495" s="719" t="s">
        <v>1534</v>
      </c>
      <c r="C495" s="719"/>
      <c r="D495" s="719"/>
      <c r="E495" s="719"/>
      <c r="F495" s="719"/>
      <c r="G495" s="719"/>
      <c r="H495" s="719"/>
      <c r="I495" s="719"/>
      <c r="J495" s="719"/>
      <c r="K495" s="719"/>
      <c r="L495" s="719"/>
      <c r="M495" s="719"/>
      <c r="N495" s="719"/>
      <c r="O495" s="719"/>
      <c r="P495" s="719"/>
    </row>
    <row r="496" spans="2:16" ht="16.5" customHeight="1" x14ac:dyDescent="0.2">
      <c r="B496" s="685" t="s">
        <v>2079</v>
      </c>
      <c r="C496" s="685"/>
      <c r="D496" s="685"/>
      <c r="E496" s="685"/>
      <c r="F496" s="685"/>
      <c r="G496" s="685"/>
      <c r="H496" s="685"/>
      <c r="I496" s="685"/>
      <c r="J496" s="685"/>
      <c r="K496" s="685"/>
      <c r="L496" s="685"/>
      <c r="M496" s="685"/>
      <c r="N496" s="685"/>
      <c r="O496" s="685"/>
      <c r="P496" s="685"/>
    </row>
    <row r="497" spans="2:16" ht="48.75" customHeight="1" x14ac:dyDescent="0.2">
      <c r="B497" s="719" t="s">
        <v>0</v>
      </c>
      <c r="C497" s="719"/>
      <c r="D497" s="719"/>
      <c r="E497" s="719"/>
      <c r="F497" s="719"/>
      <c r="G497" s="719"/>
      <c r="H497" s="719"/>
      <c r="I497" s="719"/>
      <c r="J497" s="719"/>
      <c r="K497" s="719"/>
      <c r="L497" s="719"/>
      <c r="M497" s="719"/>
      <c r="N497" s="719"/>
      <c r="O497" s="719"/>
      <c r="P497" s="719"/>
    </row>
    <row r="498" spans="2:16" ht="9" customHeight="1" x14ac:dyDescent="0.2"/>
    <row r="499" spans="2:16" ht="10.5" customHeight="1" x14ac:dyDescent="0.2">
      <c r="E499" s="682" t="s">
        <v>1474</v>
      </c>
      <c r="F499" s="682"/>
      <c r="G499" s="682"/>
      <c r="H499" s="682"/>
      <c r="I499" s="655" t="s">
        <v>361</v>
      </c>
      <c r="J499" s="655"/>
      <c r="K499" s="656" t="s">
        <v>707</v>
      </c>
      <c r="L499" s="656"/>
    </row>
    <row r="500" spans="2:16" ht="10.5" customHeight="1" x14ac:dyDescent="0.2">
      <c r="E500" s="684" t="s">
        <v>1128</v>
      </c>
      <c r="F500" s="684"/>
      <c r="G500" s="684"/>
      <c r="H500" s="684"/>
      <c r="I500" s="655"/>
      <c r="J500" s="655"/>
      <c r="K500" s="656"/>
      <c r="L500" s="656"/>
    </row>
    <row r="501" spans="2:16" ht="10.5" customHeight="1" x14ac:dyDescent="0.2">
      <c r="E501" s="692" t="s">
        <v>1475</v>
      </c>
      <c r="F501" s="692"/>
      <c r="G501" s="692"/>
      <c r="H501" s="692"/>
      <c r="I501" s="693">
        <v>1.1519999999999999</v>
      </c>
      <c r="J501" s="693"/>
      <c r="K501" s="693">
        <v>1.863</v>
      </c>
      <c r="L501" s="693"/>
    </row>
    <row r="502" spans="2:16" ht="10.5" customHeight="1" x14ac:dyDescent="0.2">
      <c r="E502" s="692" t="s">
        <v>1476</v>
      </c>
      <c r="F502" s="692"/>
      <c r="G502" s="692"/>
      <c r="H502" s="692"/>
      <c r="I502" s="693">
        <v>1.145</v>
      </c>
      <c r="J502" s="693"/>
      <c r="K502" s="693">
        <v>1.4430000000000001</v>
      </c>
      <c r="L502" s="693"/>
    </row>
    <row r="503" spans="2:16" ht="9" customHeight="1" x14ac:dyDescent="0.2">
      <c r="E503" s="692" t="s">
        <v>1477</v>
      </c>
      <c r="F503" s="692"/>
      <c r="G503" s="692"/>
      <c r="H503" s="692"/>
      <c r="I503" s="693">
        <v>1.1479999999999999</v>
      </c>
      <c r="J503" s="693"/>
      <c r="K503" s="693">
        <v>1.5880000000000001</v>
      </c>
      <c r="L503" s="693"/>
    </row>
    <row r="504" spans="2:16" ht="7.5" customHeight="1" x14ac:dyDescent="0.2">
      <c r="E504" s="682"/>
      <c r="F504" s="682"/>
      <c r="G504" s="682"/>
      <c r="H504" s="682"/>
      <c r="I504" s="693"/>
      <c r="J504" s="693"/>
      <c r="K504" s="693"/>
      <c r="L504" s="693"/>
    </row>
    <row r="505" spans="2:16" ht="10.5" customHeight="1" x14ac:dyDescent="0.2">
      <c r="E505" s="684" t="s">
        <v>1478</v>
      </c>
      <c r="F505" s="684"/>
      <c r="G505" s="684"/>
      <c r="H505" s="684"/>
      <c r="I505" s="693"/>
      <c r="J505" s="693"/>
      <c r="K505" s="693"/>
      <c r="L505" s="693"/>
    </row>
    <row r="506" spans="2:16" ht="10.5" customHeight="1" x14ac:dyDescent="0.2">
      <c r="E506" s="692" t="s">
        <v>1526</v>
      </c>
      <c r="F506" s="692"/>
      <c r="G506" s="692"/>
      <c r="H506" s="692"/>
      <c r="I506" s="693">
        <v>1.139</v>
      </c>
      <c r="J506" s="693"/>
      <c r="K506" s="693">
        <v>1.4330000000000001</v>
      </c>
      <c r="L506" s="693"/>
    </row>
    <row r="507" spans="2:16" ht="10.5" customHeight="1" x14ac:dyDescent="0.2">
      <c r="E507" s="692" t="s">
        <v>1527</v>
      </c>
      <c r="F507" s="692"/>
      <c r="G507" s="692"/>
      <c r="H507" s="692"/>
      <c r="I507" s="693">
        <v>1.1459999999999999</v>
      </c>
      <c r="J507" s="693"/>
      <c r="K507" s="693">
        <v>1.431</v>
      </c>
      <c r="L507" s="693"/>
    </row>
    <row r="508" spans="2:16" ht="10.5" customHeight="1" x14ac:dyDescent="0.2">
      <c r="E508" s="692" t="s">
        <v>1528</v>
      </c>
      <c r="F508" s="692"/>
      <c r="G508" s="692"/>
      <c r="H508" s="692"/>
      <c r="I508" s="693">
        <v>1.1519999999999999</v>
      </c>
      <c r="J508" s="693"/>
      <c r="K508" s="693">
        <v>1.4610000000000001</v>
      </c>
      <c r="L508" s="693"/>
    </row>
    <row r="509" spans="2:16" ht="10.5" customHeight="1" x14ac:dyDescent="0.2">
      <c r="E509" s="722" t="s">
        <v>1529</v>
      </c>
      <c r="F509" s="722"/>
      <c r="G509" s="722"/>
      <c r="H509" s="722"/>
      <c r="I509" s="722"/>
      <c r="J509" s="722"/>
      <c r="K509" s="722"/>
      <c r="L509" s="722"/>
    </row>
    <row r="510" spans="2:16" ht="10.5" customHeight="1" x14ac:dyDescent="0.2">
      <c r="E510" s="692" t="s">
        <v>1513</v>
      </c>
      <c r="F510" s="692"/>
      <c r="G510" s="692"/>
      <c r="H510" s="692"/>
      <c r="I510" s="693">
        <v>1.1519999999999999</v>
      </c>
      <c r="J510" s="693"/>
      <c r="K510" s="693">
        <v>1.4610000000000001</v>
      </c>
      <c r="L510" s="693"/>
    </row>
    <row r="511" spans="2:16" ht="10.5" customHeight="1" x14ac:dyDescent="0.2">
      <c r="E511" s="692" t="s">
        <v>1516</v>
      </c>
      <c r="F511" s="692"/>
      <c r="G511" s="692"/>
      <c r="H511" s="692"/>
      <c r="I511" s="693">
        <v>1.157</v>
      </c>
      <c r="J511" s="693"/>
      <c r="K511" s="693">
        <v>1.4490000000000001</v>
      </c>
      <c r="L511" s="693"/>
    </row>
    <row r="512" spans="2:16" ht="10.5" customHeight="1" x14ac:dyDescent="0.2">
      <c r="E512" s="692" t="s">
        <v>1517</v>
      </c>
      <c r="F512" s="692"/>
      <c r="G512" s="692"/>
      <c r="H512" s="692"/>
      <c r="I512" s="693" t="s">
        <v>1013</v>
      </c>
      <c r="J512" s="693"/>
      <c r="K512" s="693" t="s">
        <v>1013</v>
      </c>
      <c r="L512" s="693"/>
    </row>
    <row r="513" spans="2:16" ht="10.5" customHeight="1" x14ac:dyDescent="0.2">
      <c r="E513" s="692" t="s">
        <v>1518</v>
      </c>
      <c r="F513" s="692"/>
      <c r="G513" s="692"/>
      <c r="H513" s="692"/>
      <c r="I513" s="693">
        <v>1.135</v>
      </c>
      <c r="J513" s="693"/>
      <c r="K513" s="693">
        <v>1.367</v>
      </c>
      <c r="L513" s="693"/>
    </row>
    <row r="514" spans="2:16" ht="10.5" customHeight="1" x14ac:dyDescent="0.2">
      <c r="E514" s="692" t="s">
        <v>1519</v>
      </c>
      <c r="F514" s="692"/>
      <c r="G514" s="692"/>
      <c r="H514" s="692"/>
      <c r="I514" s="693">
        <v>1.21</v>
      </c>
      <c r="J514" s="693"/>
      <c r="K514" s="693">
        <v>1.71</v>
      </c>
      <c r="L514" s="693"/>
    </row>
    <row r="515" spans="2:16" ht="10.5" customHeight="1" x14ac:dyDescent="0.2">
      <c r="E515" s="692" t="s">
        <v>1520</v>
      </c>
      <c r="F515" s="692"/>
      <c r="G515" s="692"/>
      <c r="H515" s="692"/>
      <c r="I515" s="705" t="s">
        <v>1013</v>
      </c>
      <c r="J515" s="706"/>
      <c r="K515" s="720" t="s">
        <v>1013</v>
      </c>
      <c r="L515" s="721"/>
    </row>
    <row r="516" spans="2:16" ht="5.25" customHeight="1" x14ac:dyDescent="0.2"/>
    <row r="517" spans="2:16" ht="10.5" customHeight="1" x14ac:dyDescent="0.15">
      <c r="I517" s="126" t="s">
        <v>1480</v>
      </c>
    </row>
    <row r="518" spans="2:16" ht="13.5" thickBot="1" x14ac:dyDescent="0.25"/>
    <row r="519" spans="2:16" ht="16.5" customHeight="1" thickBot="1" x14ac:dyDescent="0.25">
      <c r="B519" s="119"/>
      <c r="C519" s="119"/>
      <c r="D519" s="119"/>
      <c r="E519" s="628" t="s">
        <v>2</v>
      </c>
      <c r="F519" s="629"/>
      <c r="G519" s="629"/>
      <c r="H519" s="629"/>
      <c r="I519" s="629"/>
      <c r="J519" s="629"/>
      <c r="K519" s="629"/>
      <c r="L519" s="629"/>
      <c r="M519" s="629"/>
      <c r="N519" s="629"/>
      <c r="O519" s="629"/>
      <c r="P519" s="630"/>
    </row>
    <row r="520" spans="2:16" ht="19.5" customHeight="1" thickBot="1" x14ac:dyDescent="0.25">
      <c r="B520" s="119" t="s">
        <v>1483</v>
      </c>
      <c r="E520" s="137">
        <v>38353</v>
      </c>
      <c r="F520" s="138">
        <v>38384</v>
      </c>
      <c r="G520" s="138">
        <v>38412</v>
      </c>
      <c r="H520" s="138">
        <v>38443</v>
      </c>
      <c r="I520" s="138">
        <v>38473</v>
      </c>
      <c r="J520" s="138">
        <v>38504</v>
      </c>
      <c r="K520" s="138">
        <v>38534</v>
      </c>
      <c r="L520" s="138">
        <v>38565</v>
      </c>
      <c r="M520" s="138">
        <v>38596</v>
      </c>
      <c r="N520" s="138">
        <v>38626</v>
      </c>
      <c r="O520" s="138">
        <v>38657</v>
      </c>
      <c r="P520" s="139">
        <v>38687</v>
      </c>
    </row>
    <row r="521" spans="2:16" s="96" customFormat="1" ht="15.75" customHeight="1" x14ac:dyDescent="0.2">
      <c r="B521" s="675" t="s">
        <v>1510</v>
      </c>
      <c r="C521" s="676"/>
      <c r="D521" s="677"/>
      <c r="E521" s="140">
        <v>94.6</v>
      </c>
      <c r="F521" s="129">
        <v>94.6</v>
      </c>
      <c r="G521" s="129">
        <v>98.2</v>
      </c>
      <c r="H521" s="129">
        <v>98.6</v>
      </c>
      <c r="I521" s="129">
        <v>93.9</v>
      </c>
      <c r="J521" s="129">
        <v>91.1</v>
      </c>
      <c r="K521" s="129">
        <v>95</v>
      </c>
      <c r="L521" s="129">
        <v>98.9</v>
      </c>
      <c r="M521" s="129">
        <v>105.4</v>
      </c>
      <c r="N521" s="129">
        <v>107.9</v>
      </c>
      <c r="O521" s="129">
        <v>111.1</v>
      </c>
      <c r="P521" s="130">
        <v>110.7</v>
      </c>
    </row>
    <row r="522" spans="2:16" s="96" customFormat="1" ht="15.75" customHeight="1" x14ac:dyDescent="0.2">
      <c r="B522" s="678" t="s">
        <v>1071</v>
      </c>
      <c r="C522" s="679"/>
      <c r="D522" s="680"/>
      <c r="E522" s="131">
        <v>93.6</v>
      </c>
      <c r="F522" s="132">
        <v>93.6</v>
      </c>
      <c r="G522" s="132">
        <v>98.9</v>
      </c>
      <c r="H522" s="132">
        <v>98.2</v>
      </c>
      <c r="I522" s="132">
        <v>92.5</v>
      </c>
      <c r="J522" s="132">
        <v>88.8</v>
      </c>
      <c r="K522" s="132">
        <v>93.6</v>
      </c>
      <c r="L522" s="132">
        <v>99.2</v>
      </c>
      <c r="M522" s="132">
        <v>107.1</v>
      </c>
      <c r="N522" s="132">
        <v>109</v>
      </c>
      <c r="O522" s="132">
        <v>112.5</v>
      </c>
      <c r="P522" s="133">
        <v>112.5</v>
      </c>
    </row>
    <row r="523" spans="2:16" s="96" customFormat="1" ht="15.75" customHeight="1" x14ac:dyDescent="0.2">
      <c r="B523" s="678" t="s">
        <v>1530</v>
      </c>
      <c r="C523" s="679"/>
      <c r="D523" s="680"/>
      <c r="E523" s="140">
        <v>95.7</v>
      </c>
      <c r="F523" s="129">
        <v>95.7</v>
      </c>
      <c r="G523" s="129">
        <v>97.2</v>
      </c>
      <c r="H523" s="129">
        <v>99.1</v>
      </c>
      <c r="I523" s="132">
        <v>95.7</v>
      </c>
      <c r="J523" s="132">
        <v>93.9</v>
      </c>
      <c r="K523" s="132">
        <v>96.7</v>
      </c>
      <c r="L523" s="132">
        <v>98.6</v>
      </c>
      <c r="M523" s="132">
        <v>103.4</v>
      </c>
      <c r="N523" s="132">
        <v>106.5</v>
      </c>
      <c r="O523" s="132">
        <v>109.2</v>
      </c>
      <c r="P523" s="133">
        <v>108.6</v>
      </c>
    </row>
    <row r="524" spans="2:16" s="96" customFormat="1" ht="15.75" customHeight="1" x14ac:dyDescent="0.2">
      <c r="B524" s="678" t="s">
        <v>1124</v>
      </c>
      <c r="C524" s="679"/>
      <c r="D524" s="680"/>
      <c r="E524" s="131">
        <v>98</v>
      </c>
      <c r="F524" s="132">
        <v>98</v>
      </c>
      <c r="G524" s="132">
        <v>99.4</v>
      </c>
      <c r="H524" s="132">
        <v>98.7</v>
      </c>
      <c r="I524" s="132">
        <v>95.9</v>
      </c>
      <c r="J524" s="132">
        <v>94</v>
      </c>
      <c r="K524" s="132">
        <v>95.6</v>
      </c>
      <c r="L524" s="132">
        <v>97.9</v>
      </c>
      <c r="M524" s="132">
        <v>102.9</v>
      </c>
      <c r="N524" s="132">
        <v>104.7</v>
      </c>
      <c r="O524" s="132">
        <v>107.7</v>
      </c>
      <c r="P524" s="133">
        <v>107.7</v>
      </c>
    </row>
    <row r="525" spans="2:16" s="96" customFormat="1" ht="15.75" customHeight="1" x14ac:dyDescent="0.2">
      <c r="B525" s="678" t="s">
        <v>1125</v>
      </c>
      <c r="C525" s="679"/>
      <c r="D525" s="680"/>
      <c r="E525" s="131">
        <v>88.7</v>
      </c>
      <c r="F525" s="132">
        <v>88.7</v>
      </c>
      <c r="G525" s="132">
        <v>91</v>
      </c>
      <c r="H525" s="132">
        <v>101.5</v>
      </c>
      <c r="I525" s="132">
        <v>93.9</v>
      </c>
      <c r="J525" s="132">
        <v>91.2</v>
      </c>
      <c r="K525" s="132">
        <v>98.3</v>
      </c>
      <c r="L525" s="132">
        <v>100.2</v>
      </c>
      <c r="M525" s="132">
        <v>106.5</v>
      </c>
      <c r="N525" s="132">
        <v>112.9</v>
      </c>
      <c r="O525" s="132">
        <v>115.8</v>
      </c>
      <c r="P525" s="133">
        <v>111</v>
      </c>
    </row>
    <row r="526" spans="2:16" s="96" customFormat="1" ht="15.75" customHeight="1" thickBot="1" x14ac:dyDescent="0.25">
      <c r="B526" s="671" t="s">
        <v>1126</v>
      </c>
      <c r="C526" s="672"/>
      <c r="D526" s="673"/>
      <c r="E526" s="134">
        <v>95.7</v>
      </c>
      <c r="F526" s="135">
        <v>95.7</v>
      </c>
      <c r="G526" s="135">
        <v>96.4</v>
      </c>
      <c r="H526" s="135">
        <v>97.3</v>
      </c>
      <c r="I526" s="135">
        <v>97.1</v>
      </c>
      <c r="J526" s="135">
        <v>97.1</v>
      </c>
      <c r="K526" s="135">
        <v>98.7</v>
      </c>
      <c r="L526" s="135">
        <v>99.3</v>
      </c>
      <c r="M526" s="135">
        <v>101.6</v>
      </c>
      <c r="N526" s="135">
        <v>104.9</v>
      </c>
      <c r="O526" s="135">
        <v>106.7</v>
      </c>
      <c r="P526" s="136">
        <v>108.9</v>
      </c>
    </row>
    <row r="527" spans="2:16" x14ac:dyDescent="0.2">
      <c r="B527" s="122" t="s">
        <v>1190</v>
      </c>
      <c r="L527" s="121"/>
    </row>
    <row r="528" spans="2:16" ht="9" customHeight="1" x14ac:dyDescent="0.2"/>
    <row r="529" spans="3:12" ht="10.5" customHeight="1" x14ac:dyDescent="0.2">
      <c r="E529" s="682" t="s">
        <v>1474</v>
      </c>
      <c r="F529" s="682"/>
      <c r="G529" s="682"/>
      <c r="H529" s="682"/>
      <c r="I529" s="655" t="s">
        <v>361</v>
      </c>
      <c r="J529" s="655"/>
      <c r="K529" s="656" t="s">
        <v>707</v>
      </c>
      <c r="L529" s="656"/>
    </row>
    <row r="530" spans="3:12" ht="10.5" customHeight="1" x14ac:dyDescent="0.2">
      <c r="E530" s="682" t="s">
        <v>1512</v>
      </c>
      <c r="F530" s="682"/>
      <c r="G530" s="682"/>
      <c r="H530" s="682"/>
      <c r="I530" s="693"/>
      <c r="J530" s="693"/>
      <c r="K530" s="693"/>
      <c r="L530" s="693"/>
    </row>
    <row r="531" spans="3:12" ht="10.5" customHeight="1" x14ac:dyDescent="0.2">
      <c r="E531" s="692" t="s">
        <v>1513</v>
      </c>
      <c r="F531" s="692"/>
      <c r="G531" s="692"/>
      <c r="H531" s="692"/>
      <c r="I531" s="693">
        <v>1.1200000000000001</v>
      </c>
      <c r="J531" s="693"/>
      <c r="K531" s="693">
        <v>1.3740000000000001</v>
      </c>
      <c r="L531" s="693"/>
    </row>
    <row r="532" spans="3:12" ht="10.5" customHeight="1" x14ac:dyDescent="0.2">
      <c r="E532" s="692" t="s">
        <v>1516</v>
      </c>
      <c r="F532" s="692"/>
      <c r="G532" s="692"/>
      <c r="H532" s="692"/>
      <c r="I532" s="693">
        <v>1.1319999999999999</v>
      </c>
      <c r="J532" s="693"/>
      <c r="K532" s="693">
        <v>1.345</v>
      </c>
      <c r="L532" s="693"/>
    </row>
    <row r="533" spans="3:12" ht="10.5" customHeight="1" x14ac:dyDescent="0.2">
      <c r="E533" s="692" t="s">
        <v>1517</v>
      </c>
      <c r="F533" s="692"/>
      <c r="G533" s="692"/>
      <c r="H533" s="692"/>
      <c r="I533" s="693" t="s">
        <v>1013</v>
      </c>
      <c r="J533" s="693"/>
      <c r="K533" s="693" t="s">
        <v>1013</v>
      </c>
      <c r="L533" s="693"/>
    </row>
    <row r="534" spans="3:12" ht="10.5" customHeight="1" x14ac:dyDescent="0.2">
      <c r="E534" s="692" t="s">
        <v>1518</v>
      </c>
      <c r="F534" s="692"/>
      <c r="G534" s="692"/>
      <c r="H534" s="692"/>
      <c r="I534" s="693">
        <v>1.0760000000000001</v>
      </c>
      <c r="J534" s="693"/>
      <c r="K534" s="693">
        <v>1.159</v>
      </c>
      <c r="L534" s="693"/>
    </row>
    <row r="535" spans="3:12" ht="10.5" customHeight="1" x14ac:dyDescent="0.2">
      <c r="E535" s="692" t="s">
        <v>1519</v>
      </c>
      <c r="F535" s="692"/>
      <c r="G535" s="692"/>
      <c r="H535" s="692"/>
      <c r="I535" s="693">
        <v>1.2689999999999999</v>
      </c>
      <c r="J535" s="693"/>
      <c r="K535" s="693">
        <v>1.9850000000000001</v>
      </c>
      <c r="L535" s="693"/>
    </row>
    <row r="536" spans="3:12" ht="10.5" customHeight="1" x14ac:dyDescent="0.2">
      <c r="E536" s="692" t="s">
        <v>1520</v>
      </c>
      <c r="F536" s="692"/>
      <c r="G536" s="692"/>
      <c r="H536" s="692"/>
      <c r="I536" s="705" t="s">
        <v>1013</v>
      </c>
      <c r="J536" s="706"/>
      <c r="K536" s="720" t="s">
        <v>1013</v>
      </c>
      <c r="L536" s="721"/>
    </row>
    <row r="537" spans="3:12" x14ac:dyDescent="0.2">
      <c r="C537" s="122"/>
      <c r="D537" s="122"/>
      <c r="L537" s="121"/>
    </row>
  </sheetData>
  <mergeCells count="478">
    <mergeCell ref="K74:L74"/>
    <mergeCell ref="E75:H75"/>
    <mergeCell ref="I75:J75"/>
    <mergeCell ref="K75:L75"/>
    <mergeCell ref="K76:L76"/>
    <mergeCell ref="E78:P78"/>
    <mergeCell ref="B82:B87"/>
    <mergeCell ref="C82:D82"/>
    <mergeCell ref="C83:D83"/>
    <mergeCell ref="C84:D84"/>
    <mergeCell ref="C85:D85"/>
    <mergeCell ref="C86:D86"/>
    <mergeCell ref="C87:D87"/>
    <mergeCell ref="B81:D81"/>
    <mergeCell ref="E74:H74"/>
    <mergeCell ref="I74:J74"/>
    <mergeCell ref="E76:H76"/>
    <mergeCell ref="I76:J76"/>
    <mergeCell ref="B80:D80"/>
    <mergeCell ref="B61:D61"/>
    <mergeCell ref="B62:D62"/>
    <mergeCell ref="E72:H72"/>
    <mergeCell ref="B63:D63"/>
    <mergeCell ref="E251:H251"/>
    <mergeCell ref="B203:C204"/>
    <mergeCell ref="E73:H73"/>
    <mergeCell ref="E249:H249"/>
    <mergeCell ref="B193:C194"/>
    <mergeCell ref="B195:C196"/>
    <mergeCell ref="B197:C198"/>
    <mergeCell ref="B199:C200"/>
    <mergeCell ref="B186:D186"/>
    <mergeCell ref="B187:D187"/>
    <mergeCell ref="B188:D188"/>
    <mergeCell ref="B191:D191"/>
    <mergeCell ref="B239:D239"/>
    <mergeCell ref="B211:C212"/>
    <mergeCell ref="B104:C105"/>
    <mergeCell ref="B106:C107"/>
    <mergeCell ref="B116:C117"/>
    <mergeCell ref="B118:C119"/>
    <mergeCell ref="E71:H71"/>
    <mergeCell ref="B215:C216"/>
    <mergeCell ref="I71:J71"/>
    <mergeCell ref="I73:J73"/>
    <mergeCell ref="E247:H247"/>
    <mergeCell ref="B223:C224"/>
    <mergeCell ref="B201:C202"/>
    <mergeCell ref="E6:P6"/>
    <mergeCell ref="E13:P13"/>
    <mergeCell ref="E69:H69"/>
    <mergeCell ref="I69:J69"/>
    <mergeCell ref="B64:D64"/>
    <mergeCell ref="B225:C226"/>
    <mergeCell ref="B221:C222"/>
    <mergeCell ref="B227:C228"/>
    <mergeCell ref="K73:L73"/>
    <mergeCell ref="K71:L71"/>
    <mergeCell ref="E59:P59"/>
    <mergeCell ref="K69:L69"/>
    <mergeCell ref="K70:L70"/>
    <mergeCell ref="I72:J72"/>
    <mergeCell ref="K72:L72"/>
    <mergeCell ref="E70:H70"/>
    <mergeCell ref="I70:J70"/>
    <mergeCell ref="B205:C206"/>
    <mergeCell ref="B213:C214"/>
    <mergeCell ref="B219:C220"/>
    <mergeCell ref="B207:C208"/>
    <mergeCell ref="B209:C210"/>
    <mergeCell ref="B217:C218"/>
    <mergeCell ref="B8:D8"/>
    <mergeCell ref="B9:D9"/>
    <mergeCell ref="B10:D10"/>
    <mergeCell ref="B19:C20"/>
    <mergeCell ref="B13:D13"/>
    <mergeCell ref="B15:C16"/>
    <mergeCell ref="B17:C18"/>
    <mergeCell ref="B39:C40"/>
    <mergeCell ref="B66:D66"/>
    <mergeCell ref="B23:C24"/>
    <mergeCell ref="B25:C26"/>
    <mergeCell ref="B27:C28"/>
    <mergeCell ref="B21:C22"/>
    <mergeCell ref="B29:C30"/>
    <mergeCell ref="B31:C32"/>
    <mergeCell ref="B33:C34"/>
    <mergeCell ref="B41:C42"/>
    <mergeCell ref="B43:C44"/>
    <mergeCell ref="B45:C46"/>
    <mergeCell ref="B47:C48"/>
    <mergeCell ref="B49:C50"/>
    <mergeCell ref="B35:C36"/>
    <mergeCell ref="B37:C38"/>
    <mergeCell ref="B65:D65"/>
    <mergeCell ref="C440:D440"/>
    <mergeCell ref="B437:B442"/>
    <mergeCell ref="B418:D418"/>
    <mergeCell ref="B419:D419"/>
    <mergeCell ref="C437:D437"/>
    <mergeCell ref="B417:D417"/>
    <mergeCell ref="C442:D442"/>
    <mergeCell ref="B436:D436"/>
    <mergeCell ref="C263:D263"/>
    <mergeCell ref="C264:D264"/>
    <mergeCell ref="C265:D265"/>
    <mergeCell ref="B240:D240"/>
    <mergeCell ref="B435:D435"/>
    <mergeCell ref="B420:D420"/>
    <mergeCell ref="B421:D421"/>
    <mergeCell ref="B390:C391"/>
    <mergeCell ref="B363:D363"/>
    <mergeCell ref="B372:C373"/>
    <mergeCell ref="B402:C403"/>
    <mergeCell ref="B400:C401"/>
    <mergeCell ref="E256:P256"/>
    <mergeCell ref="B259:D259"/>
    <mergeCell ref="B258:D258"/>
    <mergeCell ref="B244:D244"/>
    <mergeCell ref="B241:D241"/>
    <mergeCell ref="B243:D243"/>
    <mergeCell ref="B242:D242"/>
    <mergeCell ref="B374:C375"/>
    <mergeCell ref="B376:C377"/>
    <mergeCell ref="B285:C286"/>
    <mergeCell ref="B305:C306"/>
    <mergeCell ref="B293:C294"/>
    <mergeCell ref="B295:C296"/>
    <mergeCell ref="B303:C304"/>
    <mergeCell ref="B299:C300"/>
    <mergeCell ref="B348:B353"/>
    <mergeCell ref="C351:D351"/>
    <mergeCell ref="B274:D274"/>
    <mergeCell ref="B275:D275"/>
    <mergeCell ref="B276:D276"/>
    <mergeCell ref="B260:B265"/>
    <mergeCell ref="C260:D260"/>
    <mergeCell ref="C261:D261"/>
    <mergeCell ref="C262:D262"/>
    <mergeCell ref="B365:D365"/>
    <mergeCell ref="B396:C397"/>
    <mergeCell ref="B386:C387"/>
    <mergeCell ref="B378:C379"/>
    <mergeCell ref="B380:C381"/>
    <mergeCell ref="B388:C389"/>
    <mergeCell ref="B416:D416"/>
    <mergeCell ref="B382:C383"/>
    <mergeCell ref="B384:C385"/>
    <mergeCell ref="B370:C371"/>
    <mergeCell ref="B364:D364"/>
    <mergeCell ref="B398:C399"/>
    <mergeCell ref="B392:C393"/>
    <mergeCell ref="B394:C395"/>
    <mergeCell ref="B404:C405"/>
    <mergeCell ref="B287:C288"/>
    <mergeCell ref="E338:H338"/>
    <mergeCell ref="C353:D353"/>
    <mergeCell ref="E337:H337"/>
    <mergeCell ref="E339:H339"/>
    <mergeCell ref="C350:D350"/>
    <mergeCell ref="C349:D349"/>
    <mergeCell ref="C352:D352"/>
    <mergeCell ref="E342:H342"/>
    <mergeCell ref="E341:H341"/>
    <mergeCell ref="E340:H340"/>
    <mergeCell ref="B297:C298"/>
    <mergeCell ref="B331:D331"/>
    <mergeCell ref="B347:D347"/>
    <mergeCell ref="B346:D346"/>
    <mergeCell ref="C348:D348"/>
    <mergeCell ref="B307:C308"/>
    <mergeCell ref="B311:C312"/>
    <mergeCell ref="B313:C314"/>
    <mergeCell ref="B309:C310"/>
    <mergeCell ref="B289:C290"/>
    <mergeCell ref="B291:C292"/>
    <mergeCell ref="B315:C316"/>
    <mergeCell ref="B327:D327"/>
    <mergeCell ref="B301:C302"/>
    <mergeCell ref="E502:H502"/>
    <mergeCell ref="I502:J502"/>
    <mergeCell ref="K502:L502"/>
    <mergeCell ref="B368:D368"/>
    <mergeCell ref="E368:P368"/>
    <mergeCell ref="I342:J342"/>
    <mergeCell ref="K341:L341"/>
    <mergeCell ref="E361:P361"/>
    <mergeCell ref="K339:L339"/>
    <mergeCell ref="I340:J340"/>
    <mergeCell ref="B328:D328"/>
    <mergeCell ref="B329:D329"/>
    <mergeCell ref="B356:P356"/>
    <mergeCell ref="B357:P357"/>
    <mergeCell ref="E344:P344"/>
    <mergeCell ref="I341:J341"/>
    <mergeCell ref="I335:J335"/>
    <mergeCell ref="I337:J337"/>
    <mergeCell ref="B332:D332"/>
    <mergeCell ref="B330:D330"/>
    <mergeCell ref="B478:D478"/>
    <mergeCell ref="E453:H453"/>
    <mergeCell ref="I431:J431"/>
    <mergeCell ref="B281:C282"/>
    <mergeCell ref="B283:C284"/>
    <mergeCell ref="B279:D279"/>
    <mergeCell ref="E509:L509"/>
    <mergeCell ref="I508:J508"/>
    <mergeCell ref="K508:L508"/>
    <mergeCell ref="E504:H504"/>
    <mergeCell ref="I504:J504"/>
    <mergeCell ref="K504:L504"/>
    <mergeCell ref="E505:H505"/>
    <mergeCell ref="I505:J505"/>
    <mergeCell ref="K505:L505"/>
    <mergeCell ref="K338:L338"/>
    <mergeCell ref="E452:H452"/>
    <mergeCell ref="E454:H454"/>
    <mergeCell ref="E465:H465"/>
    <mergeCell ref="K460:L460"/>
    <mergeCell ref="E464:H464"/>
    <mergeCell ref="E456:H456"/>
    <mergeCell ref="E510:H510"/>
    <mergeCell ref="E512:H512"/>
    <mergeCell ref="I512:J512"/>
    <mergeCell ref="K512:L512"/>
    <mergeCell ref="I510:J510"/>
    <mergeCell ref="K511:L511"/>
    <mergeCell ref="K510:L510"/>
    <mergeCell ref="E511:H511"/>
    <mergeCell ref="I511:J511"/>
    <mergeCell ref="I251:J251"/>
    <mergeCell ref="K251:L251"/>
    <mergeCell ref="K514:L514"/>
    <mergeCell ref="K337:L337"/>
    <mergeCell ref="E325:P325"/>
    <mergeCell ref="I338:J338"/>
    <mergeCell ref="I339:J339"/>
    <mergeCell ref="K340:L340"/>
    <mergeCell ref="K342:L342"/>
    <mergeCell ref="I253:J253"/>
    <mergeCell ref="E252:H252"/>
    <mergeCell ref="I252:J252"/>
    <mergeCell ref="K252:L252"/>
    <mergeCell ref="K253:L253"/>
    <mergeCell ref="I254:J254"/>
    <mergeCell ref="K254:L254"/>
    <mergeCell ref="E254:H254"/>
    <mergeCell ref="E253:H253"/>
    <mergeCell ref="K427:L427"/>
    <mergeCell ref="I424:J424"/>
    <mergeCell ref="K431:L431"/>
    <mergeCell ref="I428:J428"/>
    <mergeCell ref="K429:L429"/>
    <mergeCell ref="I429:J429"/>
    <mergeCell ref="E167:P167"/>
    <mergeCell ref="K250:L250"/>
    <mergeCell ref="K248:L248"/>
    <mergeCell ref="K161:L161"/>
    <mergeCell ref="E162:H162"/>
    <mergeCell ref="I162:J162"/>
    <mergeCell ref="K162:L162"/>
    <mergeCell ref="E160:H160"/>
    <mergeCell ref="I160:J160"/>
    <mergeCell ref="I458:J458"/>
    <mergeCell ref="K1:M1"/>
    <mergeCell ref="K335:L335"/>
    <mergeCell ref="E336:H336"/>
    <mergeCell ref="I336:J336"/>
    <mergeCell ref="E272:P272"/>
    <mergeCell ref="H3:J3"/>
    <mergeCell ref="K336:L336"/>
    <mergeCell ref="E184:P184"/>
    <mergeCell ref="E191:P191"/>
    <mergeCell ref="I248:J248"/>
    <mergeCell ref="E279:P279"/>
    <mergeCell ref="E335:H335"/>
    <mergeCell ref="I247:J247"/>
    <mergeCell ref="E250:H250"/>
    <mergeCell ref="I250:J250"/>
    <mergeCell ref="E237:P237"/>
    <mergeCell ref="I249:J249"/>
    <mergeCell ref="E248:H248"/>
    <mergeCell ref="K247:L247"/>
    <mergeCell ref="K249:L249"/>
    <mergeCell ref="E102:P102"/>
    <mergeCell ref="K158:L158"/>
    <mergeCell ref="K165:L165"/>
    <mergeCell ref="E414:P414"/>
    <mergeCell ref="E433:P433"/>
    <mergeCell ref="E427:H427"/>
    <mergeCell ref="E428:H428"/>
    <mergeCell ref="I426:J426"/>
    <mergeCell ref="K430:L430"/>
    <mergeCell ref="E425:H425"/>
    <mergeCell ref="I427:J427"/>
    <mergeCell ref="K425:L425"/>
    <mergeCell ref="K426:L426"/>
    <mergeCell ref="E424:H424"/>
    <mergeCell ref="E430:H430"/>
    <mergeCell ref="E426:H426"/>
    <mergeCell ref="E431:H431"/>
    <mergeCell ref="K424:L424"/>
    <mergeCell ref="I425:J425"/>
    <mergeCell ref="K428:L428"/>
    <mergeCell ref="E429:H429"/>
    <mergeCell ref="I514:J514"/>
    <mergeCell ref="K500:L500"/>
    <mergeCell ref="E519:P519"/>
    <mergeCell ref="B523:D523"/>
    <mergeCell ref="E529:H529"/>
    <mergeCell ref="B525:D525"/>
    <mergeCell ref="B526:D526"/>
    <mergeCell ref="I529:J529"/>
    <mergeCell ref="K451:L451"/>
    <mergeCell ref="I451:J451"/>
    <mergeCell ref="I454:J454"/>
    <mergeCell ref="I462:J462"/>
    <mergeCell ref="E460:H460"/>
    <mergeCell ref="K457:L457"/>
    <mergeCell ref="E459:L459"/>
    <mergeCell ref="K458:L458"/>
    <mergeCell ref="K461:L461"/>
    <mergeCell ref="E458:H458"/>
    <mergeCell ref="E457:H457"/>
    <mergeCell ref="K465:L465"/>
    <mergeCell ref="E463:H463"/>
    <mergeCell ref="I463:J463"/>
    <mergeCell ref="I461:J461"/>
    <mergeCell ref="I457:J457"/>
    <mergeCell ref="C438:D438"/>
    <mergeCell ref="C441:D441"/>
    <mergeCell ref="C439:D439"/>
    <mergeCell ref="E499:H499"/>
    <mergeCell ref="E462:H462"/>
    <mergeCell ref="K529:L529"/>
    <mergeCell ref="E530:H530"/>
    <mergeCell ref="I530:J530"/>
    <mergeCell ref="K530:L530"/>
    <mergeCell ref="E461:H461"/>
    <mergeCell ref="I464:J464"/>
    <mergeCell ref="I460:J460"/>
    <mergeCell ref="B495:P495"/>
    <mergeCell ref="C492:D492"/>
    <mergeCell ref="K499:L499"/>
    <mergeCell ref="B496:P496"/>
    <mergeCell ref="B480:D480"/>
    <mergeCell ref="E515:H515"/>
    <mergeCell ref="I515:J515"/>
    <mergeCell ref="K515:L515"/>
    <mergeCell ref="E513:H513"/>
    <mergeCell ref="I513:J513"/>
    <mergeCell ref="K513:L513"/>
    <mergeCell ref="E514:H514"/>
    <mergeCell ref="B445:P445"/>
    <mergeCell ref="E455:H455"/>
    <mergeCell ref="E450:H450"/>
    <mergeCell ref="I449:J449"/>
    <mergeCell ref="I453:J453"/>
    <mergeCell ref="K456:L456"/>
    <mergeCell ref="K449:L449"/>
    <mergeCell ref="K453:L453"/>
    <mergeCell ref="K452:L452"/>
    <mergeCell ref="E451:H451"/>
    <mergeCell ref="K454:L454"/>
    <mergeCell ref="B447:P447"/>
    <mergeCell ref="I450:J450"/>
    <mergeCell ref="K450:L450"/>
    <mergeCell ref="E449:H449"/>
    <mergeCell ref="I456:J456"/>
    <mergeCell ref="K455:L455"/>
    <mergeCell ref="I455:J455"/>
    <mergeCell ref="I452:J452"/>
    <mergeCell ref="B128:C129"/>
    <mergeCell ref="B122:C123"/>
    <mergeCell ref="B124:C125"/>
    <mergeCell ref="B126:C127"/>
    <mergeCell ref="B154:D154"/>
    <mergeCell ref="B152:D152"/>
    <mergeCell ref="E148:P148"/>
    <mergeCell ref="B150:D150"/>
    <mergeCell ref="B132:C133"/>
    <mergeCell ref="B134:C135"/>
    <mergeCell ref="B138:C139"/>
    <mergeCell ref="B151:D151"/>
    <mergeCell ref="B130:C131"/>
    <mergeCell ref="B153:D153"/>
    <mergeCell ref="B136:C137"/>
    <mergeCell ref="B120:C121"/>
    <mergeCell ref="E95:P95"/>
    <mergeCell ref="B97:D97"/>
    <mergeCell ref="B98:D98"/>
    <mergeCell ref="B99:D99"/>
    <mergeCell ref="B102:D102"/>
    <mergeCell ref="B108:C109"/>
    <mergeCell ref="B110:C111"/>
    <mergeCell ref="B112:C113"/>
    <mergeCell ref="B114:C115"/>
    <mergeCell ref="I536:J536"/>
    <mergeCell ref="K536:L536"/>
    <mergeCell ref="E533:H533"/>
    <mergeCell ref="I533:J533"/>
    <mergeCell ref="K533:L533"/>
    <mergeCell ref="I535:J535"/>
    <mergeCell ref="K535:L535"/>
    <mergeCell ref="E535:H535"/>
    <mergeCell ref="E536:H536"/>
    <mergeCell ref="B155:D155"/>
    <mergeCell ref="E158:H158"/>
    <mergeCell ref="K160:L160"/>
    <mergeCell ref="I159:J159"/>
    <mergeCell ref="K159:L159"/>
    <mergeCell ref="E159:H159"/>
    <mergeCell ref="I158:J158"/>
    <mergeCell ref="E534:H534"/>
    <mergeCell ref="I534:J534"/>
    <mergeCell ref="K534:L534"/>
    <mergeCell ref="E532:H532"/>
    <mergeCell ref="I532:J532"/>
    <mergeCell ref="E531:H531"/>
    <mergeCell ref="K532:L532"/>
    <mergeCell ref="I531:J531"/>
    <mergeCell ref="B485:D485"/>
    <mergeCell ref="C491:D491"/>
    <mergeCell ref="I499:J499"/>
    <mergeCell ref="B497:P497"/>
    <mergeCell ref="E501:H501"/>
    <mergeCell ref="I501:J501"/>
    <mergeCell ref="K501:L501"/>
    <mergeCell ref="E500:H500"/>
    <mergeCell ref="I500:J500"/>
    <mergeCell ref="B524:D524"/>
    <mergeCell ref="B522:D522"/>
    <mergeCell ref="B486:D486"/>
    <mergeCell ref="E506:H506"/>
    <mergeCell ref="I506:J506"/>
    <mergeCell ref="I161:J161"/>
    <mergeCell ref="E163:H163"/>
    <mergeCell ref="I163:J163"/>
    <mergeCell ref="K163:L163"/>
    <mergeCell ref="E164:H164"/>
    <mergeCell ref="I164:J164"/>
    <mergeCell ref="K164:L164"/>
    <mergeCell ref="B169:D169"/>
    <mergeCell ref="E161:H161"/>
    <mergeCell ref="B521:D521"/>
    <mergeCell ref="B487:B492"/>
    <mergeCell ref="I503:J503"/>
    <mergeCell ref="K503:L503"/>
    <mergeCell ref="C487:D487"/>
    <mergeCell ref="C488:D488"/>
    <mergeCell ref="C489:D489"/>
    <mergeCell ref="C490:D490"/>
    <mergeCell ref="I430:J430"/>
    <mergeCell ref="B446:P446"/>
    <mergeCell ref="K531:L531"/>
    <mergeCell ref="I465:J465"/>
    <mergeCell ref="E483:P483"/>
    <mergeCell ref="E476:P476"/>
    <mergeCell ref="E165:H165"/>
    <mergeCell ref="I165:J165"/>
    <mergeCell ref="B479:D479"/>
    <mergeCell ref="K462:L462"/>
    <mergeCell ref="K463:L463"/>
    <mergeCell ref="K464:L464"/>
    <mergeCell ref="I507:J507"/>
    <mergeCell ref="K507:L507"/>
    <mergeCell ref="E508:H508"/>
    <mergeCell ref="K506:L506"/>
    <mergeCell ref="E507:H507"/>
    <mergeCell ref="E503:H503"/>
    <mergeCell ref="B170:D170"/>
    <mergeCell ref="B171:B176"/>
    <mergeCell ref="C171:D171"/>
    <mergeCell ref="C172:D172"/>
    <mergeCell ref="C173:D173"/>
    <mergeCell ref="C174:D174"/>
    <mergeCell ref="C175:D175"/>
    <mergeCell ref="C176:D176"/>
  </mergeCells>
  <phoneticPr fontId="17" type="noConversion"/>
  <hyperlinks>
    <hyperlink ref="B446" r:id="rId1" display="http://www.statistik.at/fachbereich_indikatoren/baukosten/wk_strasse.pdf" xr:uid="{00000000-0004-0000-0A00-000000000000}"/>
    <hyperlink ref="K1" location="Übersicht!A1" display="zurück zur" xr:uid="{00000000-0004-0000-0A00-000001000000}"/>
    <hyperlink ref="G3" location="Straßenbau_2006" display="Straßenbau_2006" xr:uid="{00000000-0004-0000-0A00-000002000000}"/>
    <hyperlink ref="H3" location="Straßenbau_2005_05" display="2005 (Basis 2005=100)" xr:uid="{00000000-0004-0000-0A00-000003000000}"/>
    <hyperlink ref="B496" r:id="rId2" display="http://www.statistik.at/fachbereich_indikatoren/baukosten/wk_strasse.pdf" xr:uid="{00000000-0004-0000-0A00-000004000000}"/>
    <hyperlink ref="F3" location="Straßenbau_2007" display="Straßenbau_2007" xr:uid="{00000000-0004-0000-0A00-000005000000}"/>
    <hyperlink ref="E3" location="Straßenbau_2008" display="Straßenbau_2008" xr:uid="{00000000-0004-0000-0A00-000006000000}"/>
    <hyperlink ref="C3" location="Straßenbau_2009" display="Straßenbau_2009" xr:uid="{00000000-0004-0000-0A00-000007000000}"/>
    <hyperlink ref="H2" location="Straßenbau_2010" display="Straßenbau_2010" xr:uid="{00000000-0004-0000-0A00-000008000000}"/>
  </hyperlinks>
  <pageMargins left="0.6" right="0.45" top="0.19" bottom="0.21" header="0.17" footer="0.09"/>
  <pageSetup paperSize="9" orientation="landscape" horizontalDpi="1200" verticalDpi="1200" r:id="rId3"/>
  <headerFooter alignWithMargins="0"/>
  <rowBreaks count="1" manualBreakCount="1">
    <brk id="431" max="16383"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tabColor indexed="26"/>
    <pageSetUpPr autoPageBreaks="0"/>
  </sheetPr>
  <dimension ref="A1:P496"/>
  <sheetViews>
    <sheetView showGridLines="0" showRowColHeaders="0" zoomScaleNormal="100" workbookViewId="0">
      <pane ySplit="4" topLeftCell="A5" activePane="bottomLeft" state="frozen"/>
      <selection activeCell="G1" sqref="G1:H1"/>
      <selection pane="bottomLeft" activeCell="E6" sqref="E6:P6"/>
    </sheetView>
  </sheetViews>
  <sheetFormatPr baseColWidth="10" defaultColWidth="11.42578125" defaultRowHeight="12.75" x14ac:dyDescent="0.2"/>
  <cols>
    <col min="1" max="1" width="2.140625" style="116" customWidth="1"/>
    <col min="2" max="2" width="8.42578125" style="116" customWidth="1"/>
    <col min="3" max="3" width="27" style="116" customWidth="1"/>
    <col min="4" max="4" width="2.5703125" style="116" customWidth="1"/>
    <col min="5" max="16" width="8" style="116" customWidth="1"/>
    <col min="17" max="16384" width="11.42578125" style="116"/>
  </cols>
  <sheetData>
    <row r="1" spans="1:16" s="2" customFormat="1" ht="30" customHeight="1" x14ac:dyDescent="0.3">
      <c r="A1" s="1" t="s">
        <v>779</v>
      </c>
      <c r="E1" s="20" t="s">
        <v>966</v>
      </c>
      <c r="F1" s="735" t="s">
        <v>895</v>
      </c>
      <c r="G1" s="735"/>
      <c r="H1" s="735"/>
      <c r="I1" s="735"/>
      <c r="J1" s="735"/>
      <c r="K1" s="736" t="s">
        <v>799</v>
      </c>
      <c r="L1" s="736"/>
      <c r="M1" s="736"/>
    </row>
    <row r="2" spans="1:16" s="2" customFormat="1" ht="15" x14ac:dyDescent="0.3">
      <c r="A2" s="5" t="s">
        <v>791</v>
      </c>
      <c r="F2" s="278"/>
      <c r="H2" s="230">
        <v>2010</v>
      </c>
      <c r="I2" s="222"/>
    </row>
    <row r="3" spans="1:16" s="2" customFormat="1" ht="15" x14ac:dyDescent="0.3">
      <c r="C3" s="222">
        <v>2009</v>
      </c>
      <c r="E3" s="230">
        <v>2008</v>
      </c>
      <c r="F3" s="230">
        <v>2007</v>
      </c>
      <c r="G3" s="230">
        <v>2006</v>
      </c>
      <c r="H3" s="723" t="s">
        <v>1086</v>
      </c>
      <c r="I3" s="724"/>
      <c r="J3" s="724"/>
    </row>
    <row r="4" spans="1:16" s="2" customFormat="1" ht="15" x14ac:dyDescent="0.3">
      <c r="E4" s="3"/>
      <c r="F4" s="3"/>
      <c r="G4" s="3"/>
      <c r="H4" s="3"/>
      <c r="I4" s="3"/>
      <c r="J4" s="3"/>
    </row>
    <row r="5" spans="1:16" ht="6" customHeight="1" thickBot="1" x14ac:dyDescent="0.25">
      <c r="E5" s="117"/>
      <c r="F5" s="118"/>
      <c r="G5" s="118"/>
      <c r="H5" s="118"/>
      <c r="I5" s="118"/>
      <c r="J5" s="118"/>
      <c r="K5" s="118"/>
      <c r="L5" s="118"/>
      <c r="M5" s="118"/>
      <c r="N5" s="118"/>
      <c r="O5" s="118"/>
      <c r="P5" s="118"/>
    </row>
    <row r="6" spans="1:16" ht="16.5" customHeight="1" thickBot="1" x14ac:dyDescent="0.25">
      <c r="B6" s="119"/>
      <c r="C6" s="119"/>
      <c r="D6" s="119"/>
      <c r="E6" s="628" t="s">
        <v>1485</v>
      </c>
      <c r="F6" s="629"/>
      <c r="G6" s="629"/>
      <c r="H6" s="629"/>
      <c r="I6" s="629"/>
      <c r="J6" s="629"/>
      <c r="K6" s="629"/>
      <c r="L6" s="629"/>
      <c r="M6" s="629"/>
      <c r="N6" s="629"/>
      <c r="O6" s="629"/>
      <c r="P6" s="630"/>
    </row>
    <row r="7" spans="1:16" ht="19.5" customHeight="1" thickBot="1" x14ac:dyDescent="0.25">
      <c r="B7" s="119" t="s">
        <v>1483</v>
      </c>
      <c r="C7" s="119"/>
      <c r="D7" s="119"/>
      <c r="E7" s="97">
        <v>40179</v>
      </c>
      <c r="F7" s="98">
        <v>40210</v>
      </c>
      <c r="G7" s="98">
        <v>40238</v>
      </c>
      <c r="H7" s="98">
        <v>40269</v>
      </c>
      <c r="I7" s="98">
        <v>40299</v>
      </c>
      <c r="J7" s="98">
        <v>40330</v>
      </c>
      <c r="K7" s="98">
        <v>40360</v>
      </c>
      <c r="L7" s="98">
        <v>40391</v>
      </c>
      <c r="M7" s="98">
        <v>40422</v>
      </c>
      <c r="N7" s="98">
        <v>40452</v>
      </c>
      <c r="O7" s="98">
        <v>40483</v>
      </c>
      <c r="P7" s="99">
        <v>40513</v>
      </c>
    </row>
    <row r="8" spans="1:16" ht="15" customHeight="1" x14ac:dyDescent="0.2">
      <c r="B8" s="702" t="s">
        <v>1424</v>
      </c>
      <c r="C8" s="703"/>
      <c r="D8" s="704"/>
      <c r="E8" s="100">
        <v>114.1</v>
      </c>
      <c r="F8" s="101">
        <v>114.1</v>
      </c>
      <c r="G8" s="101">
        <v>114.1</v>
      </c>
      <c r="H8" s="101">
        <v>114.1</v>
      </c>
      <c r="I8" s="101">
        <v>115.8</v>
      </c>
      <c r="J8" s="101">
        <v>115.8</v>
      </c>
      <c r="K8" s="101">
        <v>115.8</v>
      </c>
      <c r="L8" s="101">
        <v>115.8</v>
      </c>
      <c r="M8" s="101">
        <v>115.8</v>
      </c>
      <c r="N8" s="101">
        <v>115.8</v>
      </c>
      <c r="O8" s="101">
        <v>115.8</v>
      </c>
      <c r="P8" s="102">
        <v>115.8</v>
      </c>
    </row>
    <row r="9" spans="1:16" ht="15" customHeight="1" x14ac:dyDescent="0.2">
      <c r="B9" s="699" t="s">
        <v>1425</v>
      </c>
      <c r="C9" s="700"/>
      <c r="D9" s="701"/>
      <c r="E9" s="103">
        <v>108.7</v>
      </c>
      <c r="F9" s="104">
        <v>109.6</v>
      </c>
      <c r="G9" s="104">
        <v>111.6</v>
      </c>
      <c r="H9" s="104">
        <v>116.6</v>
      </c>
      <c r="I9" s="104">
        <v>118.9</v>
      </c>
      <c r="J9" s="104">
        <v>117.8</v>
      </c>
      <c r="K9" s="104">
        <v>115.6</v>
      </c>
      <c r="L9" s="104">
        <v>116.1</v>
      </c>
      <c r="M9" s="104">
        <v>117.1</v>
      </c>
      <c r="N9" s="104">
        <v>116.4</v>
      </c>
      <c r="O9" s="104">
        <v>117.1</v>
      </c>
      <c r="P9" s="105">
        <v>117.5</v>
      </c>
    </row>
    <row r="10" spans="1:16" ht="15" customHeight="1" thickBot="1" x14ac:dyDescent="0.25">
      <c r="B10" s="686" t="s">
        <v>1426</v>
      </c>
      <c r="C10" s="687"/>
      <c r="D10" s="688"/>
      <c r="E10" s="106">
        <v>110.8</v>
      </c>
      <c r="F10" s="107">
        <v>111.4</v>
      </c>
      <c r="G10" s="107">
        <v>112.5</v>
      </c>
      <c r="H10" s="107">
        <v>115.6</v>
      </c>
      <c r="I10" s="107">
        <v>117.7</v>
      </c>
      <c r="J10" s="107">
        <v>117.1</v>
      </c>
      <c r="K10" s="107">
        <v>115.7</v>
      </c>
      <c r="L10" s="107">
        <v>116</v>
      </c>
      <c r="M10" s="107">
        <v>116.6</v>
      </c>
      <c r="N10" s="107">
        <v>116.2</v>
      </c>
      <c r="O10" s="107">
        <v>116.6</v>
      </c>
      <c r="P10" s="108">
        <v>116.9</v>
      </c>
    </row>
    <row r="11" spans="1:16" x14ac:dyDescent="0.2">
      <c r="B11" s="119"/>
      <c r="C11" s="119"/>
      <c r="D11" s="119"/>
      <c r="E11" s="120"/>
      <c r="F11" s="119"/>
      <c r="G11" s="119"/>
      <c r="H11" s="119"/>
      <c r="I11" s="119"/>
      <c r="J11" s="119"/>
      <c r="K11" s="119"/>
      <c r="L11" s="121"/>
      <c r="M11" s="119"/>
      <c r="N11" s="119"/>
      <c r="O11" s="119"/>
      <c r="P11" s="310"/>
    </row>
    <row r="12" spans="1:16" ht="9" customHeight="1" thickBot="1" x14ac:dyDescent="0.25">
      <c r="B12" s="119"/>
      <c r="C12" s="119"/>
      <c r="D12" s="119"/>
      <c r="E12" s="120"/>
      <c r="F12" s="119"/>
      <c r="G12" s="119"/>
      <c r="H12" s="119"/>
      <c r="I12" s="119"/>
      <c r="J12" s="119"/>
      <c r="K12" s="119"/>
      <c r="L12" s="121"/>
      <c r="M12" s="119"/>
      <c r="N12" s="119"/>
      <c r="O12" s="119"/>
      <c r="P12" s="119"/>
    </row>
    <row r="13" spans="1:16" ht="16.5" customHeight="1" thickBot="1" x14ac:dyDescent="0.25">
      <c r="B13" s="697" t="s">
        <v>1083</v>
      </c>
      <c r="C13" s="697"/>
      <c r="D13" s="698"/>
      <c r="E13" s="628" t="s">
        <v>1427</v>
      </c>
      <c r="F13" s="629"/>
      <c r="G13" s="629"/>
      <c r="H13" s="629"/>
      <c r="I13" s="629"/>
      <c r="J13" s="629"/>
      <c r="K13" s="629"/>
      <c r="L13" s="629"/>
      <c r="M13" s="629"/>
      <c r="N13" s="629"/>
      <c r="O13" s="629"/>
      <c r="P13" s="630"/>
    </row>
    <row r="14" spans="1:16" ht="19.5" customHeight="1" thickBot="1" x14ac:dyDescent="0.25">
      <c r="B14" s="119" t="s">
        <v>1483</v>
      </c>
      <c r="C14" s="119"/>
      <c r="D14" s="119"/>
      <c r="E14" s="97">
        <v>40179</v>
      </c>
      <c r="F14" s="98">
        <v>40210</v>
      </c>
      <c r="G14" s="98">
        <v>40238</v>
      </c>
      <c r="H14" s="98">
        <v>40269</v>
      </c>
      <c r="I14" s="98">
        <v>40299</v>
      </c>
      <c r="J14" s="98">
        <v>40330</v>
      </c>
      <c r="K14" s="98">
        <v>40360</v>
      </c>
      <c r="L14" s="98">
        <v>40391</v>
      </c>
      <c r="M14" s="98">
        <v>40422</v>
      </c>
      <c r="N14" s="98">
        <v>40452</v>
      </c>
      <c r="O14" s="98">
        <v>40483</v>
      </c>
      <c r="P14" s="99">
        <v>40513</v>
      </c>
    </row>
    <row r="15" spans="1:16" ht="9.75" customHeight="1" x14ac:dyDescent="0.2">
      <c r="B15" s="649" t="s">
        <v>1428</v>
      </c>
      <c r="C15" s="650"/>
      <c r="D15" s="232" t="s">
        <v>1084</v>
      </c>
      <c r="E15" s="233">
        <v>115.4</v>
      </c>
      <c r="F15" s="234">
        <v>115.5</v>
      </c>
      <c r="G15" s="234">
        <v>115.5</v>
      </c>
      <c r="H15" s="234">
        <v>115.5</v>
      </c>
      <c r="I15" s="252">
        <v>117.2</v>
      </c>
      <c r="J15" s="252">
        <v>117.2</v>
      </c>
      <c r="K15" s="252">
        <v>117.2</v>
      </c>
      <c r="L15" s="252">
        <v>117.2</v>
      </c>
      <c r="M15" s="252">
        <v>117.3</v>
      </c>
      <c r="N15" s="252">
        <v>117.3</v>
      </c>
      <c r="O15" s="252">
        <v>117.3</v>
      </c>
      <c r="P15" s="253">
        <v>117.3</v>
      </c>
    </row>
    <row r="16" spans="1:16" ht="9.75" customHeight="1" x14ac:dyDescent="0.2">
      <c r="B16" s="646"/>
      <c r="C16" s="651"/>
      <c r="D16" s="235" t="s">
        <v>1085</v>
      </c>
      <c r="E16" s="236">
        <v>125.7</v>
      </c>
      <c r="F16" s="237">
        <v>125.9</v>
      </c>
      <c r="G16" s="237">
        <v>126.3</v>
      </c>
      <c r="H16" s="237">
        <v>126.4</v>
      </c>
      <c r="I16" s="254">
        <v>127</v>
      </c>
      <c r="J16" s="254">
        <v>127</v>
      </c>
      <c r="K16" s="254">
        <v>127.1</v>
      </c>
      <c r="L16" s="254">
        <v>127.2</v>
      </c>
      <c r="M16" s="254">
        <v>127.9</v>
      </c>
      <c r="N16" s="254">
        <v>128</v>
      </c>
      <c r="O16" s="254">
        <v>128.1</v>
      </c>
      <c r="P16" s="255">
        <v>128.19999999999999</v>
      </c>
    </row>
    <row r="17" spans="2:16" ht="9.75" customHeight="1" x14ac:dyDescent="0.2">
      <c r="B17" s="645" t="s">
        <v>1429</v>
      </c>
      <c r="C17" s="667" t="s">
        <v>1430</v>
      </c>
      <c r="D17" s="238" t="s">
        <v>1084</v>
      </c>
      <c r="E17" s="239">
        <v>114.8</v>
      </c>
      <c r="F17" s="240">
        <v>115.3</v>
      </c>
      <c r="G17" s="240">
        <v>115.4</v>
      </c>
      <c r="H17" s="240">
        <v>116.5</v>
      </c>
      <c r="I17" s="256">
        <v>118</v>
      </c>
      <c r="J17" s="256">
        <v>117.8</v>
      </c>
      <c r="K17" s="256">
        <v>117.2</v>
      </c>
      <c r="L17" s="256">
        <v>117.2</v>
      </c>
      <c r="M17" s="256">
        <v>117.8</v>
      </c>
      <c r="N17" s="256">
        <v>117.6</v>
      </c>
      <c r="O17" s="256">
        <v>118</v>
      </c>
      <c r="P17" s="257">
        <v>118.3</v>
      </c>
    </row>
    <row r="18" spans="2:16" ht="9.75" customHeight="1" x14ac:dyDescent="0.2">
      <c r="B18" s="646"/>
      <c r="C18" s="651"/>
      <c r="D18" s="241" t="s">
        <v>1085</v>
      </c>
      <c r="E18" s="242">
        <v>115.5</v>
      </c>
      <c r="F18" s="243">
        <v>116.3</v>
      </c>
      <c r="G18" s="243">
        <v>116.6</v>
      </c>
      <c r="H18" s="243">
        <v>118.6</v>
      </c>
      <c r="I18" s="258">
        <v>119.9</v>
      </c>
      <c r="J18" s="258">
        <v>119.4</v>
      </c>
      <c r="K18" s="258">
        <v>118.3</v>
      </c>
      <c r="L18" s="258">
        <v>118.4</v>
      </c>
      <c r="M18" s="258">
        <v>119.5</v>
      </c>
      <c r="N18" s="258">
        <v>119.1</v>
      </c>
      <c r="O18" s="258">
        <v>119.9</v>
      </c>
      <c r="P18" s="259">
        <v>120.4</v>
      </c>
    </row>
    <row r="19" spans="2:16" ht="9.75" customHeight="1" x14ac:dyDescent="0.2">
      <c r="B19" s="645" t="s">
        <v>1431</v>
      </c>
      <c r="C19" s="667" t="s">
        <v>1432</v>
      </c>
      <c r="D19" s="238" t="s">
        <v>1084</v>
      </c>
      <c r="E19" s="239">
        <v>114.1</v>
      </c>
      <c r="F19" s="240">
        <v>114.2</v>
      </c>
      <c r="G19" s="240">
        <v>114.6</v>
      </c>
      <c r="H19" s="240">
        <v>115.3</v>
      </c>
      <c r="I19" s="256">
        <v>116.5</v>
      </c>
      <c r="J19" s="256">
        <v>116.4</v>
      </c>
      <c r="K19" s="256">
        <v>116.1</v>
      </c>
      <c r="L19" s="256">
        <v>116.1</v>
      </c>
      <c r="M19" s="256">
        <v>116.6</v>
      </c>
      <c r="N19" s="256">
        <v>116.5</v>
      </c>
      <c r="O19" s="256">
        <v>116.7</v>
      </c>
      <c r="P19" s="257">
        <v>117</v>
      </c>
    </row>
    <row r="20" spans="2:16" ht="9.75" customHeight="1" x14ac:dyDescent="0.2">
      <c r="B20" s="646"/>
      <c r="C20" s="651"/>
      <c r="D20" s="241" t="s">
        <v>1085</v>
      </c>
      <c r="E20" s="242">
        <v>114.2</v>
      </c>
      <c r="F20" s="243">
        <v>114.3</v>
      </c>
      <c r="G20" s="243">
        <v>115</v>
      </c>
      <c r="H20" s="243">
        <v>116.4</v>
      </c>
      <c r="I20" s="258">
        <v>117.1</v>
      </c>
      <c r="J20" s="258">
        <v>116.9</v>
      </c>
      <c r="K20" s="258">
        <v>116.2</v>
      </c>
      <c r="L20" s="258">
        <v>116.3</v>
      </c>
      <c r="M20" s="258">
        <v>117.3</v>
      </c>
      <c r="N20" s="258">
        <v>117.1</v>
      </c>
      <c r="O20" s="258">
        <v>117.4</v>
      </c>
      <c r="P20" s="259">
        <v>118</v>
      </c>
    </row>
    <row r="21" spans="2:16" ht="9.75" customHeight="1" x14ac:dyDescent="0.2">
      <c r="B21" s="645" t="s">
        <v>1441</v>
      </c>
      <c r="C21" s="667" t="s">
        <v>1442</v>
      </c>
      <c r="D21" s="238" t="s">
        <v>1084</v>
      </c>
      <c r="E21" s="239">
        <v>119.2</v>
      </c>
      <c r="F21" s="240">
        <v>119.3</v>
      </c>
      <c r="G21" s="240">
        <v>119.6</v>
      </c>
      <c r="H21" s="240">
        <v>121.1</v>
      </c>
      <c r="I21" s="256">
        <v>122.3</v>
      </c>
      <c r="J21" s="256">
        <v>122.1</v>
      </c>
      <c r="K21" s="256">
        <v>121.8</v>
      </c>
      <c r="L21" s="256">
        <v>122</v>
      </c>
      <c r="M21" s="256">
        <v>122.7</v>
      </c>
      <c r="N21" s="256">
        <v>122.6</v>
      </c>
      <c r="O21" s="256">
        <v>122.8</v>
      </c>
      <c r="P21" s="257">
        <v>123.1</v>
      </c>
    </row>
    <row r="22" spans="2:16" ht="9.75" customHeight="1" x14ac:dyDescent="0.2">
      <c r="B22" s="646"/>
      <c r="C22" s="651"/>
      <c r="D22" s="241" t="s">
        <v>1085</v>
      </c>
      <c r="E22" s="242">
        <v>121.2</v>
      </c>
      <c r="F22" s="243">
        <v>121.2</v>
      </c>
      <c r="G22" s="243">
        <v>121.7</v>
      </c>
      <c r="H22" s="243">
        <v>123.8</v>
      </c>
      <c r="I22" s="258">
        <v>124.6</v>
      </c>
      <c r="J22" s="258">
        <v>124.5</v>
      </c>
      <c r="K22" s="258">
        <v>124.1</v>
      </c>
      <c r="L22" s="258">
        <v>124.2</v>
      </c>
      <c r="M22" s="258">
        <v>125.2</v>
      </c>
      <c r="N22" s="258">
        <v>125</v>
      </c>
      <c r="O22" s="258">
        <v>125.3</v>
      </c>
      <c r="P22" s="259">
        <v>125.8</v>
      </c>
    </row>
    <row r="23" spans="2:16" ht="9.75" customHeight="1" x14ac:dyDescent="0.2">
      <c r="B23" s="645" t="s">
        <v>1443</v>
      </c>
      <c r="C23" s="667" t="s">
        <v>1444</v>
      </c>
      <c r="D23" s="238" t="s">
        <v>1084</v>
      </c>
      <c r="E23" s="239">
        <v>115.2</v>
      </c>
      <c r="F23" s="240">
        <v>115.6</v>
      </c>
      <c r="G23" s="240">
        <v>115.9</v>
      </c>
      <c r="H23" s="240">
        <v>116.8</v>
      </c>
      <c r="I23" s="256">
        <v>118</v>
      </c>
      <c r="J23" s="256">
        <v>117.8</v>
      </c>
      <c r="K23" s="256">
        <v>117.5</v>
      </c>
      <c r="L23" s="256">
        <v>117.5</v>
      </c>
      <c r="M23" s="256">
        <v>118</v>
      </c>
      <c r="N23" s="256">
        <v>118</v>
      </c>
      <c r="O23" s="256">
        <v>118.6</v>
      </c>
      <c r="P23" s="257">
        <v>118.8</v>
      </c>
    </row>
    <row r="24" spans="2:16" ht="9.75" customHeight="1" x14ac:dyDescent="0.2">
      <c r="B24" s="646"/>
      <c r="C24" s="651"/>
      <c r="D24" s="241" t="s">
        <v>1085</v>
      </c>
      <c r="E24" s="242">
        <v>116</v>
      </c>
      <c r="F24" s="243">
        <v>116.6</v>
      </c>
      <c r="G24" s="243">
        <v>117.2</v>
      </c>
      <c r="H24" s="243">
        <v>118.6</v>
      </c>
      <c r="I24" s="258">
        <v>119.3</v>
      </c>
      <c r="J24" s="258">
        <v>119.1</v>
      </c>
      <c r="K24" s="258">
        <v>118.6</v>
      </c>
      <c r="L24" s="258">
        <v>118.5</v>
      </c>
      <c r="M24" s="258">
        <v>119.4</v>
      </c>
      <c r="N24" s="258">
        <v>119.4</v>
      </c>
      <c r="O24" s="258">
        <v>120.3</v>
      </c>
      <c r="P24" s="259">
        <v>120.7</v>
      </c>
    </row>
    <row r="25" spans="2:16" ht="9.75" customHeight="1" x14ac:dyDescent="0.2">
      <c r="B25" s="645" t="s">
        <v>1445</v>
      </c>
      <c r="C25" s="667" t="s">
        <v>1446</v>
      </c>
      <c r="D25" s="238" t="s">
        <v>1084</v>
      </c>
      <c r="E25" s="239">
        <v>107.2</v>
      </c>
      <c r="F25" s="240">
        <v>108.3</v>
      </c>
      <c r="G25" s="240">
        <v>110.1</v>
      </c>
      <c r="H25" s="240">
        <v>115</v>
      </c>
      <c r="I25" s="256">
        <v>117.3</v>
      </c>
      <c r="J25" s="256">
        <v>115.8</v>
      </c>
      <c r="K25" s="256">
        <v>113.2</v>
      </c>
      <c r="L25" s="256">
        <v>114.1</v>
      </c>
      <c r="M25" s="256">
        <v>114.9</v>
      </c>
      <c r="N25" s="256">
        <v>114.1</v>
      </c>
      <c r="O25" s="256">
        <v>114.6</v>
      </c>
      <c r="P25" s="257">
        <v>115</v>
      </c>
    </row>
    <row r="26" spans="2:16" ht="9.75" customHeight="1" x14ac:dyDescent="0.2">
      <c r="B26" s="646"/>
      <c r="C26" s="651"/>
      <c r="D26" s="241" t="s">
        <v>1085</v>
      </c>
      <c r="E26" s="242">
        <v>101.6</v>
      </c>
      <c r="F26" s="243">
        <v>103.6</v>
      </c>
      <c r="G26" s="243">
        <v>106.9</v>
      </c>
      <c r="H26" s="243">
        <v>115.8</v>
      </c>
      <c r="I26" s="258">
        <v>118.5</v>
      </c>
      <c r="J26" s="258">
        <v>115.8</v>
      </c>
      <c r="K26" s="258">
        <v>111</v>
      </c>
      <c r="L26" s="258">
        <v>112.6</v>
      </c>
      <c r="M26" s="258">
        <v>114.1</v>
      </c>
      <c r="N26" s="258">
        <v>112.7</v>
      </c>
      <c r="O26" s="258">
        <v>113.7</v>
      </c>
      <c r="P26" s="259">
        <v>114.4</v>
      </c>
    </row>
    <row r="27" spans="2:16" ht="9.75" customHeight="1" x14ac:dyDescent="0.2">
      <c r="B27" s="645" t="s">
        <v>1447</v>
      </c>
      <c r="C27" s="667" t="s">
        <v>1448</v>
      </c>
      <c r="D27" s="238" t="s">
        <v>1084</v>
      </c>
      <c r="E27" s="239">
        <v>119.2</v>
      </c>
      <c r="F27" s="240">
        <v>118.1</v>
      </c>
      <c r="G27" s="240">
        <v>118.8</v>
      </c>
      <c r="H27" s="240">
        <v>119.3</v>
      </c>
      <c r="I27" s="256">
        <v>122.2</v>
      </c>
      <c r="J27" s="256">
        <v>122</v>
      </c>
      <c r="K27" s="256">
        <v>123.2</v>
      </c>
      <c r="L27" s="256">
        <v>123.6</v>
      </c>
      <c r="M27" s="256">
        <v>122.9</v>
      </c>
      <c r="N27" s="256">
        <v>124.5</v>
      </c>
      <c r="O27" s="256">
        <v>127.1</v>
      </c>
      <c r="P27" s="257">
        <v>124.3</v>
      </c>
    </row>
    <row r="28" spans="2:16" ht="9.75" customHeight="1" x14ac:dyDescent="0.2">
      <c r="B28" s="646"/>
      <c r="C28" s="651"/>
      <c r="D28" s="241" t="s">
        <v>1085</v>
      </c>
      <c r="E28" s="242">
        <v>122.5</v>
      </c>
      <c r="F28" s="243">
        <v>120.7</v>
      </c>
      <c r="G28" s="243">
        <v>121.7</v>
      </c>
      <c r="H28" s="243">
        <v>122.6</v>
      </c>
      <c r="I28" s="258">
        <v>126.1</v>
      </c>
      <c r="J28" s="258">
        <v>125.8</v>
      </c>
      <c r="K28" s="258">
        <v>127.7</v>
      </c>
      <c r="L28" s="258">
        <v>128.5</v>
      </c>
      <c r="M28" s="258">
        <v>127.3</v>
      </c>
      <c r="N28" s="258">
        <v>130</v>
      </c>
      <c r="O28" s="258">
        <v>134.1</v>
      </c>
      <c r="P28" s="259">
        <v>129.6</v>
      </c>
    </row>
    <row r="29" spans="2:16" ht="9.75" customHeight="1" x14ac:dyDescent="0.2">
      <c r="B29" s="645" t="s">
        <v>1449</v>
      </c>
      <c r="C29" s="667" t="s">
        <v>1450</v>
      </c>
      <c r="D29" s="238" t="s">
        <v>1084</v>
      </c>
      <c r="E29" s="239">
        <v>100</v>
      </c>
      <c r="F29" s="240">
        <v>101.4</v>
      </c>
      <c r="G29" s="240">
        <v>103.3</v>
      </c>
      <c r="H29" s="240">
        <v>107.5</v>
      </c>
      <c r="I29" s="256">
        <v>110.4</v>
      </c>
      <c r="J29" s="256">
        <v>110.5</v>
      </c>
      <c r="K29" s="256">
        <v>109.4</v>
      </c>
      <c r="L29" s="256">
        <v>108.7</v>
      </c>
      <c r="M29" s="256">
        <v>109.7</v>
      </c>
      <c r="N29" s="256">
        <v>108.6</v>
      </c>
      <c r="O29" s="256">
        <v>107.1</v>
      </c>
      <c r="P29" s="257">
        <v>109.2</v>
      </c>
    </row>
    <row r="30" spans="2:16" ht="9.75" customHeight="1" x14ac:dyDescent="0.2">
      <c r="B30" s="646"/>
      <c r="C30" s="651"/>
      <c r="D30" s="241" t="s">
        <v>1085</v>
      </c>
      <c r="E30" s="242">
        <v>93.4</v>
      </c>
      <c r="F30" s="243">
        <v>95.4</v>
      </c>
      <c r="G30" s="243">
        <v>98.3</v>
      </c>
      <c r="H30" s="243">
        <v>104.4</v>
      </c>
      <c r="I30" s="258">
        <v>107.8</v>
      </c>
      <c r="J30" s="258">
        <v>108</v>
      </c>
      <c r="K30" s="258">
        <v>106.4</v>
      </c>
      <c r="L30" s="258">
        <v>105.4</v>
      </c>
      <c r="M30" s="258">
        <v>106.7</v>
      </c>
      <c r="N30" s="258">
        <v>105.1</v>
      </c>
      <c r="O30" s="258">
        <v>103</v>
      </c>
      <c r="P30" s="259">
        <v>106</v>
      </c>
    </row>
    <row r="31" spans="2:16" ht="9.75" customHeight="1" x14ac:dyDescent="0.2">
      <c r="B31" s="645" t="s">
        <v>1451</v>
      </c>
      <c r="C31" s="667" t="s">
        <v>1452</v>
      </c>
      <c r="D31" s="238" t="s">
        <v>1084</v>
      </c>
      <c r="E31" s="239">
        <v>108</v>
      </c>
      <c r="F31" s="240">
        <v>106.3</v>
      </c>
      <c r="G31" s="240">
        <v>105.5</v>
      </c>
      <c r="H31" s="240">
        <v>105.8</v>
      </c>
      <c r="I31" s="256">
        <v>109.9</v>
      </c>
      <c r="J31" s="256">
        <v>110</v>
      </c>
      <c r="K31" s="256">
        <v>108.9</v>
      </c>
      <c r="L31" s="256">
        <v>109.7</v>
      </c>
      <c r="M31" s="256">
        <v>107.3</v>
      </c>
      <c r="N31" s="256">
        <v>108.5</v>
      </c>
      <c r="O31" s="256">
        <v>113.1</v>
      </c>
      <c r="P31" s="257">
        <v>108.2</v>
      </c>
    </row>
    <row r="32" spans="2:16" ht="9.75" customHeight="1" x14ac:dyDescent="0.2">
      <c r="B32" s="646"/>
      <c r="C32" s="651"/>
      <c r="D32" s="241" t="s">
        <v>1085</v>
      </c>
      <c r="E32" s="242">
        <v>103</v>
      </c>
      <c r="F32" s="243">
        <v>99.8</v>
      </c>
      <c r="G32" s="243">
        <v>98.3</v>
      </c>
      <c r="H32" s="243">
        <v>98.9</v>
      </c>
      <c r="I32" s="258">
        <v>104.9</v>
      </c>
      <c r="J32" s="258">
        <v>105</v>
      </c>
      <c r="K32" s="258">
        <v>103</v>
      </c>
      <c r="L32" s="258">
        <v>104.6</v>
      </c>
      <c r="M32" s="258">
        <v>100</v>
      </c>
      <c r="N32" s="258">
        <v>102.4</v>
      </c>
      <c r="O32" s="258">
        <v>110.8</v>
      </c>
      <c r="P32" s="259">
        <v>101.8</v>
      </c>
    </row>
    <row r="33" spans="2:16" ht="9.75" customHeight="1" x14ac:dyDescent="0.2">
      <c r="B33" s="645" t="s">
        <v>1453</v>
      </c>
      <c r="C33" s="667" t="s">
        <v>1454</v>
      </c>
      <c r="D33" s="238" t="s">
        <v>1084</v>
      </c>
      <c r="E33" s="239">
        <v>96.8</v>
      </c>
      <c r="F33" s="240">
        <v>98.8</v>
      </c>
      <c r="G33" s="240">
        <v>102.3</v>
      </c>
      <c r="H33" s="240">
        <v>110.6</v>
      </c>
      <c r="I33" s="256">
        <v>114.3</v>
      </c>
      <c r="J33" s="256">
        <v>113.1</v>
      </c>
      <c r="K33" s="256">
        <v>109</v>
      </c>
      <c r="L33" s="256">
        <v>109.4</v>
      </c>
      <c r="M33" s="256">
        <v>110.9</v>
      </c>
      <c r="N33" s="256">
        <v>109.1</v>
      </c>
      <c r="O33" s="256">
        <v>107.8</v>
      </c>
      <c r="P33" s="257">
        <v>110.4</v>
      </c>
    </row>
    <row r="34" spans="2:16" ht="9.75" customHeight="1" x14ac:dyDescent="0.2">
      <c r="B34" s="646"/>
      <c r="C34" s="651"/>
      <c r="D34" s="241" t="s">
        <v>1085</v>
      </c>
      <c r="E34" s="242">
        <v>94.4</v>
      </c>
      <c r="F34" s="243">
        <v>96.7</v>
      </c>
      <c r="G34" s="243">
        <v>100.7</v>
      </c>
      <c r="H34" s="243">
        <v>110.2</v>
      </c>
      <c r="I34" s="258">
        <v>114.1</v>
      </c>
      <c r="J34" s="258">
        <v>112.7</v>
      </c>
      <c r="K34" s="258">
        <v>108.1</v>
      </c>
      <c r="L34" s="258">
        <v>108.5</v>
      </c>
      <c r="M34" s="258">
        <v>110.3</v>
      </c>
      <c r="N34" s="258">
        <v>108.2</v>
      </c>
      <c r="O34" s="258">
        <v>106.7</v>
      </c>
      <c r="P34" s="259">
        <v>109.6</v>
      </c>
    </row>
    <row r="35" spans="2:16" ht="9.75" customHeight="1" x14ac:dyDescent="0.2">
      <c r="B35" s="645" t="s">
        <v>1455</v>
      </c>
      <c r="C35" s="667" t="s">
        <v>1456</v>
      </c>
      <c r="D35" s="238" t="s">
        <v>1084</v>
      </c>
      <c r="E35" s="239">
        <v>123.2</v>
      </c>
      <c r="F35" s="240">
        <v>122.9</v>
      </c>
      <c r="G35" s="240">
        <v>124.3</v>
      </c>
      <c r="H35" s="240">
        <v>127</v>
      </c>
      <c r="I35" s="256">
        <v>128.80000000000001</v>
      </c>
      <c r="J35" s="256">
        <v>128.1</v>
      </c>
      <c r="K35" s="256">
        <v>128</v>
      </c>
      <c r="L35" s="256">
        <v>127.9</v>
      </c>
      <c r="M35" s="256">
        <v>128.5</v>
      </c>
      <c r="N35" s="256">
        <v>128.1</v>
      </c>
      <c r="O35" s="256">
        <v>128.1</v>
      </c>
      <c r="P35" s="257">
        <v>128.4</v>
      </c>
    </row>
    <row r="36" spans="2:16" ht="9.75" customHeight="1" x14ac:dyDescent="0.2">
      <c r="B36" s="646"/>
      <c r="C36" s="651"/>
      <c r="D36" s="241" t="s">
        <v>1085</v>
      </c>
      <c r="E36" s="242">
        <v>126</v>
      </c>
      <c r="F36" s="243">
        <v>125.6</v>
      </c>
      <c r="G36" s="243">
        <v>127.4</v>
      </c>
      <c r="H36" s="243">
        <v>131</v>
      </c>
      <c r="I36" s="258">
        <v>132.80000000000001</v>
      </c>
      <c r="J36" s="258">
        <v>131.80000000000001</v>
      </c>
      <c r="K36" s="258">
        <v>131.69999999999999</v>
      </c>
      <c r="L36" s="258">
        <v>131.6</v>
      </c>
      <c r="M36" s="258">
        <v>132.30000000000001</v>
      </c>
      <c r="N36" s="258">
        <v>131.80000000000001</v>
      </c>
      <c r="O36" s="258">
        <v>131.80000000000001</v>
      </c>
      <c r="P36" s="259">
        <v>132.30000000000001</v>
      </c>
    </row>
    <row r="37" spans="2:16" ht="9.75" customHeight="1" x14ac:dyDescent="0.2">
      <c r="B37" s="645" t="s">
        <v>1457</v>
      </c>
      <c r="C37" s="667" t="s">
        <v>1458</v>
      </c>
      <c r="D37" s="238" t="s">
        <v>1084</v>
      </c>
      <c r="E37" s="239">
        <v>121</v>
      </c>
      <c r="F37" s="240">
        <v>121</v>
      </c>
      <c r="G37" s="240">
        <v>121.3</v>
      </c>
      <c r="H37" s="240">
        <v>123.1</v>
      </c>
      <c r="I37" s="256">
        <v>124</v>
      </c>
      <c r="J37" s="256">
        <v>123.9</v>
      </c>
      <c r="K37" s="256">
        <v>123.6</v>
      </c>
      <c r="L37" s="256">
        <v>123.7</v>
      </c>
      <c r="M37" s="256">
        <v>124.4</v>
      </c>
      <c r="N37" s="256">
        <v>124.3</v>
      </c>
      <c r="O37" s="256">
        <v>124.4</v>
      </c>
      <c r="P37" s="257">
        <v>124.6</v>
      </c>
    </row>
    <row r="38" spans="2:16" ht="9.75" customHeight="1" x14ac:dyDescent="0.2">
      <c r="B38" s="646"/>
      <c r="C38" s="651"/>
      <c r="D38" s="241" t="s">
        <v>1085</v>
      </c>
      <c r="E38" s="242">
        <v>122.7</v>
      </c>
      <c r="F38" s="243">
        <v>122.7</v>
      </c>
      <c r="G38" s="243">
        <v>123.1</v>
      </c>
      <c r="H38" s="243">
        <v>125.4</v>
      </c>
      <c r="I38" s="258">
        <v>126.1</v>
      </c>
      <c r="J38" s="258">
        <v>125.9</v>
      </c>
      <c r="K38" s="258">
        <v>125.6</v>
      </c>
      <c r="L38" s="258">
        <v>125.6</v>
      </c>
      <c r="M38" s="258">
        <v>126.5</v>
      </c>
      <c r="N38" s="258">
        <v>126.4</v>
      </c>
      <c r="O38" s="258">
        <v>126.5</v>
      </c>
      <c r="P38" s="259">
        <v>126.8</v>
      </c>
    </row>
    <row r="39" spans="2:16" ht="9.75" customHeight="1" x14ac:dyDescent="0.2">
      <c r="B39" s="645" t="s">
        <v>1459</v>
      </c>
      <c r="C39" s="667" t="s">
        <v>1460</v>
      </c>
      <c r="D39" s="238" t="s">
        <v>1084</v>
      </c>
      <c r="E39" s="239">
        <v>112.7</v>
      </c>
      <c r="F39" s="240">
        <v>111.6</v>
      </c>
      <c r="G39" s="240">
        <v>111.2</v>
      </c>
      <c r="H39" s="240">
        <v>111.4</v>
      </c>
      <c r="I39" s="256">
        <v>114.3</v>
      </c>
      <c r="J39" s="256">
        <v>114.4</v>
      </c>
      <c r="K39" s="256">
        <v>113.8</v>
      </c>
      <c r="L39" s="256">
        <v>114.3</v>
      </c>
      <c r="M39" s="256">
        <v>112.8</v>
      </c>
      <c r="N39" s="256">
        <v>113.6</v>
      </c>
      <c r="O39" s="256">
        <v>116.5</v>
      </c>
      <c r="P39" s="257">
        <v>113.4</v>
      </c>
    </row>
    <row r="40" spans="2:16" ht="9.75" customHeight="1" x14ac:dyDescent="0.2">
      <c r="B40" s="646"/>
      <c r="C40" s="651"/>
      <c r="D40" s="241" t="s">
        <v>1085</v>
      </c>
      <c r="E40" s="242">
        <v>111.3</v>
      </c>
      <c r="F40" s="243">
        <v>109.2</v>
      </c>
      <c r="G40" s="243">
        <v>108.3</v>
      </c>
      <c r="H40" s="243">
        <v>108.7</v>
      </c>
      <c r="I40" s="258">
        <v>112.8</v>
      </c>
      <c r="J40" s="258">
        <v>112.9</v>
      </c>
      <c r="K40" s="258">
        <v>111.6</v>
      </c>
      <c r="L40" s="258">
        <v>112.7</v>
      </c>
      <c r="M40" s="258">
        <v>109.6</v>
      </c>
      <c r="N40" s="258">
        <v>111.3</v>
      </c>
      <c r="O40" s="258">
        <v>117.1</v>
      </c>
      <c r="P40" s="259">
        <v>110.9</v>
      </c>
    </row>
    <row r="41" spans="2:16" ht="9.75" customHeight="1" x14ac:dyDescent="0.2">
      <c r="B41" s="645" t="s">
        <v>1461</v>
      </c>
      <c r="C41" s="667" t="s">
        <v>1462</v>
      </c>
      <c r="D41" s="238" t="s">
        <v>1084</v>
      </c>
      <c r="E41" s="239">
        <v>98</v>
      </c>
      <c r="F41" s="240">
        <v>99.5</v>
      </c>
      <c r="G41" s="240">
        <v>101.7</v>
      </c>
      <c r="H41" s="240">
        <v>106.4</v>
      </c>
      <c r="I41" s="256">
        <v>109.4</v>
      </c>
      <c r="J41" s="256">
        <v>109.6</v>
      </c>
      <c r="K41" s="256">
        <v>108.4</v>
      </c>
      <c r="L41" s="256">
        <v>107.6</v>
      </c>
      <c r="M41" s="256">
        <v>108.6</v>
      </c>
      <c r="N41" s="256">
        <v>107.4</v>
      </c>
      <c r="O41" s="256">
        <v>105.7</v>
      </c>
      <c r="P41" s="257">
        <v>108</v>
      </c>
    </row>
    <row r="42" spans="2:16" ht="9.75" customHeight="1" x14ac:dyDescent="0.2">
      <c r="B42" s="646"/>
      <c r="C42" s="651"/>
      <c r="D42" s="241" t="s">
        <v>1085</v>
      </c>
      <c r="E42" s="242">
        <v>92.5</v>
      </c>
      <c r="F42" s="243">
        <v>94.6</v>
      </c>
      <c r="G42" s="243">
        <v>97.5</v>
      </c>
      <c r="H42" s="243">
        <v>103.8</v>
      </c>
      <c r="I42" s="258">
        <v>107.2</v>
      </c>
      <c r="J42" s="258">
        <v>107.5</v>
      </c>
      <c r="K42" s="258">
        <v>105.8</v>
      </c>
      <c r="L42" s="258">
        <v>104.8</v>
      </c>
      <c r="M42" s="258">
        <v>106.2</v>
      </c>
      <c r="N42" s="258">
        <v>104.5</v>
      </c>
      <c r="O42" s="258">
        <v>102.3</v>
      </c>
      <c r="P42" s="259">
        <v>105.4</v>
      </c>
    </row>
    <row r="43" spans="2:16" ht="9.75" customHeight="1" x14ac:dyDescent="0.2">
      <c r="B43" s="645" t="s">
        <v>1463</v>
      </c>
      <c r="C43" s="667" t="s">
        <v>1464</v>
      </c>
      <c r="D43" s="238" t="s">
        <v>1084</v>
      </c>
      <c r="E43" s="239">
        <v>117</v>
      </c>
      <c r="F43" s="240">
        <v>119.2</v>
      </c>
      <c r="G43" s="240">
        <v>119.9</v>
      </c>
      <c r="H43" s="240">
        <v>120.4</v>
      </c>
      <c r="I43" s="256">
        <v>121.9</v>
      </c>
      <c r="J43" s="256">
        <v>122.8</v>
      </c>
      <c r="K43" s="256">
        <v>123.6</v>
      </c>
      <c r="L43" s="256">
        <v>124.1</v>
      </c>
      <c r="M43" s="256">
        <v>124.9</v>
      </c>
      <c r="N43" s="256">
        <v>125</v>
      </c>
      <c r="O43" s="256">
        <v>125.4</v>
      </c>
      <c r="P43" s="257">
        <v>125</v>
      </c>
    </row>
    <row r="44" spans="2:16" ht="9.75" customHeight="1" x14ac:dyDescent="0.2">
      <c r="B44" s="646"/>
      <c r="C44" s="651"/>
      <c r="D44" s="241" t="s">
        <v>1085</v>
      </c>
      <c r="E44" s="244">
        <v>120.2</v>
      </c>
      <c r="F44" s="245">
        <v>124.8</v>
      </c>
      <c r="G44" s="245">
        <v>126.1</v>
      </c>
      <c r="H44" s="245">
        <v>127.3</v>
      </c>
      <c r="I44" s="260">
        <v>128.30000000000001</v>
      </c>
      <c r="J44" s="260">
        <v>130.19999999999999</v>
      </c>
      <c r="K44" s="260">
        <v>131.9</v>
      </c>
      <c r="L44" s="260">
        <v>133</v>
      </c>
      <c r="M44" s="260">
        <v>134.6</v>
      </c>
      <c r="N44" s="260">
        <v>134.80000000000001</v>
      </c>
      <c r="O44" s="260">
        <v>135.6</v>
      </c>
      <c r="P44" s="261">
        <v>134.9</v>
      </c>
    </row>
    <row r="45" spans="2:16" ht="9.75" customHeight="1" x14ac:dyDescent="0.2">
      <c r="B45" s="645" t="s">
        <v>1465</v>
      </c>
      <c r="C45" s="667" t="s">
        <v>1466</v>
      </c>
      <c r="D45" s="246" t="s">
        <v>1084</v>
      </c>
      <c r="E45" s="247">
        <v>119.2</v>
      </c>
      <c r="F45" s="248">
        <v>119.3</v>
      </c>
      <c r="G45" s="248">
        <v>120</v>
      </c>
      <c r="H45" s="248">
        <v>120.7</v>
      </c>
      <c r="I45" s="262">
        <v>121.6</v>
      </c>
      <c r="J45" s="262">
        <v>121.5</v>
      </c>
      <c r="K45" s="262">
        <v>121.3</v>
      </c>
      <c r="L45" s="262">
        <v>121.3</v>
      </c>
      <c r="M45" s="262">
        <v>121.5</v>
      </c>
      <c r="N45" s="262">
        <v>121.5</v>
      </c>
      <c r="O45" s="262">
        <v>121.7</v>
      </c>
      <c r="P45" s="263">
        <v>122</v>
      </c>
    </row>
    <row r="46" spans="2:16" ht="9.75" customHeight="1" thickBot="1" x14ac:dyDescent="0.25">
      <c r="B46" s="666"/>
      <c r="C46" s="668"/>
      <c r="D46" s="249" t="s">
        <v>1085</v>
      </c>
      <c r="E46" s="250">
        <v>124</v>
      </c>
      <c r="F46" s="251">
        <v>124.3</v>
      </c>
      <c r="G46" s="251">
        <v>125.5</v>
      </c>
      <c r="H46" s="251">
        <v>126.8</v>
      </c>
      <c r="I46" s="264">
        <v>127.1</v>
      </c>
      <c r="J46" s="264">
        <v>126.8</v>
      </c>
      <c r="K46" s="264">
        <v>126.4</v>
      </c>
      <c r="L46" s="264">
        <v>126.5</v>
      </c>
      <c r="M46" s="264">
        <v>126.9</v>
      </c>
      <c r="N46" s="264">
        <v>126.7</v>
      </c>
      <c r="O46" s="264">
        <v>127.2</v>
      </c>
      <c r="P46" s="265">
        <v>127.7</v>
      </c>
    </row>
    <row r="47" spans="2:16" x14ac:dyDescent="0.2">
      <c r="L47" s="121"/>
      <c r="P47" s="310"/>
    </row>
    <row r="48" spans="2:16" ht="10.5" customHeight="1" x14ac:dyDescent="0.2">
      <c r="B48" s="115" t="s">
        <v>1428</v>
      </c>
      <c r="G48" s="115" t="s">
        <v>1447</v>
      </c>
      <c r="L48" s="115" t="s">
        <v>1459</v>
      </c>
    </row>
    <row r="49" spans="2:16" ht="10.5" customHeight="1" x14ac:dyDescent="0.2">
      <c r="B49" s="115" t="s">
        <v>1429</v>
      </c>
      <c r="G49" s="115" t="s">
        <v>1449</v>
      </c>
      <c r="L49" s="115" t="s">
        <v>1461</v>
      </c>
    </row>
    <row r="50" spans="2:16" ht="10.5" customHeight="1" x14ac:dyDescent="0.2">
      <c r="B50" s="115" t="s">
        <v>1431</v>
      </c>
      <c r="G50" s="115" t="s">
        <v>1451</v>
      </c>
      <c r="L50" s="115" t="s">
        <v>1463</v>
      </c>
    </row>
    <row r="51" spans="2:16" ht="10.5" customHeight="1" x14ac:dyDescent="0.2">
      <c r="B51" s="115" t="s">
        <v>1441</v>
      </c>
      <c r="G51" s="115" t="s">
        <v>1453</v>
      </c>
      <c r="L51" s="115" t="s">
        <v>1465</v>
      </c>
    </row>
    <row r="52" spans="2:16" ht="10.5" customHeight="1" x14ac:dyDescent="0.2">
      <c r="B52" s="115" t="s">
        <v>1443</v>
      </c>
      <c r="G52" s="115" t="s">
        <v>1455</v>
      </c>
      <c r="L52" s="115"/>
    </row>
    <row r="53" spans="2:16" ht="10.5" customHeight="1" x14ac:dyDescent="0.2">
      <c r="B53" s="115" t="s">
        <v>1445</v>
      </c>
      <c r="G53" s="115" t="s">
        <v>1457</v>
      </c>
      <c r="L53" s="115"/>
    </row>
    <row r="54" spans="2:16" ht="7.5" customHeight="1" thickBot="1" x14ac:dyDescent="0.25">
      <c r="C54" s="122"/>
      <c r="D54" s="122"/>
      <c r="L54" s="121"/>
    </row>
    <row r="55" spans="2:16" ht="16.5" customHeight="1" thickBot="1" x14ac:dyDescent="0.25">
      <c r="E55" s="620" t="s">
        <v>1484</v>
      </c>
      <c r="F55" s="621"/>
      <c r="G55" s="621"/>
      <c r="H55" s="621"/>
      <c r="I55" s="621"/>
      <c r="J55" s="621"/>
      <c r="K55" s="621"/>
      <c r="L55" s="621"/>
      <c r="M55" s="621"/>
      <c r="N55" s="621"/>
      <c r="O55" s="621"/>
      <c r="P55" s="622"/>
    </row>
    <row r="56" spans="2:16" ht="19.5" customHeight="1" thickBot="1" x14ac:dyDescent="0.25">
      <c r="B56" s="119" t="s">
        <v>1483</v>
      </c>
      <c r="E56" s="97">
        <v>40179</v>
      </c>
      <c r="F56" s="98">
        <v>40210</v>
      </c>
      <c r="G56" s="98">
        <v>40238</v>
      </c>
      <c r="H56" s="98">
        <v>40269</v>
      </c>
      <c r="I56" s="98">
        <v>40299</v>
      </c>
      <c r="J56" s="98">
        <v>40330</v>
      </c>
      <c r="K56" s="98">
        <v>40360</v>
      </c>
      <c r="L56" s="98">
        <v>40391</v>
      </c>
      <c r="M56" s="98">
        <v>40422</v>
      </c>
      <c r="N56" s="98">
        <v>40452</v>
      </c>
      <c r="O56" s="98">
        <v>40483</v>
      </c>
      <c r="P56" s="99">
        <v>40513</v>
      </c>
    </row>
    <row r="57" spans="2:16" ht="15" customHeight="1" x14ac:dyDescent="0.2">
      <c r="B57" s="732" t="s">
        <v>1467</v>
      </c>
      <c r="C57" s="733"/>
      <c r="D57" s="734"/>
      <c r="E57" s="100">
        <v>111.3</v>
      </c>
      <c r="F57" s="101">
        <v>111.5</v>
      </c>
      <c r="G57" s="101">
        <v>112.2</v>
      </c>
      <c r="H57" s="101">
        <v>114.2</v>
      </c>
      <c r="I57" s="109">
        <v>114.8</v>
      </c>
      <c r="J57" s="109">
        <v>113.9</v>
      </c>
      <c r="K57" s="109">
        <v>113</v>
      </c>
      <c r="L57" s="109">
        <v>113.2</v>
      </c>
      <c r="M57" s="109">
        <v>113.6</v>
      </c>
      <c r="N57" s="109">
        <v>113.1</v>
      </c>
      <c r="O57" s="109">
        <v>113.2</v>
      </c>
      <c r="P57" s="110">
        <v>113.7</v>
      </c>
    </row>
    <row r="58" spans="2:16" ht="15" customHeight="1" x14ac:dyDescent="0.2">
      <c r="B58" s="726" t="s">
        <v>1468</v>
      </c>
      <c r="C58" s="727"/>
      <c r="D58" s="728"/>
      <c r="E58" s="103">
        <v>107</v>
      </c>
      <c r="F58" s="104">
        <v>109.5</v>
      </c>
      <c r="G58" s="104">
        <v>108.3</v>
      </c>
      <c r="H58" s="111">
        <v>108.5</v>
      </c>
      <c r="I58" s="111">
        <v>108.9</v>
      </c>
      <c r="J58" s="111">
        <v>108.8</v>
      </c>
      <c r="K58" s="111">
        <v>108.9</v>
      </c>
      <c r="L58" s="111">
        <v>108</v>
      </c>
      <c r="M58" s="111">
        <v>108.3</v>
      </c>
      <c r="N58" s="111">
        <v>109.3</v>
      </c>
      <c r="O58" s="111">
        <v>112.7</v>
      </c>
      <c r="P58" s="112">
        <v>112.5</v>
      </c>
    </row>
    <row r="59" spans="2:16" ht="15" customHeight="1" x14ac:dyDescent="0.2">
      <c r="B59" s="726" t="s">
        <v>1469</v>
      </c>
      <c r="C59" s="727"/>
      <c r="D59" s="728"/>
      <c r="E59" s="103">
        <v>145.5</v>
      </c>
      <c r="F59" s="104">
        <v>144.1</v>
      </c>
      <c r="G59" s="104">
        <v>150</v>
      </c>
      <c r="H59" s="104">
        <v>154.1</v>
      </c>
      <c r="I59" s="111">
        <v>156.6</v>
      </c>
      <c r="J59" s="111">
        <v>154.1</v>
      </c>
      <c r="K59" s="111">
        <v>160.30000000000001</v>
      </c>
      <c r="L59" s="111">
        <v>160</v>
      </c>
      <c r="M59" s="111">
        <v>162.30000000000001</v>
      </c>
      <c r="N59" s="111">
        <v>165</v>
      </c>
      <c r="O59" s="111">
        <v>164.8</v>
      </c>
      <c r="P59" s="112">
        <v>165.2</v>
      </c>
    </row>
    <row r="60" spans="2:16" ht="15" customHeight="1" x14ac:dyDescent="0.2">
      <c r="B60" s="726" t="s">
        <v>1470</v>
      </c>
      <c r="C60" s="727"/>
      <c r="D60" s="728"/>
      <c r="E60" s="103">
        <v>101.7</v>
      </c>
      <c r="F60" s="104">
        <v>101.7</v>
      </c>
      <c r="G60" s="104">
        <v>101.7</v>
      </c>
      <c r="H60" s="104">
        <v>106.4</v>
      </c>
      <c r="I60" s="111">
        <v>107.1</v>
      </c>
      <c r="J60" s="111">
        <v>107.8</v>
      </c>
      <c r="K60" s="111">
        <v>110.5</v>
      </c>
      <c r="L60" s="111">
        <v>110.5</v>
      </c>
      <c r="M60" s="111">
        <v>110.5</v>
      </c>
      <c r="N60" s="111">
        <v>110.5</v>
      </c>
      <c r="O60" s="111">
        <v>110.5</v>
      </c>
      <c r="P60" s="112">
        <v>110.5</v>
      </c>
    </row>
    <row r="61" spans="2:16" ht="15" customHeight="1" x14ac:dyDescent="0.2">
      <c r="B61" s="726" t="s">
        <v>1471</v>
      </c>
      <c r="C61" s="727"/>
      <c r="D61" s="728"/>
      <c r="E61" s="103">
        <v>127.7</v>
      </c>
      <c r="F61" s="104">
        <v>128</v>
      </c>
      <c r="G61" s="104">
        <v>128</v>
      </c>
      <c r="H61" s="104">
        <v>131</v>
      </c>
      <c r="I61" s="111">
        <v>131</v>
      </c>
      <c r="J61" s="111">
        <v>131</v>
      </c>
      <c r="K61" s="111">
        <v>130.9</v>
      </c>
      <c r="L61" s="111">
        <v>130.9</v>
      </c>
      <c r="M61" s="111">
        <v>130.9</v>
      </c>
      <c r="N61" s="111">
        <v>130.9</v>
      </c>
      <c r="O61" s="111">
        <v>130.9</v>
      </c>
      <c r="P61" s="112">
        <v>131</v>
      </c>
    </row>
    <row r="62" spans="2:16" ht="15" customHeight="1" x14ac:dyDescent="0.2">
      <c r="B62" s="726" t="s">
        <v>1472</v>
      </c>
      <c r="C62" s="727"/>
      <c r="D62" s="728"/>
      <c r="E62" s="103">
        <v>87.9</v>
      </c>
      <c r="F62" s="104">
        <v>91</v>
      </c>
      <c r="G62" s="104">
        <v>99.4</v>
      </c>
      <c r="H62" s="104">
        <v>120.4</v>
      </c>
      <c r="I62" s="111">
        <v>126.6</v>
      </c>
      <c r="J62" s="111">
        <v>119.9</v>
      </c>
      <c r="K62" s="111">
        <v>106.8</v>
      </c>
      <c r="L62" s="111">
        <v>111.6</v>
      </c>
      <c r="M62" s="111">
        <v>114.7</v>
      </c>
      <c r="N62" s="111">
        <v>110.6</v>
      </c>
      <c r="O62" s="111">
        <v>110.5</v>
      </c>
      <c r="P62" s="112">
        <v>112.6</v>
      </c>
    </row>
    <row r="63" spans="2:16" ht="15" customHeight="1" thickBot="1" x14ac:dyDescent="0.25">
      <c r="B63" s="729" t="s">
        <v>1473</v>
      </c>
      <c r="C63" s="730"/>
      <c r="D63" s="731"/>
      <c r="E63" s="106">
        <v>93.4</v>
      </c>
      <c r="F63" s="107">
        <v>95.4</v>
      </c>
      <c r="G63" s="107">
        <v>98.3</v>
      </c>
      <c r="H63" s="107">
        <v>104.4</v>
      </c>
      <c r="I63" s="113">
        <v>107.8</v>
      </c>
      <c r="J63" s="113">
        <v>108</v>
      </c>
      <c r="K63" s="113">
        <v>106.4</v>
      </c>
      <c r="L63" s="113">
        <v>105.4</v>
      </c>
      <c r="M63" s="113">
        <v>106.7</v>
      </c>
      <c r="N63" s="113">
        <v>105.1</v>
      </c>
      <c r="O63" s="113">
        <v>103</v>
      </c>
      <c r="P63" s="114">
        <v>106</v>
      </c>
    </row>
    <row r="64" spans="2:16" x14ac:dyDescent="0.2">
      <c r="L64" s="121"/>
      <c r="P64" s="310"/>
    </row>
    <row r="65" spans="2:16" ht="10.5" customHeight="1" x14ac:dyDescent="0.2">
      <c r="B65" s="115" t="s">
        <v>1467</v>
      </c>
      <c r="C65" s="115"/>
      <c r="D65" s="115"/>
      <c r="E65" s="115"/>
      <c r="F65" s="115" t="s">
        <v>1470</v>
      </c>
      <c r="H65" s="115"/>
      <c r="I65" s="115" t="s">
        <v>1473</v>
      </c>
      <c r="L65" s="115"/>
      <c r="M65" s="115"/>
      <c r="N65" s="115"/>
      <c r="O65" s="115"/>
    </row>
    <row r="66" spans="2:16" ht="10.5" customHeight="1" x14ac:dyDescent="0.2">
      <c r="B66" s="115" t="s">
        <v>1468</v>
      </c>
      <c r="C66" s="115"/>
      <c r="D66" s="115"/>
      <c r="E66" s="115"/>
      <c r="F66" s="115" t="s">
        <v>1471</v>
      </c>
      <c r="H66" s="115"/>
      <c r="I66" s="115"/>
      <c r="J66" s="115"/>
      <c r="K66" s="115"/>
      <c r="L66" s="115"/>
      <c r="M66" s="115"/>
      <c r="N66" s="115"/>
      <c r="O66" s="115"/>
    </row>
    <row r="67" spans="2:16" ht="10.5" customHeight="1" x14ac:dyDescent="0.2">
      <c r="B67" s="115" t="s">
        <v>1469</v>
      </c>
      <c r="C67" s="115"/>
      <c r="D67" s="115"/>
      <c r="E67" s="115"/>
      <c r="F67" s="115" t="s">
        <v>1472</v>
      </c>
      <c r="H67" s="115"/>
      <c r="I67" s="115"/>
      <c r="J67" s="115"/>
      <c r="K67" s="115"/>
      <c r="L67" s="115"/>
      <c r="M67" s="115"/>
      <c r="N67" s="115"/>
      <c r="O67" s="115"/>
    </row>
    <row r="69" spans="2:16" ht="34.5" customHeight="1" x14ac:dyDescent="0.2">
      <c r="B69" s="533" t="s">
        <v>1481</v>
      </c>
      <c r="C69" s="533"/>
      <c r="D69" s="533"/>
      <c r="E69" s="533"/>
      <c r="F69" s="533"/>
      <c r="G69" s="533"/>
      <c r="H69" s="533"/>
      <c r="I69" s="533"/>
      <c r="J69" s="533"/>
      <c r="K69" s="533"/>
      <c r="L69" s="533"/>
      <c r="M69" s="533"/>
      <c r="N69" s="533"/>
      <c r="O69" s="533"/>
      <c r="P69" s="533"/>
    </row>
    <row r="70" spans="2:16" ht="13.5" customHeight="1" x14ac:dyDescent="0.2">
      <c r="B70" s="523" t="s">
        <v>2079</v>
      </c>
      <c r="C70" s="523"/>
      <c r="D70" s="523"/>
      <c r="E70" s="523"/>
      <c r="F70" s="523"/>
      <c r="G70" s="523"/>
      <c r="H70" s="523"/>
      <c r="I70" s="523"/>
      <c r="J70" s="523"/>
      <c r="K70" s="523"/>
      <c r="L70" s="523"/>
      <c r="M70" s="523"/>
      <c r="N70" s="523"/>
      <c r="O70" s="523"/>
      <c r="P70" s="523"/>
    </row>
    <row r="71" spans="2:16" ht="60" customHeight="1" x14ac:dyDescent="0.2">
      <c r="B71" s="725" t="s">
        <v>2081</v>
      </c>
      <c r="C71" s="533"/>
      <c r="D71" s="533"/>
      <c r="E71" s="533"/>
      <c r="F71" s="533"/>
      <c r="G71" s="533"/>
      <c r="H71" s="533"/>
      <c r="I71" s="533"/>
      <c r="J71" s="533"/>
      <c r="K71" s="533"/>
      <c r="L71" s="533"/>
      <c r="M71" s="533"/>
      <c r="N71" s="533"/>
      <c r="O71" s="533"/>
      <c r="P71" s="533"/>
    </row>
    <row r="72" spans="2:16" ht="9" customHeight="1" x14ac:dyDescent="0.2"/>
    <row r="73" spans="2:16" ht="10.5" customHeight="1" x14ac:dyDescent="0.2">
      <c r="E73" s="682" t="s">
        <v>1474</v>
      </c>
      <c r="F73" s="682"/>
      <c r="G73" s="682"/>
      <c r="H73" s="682"/>
      <c r="I73" s="655" t="s">
        <v>361</v>
      </c>
      <c r="J73" s="655"/>
      <c r="K73" s="656" t="s">
        <v>707</v>
      </c>
      <c r="L73" s="656"/>
    </row>
    <row r="74" spans="2:16" ht="10.5" customHeight="1" x14ac:dyDescent="0.2">
      <c r="E74" s="684" t="s">
        <v>1128</v>
      </c>
      <c r="F74" s="684"/>
      <c r="G74" s="684"/>
      <c r="H74" s="684"/>
      <c r="I74" s="655"/>
      <c r="J74" s="655"/>
      <c r="K74" s="656"/>
      <c r="L74" s="656"/>
    </row>
    <row r="75" spans="2:16" ht="10.5" customHeight="1" x14ac:dyDescent="0.2">
      <c r="E75" s="692" t="s">
        <v>1475</v>
      </c>
      <c r="F75" s="692"/>
      <c r="G75" s="692"/>
      <c r="H75" s="692"/>
      <c r="I75" s="693">
        <v>1.1519999999999999</v>
      </c>
      <c r="J75" s="693"/>
      <c r="K75" s="693">
        <v>1.863</v>
      </c>
      <c r="L75" s="693"/>
    </row>
    <row r="76" spans="2:16" ht="10.5" customHeight="1" x14ac:dyDescent="0.2">
      <c r="E76" s="692" t="s">
        <v>1476</v>
      </c>
      <c r="F76" s="692"/>
      <c r="G76" s="692"/>
      <c r="H76" s="692"/>
      <c r="I76" s="693">
        <v>1.2609999999999999</v>
      </c>
      <c r="J76" s="693"/>
      <c r="K76" s="693">
        <v>1.44</v>
      </c>
      <c r="L76" s="693"/>
    </row>
    <row r="77" spans="2:16" ht="10.5" customHeight="1" x14ac:dyDescent="0.2">
      <c r="E77" s="692" t="s">
        <v>1477</v>
      </c>
      <c r="F77" s="692"/>
      <c r="G77" s="692"/>
      <c r="H77" s="692"/>
      <c r="I77" s="693">
        <v>1.214</v>
      </c>
      <c r="J77" s="693"/>
      <c r="K77" s="693">
        <v>1.635</v>
      </c>
      <c r="L77" s="693"/>
    </row>
    <row r="78" spans="2:16" ht="10.5" customHeight="1" x14ac:dyDescent="0.2">
      <c r="E78" s="682"/>
      <c r="F78" s="682"/>
      <c r="G78" s="682"/>
      <c r="H78" s="682"/>
      <c r="I78" s="693"/>
      <c r="J78" s="693"/>
      <c r="K78" s="693"/>
      <c r="L78" s="693"/>
    </row>
    <row r="79" spans="2:16" ht="10.5" customHeight="1" x14ac:dyDescent="0.2">
      <c r="E79" s="684" t="s">
        <v>1478</v>
      </c>
      <c r="F79" s="684"/>
      <c r="G79" s="684"/>
      <c r="H79" s="684"/>
      <c r="I79" s="693"/>
      <c r="J79" s="693"/>
      <c r="K79" s="693"/>
      <c r="L79" s="693"/>
    </row>
    <row r="80" spans="2:16" ht="10.5" customHeight="1" x14ac:dyDescent="0.2">
      <c r="E80" s="692" t="s">
        <v>1467</v>
      </c>
      <c r="F80" s="692"/>
      <c r="G80" s="692"/>
      <c r="H80" s="692"/>
      <c r="I80" s="693">
        <v>1.117</v>
      </c>
      <c r="J80" s="693"/>
      <c r="K80" s="693">
        <v>1.274497</v>
      </c>
      <c r="L80" s="693"/>
    </row>
    <row r="81" spans="2:16" ht="10.5" customHeight="1" x14ac:dyDescent="0.2">
      <c r="E81" s="692" t="s">
        <v>1468</v>
      </c>
      <c r="F81" s="692"/>
      <c r="G81" s="692"/>
      <c r="H81" s="692"/>
      <c r="I81" s="693">
        <v>1.1739999999999999</v>
      </c>
      <c r="J81" s="693"/>
      <c r="K81" s="693">
        <v>1.550854</v>
      </c>
      <c r="L81" s="693"/>
    </row>
    <row r="82" spans="2:16" ht="10.5" customHeight="1" x14ac:dyDescent="0.2">
      <c r="E82" s="692" t="s">
        <v>1469</v>
      </c>
      <c r="F82" s="692"/>
      <c r="G82" s="692"/>
      <c r="H82" s="692"/>
      <c r="I82" s="693">
        <v>1.2709999999999999</v>
      </c>
      <c r="J82" s="693"/>
      <c r="K82" s="693">
        <v>1.5429939999999998</v>
      </c>
      <c r="L82" s="693"/>
    </row>
    <row r="83" spans="2:16" ht="10.5" customHeight="1" x14ac:dyDescent="0.2">
      <c r="E83" s="692" t="s">
        <v>1470</v>
      </c>
      <c r="F83" s="692"/>
      <c r="G83" s="692"/>
      <c r="H83" s="692"/>
      <c r="I83" s="693">
        <v>0.99099999999999999</v>
      </c>
      <c r="J83" s="693"/>
      <c r="K83" s="693">
        <v>0.89586399999999999</v>
      </c>
      <c r="L83" s="693"/>
    </row>
    <row r="84" spans="2:16" ht="10.5" customHeight="1" x14ac:dyDescent="0.2">
      <c r="E84" s="692" t="s">
        <v>1471</v>
      </c>
      <c r="F84" s="692"/>
      <c r="G84" s="692"/>
      <c r="H84" s="692"/>
      <c r="I84" s="693">
        <v>1.004</v>
      </c>
      <c r="J84" s="693"/>
      <c r="K84" s="693">
        <v>1.2469680000000001</v>
      </c>
      <c r="L84" s="693"/>
    </row>
    <row r="85" spans="2:16" ht="10.5" customHeight="1" x14ac:dyDescent="0.2">
      <c r="E85" s="692" t="s">
        <v>1472</v>
      </c>
      <c r="F85" s="692"/>
      <c r="G85" s="692"/>
      <c r="H85" s="692"/>
      <c r="I85" s="693">
        <v>1.3859999999999999</v>
      </c>
      <c r="J85" s="693"/>
      <c r="K85" s="693">
        <v>1.3513499999999998</v>
      </c>
      <c r="L85" s="693"/>
    </row>
    <row r="86" spans="2:16" ht="10.5" customHeight="1" x14ac:dyDescent="0.2">
      <c r="E86" s="692" t="s">
        <v>1479</v>
      </c>
      <c r="F86" s="692"/>
      <c r="G86" s="692"/>
      <c r="H86" s="692"/>
      <c r="I86" s="693">
        <v>1.6879999999999999</v>
      </c>
      <c r="J86" s="693"/>
      <c r="K86" s="693">
        <v>1.8770560000000001</v>
      </c>
      <c r="L86" s="693"/>
    </row>
    <row r="88" spans="2:16" x14ac:dyDescent="0.15">
      <c r="H88" s="126" t="s">
        <v>1480</v>
      </c>
    </row>
    <row r="94" spans="2:16" x14ac:dyDescent="0.2">
      <c r="E94" s="117"/>
      <c r="F94" s="118"/>
      <c r="G94" s="118"/>
      <c r="H94" s="118"/>
      <c r="I94" s="118"/>
      <c r="J94" s="118"/>
      <c r="K94" s="118"/>
      <c r="L94" s="118"/>
      <c r="M94" s="118"/>
      <c r="N94" s="118"/>
      <c r="O94" s="118"/>
      <c r="P94" s="118"/>
    </row>
    <row r="95" spans="2:16" ht="6" customHeight="1" thickBot="1" x14ac:dyDescent="0.25">
      <c r="E95" s="117"/>
      <c r="F95" s="118"/>
      <c r="G95" s="118"/>
      <c r="H95" s="118"/>
      <c r="I95" s="118"/>
      <c r="J95" s="118"/>
      <c r="K95" s="118"/>
      <c r="L95" s="118"/>
      <c r="M95" s="118"/>
      <c r="N95" s="118"/>
      <c r="O95" s="118"/>
      <c r="P95" s="118"/>
    </row>
    <row r="96" spans="2:16" ht="16.5" customHeight="1" thickBot="1" x14ac:dyDescent="0.25">
      <c r="B96" s="119"/>
      <c r="C96" s="119"/>
      <c r="D96" s="119"/>
      <c r="E96" s="628" t="s">
        <v>1485</v>
      </c>
      <c r="F96" s="629"/>
      <c r="G96" s="629"/>
      <c r="H96" s="629"/>
      <c r="I96" s="629"/>
      <c r="J96" s="629"/>
      <c r="K96" s="629"/>
      <c r="L96" s="629"/>
      <c r="M96" s="629"/>
      <c r="N96" s="629"/>
      <c r="O96" s="629"/>
      <c r="P96" s="630"/>
    </row>
    <row r="97" spans="2:16" ht="19.5" customHeight="1" thickBot="1" x14ac:dyDescent="0.25">
      <c r="B97" s="119" t="s">
        <v>1483</v>
      </c>
      <c r="C97" s="119"/>
      <c r="D97" s="119"/>
      <c r="E97" s="97">
        <v>39814</v>
      </c>
      <c r="F97" s="98">
        <v>39845</v>
      </c>
      <c r="G97" s="98">
        <v>39873</v>
      </c>
      <c r="H97" s="98">
        <v>39904</v>
      </c>
      <c r="I97" s="98">
        <v>39934</v>
      </c>
      <c r="J97" s="98">
        <v>39965</v>
      </c>
      <c r="K97" s="98">
        <v>39995</v>
      </c>
      <c r="L97" s="98">
        <v>40026</v>
      </c>
      <c r="M97" s="98">
        <v>40057</v>
      </c>
      <c r="N97" s="98">
        <v>40087</v>
      </c>
      <c r="O97" s="98">
        <v>40118</v>
      </c>
      <c r="P97" s="99">
        <v>40148</v>
      </c>
    </row>
    <row r="98" spans="2:16" ht="15" customHeight="1" x14ac:dyDescent="0.2">
      <c r="B98" s="702" t="s">
        <v>1424</v>
      </c>
      <c r="C98" s="703"/>
      <c r="D98" s="704"/>
      <c r="E98" s="100">
        <v>110.5</v>
      </c>
      <c r="F98" s="101">
        <v>110.5</v>
      </c>
      <c r="G98" s="101">
        <v>110.5</v>
      </c>
      <c r="H98" s="101">
        <v>110.5</v>
      </c>
      <c r="I98" s="101">
        <v>114.1</v>
      </c>
      <c r="J98" s="101">
        <v>114.1</v>
      </c>
      <c r="K98" s="101">
        <v>114.1</v>
      </c>
      <c r="L98" s="101">
        <v>114.1</v>
      </c>
      <c r="M98" s="101">
        <v>114.1</v>
      </c>
      <c r="N98" s="101">
        <v>114.1</v>
      </c>
      <c r="O98" s="101">
        <v>114.1</v>
      </c>
      <c r="P98" s="102">
        <v>114.1</v>
      </c>
    </row>
    <row r="99" spans="2:16" ht="15" customHeight="1" x14ac:dyDescent="0.2">
      <c r="B99" s="699" t="s">
        <v>1425</v>
      </c>
      <c r="C99" s="700"/>
      <c r="D99" s="701"/>
      <c r="E99" s="103">
        <v>117.2</v>
      </c>
      <c r="F99" s="104">
        <v>112.9</v>
      </c>
      <c r="G99" s="104">
        <v>109.1</v>
      </c>
      <c r="H99" s="104">
        <v>107.3</v>
      </c>
      <c r="I99" s="104">
        <v>106.9</v>
      </c>
      <c r="J99" s="104">
        <v>106.6</v>
      </c>
      <c r="K99" s="104">
        <v>106.7</v>
      </c>
      <c r="L99" s="104">
        <v>107.2</v>
      </c>
      <c r="M99" s="104">
        <v>108.9</v>
      </c>
      <c r="N99" s="104">
        <v>108.5</v>
      </c>
      <c r="O99" s="104">
        <v>107.5</v>
      </c>
      <c r="P99" s="105">
        <v>107.6</v>
      </c>
    </row>
    <row r="100" spans="2:16" ht="15" customHeight="1" thickBot="1" x14ac:dyDescent="0.25">
      <c r="B100" s="686" t="s">
        <v>1426</v>
      </c>
      <c r="C100" s="687"/>
      <c r="D100" s="688"/>
      <c r="E100" s="106">
        <v>114.6</v>
      </c>
      <c r="F100" s="107">
        <v>112</v>
      </c>
      <c r="G100" s="107">
        <v>109.7</v>
      </c>
      <c r="H100" s="107">
        <v>108.5</v>
      </c>
      <c r="I100" s="107">
        <v>109.7</v>
      </c>
      <c r="J100" s="107">
        <v>109.5</v>
      </c>
      <c r="K100" s="107">
        <v>109.6</v>
      </c>
      <c r="L100" s="107">
        <v>109.9</v>
      </c>
      <c r="M100" s="107">
        <v>110.9</v>
      </c>
      <c r="N100" s="107">
        <v>110.7</v>
      </c>
      <c r="O100" s="107">
        <v>110.1</v>
      </c>
      <c r="P100" s="108">
        <v>110.1</v>
      </c>
    </row>
    <row r="101" spans="2:16" x14ac:dyDescent="0.2">
      <c r="B101" s="119"/>
      <c r="C101" s="119"/>
      <c r="D101" s="119"/>
      <c r="E101" s="285" t="s">
        <v>569</v>
      </c>
      <c r="F101" s="119"/>
      <c r="G101" s="119"/>
      <c r="H101" s="119"/>
      <c r="I101" s="119"/>
      <c r="J101" s="119"/>
      <c r="K101" s="119"/>
      <c r="L101" s="121"/>
      <c r="M101" s="119"/>
      <c r="N101" s="119"/>
      <c r="O101" s="119"/>
      <c r="P101" s="214"/>
    </row>
    <row r="102" spans="2:16" ht="9" customHeight="1" thickBot="1" x14ac:dyDescent="0.25">
      <c r="B102" s="119"/>
      <c r="C102" s="119"/>
      <c r="D102" s="119"/>
      <c r="E102" s="120"/>
      <c r="F102" s="119"/>
      <c r="G102" s="119"/>
      <c r="H102" s="119"/>
      <c r="I102" s="119"/>
      <c r="J102" s="119"/>
      <c r="K102" s="119"/>
      <c r="L102" s="121"/>
      <c r="M102" s="119"/>
      <c r="N102" s="119"/>
      <c r="O102" s="119"/>
      <c r="P102" s="119"/>
    </row>
    <row r="103" spans="2:16" ht="16.5" customHeight="1" thickBot="1" x14ac:dyDescent="0.25">
      <c r="B103" s="697" t="s">
        <v>1083</v>
      </c>
      <c r="C103" s="697"/>
      <c r="D103" s="698"/>
      <c r="E103" s="628" t="s">
        <v>1427</v>
      </c>
      <c r="F103" s="629"/>
      <c r="G103" s="629"/>
      <c r="H103" s="629"/>
      <c r="I103" s="629"/>
      <c r="J103" s="629"/>
      <c r="K103" s="629"/>
      <c r="L103" s="629"/>
      <c r="M103" s="629"/>
      <c r="N103" s="629"/>
      <c r="O103" s="629"/>
      <c r="P103" s="630"/>
    </row>
    <row r="104" spans="2:16" ht="19.5" customHeight="1" thickBot="1" x14ac:dyDescent="0.25">
      <c r="B104" s="119" t="s">
        <v>1483</v>
      </c>
      <c r="C104" s="119"/>
      <c r="D104" s="119"/>
      <c r="E104" s="97">
        <v>39814</v>
      </c>
      <c r="F104" s="98">
        <v>39845</v>
      </c>
      <c r="G104" s="98">
        <v>39873</v>
      </c>
      <c r="H104" s="98">
        <v>39904</v>
      </c>
      <c r="I104" s="98">
        <v>39934</v>
      </c>
      <c r="J104" s="98">
        <v>39965</v>
      </c>
      <c r="K104" s="98">
        <v>39995</v>
      </c>
      <c r="L104" s="98">
        <v>40026</v>
      </c>
      <c r="M104" s="98">
        <v>40057</v>
      </c>
      <c r="N104" s="98">
        <v>40087</v>
      </c>
      <c r="O104" s="98">
        <v>40118</v>
      </c>
      <c r="P104" s="99">
        <v>40148</v>
      </c>
    </row>
    <row r="105" spans="2:16" ht="9.75" customHeight="1" x14ac:dyDescent="0.2">
      <c r="B105" s="649" t="s">
        <v>1428</v>
      </c>
      <c r="C105" s="650"/>
      <c r="D105" s="232" t="s">
        <v>1084</v>
      </c>
      <c r="E105" s="233">
        <v>112.3</v>
      </c>
      <c r="F105" s="234">
        <v>112.3</v>
      </c>
      <c r="G105" s="234">
        <v>112.4</v>
      </c>
      <c r="H105" s="234">
        <v>112.3</v>
      </c>
      <c r="I105" s="252">
        <v>115.2</v>
      </c>
      <c r="J105" s="252">
        <v>115.2</v>
      </c>
      <c r="K105" s="252">
        <v>115.2</v>
      </c>
      <c r="L105" s="252">
        <v>115.2</v>
      </c>
      <c r="M105" s="252">
        <v>115.2</v>
      </c>
      <c r="N105" s="252">
        <v>115.2</v>
      </c>
      <c r="O105" s="252">
        <v>115.3</v>
      </c>
      <c r="P105" s="253">
        <v>115.3</v>
      </c>
    </row>
    <row r="106" spans="2:16" ht="9.75" customHeight="1" x14ac:dyDescent="0.2">
      <c r="B106" s="646"/>
      <c r="C106" s="651"/>
      <c r="D106" s="235" t="s">
        <v>1085</v>
      </c>
      <c r="E106" s="236">
        <v>125.4</v>
      </c>
      <c r="F106" s="237">
        <v>125.7</v>
      </c>
      <c r="G106" s="237">
        <v>125.9</v>
      </c>
      <c r="H106" s="237">
        <v>125.7</v>
      </c>
      <c r="I106" s="254">
        <v>123.7</v>
      </c>
      <c r="J106" s="254">
        <v>123.7</v>
      </c>
      <c r="K106" s="254">
        <v>123.9</v>
      </c>
      <c r="L106" s="254">
        <v>124</v>
      </c>
      <c r="M106" s="254">
        <v>124.1</v>
      </c>
      <c r="N106" s="254">
        <v>124.1</v>
      </c>
      <c r="O106" s="254">
        <v>124.3</v>
      </c>
      <c r="P106" s="255">
        <v>124.3</v>
      </c>
    </row>
    <row r="107" spans="2:16" ht="9.75" customHeight="1" x14ac:dyDescent="0.2">
      <c r="B107" s="645" t="s">
        <v>1429</v>
      </c>
      <c r="C107" s="667" t="s">
        <v>1430</v>
      </c>
      <c r="D107" s="238" t="s">
        <v>1084</v>
      </c>
      <c r="E107" s="239">
        <v>114.8</v>
      </c>
      <c r="F107" s="240">
        <v>113.9</v>
      </c>
      <c r="G107" s="240">
        <v>113.3</v>
      </c>
      <c r="H107" s="240">
        <v>113</v>
      </c>
      <c r="I107" s="256">
        <v>114.2</v>
      </c>
      <c r="J107" s="256">
        <v>114.2</v>
      </c>
      <c r="K107" s="256">
        <v>114</v>
      </c>
      <c r="L107" s="256">
        <v>114.2</v>
      </c>
      <c r="M107" s="256">
        <v>114.4</v>
      </c>
      <c r="N107" s="256">
        <v>114.3</v>
      </c>
      <c r="O107" s="256">
        <v>114.1</v>
      </c>
      <c r="P107" s="257">
        <v>113.9</v>
      </c>
    </row>
    <row r="108" spans="2:16" ht="9.75" customHeight="1" x14ac:dyDescent="0.2">
      <c r="B108" s="646"/>
      <c r="C108" s="651"/>
      <c r="D108" s="241" t="s">
        <v>1085</v>
      </c>
      <c r="E108" s="242">
        <v>118.5</v>
      </c>
      <c r="F108" s="243">
        <v>117</v>
      </c>
      <c r="G108" s="243">
        <v>115.8</v>
      </c>
      <c r="H108" s="243">
        <v>115.2</v>
      </c>
      <c r="I108" s="258">
        <v>114.2</v>
      </c>
      <c r="J108" s="258">
        <v>114.3</v>
      </c>
      <c r="K108" s="258">
        <v>114</v>
      </c>
      <c r="L108" s="258">
        <v>114.3</v>
      </c>
      <c r="M108" s="258">
        <v>114.7</v>
      </c>
      <c r="N108" s="258">
        <v>114.5</v>
      </c>
      <c r="O108" s="258">
        <v>114.1</v>
      </c>
      <c r="P108" s="259">
        <v>113.9</v>
      </c>
    </row>
    <row r="109" spans="2:16" ht="9.75" customHeight="1" x14ac:dyDescent="0.2">
      <c r="B109" s="645" t="s">
        <v>1431</v>
      </c>
      <c r="C109" s="667" t="s">
        <v>1432</v>
      </c>
      <c r="D109" s="238" t="s">
        <v>1084</v>
      </c>
      <c r="E109" s="239">
        <v>114.4</v>
      </c>
      <c r="F109" s="240">
        <v>114.1</v>
      </c>
      <c r="G109" s="240">
        <v>113.7</v>
      </c>
      <c r="H109" s="240">
        <v>112.8</v>
      </c>
      <c r="I109" s="256">
        <v>113.4</v>
      </c>
      <c r="J109" s="256">
        <v>113.6</v>
      </c>
      <c r="K109" s="256">
        <v>113.3</v>
      </c>
      <c r="L109" s="256">
        <v>113.7</v>
      </c>
      <c r="M109" s="256">
        <v>113.6</v>
      </c>
      <c r="N109" s="256">
        <v>113.7</v>
      </c>
      <c r="O109" s="256">
        <v>113.6</v>
      </c>
      <c r="P109" s="257">
        <v>113.5</v>
      </c>
    </row>
    <row r="110" spans="2:16" ht="9.75" customHeight="1" x14ac:dyDescent="0.2">
      <c r="B110" s="646"/>
      <c r="C110" s="651"/>
      <c r="D110" s="241" t="s">
        <v>1085</v>
      </c>
      <c r="E110" s="242">
        <v>117.9</v>
      </c>
      <c r="F110" s="243">
        <v>117.3</v>
      </c>
      <c r="G110" s="243">
        <v>116.5</v>
      </c>
      <c r="H110" s="243">
        <v>114.9</v>
      </c>
      <c r="I110" s="258">
        <v>112.8</v>
      </c>
      <c r="J110" s="258">
        <v>113.3</v>
      </c>
      <c r="K110" s="258">
        <v>112.7</v>
      </c>
      <c r="L110" s="258">
        <v>113.3</v>
      </c>
      <c r="M110" s="258">
        <v>113.3</v>
      </c>
      <c r="N110" s="258">
        <v>113.4</v>
      </c>
      <c r="O110" s="258">
        <v>113.3</v>
      </c>
      <c r="P110" s="259">
        <v>113</v>
      </c>
    </row>
    <row r="111" spans="2:16" ht="9.75" customHeight="1" x14ac:dyDescent="0.2">
      <c r="B111" s="645" t="s">
        <v>1441</v>
      </c>
      <c r="C111" s="667" t="s">
        <v>1442</v>
      </c>
      <c r="D111" s="238" t="s">
        <v>1084</v>
      </c>
      <c r="E111" s="239">
        <v>119.6</v>
      </c>
      <c r="F111" s="240">
        <v>119.3</v>
      </c>
      <c r="G111" s="240">
        <v>118.8</v>
      </c>
      <c r="H111" s="240">
        <v>118.9</v>
      </c>
      <c r="I111" s="256">
        <v>118.1</v>
      </c>
      <c r="J111" s="256">
        <v>118.4</v>
      </c>
      <c r="K111" s="256">
        <v>118.1</v>
      </c>
      <c r="L111" s="256">
        <v>118.5</v>
      </c>
      <c r="M111" s="256">
        <v>118.5</v>
      </c>
      <c r="N111" s="256">
        <v>118.6</v>
      </c>
      <c r="O111" s="256">
        <v>118.4</v>
      </c>
      <c r="P111" s="257">
        <v>118.4</v>
      </c>
    </row>
    <row r="112" spans="2:16" ht="9.75" customHeight="1" x14ac:dyDescent="0.2">
      <c r="B112" s="646"/>
      <c r="C112" s="651"/>
      <c r="D112" s="241" t="s">
        <v>1085</v>
      </c>
      <c r="E112" s="242">
        <v>123</v>
      </c>
      <c r="F112" s="243">
        <v>122.5</v>
      </c>
      <c r="G112" s="243">
        <v>121.9</v>
      </c>
      <c r="H112" s="243">
        <v>122</v>
      </c>
      <c r="I112" s="258">
        <v>119.7</v>
      </c>
      <c r="J112" s="258">
        <v>120</v>
      </c>
      <c r="K112" s="258">
        <v>119.7</v>
      </c>
      <c r="L112" s="258">
        <v>120.1</v>
      </c>
      <c r="M112" s="258">
        <v>120.2</v>
      </c>
      <c r="N112" s="258">
        <v>120.3</v>
      </c>
      <c r="O112" s="258">
        <v>120.1</v>
      </c>
      <c r="P112" s="259">
        <v>120</v>
      </c>
    </row>
    <row r="113" spans="2:16" ht="9.75" customHeight="1" x14ac:dyDescent="0.2">
      <c r="B113" s="645" t="s">
        <v>1443</v>
      </c>
      <c r="C113" s="667" t="s">
        <v>1444</v>
      </c>
      <c r="D113" s="238" t="s">
        <v>1084</v>
      </c>
      <c r="E113" s="239">
        <v>114.7</v>
      </c>
      <c r="F113" s="240">
        <v>114.3</v>
      </c>
      <c r="G113" s="240">
        <v>114.1</v>
      </c>
      <c r="H113" s="240">
        <v>113.9</v>
      </c>
      <c r="I113" s="256">
        <v>114.2</v>
      </c>
      <c r="J113" s="256">
        <v>114.5</v>
      </c>
      <c r="K113" s="256">
        <v>114.2</v>
      </c>
      <c r="L113" s="256">
        <v>114.7</v>
      </c>
      <c r="M113" s="256">
        <v>114.3</v>
      </c>
      <c r="N113" s="256">
        <v>114.4</v>
      </c>
      <c r="O113" s="256">
        <v>114.5</v>
      </c>
      <c r="P113" s="257">
        <v>114.5</v>
      </c>
    </row>
    <row r="114" spans="2:16" ht="9.75" customHeight="1" x14ac:dyDescent="0.2">
      <c r="B114" s="646"/>
      <c r="C114" s="651"/>
      <c r="D114" s="241" t="s">
        <v>1085</v>
      </c>
      <c r="E114" s="242">
        <v>117.4</v>
      </c>
      <c r="F114" s="243">
        <v>116.8</v>
      </c>
      <c r="G114" s="243">
        <v>116.3</v>
      </c>
      <c r="H114" s="243">
        <v>116</v>
      </c>
      <c r="I114" s="258">
        <v>114.4</v>
      </c>
      <c r="J114" s="258">
        <v>114.8</v>
      </c>
      <c r="K114" s="258">
        <v>114.2</v>
      </c>
      <c r="L114" s="258">
        <v>115.1</v>
      </c>
      <c r="M114" s="258">
        <v>114.5</v>
      </c>
      <c r="N114" s="258">
        <v>114.7</v>
      </c>
      <c r="O114" s="258">
        <v>114.7</v>
      </c>
      <c r="P114" s="259">
        <v>114.9</v>
      </c>
    </row>
    <row r="115" spans="2:16" ht="9.75" customHeight="1" x14ac:dyDescent="0.2">
      <c r="B115" s="645" t="s">
        <v>1445</v>
      </c>
      <c r="C115" s="667" t="s">
        <v>1446</v>
      </c>
      <c r="D115" s="238" t="s">
        <v>1084</v>
      </c>
      <c r="E115" s="239">
        <v>111.3</v>
      </c>
      <c r="F115" s="240">
        <v>108.6</v>
      </c>
      <c r="G115" s="240">
        <v>106.5</v>
      </c>
      <c r="H115" s="240">
        <v>105.1</v>
      </c>
      <c r="I115" s="256">
        <v>106.8</v>
      </c>
      <c r="J115" s="256">
        <v>106.5</v>
      </c>
      <c r="K115" s="256">
        <v>105.8</v>
      </c>
      <c r="L115" s="256">
        <v>106.5</v>
      </c>
      <c r="M115" s="256">
        <v>107.5</v>
      </c>
      <c r="N115" s="256">
        <v>107</v>
      </c>
      <c r="O115" s="256">
        <v>105.9</v>
      </c>
      <c r="P115" s="257">
        <v>106.2</v>
      </c>
    </row>
    <row r="116" spans="2:16" ht="9.75" customHeight="1" x14ac:dyDescent="0.2">
      <c r="B116" s="646"/>
      <c r="C116" s="651"/>
      <c r="D116" s="241" t="s">
        <v>1085</v>
      </c>
      <c r="E116" s="242">
        <v>112</v>
      </c>
      <c r="F116" s="243">
        <v>107</v>
      </c>
      <c r="G116" s="243">
        <v>103.3</v>
      </c>
      <c r="H116" s="243">
        <v>100.6</v>
      </c>
      <c r="I116" s="258">
        <v>100.9</v>
      </c>
      <c r="J116" s="258">
        <v>100.4</v>
      </c>
      <c r="K116" s="258">
        <v>99</v>
      </c>
      <c r="L116" s="258">
        <v>100.4</v>
      </c>
      <c r="M116" s="258">
        <v>102.2</v>
      </c>
      <c r="N116" s="258">
        <v>101.2</v>
      </c>
      <c r="O116" s="258">
        <v>99.3</v>
      </c>
      <c r="P116" s="259">
        <v>99.8</v>
      </c>
    </row>
    <row r="117" spans="2:16" ht="9.75" customHeight="1" x14ac:dyDescent="0.2">
      <c r="B117" s="645" t="s">
        <v>1447</v>
      </c>
      <c r="C117" s="667" t="s">
        <v>1448</v>
      </c>
      <c r="D117" s="238" t="s">
        <v>1084</v>
      </c>
      <c r="E117" s="239">
        <v>122.4</v>
      </c>
      <c r="F117" s="240">
        <v>119.3</v>
      </c>
      <c r="G117" s="240">
        <v>118.5</v>
      </c>
      <c r="H117" s="240">
        <v>118.9</v>
      </c>
      <c r="I117" s="256">
        <v>119</v>
      </c>
      <c r="J117" s="256">
        <v>117</v>
      </c>
      <c r="K117" s="256">
        <v>119.1</v>
      </c>
      <c r="L117" s="256">
        <v>116.6</v>
      </c>
      <c r="M117" s="256">
        <v>119.2</v>
      </c>
      <c r="N117" s="256">
        <v>118.2</v>
      </c>
      <c r="O117" s="256">
        <v>119.3</v>
      </c>
      <c r="P117" s="257">
        <v>119.8</v>
      </c>
    </row>
    <row r="118" spans="2:16" ht="9.75" customHeight="1" x14ac:dyDescent="0.2">
      <c r="B118" s="646"/>
      <c r="C118" s="651"/>
      <c r="D118" s="241" t="s">
        <v>1085</v>
      </c>
      <c r="E118" s="242">
        <v>129.80000000000001</v>
      </c>
      <c r="F118" s="243">
        <v>124.9</v>
      </c>
      <c r="G118" s="243">
        <v>123.5</v>
      </c>
      <c r="H118" s="243">
        <v>124.2</v>
      </c>
      <c r="I118" s="258">
        <v>122</v>
      </c>
      <c r="J118" s="258">
        <v>118.8</v>
      </c>
      <c r="K118" s="258">
        <v>122.2</v>
      </c>
      <c r="L118" s="258">
        <v>118.2</v>
      </c>
      <c r="M118" s="258">
        <v>122.4</v>
      </c>
      <c r="N118" s="258">
        <v>120.8</v>
      </c>
      <c r="O118" s="258">
        <v>122.5</v>
      </c>
      <c r="P118" s="259">
        <v>123.3</v>
      </c>
    </row>
    <row r="119" spans="2:16" ht="9.75" customHeight="1" x14ac:dyDescent="0.2">
      <c r="B119" s="645" t="s">
        <v>1449</v>
      </c>
      <c r="C119" s="667" t="s">
        <v>1450</v>
      </c>
      <c r="D119" s="238" t="s">
        <v>1084</v>
      </c>
      <c r="E119" s="239">
        <v>112.1</v>
      </c>
      <c r="F119" s="240">
        <v>105.7</v>
      </c>
      <c r="G119" s="240">
        <v>97.6</v>
      </c>
      <c r="H119" s="240">
        <v>94.1</v>
      </c>
      <c r="I119" s="256">
        <v>97.1</v>
      </c>
      <c r="J119" s="256">
        <v>97.3</v>
      </c>
      <c r="K119" s="256">
        <v>98.1</v>
      </c>
      <c r="L119" s="256">
        <v>99.5</v>
      </c>
      <c r="M119" s="256">
        <v>101.7</v>
      </c>
      <c r="N119" s="256">
        <v>102</v>
      </c>
      <c r="O119" s="256">
        <v>100.4</v>
      </c>
      <c r="P119" s="257">
        <v>99.9</v>
      </c>
    </row>
    <row r="120" spans="2:16" ht="9.75" customHeight="1" x14ac:dyDescent="0.2">
      <c r="B120" s="646"/>
      <c r="C120" s="651"/>
      <c r="D120" s="241" t="s">
        <v>1085</v>
      </c>
      <c r="E120" s="242">
        <v>112.9</v>
      </c>
      <c r="F120" s="243">
        <v>103.4</v>
      </c>
      <c r="G120" s="243">
        <v>91.5</v>
      </c>
      <c r="H120" s="243">
        <v>86.4</v>
      </c>
      <c r="I120" s="258">
        <v>89</v>
      </c>
      <c r="J120" s="258">
        <v>89.4</v>
      </c>
      <c r="K120" s="258">
        <v>90.5</v>
      </c>
      <c r="L120" s="258">
        <v>92.6</v>
      </c>
      <c r="M120" s="258">
        <v>95.9</v>
      </c>
      <c r="N120" s="258">
        <v>96.4</v>
      </c>
      <c r="O120" s="258">
        <v>94</v>
      </c>
      <c r="P120" s="259">
        <v>93.3</v>
      </c>
    </row>
    <row r="121" spans="2:16" ht="9.75" customHeight="1" x14ac:dyDescent="0.2">
      <c r="B121" s="645" t="s">
        <v>1451</v>
      </c>
      <c r="C121" s="667" t="s">
        <v>1452</v>
      </c>
      <c r="D121" s="238" t="s">
        <v>1084</v>
      </c>
      <c r="E121" s="239">
        <v>113.3</v>
      </c>
      <c r="F121" s="240">
        <v>108.8</v>
      </c>
      <c r="G121" s="240">
        <v>107.8</v>
      </c>
      <c r="H121" s="240">
        <v>110</v>
      </c>
      <c r="I121" s="256">
        <v>109.3</v>
      </c>
      <c r="J121" s="256">
        <v>105.4</v>
      </c>
      <c r="K121" s="256">
        <v>108.2</v>
      </c>
      <c r="L121" s="256">
        <v>103.5</v>
      </c>
      <c r="M121" s="256">
        <v>107.8</v>
      </c>
      <c r="N121" s="256">
        <v>105.7</v>
      </c>
      <c r="O121" s="256">
        <v>107.9</v>
      </c>
      <c r="P121" s="257">
        <v>108.9</v>
      </c>
    </row>
    <row r="122" spans="2:16" ht="9.75" customHeight="1" x14ac:dyDescent="0.2">
      <c r="B122" s="646"/>
      <c r="C122" s="651"/>
      <c r="D122" s="241" t="s">
        <v>1085</v>
      </c>
      <c r="E122" s="242">
        <v>115.7</v>
      </c>
      <c r="F122" s="243">
        <v>107.3</v>
      </c>
      <c r="G122" s="243">
        <v>105.5</v>
      </c>
      <c r="H122" s="243">
        <v>109.5</v>
      </c>
      <c r="I122" s="258">
        <v>105.4</v>
      </c>
      <c r="J122" s="258">
        <v>98</v>
      </c>
      <c r="K122" s="258">
        <v>103.3</v>
      </c>
      <c r="L122" s="258">
        <v>94.6</v>
      </c>
      <c r="M122" s="258">
        <v>102.5</v>
      </c>
      <c r="N122" s="258">
        <v>98.7</v>
      </c>
      <c r="O122" s="258">
        <v>102.7</v>
      </c>
      <c r="P122" s="259">
        <v>104.6</v>
      </c>
    </row>
    <row r="123" spans="2:16" ht="9.75" customHeight="1" x14ac:dyDescent="0.2">
      <c r="B123" s="645" t="s">
        <v>1453</v>
      </c>
      <c r="C123" s="667" t="s">
        <v>1454</v>
      </c>
      <c r="D123" s="238" t="s">
        <v>1084</v>
      </c>
      <c r="E123" s="239">
        <v>114.3</v>
      </c>
      <c r="F123" s="240">
        <v>105.8</v>
      </c>
      <c r="G123" s="240">
        <v>95.8</v>
      </c>
      <c r="H123" s="240">
        <v>91.3</v>
      </c>
      <c r="I123" s="256">
        <v>94</v>
      </c>
      <c r="J123" s="256">
        <v>93.9</v>
      </c>
      <c r="K123" s="256">
        <v>94.1</v>
      </c>
      <c r="L123" s="256">
        <v>95.8</v>
      </c>
      <c r="M123" s="256">
        <v>99.3</v>
      </c>
      <c r="N123" s="256">
        <v>98.9</v>
      </c>
      <c r="O123" s="256">
        <v>96.2</v>
      </c>
      <c r="P123" s="257">
        <v>95.7</v>
      </c>
    </row>
    <row r="124" spans="2:16" ht="9.75" customHeight="1" x14ac:dyDescent="0.2">
      <c r="B124" s="646"/>
      <c r="C124" s="651"/>
      <c r="D124" s="241" t="s">
        <v>1085</v>
      </c>
      <c r="E124" s="242">
        <v>114.9</v>
      </c>
      <c r="F124" s="243">
        <v>105.1</v>
      </c>
      <c r="G124" s="243">
        <v>93.8</v>
      </c>
      <c r="H124" s="243">
        <v>88.6</v>
      </c>
      <c r="I124" s="258">
        <v>91.3</v>
      </c>
      <c r="J124" s="258">
        <v>91.1</v>
      </c>
      <c r="K124" s="258">
        <v>91.4</v>
      </c>
      <c r="L124" s="258">
        <v>93.3</v>
      </c>
      <c r="M124" s="258">
        <v>97.3</v>
      </c>
      <c r="N124" s="258">
        <v>96.8</v>
      </c>
      <c r="O124" s="258">
        <v>93.7</v>
      </c>
      <c r="P124" s="259">
        <v>93.2</v>
      </c>
    </row>
    <row r="125" spans="2:16" ht="9.75" customHeight="1" x14ac:dyDescent="0.2">
      <c r="B125" s="645" t="s">
        <v>1455</v>
      </c>
      <c r="C125" s="667" t="s">
        <v>1456</v>
      </c>
      <c r="D125" s="238" t="s">
        <v>1084</v>
      </c>
      <c r="E125" s="239">
        <v>125.8</v>
      </c>
      <c r="F125" s="240">
        <v>123.8</v>
      </c>
      <c r="G125" s="240">
        <v>122.3</v>
      </c>
      <c r="H125" s="240">
        <v>120.5</v>
      </c>
      <c r="I125" s="256">
        <v>119.8</v>
      </c>
      <c r="J125" s="256">
        <v>120.9</v>
      </c>
      <c r="K125" s="256">
        <v>121.7</v>
      </c>
      <c r="L125" s="256">
        <v>122.7</v>
      </c>
      <c r="M125" s="256">
        <v>123.1</v>
      </c>
      <c r="N125" s="256">
        <v>123.8</v>
      </c>
      <c r="O125" s="256">
        <v>123.2</v>
      </c>
      <c r="P125" s="257">
        <v>122.9</v>
      </c>
    </row>
    <row r="126" spans="2:16" ht="9.75" customHeight="1" x14ac:dyDescent="0.2">
      <c r="B126" s="646"/>
      <c r="C126" s="651"/>
      <c r="D126" s="241" t="s">
        <v>1085</v>
      </c>
      <c r="E126" s="242">
        <v>130.4</v>
      </c>
      <c r="F126" s="243">
        <v>127.8</v>
      </c>
      <c r="G126" s="243">
        <v>125.9</v>
      </c>
      <c r="H126" s="243">
        <v>123.5</v>
      </c>
      <c r="I126" s="258">
        <v>121.6</v>
      </c>
      <c r="J126" s="258">
        <v>123</v>
      </c>
      <c r="K126" s="258">
        <v>124.1</v>
      </c>
      <c r="L126" s="258">
        <v>125.3</v>
      </c>
      <c r="M126" s="258">
        <v>125.8</v>
      </c>
      <c r="N126" s="258">
        <v>126.8</v>
      </c>
      <c r="O126" s="258">
        <v>126</v>
      </c>
      <c r="P126" s="259">
        <v>125.6</v>
      </c>
    </row>
    <row r="127" spans="2:16" ht="9.75" customHeight="1" x14ac:dyDescent="0.2">
      <c r="B127" s="645" t="s">
        <v>1457</v>
      </c>
      <c r="C127" s="667" t="s">
        <v>1458</v>
      </c>
      <c r="D127" s="238" t="s">
        <v>1084</v>
      </c>
      <c r="E127" s="239">
        <v>121.7</v>
      </c>
      <c r="F127" s="240">
        <v>121.4</v>
      </c>
      <c r="G127" s="240">
        <v>121</v>
      </c>
      <c r="H127" s="240">
        <v>121.1</v>
      </c>
      <c r="I127" s="256">
        <v>120.2</v>
      </c>
      <c r="J127" s="256">
        <v>120.4</v>
      </c>
      <c r="K127" s="256">
        <v>120.1</v>
      </c>
      <c r="L127" s="256">
        <v>120.4</v>
      </c>
      <c r="M127" s="256">
        <v>120.4</v>
      </c>
      <c r="N127" s="256">
        <v>120.4</v>
      </c>
      <c r="O127" s="256">
        <v>120.4</v>
      </c>
      <c r="P127" s="257">
        <v>120.3</v>
      </c>
    </row>
    <row r="128" spans="2:16" ht="9.75" customHeight="1" x14ac:dyDescent="0.2">
      <c r="B128" s="646"/>
      <c r="C128" s="651"/>
      <c r="D128" s="241" t="s">
        <v>1085</v>
      </c>
      <c r="E128" s="242">
        <v>124.4</v>
      </c>
      <c r="F128" s="243">
        <v>124.1</v>
      </c>
      <c r="G128" s="243">
        <v>123.6</v>
      </c>
      <c r="H128" s="243">
        <v>123.8</v>
      </c>
      <c r="I128" s="258">
        <v>121.7</v>
      </c>
      <c r="J128" s="258">
        <v>122</v>
      </c>
      <c r="K128" s="258">
        <v>121.7</v>
      </c>
      <c r="L128" s="258">
        <v>122</v>
      </c>
      <c r="M128" s="258">
        <v>122</v>
      </c>
      <c r="N128" s="258">
        <v>122</v>
      </c>
      <c r="O128" s="258">
        <v>122</v>
      </c>
      <c r="P128" s="259">
        <v>121.8</v>
      </c>
    </row>
    <row r="129" spans="2:16" ht="9.75" customHeight="1" x14ac:dyDescent="0.2">
      <c r="B129" s="645" t="s">
        <v>1459</v>
      </c>
      <c r="C129" s="667" t="s">
        <v>1460</v>
      </c>
      <c r="D129" s="238" t="s">
        <v>1084</v>
      </c>
      <c r="E129" s="239">
        <v>114.8</v>
      </c>
      <c r="F129" s="240">
        <v>112</v>
      </c>
      <c r="G129" s="240">
        <v>111.4</v>
      </c>
      <c r="H129" s="240">
        <v>112.8</v>
      </c>
      <c r="I129" s="256">
        <v>113.1</v>
      </c>
      <c r="J129" s="256">
        <v>110.6</v>
      </c>
      <c r="K129" s="256">
        <v>112.5</v>
      </c>
      <c r="L129" s="256">
        <v>109.5</v>
      </c>
      <c r="M129" s="256">
        <v>112.3</v>
      </c>
      <c r="N129" s="256">
        <v>110.9</v>
      </c>
      <c r="O129" s="256">
        <v>112.4</v>
      </c>
      <c r="P129" s="257">
        <v>113</v>
      </c>
    </row>
    <row r="130" spans="2:16" ht="9.75" customHeight="1" x14ac:dyDescent="0.2">
      <c r="B130" s="646"/>
      <c r="C130" s="651"/>
      <c r="D130" s="241" t="s">
        <v>1085</v>
      </c>
      <c r="E130" s="242">
        <v>119.1</v>
      </c>
      <c r="F130" s="243">
        <v>113.5</v>
      </c>
      <c r="G130" s="243">
        <v>112.4</v>
      </c>
      <c r="H130" s="243">
        <v>115</v>
      </c>
      <c r="I130" s="258">
        <v>112.2</v>
      </c>
      <c r="J130" s="258">
        <v>107.1</v>
      </c>
      <c r="K130" s="258">
        <v>110.9</v>
      </c>
      <c r="L130" s="258">
        <v>104.9</v>
      </c>
      <c r="M130" s="258">
        <v>110.4</v>
      </c>
      <c r="N130" s="258">
        <v>107.7</v>
      </c>
      <c r="O130" s="258">
        <v>110.6</v>
      </c>
      <c r="P130" s="259">
        <v>111.9</v>
      </c>
    </row>
    <row r="131" spans="2:16" ht="9.75" customHeight="1" x14ac:dyDescent="0.2">
      <c r="B131" s="645" t="s">
        <v>1461</v>
      </c>
      <c r="C131" s="667" t="s">
        <v>1462</v>
      </c>
      <c r="D131" s="238" t="s">
        <v>1084</v>
      </c>
      <c r="E131" s="239">
        <v>112.1</v>
      </c>
      <c r="F131" s="240">
        <v>104.8</v>
      </c>
      <c r="G131" s="240">
        <v>95.7</v>
      </c>
      <c r="H131" s="240">
        <v>91.8</v>
      </c>
      <c r="I131" s="256">
        <v>94.7</v>
      </c>
      <c r="J131" s="256">
        <v>94.9</v>
      </c>
      <c r="K131" s="256">
        <v>95.8</v>
      </c>
      <c r="L131" s="256">
        <v>97.4</v>
      </c>
      <c r="M131" s="256">
        <v>99.9</v>
      </c>
      <c r="N131" s="256">
        <v>100.3</v>
      </c>
      <c r="O131" s="256">
        <v>98.5</v>
      </c>
      <c r="P131" s="257">
        <v>97.9</v>
      </c>
    </row>
    <row r="132" spans="2:16" ht="9.75" customHeight="1" x14ac:dyDescent="0.2">
      <c r="B132" s="646"/>
      <c r="C132" s="651"/>
      <c r="D132" s="241" t="s">
        <v>1085</v>
      </c>
      <c r="E132" s="242">
        <v>112.6</v>
      </c>
      <c r="F132" s="243">
        <v>102.9</v>
      </c>
      <c r="G132" s="243">
        <v>90.6</v>
      </c>
      <c r="H132" s="243">
        <v>85.4</v>
      </c>
      <c r="I132" s="258">
        <v>88.1</v>
      </c>
      <c r="J132" s="258">
        <v>88.4</v>
      </c>
      <c r="K132" s="258">
        <v>89.6</v>
      </c>
      <c r="L132" s="258">
        <v>91.7</v>
      </c>
      <c r="M132" s="258">
        <v>95.1</v>
      </c>
      <c r="N132" s="258">
        <v>95.6</v>
      </c>
      <c r="O132" s="258">
        <v>93.2</v>
      </c>
      <c r="P132" s="259">
        <v>92.4</v>
      </c>
    </row>
    <row r="133" spans="2:16" ht="9.75" customHeight="1" x14ac:dyDescent="0.2">
      <c r="B133" s="645" t="s">
        <v>1463</v>
      </c>
      <c r="C133" s="667" t="s">
        <v>1464</v>
      </c>
      <c r="D133" s="238" t="s">
        <v>1084</v>
      </c>
      <c r="E133" s="239">
        <v>108.3</v>
      </c>
      <c r="F133" s="240">
        <v>107</v>
      </c>
      <c r="G133" s="240">
        <v>106.8</v>
      </c>
      <c r="H133" s="240">
        <v>107.1</v>
      </c>
      <c r="I133" s="256">
        <v>109.2</v>
      </c>
      <c r="J133" s="256">
        <v>111.7</v>
      </c>
      <c r="K133" s="256">
        <v>116.5</v>
      </c>
      <c r="L133" s="256">
        <v>116.2</v>
      </c>
      <c r="M133" s="256">
        <v>116.5</v>
      </c>
      <c r="N133" s="256">
        <v>120.1</v>
      </c>
      <c r="O133" s="256">
        <v>117.9</v>
      </c>
      <c r="P133" s="257">
        <v>116.6</v>
      </c>
    </row>
    <row r="134" spans="2:16" ht="9.75" customHeight="1" x14ac:dyDescent="0.2">
      <c r="B134" s="646"/>
      <c r="C134" s="651"/>
      <c r="D134" s="241" t="s">
        <v>1085</v>
      </c>
      <c r="E134" s="244">
        <v>105.8</v>
      </c>
      <c r="F134" s="245">
        <v>103.1</v>
      </c>
      <c r="G134" s="245">
        <v>102.9</v>
      </c>
      <c r="H134" s="245">
        <v>103.3</v>
      </c>
      <c r="I134" s="260">
        <v>103.9</v>
      </c>
      <c r="J134" s="260">
        <v>109.1</v>
      </c>
      <c r="K134" s="260">
        <v>119.1</v>
      </c>
      <c r="L134" s="260">
        <v>118.4</v>
      </c>
      <c r="M134" s="260">
        <v>119.1</v>
      </c>
      <c r="N134" s="260">
        <v>126.6</v>
      </c>
      <c r="O134" s="260">
        <v>122.1</v>
      </c>
      <c r="P134" s="261">
        <v>119.3</v>
      </c>
    </row>
    <row r="135" spans="2:16" ht="9.75" customHeight="1" x14ac:dyDescent="0.2">
      <c r="B135" s="645" t="s">
        <v>1465</v>
      </c>
      <c r="C135" s="667" t="s">
        <v>1466</v>
      </c>
      <c r="D135" s="246" t="s">
        <v>1084</v>
      </c>
      <c r="E135" s="247">
        <v>116.5</v>
      </c>
      <c r="F135" s="248">
        <v>116.4</v>
      </c>
      <c r="G135" s="248">
        <v>116.1</v>
      </c>
      <c r="H135" s="248">
        <v>116.1</v>
      </c>
      <c r="I135" s="262">
        <v>117.9</v>
      </c>
      <c r="J135" s="262">
        <v>118.1</v>
      </c>
      <c r="K135" s="262">
        <v>118</v>
      </c>
      <c r="L135" s="262">
        <v>118.3</v>
      </c>
      <c r="M135" s="262">
        <v>118.3</v>
      </c>
      <c r="N135" s="262">
        <v>118.3</v>
      </c>
      <c r="O135" s="262">
        <v>118.4</v>
      </c>
      <c r="P135" s="263">
        <v>118.3</v>
      </c>
    </row>
    <row r="136" spans="2:16" ht="9.75" customHeight="1" thickBot="1" x14ac:dyDescent="0.25">
      <c r="B136" s="666"/>
      <c r="C136" s="668"/>
      <c r="D136" s="249" t="s">
        <v>1085</v>
      </c>
      <c r="E136" s="250">
        <v>122.1</v>
      </c>
      <c r="F136" s="251">
        <v>121.8</v>
      </c>
      <c r="G136" s="251">
        <v>121.2</v>
      </c>
      <c r="H136" s="251">
        <v>121.4</v>
      </c>
      <c r="I136" s="264">
        <v>121.5</v>
      </c>
      <c r="J136" s="264">
        <v>121.9</v>
      </c>
      <c r="K136" s="264">
        <v>121.7</v>
      </c>
      <c r="L136" s="264">
        <v>122.4</v>
      </c>
      <c r="M136" s="264">
        <v>122.3</v>
      </c>
      <c r="N136" s="264">
        <v>122.4</v>
      </c>
      <c r="O136" s="264">
        <v>122.5</v>
      </c>
      <c r="P136" s="265">
        <v>122.3</v>
      </c>
    </row>
    <row r="137" spans="2:16" x14ac:dyDescent="0.2">
      <c r="B137" s="285"/>
      <c r="D137" s="285" t="s">
        <v>569</v>
      </c>
      <c r="L137" s="121"/>
      <c r="P137" s="214"/>
    </row>
    <row r="138" spans="2:16" ht="10.5" customHeight="1" x14ac:dyDescent="0.2">
      <c r="B138" s="115" t="s">
        <v>1428</v>
      </c>
      <c r="G138" s="115" t="s">
        <v>1447</v>
      </c>
      <c r="L138" s="115" t="s">
        <v>1459</v>
      </c>
    </row>
    <row r="139" spans="2:16" ht="10.5" customHeight="1" x14ac:dyDescent="0.2">
      <c r="B139" s="115" t="s">
        <v>1429</v>
      </c>
      <c r="G139" s="115" t="s">
        <v>1449</v>
      </c>
      <c r="L139" s="115" t="s">
        <v>1461</v>
      </c>
    </row>
    <row r="140" spans="2:16" ht="10.5" customHeight="1" x14ac:dyDescent="0.2">
      <c r="B140" s="115" t="s">
        <v>1431</v>
      </c>
      <c r="G140" s="115" t="s">
        <v>1451</v>
      </c>
      <c r="L140" s="115" t="s">
        <v>1463</v>
      </c>
    </row>
    <row r="141" spans="2:16" ht="10.5" customHeight="1" x14ac:dyDescent="0.2">
      <c r="B141" s="115" t="s">
        <v>1441</v>
      </c>
      <c r="G141" s="115" t="s">
        <v>1453</v>
      </c>
      <c r="L141" s="115" t="s">
        <v>1465</v>
      </c>
    </row>
    <row r="142" spans="2:16" ht="10.5" customHeight="1" x14ac:dyDescent="0.2">
      <c r="B142" s="115" t="s">
        <v>1443</v>
      </c>
      <c r="G142" s="115" t="s">
        <v>1455</v>
      </c>
      <c r="L142" s="115"/>
    </row>
    <row r="143" spans="2:16" ht="10.5" customHeight="1" x14ac:dyDescent="0.2">
      <c r="B143" s="115" t="s">
        <v>1445</v>
      </c>
      <c r="G143" s="115" t="s">
        <v>1457</v>
      </c>
      <c r="L143" s="115"/>
    </row>
    <row r="144" spans="2:16" ht="7.5" customHeight="1" thickBot="1" x14ac:dyDescent="0.25">
      <c r="C144" s="122"/>
      <c r="D144" s="122"/>
      <c r="L144" s="121"/>
    </row>
    <row r="145" spans="2:16" ht="16.5" customHeight="1" thickBot="1" x14ac:dyDescent="0.25">
      <c r="E145" s="620" t="s">
        <v>1484</v>
      </c>
      <c r="F145" s="621"/>
      <c r="G145" s="621"/>
      <c r="H145" s="621"/>
      <c r="I145" s="621"/>
      <c r="J145" s="621"/>
      <c r="K145" s="621"/>
      <c r="L145" s="621"/>
      <c r="M145" s="621"/>
      <c r="N145" s="621"/>
      <c r="O145" s="621"/>
      <c r="P145" s="622"/>
    </row>
    <row r="146" spans="2:16" ht="19.5" customHeight="1" thickBot="1" x14ac:dyDescent="0.25">
      <c r="B146" s="119" t="s">
        <v>1483</v>
      </c>
      <c r="E146" s="97">
        <v>39814</v>
      </c>
      <c r="F146" s="98">
        <v>39845</v>
      </c>
      <c r="G146" s="98">
        <v>39873</v>
      </c>
      <c r="H146" s="98">
        <v>39904</v>
      </c>
      <c r="I146" s="98">
        <v>39934</v>
      </c>
      <c r="J146" s="98">
        <v>39965</v>
      </c>
      <c r="K146" s="98">
        <v>39995</v>
      </c>
      <c r="L146" s="98">
        <v>40026</v>
      </c>
      <c r="M146" s="98">
        <v>40057</v>
      </c>
      <c r="N146" s="98">
        <v>40087</v>
      </c>
      <c r="O146" s="98">
        <v>40118</v>
      </c>
      <c r="P146" s="99">
        <v>40148</v>
      </c>
    </row>
    <row r="147" spans="2:16" ht="15" customHeight="1" x14ac:dyDescent="0.2">
      <c r="B147" s="732" t="s">
        <v>1467</v>
      </c>
      <c r="C147" s="733"/>
      <c r="D147" s="734"/>
      <c r="E147" s="100">
        <v>112.1</v>
      </c>
      <c r="F147" s="101">
        <v>110.8</v>
      </c>
      <c r="G147" s="101">
        <v>109.6</v>
      </c>
      <c r="H147" s="101">
        <v>109.2</v>
      </c>
      <c r="I147" s="109">
        <v>110.7</v>
      </c>
      <c r="J147" s="109">
        <v>110.6</v>
      </c>
      <c r="K147" s="109">
        <v>110.4</v>
      </c>
      <c r="L147" s="109">
        <v>110.6</v>
      </c>
      <c r="M147" s="109">
        <v>111.1</v>
      </c>
      <c r="N147" s="109">
        <v>110.8</v>
      </c>
      <c r="O147" s="109">
        <v>110.3</v>
      </c>
      <c r="P147" s="110">
        <v>110.3</v>
      </c>
    </row>
    <row r="148" spans="2:16" ht="15" customHeight="1" x14ac:dyDescent="0.2">
      <c r="B148" s="726" t="s">
        <v>1468</v>
      </c>
      <c r="C148" s="727"/>
      <c r="D148" s="728"/>
      <c r="E148" s="103">
        <v>105.8</v>
      </c>
      <c r="F148" s="104">
        <v>105.7</v>
      </c>
      <c r="G148" s="104">
        <v>107.1</v>
      </c>
      <c r="H148" s="111">
        <v>106.3</v>
      </c>
      <c r="I148" s="111">
        <v>106.4</v>
      </c>
      <c r="J148" s="111">
        <v>106.9</v>
      </c>
      <c r="K148" s="111">
        <v>105.9</v>
      </c>
      <c r="L148" s="111">
        <v>107.7</v>
      </c>
      <c r="M148" s="111">
        <v>104.5</v>
      </c>
      <c r="N148" s="111">
        <v>105</v>
      </c>
      <c r="O148" s="111">
        <v>105.6</v>
      </c>
      <c r="P148" s="112">
        <v>106.7</v>
      </c>
    </row>
    <row r="149" spans="2:16" ht="15" customHeight="1" x14ac:dyDescent="0.2">
      <c r="B149" s="726" t="s">
        <v>1469</v>
      </c>
      <c r="C149" s="727"/>
      <c r="D149" s="728"/>
      <c r="E149" s="103">
        <v>151.9</v>
      </c>
      <c r="F149" s="104">
        <v>147.30000000000001</v>
      </c>
      <c r="G149" s="104">
        <v>144.1</v>
      </c>
      <c r="H149" s="104">
        <v>138.19999999999999</v>
      </c>
      <c r="I149" s="111">
        <v>137.69999999999999</v>
      </c>
      <c r="J149" s="111">
        <v>140.6</v>
      </c>
      <c r="K149" s="111">
        <v>143.5</v>
      </c>
      <c r="L149" s="111">
        <v>145.6</v>
      </c>
      <c r="M149" s="111">
        <v>146.5</v>
      </c>
      <c r="N149" s="111">
        <v>148.69999999999999</v>
      </c>
      <c r="O149" s="111">
        <v>146.69999999999999</v>
      </c>
      <c r="P149" s="112">
        <v>145.69999999999999</v>
      </c>
    </row>
    <row r="150" spans="2:16" ht="15" customHeight="1" x14ac:dyDescent="0.2">
      <c r="B150" s="726" t="s">
        <v>1470</v>
      </c>
      <c r="C150" s="727"/>
      <c r="D150" s="728"/>
      <c r="E150" s="103">
        <v>100</v>
      </c>
      <c r="F150" s="104">
        <v>98.5</v>
      </c>
      <c r="G150" s="104">
        <v>93.2</v>
      </c>
      <c r="H150" s="104">
        <v>93.2</v>
      </c>
      <c r="I150" s="111">
        <v>93.2</v>
      </c>
      <c r="J150" s="111">
        <v>93.2</v>
      </c>
      <c r="K150" s="111">
        <v>93.2</v>
      </c>
      <c r="L150" s="111">
        <v>93.2</v>
      </c>
      <c r="M150" s="111">
        <v>99.5</v>
      </c>
      <c r="N150" s="111">
        <v>101</v>
      </c>
      <c r="O150" s="111">
        <v>101</v>
      </c>
      <c r="P150" s="112">
        <v>101.7</v>
      </c>
    </row>
    <row r="151" spans="2:16" ht="15" customHeight="1" x14ac:dyDescent="0.2">
      <c r="B151" s="726" t="s">
        <v>1471</v>
      </c>
      <c r="C151" s="727"/>
      <c r="D151" s="728"/>
      <c r="E151" s="103">
        <v>127.9</v>
      </c>
      <c r="F151" s="104">
        <v>127.9</v>
      </c>
      <c r="G151" s="104">
        <v>127.9</v>
      </c>
      <c r="H151" s="104">
        <v>127.7</v>
      </c>
      <c r="I151" s="111">
        <v>127.7</v>
      </c>
      <c r="J151" s="111">
        <v>127.7</v>
      </c>
      <c r="K151" s="111">
        <v>127.6</v>
      </c>
      <c r="L151" s="111">
        <v>127.6</v>
      </c>
      <c r="M151" s="111">
        <v>127.7</v>
      </c>
      <c r="N151" s="111">
        <v>127.7</v>
      </c>
      <c r="O151" s="111">
        <v>127.6</v>
      </c>
      <c r="P151" s="112">
        <v>127.6</v>
      </c>
    </row>
    <row r="152" spans="2:16" ht="15" customHeight="1" x14ac:dyDescent="0.2">
      <c r="B152" s="726" t="s">
        <v>1472</v>
      </c>
      <c r="C152" s="727"/>
      <c r="D152" s="728"/>
      <c r="E152" s="103">
        <v>114.7</v>
      </c>
      <c r="F152" s="104">
        <v>102.7</v>
      </c>
      <c r="G152" s="104">
        <v>93.3</v>
      </c>
      <c r="H152" s="104">
        <v>87.4</v>
      </c>
      <c r="I152" s="111">
        <v>89.3</v>
      </c>
      <c r="J152" s="111">
        <v>87.8</v>
      </c>
      <c r="K152" s="111">
        <v>85</v>
      </c>
      <c r="L152" s="111">
        <v>86.7</v>
      </c>
      <c r="M152" s="111">
        <v>92.8</v>
      </c>
      <c r="N152" s="111">
        <v>89.5</v>
      </c>
      <c r="O152" s="111">
        <v>84.2</v>
      </c>
      <c r="P152" s="112">
        <v>84.3</v>
      </c>
    </row>
    <row r="153" spans="2:16" ht="15" customHeight="1" thickBot="1" x14ac:dyDescent="0.25">
      <c r="B153" s="729" t="s">
        <v>1473</v>
      </c>
      <c r="C153" s="730"/>
      <c r="D153" s="731"/>
      <c r="E153" s="106">
        <v>112.9</v>
      </c>
      <c r="F153" s="107">
        <v>103.4</v>
      </c>
      <c r="G153" s="107">
        <v>91.5</v>
      </c>
      <c r="H153" s="107">
        <v>86.4</v>
      </c>
      <c r="I153" s="113">
        <v>89</v>
      </c>
      <c r="J153" s="113">
        <v>89.4</v>
      </c>
      <c r="K153" s="113">
        <v>90.5</v>
      </c>
      <c r="L153" s="113">
        <v>92.6</v>
      </c>
      <c r="M153" s="113">
        <v>95.9</v>
      </c>
      <c r="N153" s="113">
        <v>96.4</v>
      </c>
      <c r="O153" s="113">
        <v>94</v>
      </c>
      <c r="P153" s="114">
        <v>93.3</v>
      </c>
    </row>
    <row r="154" spans="2:16" x14ac:dyDescent="0.2">
      <c r="L154" s="121"/>
      <c r="P154" s="214"/>
    </row>
    <row r="155" spans="2:16" ht="10.5" customHeight="1" x14ac:dyDescent="0.2">
      <c r="B155" s="115" t="s">
        <v>1467</v>
      </c>
      <c r="C155" s="115"/>
      <c r="D155" s="115"/>
      <c r="E155" s="115"/>
      <c r="F155" s="115" t="s">
        <v>1470</v>
      </c>
      <c r="H155" s="115"/>
      <c r="I155" s="115" t="s">
        <v>1473</v>
      </c>
      <c r="L155" s="115"/>
      <c r="M155" s="115"/>
      <c r="N155" s="115"/>
      <c r="O155" s="115"/>
    </row>
    <row r="156" spans="2:16" ht="10.5" customHeight="1" x14ac:dyDescent="0.2">
      <c r="B156" s="115" t="s">
        <v>1468</v>
      </c>
      <c r="C156" s="115"/>
      <c r="D156" s="115"/>
      <c r="E156" s="115"/>
      <c r="F156" s="115" t="s">
        <v>1471</v>
      </c>
      <c r="H156" s="115"/>
      <c r="I156" s="115"/>
      <c r="J156" s="115"/>
      <c r="K156" s="115"/>
      <c r="L156" s="115"/>
      <c r="M156" s="115"/>
      <c r="N156" s="115"/>
      <c r="O156" s="115"/>
    </row>
    <row r="157" spans="2:16" ht="10.5" customHeight="1" x14ac:dyDescent="0.2">
      <c r="B157" s="115" t="s">
        <v>1469</v>
      </c>
      <c r="C157" s="115"/>
      <c r="D157" s="115"/>
      <c r="E157" s="115"/>
      <c r="F157" s="115" t="s">
        <v>1472</v>
      </c>
      <c r="H157" s="115"/>
      <c r="I157" s="115"/>
      <c r="J157" s="115"/>
      <c r="K157" s="115"/>
      <c r="L157" s="115"/>
      <c r="M157" s="115"/>
      <c r="N157" s="115"/>
      <c r="O157" s="115"/>
    </row>
    <row r="159" spans="2:16" ht="36.75" customHeight="1" x14ac:dyDescent="0.2">
      <c r="B159" s="533" t="s">
        <v>1481</v>
      </c>
      <c r="C159" s="533"/>
      <c r="D159" s="533"/>
      <c r="E159" s="533"/>
      <c r="F159" s="533"/>
      <c r="G159" s="533"/>
      <c r="H159" s="533"/>
      <c r="I159" s="533"/>
      <c r="J159" s="533"/>
      <c r="K159" s="533"/>
      <c r="L159" s="533"/>
      <c r="M159" s="533"/>
      <c r="N159" s="533"/>
      <c r="O159" s="533"/>
      <c r="P159" s="533"/>
    </row>
    <row r="160" spans="2:16" ht="13.5" customHeight="1" x14ac:dyDescent="0.2">
      <c r="B160" s="523" t="s">
        <v>2079</v>
      </c>
      <c r="C160" s="523"/>
      <c r="D160" s="523"/>
      <c r="E160" s="523"/>
      <c r="F160" s="523"/>
      <c r="G160" s="523"/>
      <c r="H160" s="523"/>
      <c r="I160" s="523"/>
      <c r="J160" s="523"/>
      <c r="K160" s="523"/>
      <c r="L160" s="523"/>
      <c r="M160" s="523"/>
      <c r="N160" s="523"/>
      <c r="O160" s="523"/>
      <c r="P160" s="523"/>
    </row>
    <row r="161" spans="2:16" ht="59.25" customHeight="1" x14ac:dyDescent="0.2">
      <c r="B161" s="725" t="s">
        <v>2081</v>
      </c>
      <c r="C161" s="533"/>
      <c r="D161" s="533"/>
      <c r="E161" s="533"/>
      <c r="F161" s="533"/>
      <c r="G161" s="533"/>
      <c r="H161" s="533"/>
      <c r="I161" s="533"/>
      <c r="J161" s="533"/>
      <c r="K161" s="533"/>
      <c r="L161" s="533"/>
      <c r="M161" s="533"/>
      <c r="N161" s="533"/>
      <c r="O161" s="533"/>
      <c r="P161" s="533"/>
    </row>
    <row r="162" spans="2:16" ht="9" customHeight="1" x14ac:dyDescent="0.2"/>
    <row r="163" spans="2:16" ht="10.5" customHeight="1" x14ac:dyDescent="0.2">
      <c r="E163" s="682" t="s">
        <v>1474</v>
      </c>
      <c r="F163" s="682"/>
      <c r="G163" s="682"/>
      <c r="H163" s="682"/>
      <c r="I163" s="655" t="s">
        <v>361</v>
      </c>
      <c r="J163" s="655"/>
      <c r="K163" s="656" t="s">
        <v>707</v>
      </c>
      <c r="L163" s="656"/>
    </row>
    <row r="164" spans="2:16" ht="10.5" customHeight="1" x14ac:dyDescent="0.2">
      <c r="E164" s="684" t="s">
        <v>1128</v>
      </c>
      <c r="F164" s="684"/>
      <c r="G164" s="684"/>
      <c r="H164" s="684"/>
      <c r="I164" s="655"/>
      <c r="J164" s="655"/>
      <c r="K164" s="656"/>
      <c r="L164" s="656"/>
    </row>
    <row r="165" spans="2:16" ht="10.5" customHeight="1" x14ac:dyDescent="0.2">
      <c r="E165" s="692" t="s">
        <v>1475</v>
      </c>
      <c r="F165" s="692"/>
      <c r="G165" s="692"/>
      <c r="H165" s="692"/>
      <c r="I165" s="693">
        <v>1.1519999999999999</v>
      </c>
      <c r="J165" s="693"/>
      <c r="K165" s="693">
        <v>1.863</v>
      </c>
      <c r="L165" s="693"/>
    </row>
    <row r="166" spans="2:16" ht="10.5" customHeight="1" x14ac:dyDescent="0.2">
      <c r="E166" s="692" t="s">
        <v>1476</v>
      </c>
      <c r="F166" s="692"/>
      <c r="G166" s="692"/>
      <c r="H166" s="692"/>
      <c r="I166" s="693">
        <v>1.2609999999999999</v>
      </c>
      <c r="J166" s="693"/>
      <c r="K166" s="693">
        <v>1.44</v>
      </c>
      <c r="L166" s="693"/>
    </row>
    <row r="167" spans="2:16" ht="10.5" customHeight="1" x14ac:dyDescent="0.2">
      <c r="E167" s="692" t="s">
        <v>1477</v>
      </c>
      <c r="F167" s="692"/>
      <c r="G167" s="692"/>
      <c r="H167" s="692"/>
      <c r="I167" s="693">
        <v>1.214</v>
      </c>
      <c r="J167" s="693"/>
      <c r="K167" s="693">
        <v>1.635</v>
      </c>
      <c r="L167" s="693"/>
    </row>
    <row r="168" spans="2:16" ht="10.5" customHeight="1" x14ac:dyDescent="0.2">
      <c r="E168" s="682"/>
      <c r="F168" s="682"/>
      <c r="G168" s="682"/>
      <c r="H168" s="682"/>
      <c r="I168" s="693"/>
      <c r="J168" s="693"/>
      <c r="K168" s="693"/>
      <c r="L168" s="693"/>
    </row>
    <row r="169" spans="2:16" ht="10.5" customHeight="1" x14ac:dyDescent="0.2">
      <c r="E169" s="684" t="s">
        <v>1478</v>
      </c>
      <c r="F169" s="684"/>
      <c r="G169" s="684"/>
      <c r="H169" s="684"/>
      <c r="I169" s="693"/>
      <c r="J169" s="693"/>
      <c r="K169" s="693"/>
      <c r="L169" s="693"/>
    </row>
    <row r="170" spans="2:16" ht="10.5" customHeight="1" x14ac:dyDescent="0.2">
      <c r="E170" s="692" t="s">
        <v>1467</v>
      </c>
      <c r="F170" s="692"/>
      <c r="G170" s="692"/>
      <c r="H170" s="692"/>
      <c r="I170" s="693">
        <v>1.117</v>
      </c>
      <c r="J170" s="693"/>
      <c r="K170" s="693">
        <v>1.274497</v>
      </c>
      <c r="L170" s="693"/>
    </row>
    <row r="171" spans="2:16" ht="10.5" customHeight="1" x14ac:dyDescent="0.2">
      <c r="E171" s="692" t="s">
        <v>1468</v>
      </c>
      <c r="F171" s="692"/>
      <c r="G171" s="692"/>
      <c r="H171" s="692"/>
      <c r="I171" s="693">
        <v>1.1739999999999999</v>
      </c>
      <c r="J171" s="693"/>
      <c r="K171" s="693">
        <v>1.550854</v>
      </c>
      <c r="L171" s="693"/>
    </row>
    <row r="172" spans="2:16" ht="10.5" customHeight="1" x14ac:dyDescent="0.2">
      <c r="E172" s="692" t="s">
        <v>1469</v>
      </c>
      <c r="F172" s="692"/>
      <c r="G172" s="692"/>
      <c r="H172" s="692"/>
      <c r="I172" s="693">
        <v>1.2709999999999999</v>
      </c>
      <c r="J172" s="693"/>
      <c r="K172" s="693">
        <v>1.5429939999999998</v>
      </c>
      <c r="L172" s="693"/>
    </row>
    <row r="173" spans="2:16" ht="10.5" customHeight="1" x14ac:dyDescent="0.2">
      <c r="E173" s="692" t="s">
        <v>1470</v>
      </c>
      <c r="F173" s="692"/>
      <c r="G173" s="692"/>
      <c r="H173" s="692"/>
      <c r="I173" s="693">
        <v>0.99099999999999999</v>
      </c>
      <c r="J173" s="693"/>
      <c r="K173" s="693">
        <v>0.89586399999999999</v>
      </c>
      <c r="L173" s="693"/>
    </row>
    <row r="174" spans="2:16" ht="10.5" customHeight="1" x14ac:dyDescent="0.2">
      <c r="E174" s="692" t="s">
        <v>1471</v>
      </c>
      <c r="F174" s="692"/>
      <c r="G174" s="692"/>
      <c r="H174" s="692"/>
      <c r="I174" s="693">
        <v>1.004</v>
      </c>
      <c r="J174" s="693"/>
      <c r="K174" s="693">
        <v>1.2469680000000001</v>
      </c>
      <c r="L174" s="693"/>
    </row>
    <row r="175" spans="2:16" ht="10.5" customHeight="1" x14ac:dyDescent="0.2">
      <c r="E175" s="692" t="s">
        <v>1472</v>
      </c>
      <c r="F175" s="692"/>
      <c r="G175" s="692"/>
      <c r="H175" s="692"/>
      <c r="I175" s="693">
        <v>1.3859999999999999</v>
      </c>
      <c r="J175" s="693"/>
      <c r="K175" s="693">
        <v>1.3513499999999998</v>
      </c>
      <c r="L175" s="693"/>
    </row>
    <row r="176" spans="2:16" ht="10.5" customHeight="1" x14ac:dyDescent="0.2">
      <c r="E176" s="692" t="s">
        <v>1479</v>
      </c>
      <c r="F176" s="692"/>
      <c r="G176" s="692"/>
      <c r="H176" s="692"/>
      <c r="I176" s="693">
        <v>1.6879999999999999</v>
      </c>
      <c r="J176" s="693"/>
      <c r="K176" s="693">
        <v>1.8770560000000001</v>
      </c>
      <c r="L176" s="693"/>
    </row>
    <row r="178" spans="2:16" x14ac:dyDescent="0.15">
      <c r="H178" s="126" t="s">
        <v>1480</v>
      </c>
    </row>
    <row r="184" spans="2:16" x14ac:dyDescent="0.2">
      <c r="E184" s="117"/>
      <c r="F184" s="118"/>
      <c r="G184" s="118"/>
      <c r="H184" s="118"/>
      <c r="I184" s="118"/>
      <c r="J184" s="118"/>
      <c r="K184" s="118"/>
      <c r="L184" s="118"/>
      <c r="M184" s="118"/>
      <c r="N184" s="118"/>
      <c r="O184" s="118"/>
      <c r="P184" s="118"/>
    </row>
    <row r="185" spans="2:16" ht="6" customHeight="1" thickBot="1" x14ac:dyDescent="0.25">
      <c r="E185" s="117"/>
      <c r="F185" s="118"/>
      <c r="G185" s="118"/>
      <c r="H185" s="118"/>
      <c r="I185" s="118"/>
      <c r="J185" s="118"/>
      <c r="K185" s="118"/>
      <c r="L185" s="118"/>
      <c r="M185" s="118"/>
      <c r="N185" s="118"/>
      <c r="O185" s="118"/>
      <c r="P185" s="118"/>
    </row>
    <row r="186" spans="2:16" ht="16.5" customHeight="1" thickBot="1" x14ac:dyDescent="0.25">
      <c r="B186" s="119"/>
      <c r="C186" s="119"/>
      <c r="D186" s="119"/>
      <c r="E186" s="628" t="s">
        <v>1485</v>
      </c>
      <c r="F186" s="629"/>
      <c r="G186" s="629"/>
      <c r="H186" s="629"/>
      <c r="I186" s="629"/>
      <c r="J186" s="629"/>
      <c r="K186" s="629"/>
      <c r="L186" s="629"/>
      <c r="M186" s="629"/>
      <c r="N186" s="629"/>
      <c r="O186" s="629"/>
      <c r="P186" s="630"/>
    </row>
    <row r="187" spans="2:16" ht="19.5" customHeight="1" thickBot="1" x14ac:dyDescent="0.25">
      <c r="B187" s="119" t="s">
        <v>1483</v>
      </c>
      <c r="C187" s="119"/>
      <c r="D187" s="119"/>
      <c r="E187" s="97">
        <v>39448</v>
      </c>
      <c r="F187" s="98">
        <v>39479</v>
      </c>
      <c r="G187" s="98">
        <v>39508</v>
      </c>
      <c r="H187" s="98">
        <v>39539</v>
      </c>
      <c r="I187" s="98">
        <v>39569</v>
      </c>
      <c r="J187" s="98">
        <v>39600</v>
      </c>
      <c r="K187" s="98">
        <v>39630</v>
      </c>
      <c r="L187" s="98">
        <v>39661</v>
      </c>
      <c r="M187" s="98">
        <v>39692</v>
      </c>
      <c r="N187" s="98">
        <v>39722</v>
      </c>
      <c r="O187" s="98">
        <v>39753</v>
      </c>
      <c r="P187" s="99">
        <v>39783</v>
      </c>
    </row>
    <row r="188" spans="2:16" ht="15" customHeight="1" x14ac:dyDescent="0.2">
      <c r="B188" s="702" t="s">
        <v>1424</v>
      </c>
      <c r="C188" s="703"/>
      <c r="D188" s="704"/>
      <c r="E188" s="100">
        <v>106.7</v>
      </c>
      <c r="F188" s="101">
        <v>106.7</v>
      </c>
      <c r="G188" s="101">
        <v>106.7</v>
      </c>
      <c r="H188" s="101">
        <v>106.7</v>
      </c>
      <c r="I188" s="101">
        <v>110.5</v>
      </c>
      <c r="J188" s="101">
        <v>110.5</v>
      </c>
      <c r="K188" s="101">
        <v>110.5</v>
      </c>
      <c r="L188" s="101">
        <v>110.5</v>
      </c>
      <c r="M188" s="101">
        <v>110.5</v>
      </c>
      <c r="N188" s="101">
        <v>110.5</v>
      </c>
      <c r="O188" s="101">
        <v>110.5</v>
      </c>
      <c r="P188" s="102">
        <v>110.5</v>
      </c>
    </row>
    <row r="189" spans="2:16" ht="15" customHeight="1" x14ac:dyDescent="0.2">
      <c r="B189" s="699" t="s">
        <v>1425</v>
      </c>
      <c r="C189" s="700"/>
      <c r="D189" s="701"/>
      <c r="E189" s="103">
        <v>114.8</v>
      </c>
      <c r="F189" s="104">
        <v>117.5</v>
      </c>
      <c r="G189" s="104">
        <v>119.3</v>
      </c>
      <c r="H189" s="104">
        <v>121.9</v>
      </c>
      <c r="I189" s="104">
        <v>129.6</v>
      </c>
      <c r="J189" s="104">
        <v>132.19999999999999</v>
      </c>
      <c r="K189" s="104">
        <v>134.6</v>
      </c>
      <c r="L189" s="104">
        <v>134.30000000000001</v>
      </c>
      <c r="M189" s="104">
        <v>131.6</v>
      </c>
      <c r="N189" s="104">
        <v>125.7</v>
      </c>
      <c r="O189" s="104">
        <v>121.1</v>
      </c>
      <c r="P189" s="105">
        <v>119.9</v>
      </c>
    </row>
    <row r="190" spans="2:16" ht="15" customHeight="1" thickBot="1" x14ac:dyDescent="0.25">
      <c r="B190" s="686" t="s">
        <v>1426</v>
      </c>
      <c r="C190" s="687"/>
      <c r="D190" s="688"/>
      <c r="E190" s="106">
        <v>111.6</v>
      </c>
      <c r="F190" s="107">
        <v>113.3</v>
      </c>
      <c r="G190" s="107">
        <v>114.3</v>
      </c>
      <c r="H190" s="107">
        <v>116</v>
      </c>
      <c r="I190" s="107">
        <v>122.2</v>
      </c>
      <c r="J190" s="107">
        <v>123.7</v>
      </c>
      <c r="K190" s="107">
        <v>125.2</v>
      </c>
      <c r="L190" s="107">
        <v>125</v>
      </c>
      <c r="M190" s="107">
        <v>123.3</v>
      </c>
      <c r="N190" s="107">
        <v>119.8</v>
      </c>
      <c r="O190" s="107">
        <v>117</v>
      </c>
      <c r="P190" s="108">
        <v>116.2</v>
      </c>
    </row>
    <row r="191" spans="2:16" x14ac:dyDescent="0.2">
      <c r="B191" s="119"/>
      <c r="C191" s="119"/>
      <c r="D191" s="119"/>
      <c r="E191" s="120"/>
      <c r="F191" s="119"/>
      <c r="G191" s="119"/>
      <c r="H191" s="119"/>
      <c r="I191" s="119"/>
      <c r="J191" s="119"/>
      <c r="K191" s="119"/>
      <c r="L191" s="121"/>
      <c r="M191" s="119"/>
      <c r="N191" s="119"/>
      <c r="O191" s="119"/>
      <c r="P191" s="214"/>
    </row>
    <row r="192" spans="2:16" ht="9" customHeight="1" thickBot="1" x14ac:dyDescent="0.25">
      <c r="B192" s="119"/>
      <c r="C192" s="119"/>
      <c r="D192" s="119"/>
      <c r="E192" s="120"/>
      <c r="F192" s="119"/>
      <c r="G192" s="119"/>
      <c r="H192" s="119"/>
      <c r="I192" s="119"/>
      <c r="J192" s="119"/>
      <c r="K192" s="119"/>
      <c r="L192" s="121"/>
      <c r="M192" s="119"/>
      <c r="N192" s="119"/>
      <c r="O192" s="119"/>
      <c r="P192" s="119"/>
    </row>
    <row r="193" spans="2:16" ht="16.5" customHeight="1" thickBot="1" x14ac:dyDescent="0.25">
      <c r="B193" s="697" t="s">
        <v>1083</v>
      </c>
      <c r="C193" s="697"/>
      <c r="D193" s="698"/>
      <c r="E193" s="628" t="s">
        <v>1427</v>
      </c>
      <c r="F193" s="629"/>
      <c r="G193" s="629"/>
      <c r="H193" s="629"/>
      <c r="I193" s="629"/>
      <c r="J193" s="629"/>
      <c r="K193" s="629"/>
      <c r="L193" s="629"/>
      <c r="M193" s="629"/>
      <c r="N193" s="629"/>
      <c r="O193" s="629"/>
      <c r="P193" s="630"/>
    </row>
    <row r="194" spans="2:16" ht="19.5" customHeight="1" thickBot="1" x14ac:dyDescent="0.25">
      <c r="B194" s="119" t="s">
        <v>1483</v>
      </c>
      <c r="C194" s="119"/>
      <c r="D194" s="119"/>
      <c r="E194" s="97">
        <v>39448</v>
      </c>
      <c r="F194" s="98">
        <v>39479</v>
      </c>
      <c r="G194" s="98">
        <v>39508</v>
      </c>
      <c r="H194" s="98">
        <v>39539</v>
      </c>
      <c r="I194" s="98">
        <v>39569</v>
      </c>
      <c r="J194" s="98">
        <v>39600</v>
      </c>
      <c r="K194" s="98">
        <v>39630</v>
      </c>
      <c r="L194" s="98">
        <v>39661</v>
      </c>
      <c r="M194" s="98">
        <v>39692</v>
      </c>
      <c r="N194" s="98">
        <v>39722</v>
      </c>
      <c r="O194" s="98">
        <v>39753</v>
      </c>
      <c r="P194" s="99">
        <v>39783</v>
      </c>
    </row>
    <row r="195" spans="2:16" ht="9.75" customHeight="1" x14ac:dyDescent="0.2">
      <c r="B195" s="649" t="s">
        <v>1428</v>
      </c>
      <c r="C195" s="650"/>
      <c r="D195" s="232" t="s">
        <v>1084</v>
      </c>
      <c r="E195" s="233">
        <v>107.7</v>
      </c>
      <c r="F195" s="234">
        <v>107.8</v>
      </c>
      <c r="G195" s="234">
        <v>107.8</v>
      </c>
      <c r="H195" s="234">
        <v>107.7</v>
      </c>
      <c r="I195" s="252">
        <v>111.3</v>
      </c>
      <c r="J195" s="252">
        <v>111.3</v>
      </c>
      <c r="K195" s="252">
        <v>111.5</v>
      </c>
      <c r="L195" s="252">
        <v>111.6</v>
      </c>
      <c r="M195" s="252">
        <v>111.8</v>
      </c>
      <c r="N195" s="252">
        <v>111.9</v>
      </c>
      <c r="O195" s="252">
        <v>112</v>
      </c>
      <c r="P195" s="253">
        <v>112</v>
      </c>
    </row>
    <row r="196" spans="2:16" ht="9.75" customHeight="1" x14ac:dyDescent="0.2">
      <c r="B196" s="646"/>
      <c r="C196" s="651"/>
      <c r="D196" s="235" t="s">
        <v>1085</v>
      </c>
      <c r="E196" s="236">
        <v>115.6</v>
      </c>
      <c r="F196" s="237">
        <v>115.7</v>
      </c>
      <c r="G196" s="237">
        <v>115.7</v>
      </c>
      <c r="H196" s="237">
        <v>115.5</v>
      </c>
      <c r="I196" s="254">
        <v>117.4</v>
      </c>
      <c r="J196" s="254">
        <v>117.2</v>
      </c>
      <c r="K196" s="254">
        <v>118.7</v>
      </c>
      <c r="L196" s="254">
        <v>119.1</v>
      </c>
      <c r="M196" s="254">
        <v>121.5</v>
      </c>
      <c r="N196" s="254">
        <v>122.1</v>
      </c>
      <c r="O196" s="254">
        <v>122.5</v>
      </c>
      <c r="P196" s="255">
        <v>122.7</v>
      </c>
    </row>
    <row r="197" spans="2:16" ht="9.75" customHeight="1" x14ac:dyDescent="0.2">
      <c r="B197" s="645" t="s">
        <v>1429</v>
      </c>
      <c r="C197" s="667" t="s">
        <v>1430</v>
      </c>
      <c r="D197" s="238" t="s">
        <v>1084</v>
      </c>
      <c r="E197" s="239">
        <v>110.1</v>
      </c>
      <c r="F197" s="240">
        <v>110.9</v>
      </c>
      <c r="G197" s="240">
        <v>111</v>
      </c>
      <c r="H197" s="240">
        <v>111.6</v>
      </c>
      <c r="I197" s="256">
        <v>115.6</v>
      </c>
      <c r="J197" s="256">
        <v>116.3</v>
      </c>
      <c r="K197" s="256">
        <v>116.8</v>
      </c>
      <c r="L197" s="256">
        <v>116.8</v>
      </c>
      <c r="M197" s="256">
        <v>116.6</v>
      </c>
      <c r="N197" s="256">
        <v>115.4</v>
      </c>
      <c r="O197" s="256">
        <v>114.5</v>
      </c>
      <c r="P197" s="257">
        <v>114.3</v>
      </c>
    </row>
    <row r="198" spans="2:16" ht="9.75" customHeight="1" x14ac:dyDescent="0.2">
      <c r="B198" s="646"/>
      <c r="C198" s="651"/>
      <c r="D198" s="241" t="s">
        <v>1085</v>
      </c>
      <c r="E198" s="242">
        <v>113.1</v>
      </c>
      <c r="F198" s="243">
        <v>114.6</v>
      </c>
      <c r="G198" s="243">
        <v>114.9</v>
      </c>
      <c r="H198" s="243">
        <v>116</v>
      </c>
      <c r="I198" s="258">
        <v>120</v>
      </c>
      <c r="J198" s="258">
        <v>121.4</v>
      </c>
      <c r="K198" s="258">
        <v>122.2</v>
      </c>
      <c r="L198" s="258">
        <v>122.2</v>
      </c>
      <c r="M198" s="258">
        <v>121.9</v>
      </c>
      <c r="N198" s="258">
        <v>119.6</v>
      </c>
      <c r="O198" s="258">
        <v>118.1</v>
      </c>
      <c r="P198" s="259">
        <v>117.6</v>
      </c>
    </row>
    <row r="199" spans="2:16" ht="9.75" customHeight="1" x14ac:dyDescent="0.2">
      <c r="B199" s="645" t="s">
        <v>1431</v>
      </c>
      <c r="C199" s="667" t="s">
        <v>1432</v>
      </c>
      <c r="D199" s="238" t="s">
        <v>1084</v>
      </c>
      <c r="E199" s="239">
        <v>109.2</v>
      </c>
      <c r="F199" s="240">
        <v>109.6</v>
      </c>
      <c r="G199" s="240">
        <v>110.2</v>
      </c>
      <c r="H199" s="240">
        <v>112.6</v>
      </c>
      <c r="I199" s="256">
        <v>116.5</v>
      </c>
      <c r="J199" s="256">
        <v>117</v>
      </c>
      <c r="K199" s="256">
        <v>117.1</v>
      </c>
      <c r="L199" s="256">
        <v>116.4</v>
      </c>
      <c r="M199" s="256">
        <v>116.8</v>
      </c>
      <c r="N199" s="256">
        <v>115.9</v>
      </c>
      <c r="O199" s="256">
        <v>115.1</v>
      </c>
      <c r="P199" s="257">
        <v>114.5</v>
      </c>
    </row>
    <row r="200" spans="2:16" ht="9.75" customHeight="1" x14ac:dyDescent="0.2">
      <c r="B200" s="646"/>
      <c r="C200" s="651"/>
      <c r="D200" s="241" t="s">
        <v>1085</v>
      </c>
      <c r="E200" s="242">
        <v>111.5</v>
      </c>
      <c r="F200" s="243">
        <v>112.3</v>
      </c>
      <c r="G200" s="243">
        <v>113.4</v>
      </c>
      <c r="H200" s="243">
        <v>118</v>
      </c>
      <c r="I200" s="258">
        <v>121.9</v>
      </c>
      <c r="J200" s="258">
        <v>122.8</v>
      </c>
      <c r="K200" s="258">
        <v>123.1</v>
      </c>
      <c r="L200" s="258">
        <v>121.8</v>
      </c>
      <c r="M200" s="258">
        <v>122.5</v>
      </c>
      <c r="N200" s="258">
        <v>120.9</v>
      </c>
      <c r="O200" s="258">
        <v>119.2</v>
      </c>
      <c r="P200" s="259">
        <v>118</v>
      </c>
    </row>
    <row r="201" spans="2:16" ht="9.75" customHeight="1" x14ac:dyDescent="0.2">
      <c r="B201" s="645" t="s">
        <v>1441</v>
      </c>
      <c r="C201" s="667" t="s">
        <v>1442</v>
      </c>
      <c r="D201" s="238" t="s">
        <v>1084</v>
      </c>
      <c r="E201" s="239">
        <v>113.6</v>
      </c>
      <c r="F201" s="240">
        <v>115.8</v>
      </c>
      <c r="G201" s="240">
        <v>116.2</v>
      </c>
      <c r="H201" s="240">
        <v>116.6</v>
      </c>
      <c r="I201" s="256">
        <v>121.2</v>
      </c>
      <c r="J201" s="256">
        <v>121.6</v>
      </c>
      <c r="K201" s="256">
        <v>121.7</v>
      </c>
      <c r="L201" s="256">
        <v>121</v>
      </c>
      <c r="M201" s="256">
        <v>121.9</v>
      </c>
      <c r="N201" s="256">
        <v>121</v>
      </c>
      <c r="O201" s="256">
        <v>120.1</v>
      </c>
      <c r="P201" s="257">
        <v>119.5</v>
      </c>
    </row>
    <row r="202" spans="2:16" ht="9.75" customHeight="1" x14ac:dyDescent="0.2">
      <c r="B202" s="646"/>
      <c r="C202" s="651"/>
      <c r="D202" s="241" t="s">
        <v>1085</v>
      </c>
      <c r="E202" s="242">
        <v>116.1</v>
      </c>
      <c r="F202" s="243">
        <v>119.1</v>
      </c>
      <c r="G202" s="243">
        <v>119.8</v>
      </c>
      <c r="H202" s="243">
        <v>120.3</v>
      </c>
      <c r="I202" s="258">
        <v>125.1</v>
      </c>
      <c r="J202" s="258">
        <v>125.7</v>
      </c>
      <c r="K202" s="258">
        <v>125.9</v>
      </c>
      <c r="L202" s="258">
        <v>124.9</v>
      </c>
      <c r="M202" s="258">
        <v>126.1</v>
      </c>
      <c r="N202" s="258">
        <v>124.9</v>
      </c>
      <c r="O202" s="258">
        <v>123.7</v>
      </c>
      <c r="P202" s="259">
        <v>122.9</v>
      </c>
    </row>
    <row r="203" spans="2:16" ht="9.75" customHeight="1" x14ac:dyDescent="0.2">
      <c r="B203" s="645" t="s">
        <v>1443</v>
      </c>
      <c r="C203" s="667" t="s">
        <v>1444</v>
      </c>
      <c r="D203" s="238" t="s">
        <v>1084</v>
      </c>
      <c r="E203" s="239">
        <v>110.3</v>
      </c>
      <c r="F203" s="240">
        <v>111.4</v>
      </c>
      <c r="G203" s="240">
        <v>111.7</v>
      </c>
      <c r="H203" s="240">
        <v>112.5</v>
      </c>
      <c r="I203" s="256">
        <v>115.7</v>
      </c>
      <c r="J203" s="256">
        <v>116.2</v>
      </c>
      <c r="K203" s="256">
        <v>116.8</v>
      </c>
      <c r="L203" s="256">
        <v>116.3</v>
      </c>
      <c r="M203" s="256">
        <v>116.5</v>
      </c>
      <c r="N203" s="256">
        <v>115.9</v>
      </c>
      <c r="O203" s="256">
        <v>114.9</v>
      </c>
      <c r="P203" s="257">
        <v>114.6</v>
      </c>
    </row>
    <row r="204" spans="2:16" ht="9.75" customHeight="1" x14ac:dyDescent="0.2">
      <c r="B204" s="646"/>
      <c r="C204" s="651"/>
      <c r="D204" s="241" t="s">
        <v>1085</v>
      </c>
      <c r="E204" s="242">
        <v>112.6</v>
      </c>
      <c r="F204" s="243">
        <v>114.4</v>
      </c>
      <c r="G204" s="243">
        <v>114.9</v>
      </c>
      <c r="H204" s="243">
        <v>116.2</v>
      </c>
      <c r="I204" s="258">
        <v>119.1</v>
      </c>
      <c r="J204" s="258">
        <v>119.8</v>
      </c>
      <c r="K204" s="258">
        <v>120.9</v>
      </c>
      <c r="L204" s="258">
        <v>120</v>
      </c>
      <c r="M204" s="258">
        <v>120.4</v>
      </c>
      <c r="N204" s="258">
        <v>119.3</v>
      </c>
      <c r="O204" s="258">
        <v>117.7</v>
      </c>
      <c r="P204" s="259">
        <v>117.2</v>
      </c>
    </row>
    <row r="205" spans="2:16" ht="9.75" customHeight="1" x14ac:dyDescent="0.2">
      <c r="B205" s="645" t="s">
        <v>1445</v>
      </c>
      <c r="C205" s="667" t="s">
        <v>1446</v>
      </c>
      <c r="D205" s="238" t="s">
        <v>1084</v>
      </c>
      <c r="E205" s="239">
        <v>111.1</v>
      </c>
      <c r="F205" s="240">
        <v>113.1</v>
      </c>
      <c r="G205" s="240">
        <v>113.9</v>
      </c>
      <c r="H205" s="240">
        <v>116</v>
      </c>
      <c r="I205" s="256">
        <v>125.2</v>
      </c>
      <c r="J205" s="256">
        <v>126.4</v>
      </c>
      <c r="K205" s="256">
        <v>128.19999999999999</v>
      </c>
      <c r="L205" s="256">
        <v>128</v>
      </c>
      <c r="M205" s="256">
        <v>124.1</v>
      </c>
      <c r="N205" s="256">
        <v>116.8</v>
      </c>
      <c r="O205" s="256">
        <v>113.9</v>
      </c>
      <c r="P205" s="257">
        <v>113.7</v>
      </c>
    </row>
    <row r="206" spans="2:16" ht="9.75" customHeight="1" x14ac:dyDescent="0.2">
      <c r="B206" s="646"/>
      <c r="C206" s="651"/>
      <c r="D206" s="241" t="s">
        <v>1085</v>
      </c>
      <c r="E206" s="242">
        <v>114.7</v>
      </c>
      <c r="F206" s="243">
        <v>118.3</v>
      </c>
      <c r="G206" s="243">
        <v>119.8</v>
      </c>
      <c r="H206" s="243">
        <v>123.5</v>
      </c>
      <c r="I206" s="258">
        <v>137</v>
      </c>
      <c r="J206" s="258">
        <v>139.19999999999999</v>
      </c>
      <c r="K206" s="258">
        <v>142.6</v>
      </c>
      <c r="L206" s="258">
        <v>142.19999999999999</v>
      </c>
      <c r="M206" s="258">
        <v>135</v>
      </c>
      <c r="N206" s="258">
        <v>121.8</v>
      </c>
      <c r="O206" s="258">
        <v>116.7</v>
      </c>
      <c r="P206" s="259">
        <v>116.2</v>
      </c>
    </row>
    <row r="207" spans="2:16" ht="9.75" customHeight="1" x14ac:dyDescent="0.2">
      <c r="B207" s="645" t="s">
        <v>1447</v>
      </c>
      <c r="C207" s="667" t="s">
        <v>1448</v>
      </c>
      <c r="D207" s="238" t="s">
        <v>1084</v>
      </c>
      <c r="E207" s="239">
        <v>111.6</v>
      </c>
      <c r="F207" s="240">
        <v>113.6</v>
      </c>
      <c r="G207" s="240">
        <v>110.6</v>
      </c>
      <c r="H207" s="240">
        <v>110.8</v>
      </c>
      <c r="I207" s="256">
        <v>113</v>
      </c>
      <c r="J207" s="256">
        <v>113.6</v>
      </c>
      <c r="K207" s="256">
        <v>116.2</v>
      </c>
      <c r="L207" s="256">
        <v>117.1</v>
      </c>
      <c r="M207" s="256">
        <v>119.9</v>
      </c>
      <c r="N207" s="256">
        <v>123.1</v>
      </c>
      <c r="O207" s="256">
        <v>123.2</v>
      </c>
      <c r="P207" s="257">
        <v>122.5</v>
      </c>
    </row>
    <row r="208" spans="2:16" ht="9.75" customHeight="1" x14ac:dyDescent="0.2">
      <c r="B208" s="646"/>
      <c r="C208" s="651"/>
      <c r="D208" s="241" t="s">
        <v>1085</v>
      </c>
      <c r="E208" s="242">
        <v>114.7</v>
      </c>
      <c r="F208" s="243">
        <v>117.9</v>
      </c>
      <c r="G208" s="243">
        <v>113</v>
      </c>
      <c r="H208" s="243">
        <v>113.4</v>
      </c>
      <c r="I208" s="258">
        <v>114.5</v>
      </c>
      <c r="J208" s="258">
        <v>115.5</v>
      </c>
      <c r="K208" s="258">
        <v>119.8</v>
      </c>
      <c r="L208" s="258">
        <v>121.3</v>
      </c>
      <c r="M208" s="258">
        <v>125.7</v>
      </c>
      <c r="N208" s="258">
        <v>131</v>
      </c>
      <c r="O208" s="258">
        <v>131.19999999999999</v>
      </c>
      <c r="P208" s="259">
        <v>129.9</v>
      </c>
    </row>
    <row r="209" spans="2:16" ht="9.75" customHeight="1" x14ac:dyDescent="0.2">
      <c r="B209" s="645" t="s">
        <v>1449</v>
      </c>
      <c r="C209" s="667" t="s">
        <v>1450</v>
      </c>
      <c r="D209" s="238" t="s">
        <v>1084</v>
      </c>
      <c r="E209" s="239">
        <v>112.4</v>
      </c>
      <c r="F209" s="240">
        <v>113.9</v>
      </c>
      <c r="G209" s="240">
        <v>119</v>
      </c>
      <c r="H209" s="240">
        <v>121.5</v>
      </c>
      <c r="I209" s="256">
        <v>127.7</v>
      </c>
      <c r="J209" s="256">
        <v>132.9</v>
      </c>
      <c r="K209" s="256">
        <v>135.80000000000001</v>
      </c>
      <c r="L209" s="256">
        <v>135.5</v>
      </c>
      <c r="M209" s="256">
        <v>132.9</v>
      </c>
      <c r="N209" s="256">
        <v>128.80000000000001</v>
      </c>
      <c r="O209" s="256">
        <v>119.9</v>
      </c>
      <c r="P209" s="257">
        <v>117.4</v>
      </c>
    </row>
    <row r="210" spans="2:16" ht="9.75" customHeight="1" x14ac:dyDescent="0.2">
      <c r="B210" s="646"/>
      <c r="C210" s="651"/>
      <c r="D210" s="241" t="s">
        <v>1085</v>
      </c>
      <c r="E210" s="242">
        <v>115.1</v>
      </c>
      <c r="F210" s="243">
        <v>117.3</v>
      </c>
      <c r="G210" s="243">
        <v>124.8</v>
      </c>
      <c r="H210" s="243">
        <v>128.5</v>
      </c>
      <c r="I210" s="258">
        <v>135.80000000000001</v>
      </c>
      <c r="J210" s="258">
        <v>143.4</v>
      </c>
      <c r="K210" s="258">
        <v>147.69999999999999</v>
      </c>
      <c r="L210" s="258">
        <v>147.30000000000001</v>
      </c>
      <c r="M210" s="258">
        <v>143.5</v>
      </c>
      <c r="N210" s="258">
        <v>137.4</v>
      </c>
      <c r="O210" s="258">
        <v>124.4</v>
      </c>
      <c r="P210" s="259">
        <v>120.7</v>
      </c>
    </row>
    <row r="211" spans="2:16" ht="9.75" customHeight="1" x14ac:dyDescent="0.2">
      <c r="B211" s="645" t="s">
        <v>1451</v>
      </c>
      <c r="C211" s="667" t="s">
        <v>1452</v>
      </c>
      <c r="D211" s="238" t="s">
        <v>1084</v>
      </c>
      <c r="E211" s="239">
        <v>105.3</v>
      </c>
      <c r="F211" s="240">
        <v>108.2</v>
      </c>
      <c r="G211" s="240">
        <v>106.9</v>
      </c>
      <c r="H211" s="240">
        <v>108.6</v>
      </c>
      <c r="I211" s="256">
        <v>108.4</v>
      </c>
      <c r="J211" s="256">
        <v>110.3</v>
      </c>
      <c r="K211" s="256">
        <v>111.9</v>
      </c>
      <c r="L211" s="256">
        <v>110.5</v>
      </c>
      <c r="M211" s="256">
        <v>110.4</v>
      </c>
      <c r="N211" s="256">
        <v>114.7</v>
      </c>
      <c r="O211" s="256">
        <v>114.8</v>
      </c>
      <c r="P211" s="257">
        <v>113.7</v>
      </c>
    </row>
    <row r="212" spans="2:16" ht="9.75" customHeight="1" x14ac:dyDescent="0.2">
      <c r="B212" s="646"/>
      <c r="C212" s="651"/>
      <c r="D212" s="241" t="s">
        <v>1085</v>
      </c>
      <c r="E212" s="242">
        <v>104.1</v>
      </c>
      <c r="F212" s="243">
        <v>109.4</v>
      </c>
      <c r="G212" s="243">
        <v>107.1</v>
      </c>
      <c r="H212" s="243">
        <v>110.2</v>
      </c>
      <c r="I212" s="258">
        <v>106.5</v>
      </c>
      <c r="J212" s="258">
        <v>110.1</v>
      </c>
      <c r="K212" s="258">
        <v>113</v>
      </c>
      <c r="L212" s="258">
        <v>110.5</v>
      </c>
      <c r="M212" s="258">
        <v>110.3</v>
      </c>
      <c r="N212" s="258">
        <v>118.3</v>
      </c>
      <c r="O212" s="258">
        <v>118.3</v>
      </c>
      <c r="P212" s="259">
        <v>116.3</v>
      </c>
    </row>
    <row r="213" spans="2:16" ht="9.75" customHeight="1" x14ac:dyDescent="0.2">
      <c r="B213" s="645" t="s">
        <v>1453</v>
      </c>
      <c r="C213" s="667" t="s">
        <v>1454</v>
      </c>
      <c r="D213" s="238" t="s">
        <v>1084</v>
      </c>
      <c r="E213" s="239">
        <v>117.7</v>
      </c>
      <c r="F213" s="240">
        <v>120.6</v>
      </c>
      <c r="G213" s="240">
        <v>126.5</v>
      </c>
      <c r="H213" s="240">
        <v>130.5</v>
      </c>
      <c r="I213" s="256">
        <v>143.1</v>
      </c>
      <c r="J213" s="256">
        <v>149.1</v>
      </c>
      <c r="K213" s="256">
        <v>152.5</v>
      </c>
      <c r="L213" s="256">
        <v>152.1</v>
      </c>
      <c r="M213" s="256">
        <v>145.9</v>
      </c>
      <c r="N213" s="256">
        <v>134.80000000000001</v>
      </c>
      <c r="O213" s="256">
        <v>123.8</v>
      </c>
      <c r="P213" s="257">
        <v>121.5</v>
      </c>
    </row>
    <row r="214" spans="2:16" ht="9.75" customHeight="1" x14ac:dyDescent="0.2">
      <c r="B214" s="646"/>
      <c r="C214" s="651"/>
      <c r="D214" s="241" t="s">
        <v>1085</v>
      </c>
      <c r="E214" s="242">
        <v>119.2</v>
      </c>
      <c r="F214" s="243">
        <v>122.5</v>
      </c>
      <c r="G214" s="243">
        <v>129.19999999999999</v>
      </c>
      <c r="H214" s="243">
        <v>133.80000000000001</v>
      </c>
      <c r="I214" s="258">
        <v>147.5</v>
      </c>
      <c r="J214" s="258">
        <v>154.4</v>
      </c>
      <c r="K214" s="258">
        <v>158.19999999999999</v>
      </c>
      <c r="L214" s="258">
        <v>157.69999999999999</v>
      </c>
      <c r="M214" s="258">
        <v>150.69999999999999</v>
      </c>
      <c r="N214" s="258">
        <v>138.19999999999999</v>
      </c>
      <c r="O214" s="258">
        <v>125.6</v>
      </c>
      <c r="P214" s="259">
        <v>123</v>
      </c>
    </row>
    <row r="215" spans="2:16" ht="9.75" customHeight="1" x14ac:dyDescent="0.2">
      <c r="B215" s="645" t="s">
        <v>1455</v>
      </c>
      <c r="C215" s="667" t="s">
        <v>1456</v>
      </c>
      <c r="D215" s="238" t="s">
        <v>1084</v>
      </c>
      <c r="E215" s="239">
        <v>115.7</v>
      </c>
      <c r="F215" s="240">
        <v>118.3</v>
      </c>
      <c r="G215" s="240">
        <v>119.2</v>
      </c>
      <c r="H215" s="240">
        <v>120.5</v>
      </c>
      <c r="I215" s="256">
        <v>125.1</v>
      </c>
      <c r="J215" s="256">
        <v>125.9</v>
      </c>
      <c r="K215" s="256">
        <v>126.9</v>
      </c>
      <c r="L215" s="256">
        <v>128.6</v>
      </c>
      <c r="M215" s="256">
        <v>130</v>
      </c>
      <c r="N215" s="256">
        <v>129.5</v>
      </c>
      <c r="O215" s="256">
        <v>128.4</v>
      </c>
      <c r="P215" s="257">
        <v>126.9</v>
      </c>
    </row>
    <row r="216" spans="2:16" ht="9.75" customHeight="1" x14ac:dyDescent="0.2">
      <c r="B216" s="646"/>
      <c r="C216" s="651"/>
      <c r="D216" s="241" t="s">
        <v>1085</v>
      </c>
      <c r="E216" s="242">
        <v>118.4</v>
      </c>
      <c r="F216" s="243">
        <v>121.9</v>
      </c>
      <c r="G216" s="243">
        <v>123.1</v>
      </c>
      <c r="H216" s="243">
        <v>124.7</v>
      </c>
      <c r="I216" s="258">
        <v>129.6</v>
      </c>
      <c r="J216" s="258">
        <v>130.6</v>
      </c>
      <c r="K216" s="258">
        <v>132</v>
      </c>
      <c r="L216" s="258">
        <v>134.1</v>
      </c>
      <c r="M216" s="258">
        <v>135.9</v>
      </c>
      <c r="N216" s="258">
        <v>135.30000000000001</v>
      </c>
      <c r="O216" s="258">
        <v>133.9</v>
      </c>
      <c r="P216" s="259">
        <v>131.9</v>
      </c>
    </row>
    <row r="217" spans="2:16" ht="9.75" customHeight="1" x14ac:dyDescent="0.2">
      <c r="B217" s="645" t="s">
        <v>1457</v>
      </c>
      <c r="C217" s="667" t="s">
        <v>1458</v>
      </c>
      <c r="D217" s="238" t="s">
        <v>1084</v>
      </c>
      <c r="E217" s="239">
        <v>114.1</v>
      </c>
      <c r="F217" s="240">
        <v>117.4</v>
      </c>
      <c r="G217" s="240">
        <v>117.9</v>
      </c>
      <c r="H217" s="240">
        <v>118.2</v>
      </c>
      <c r="I217" s="256">
        <v>122.8</v>
      </c>
      <c r="J217" s="256">
        <v>123.2</v>
      </c>
      <c r="K217" s="256">
        <v>123.3</v>
      </c>
      <c r="L217" s="256">
        <v>122.7</v>
      </c>
      <c r="M217" s="256">
        <v>123.6</v>
      </c>
      <c r="N217" s="256">
        <v>122.9</v>
      </c>
      <c r="O217" s="256">
        <v>122.2</v>
      </c>
      <c r="P217" s="257">
        <v>121.7</v>
      </c>
    </row>
    <row r="218" spans="2:16" ht="9.75" customHeight="1" x14ac:dyDescent="0.2">
      <c r="B218" s="646"/>
      <c r="C218" s="651"/>
      <c r="D218" s="241" t="s">
        <v>1085</v>
      </c>
      <c r="E218" s="242">
        <v>115.9</v>
      </c>
      <c r="F218" s="243">
        <v>120</v>
      </c>
      <c r="G218" s="243">
        <v>120.6</v>
      </c>
      <c r="H218" s="243">
        <v>121</v>
      </c>
      <c r="I218" s="258">
        <v>125.8</v>
      </c>
      <c r="J218" s="258">
        <v>126.3</v>
      </c>
      <c r="K218" s="258">
        <v>126.4</v>
      </c>
      <c r="L218" s="258">
        <v>125.7</v>
      </c>
      <c r="M218" s="258">
        <v>126.8</v>
      </c>
      <c r="N218" s="258">
        <v>125.9</v>
      </c>
      <c r="O218" s="258">
        <v>125.1</v>
      </c>
      <c r="P218" s="259">
        <v>124.4</v>
      </c>
    </row>
    <row r="219" spans="2:16" ht="9.75" customHeight="1" x14ac:dyDescent="0.2">
      <c r="B219" s="645" t="s">
        <v>1459</v>
      </c>
      <c r="C219" s="667" t="s">
        <v>1460</v>
      </c>
      <c r="D219" s="238" t="s">
        <v>1084</v>
      </c>
      <c r="E219" s="239">
        <v>107.2</v>
      </c>
      <c r="F219" s="240">
        <v>109</v>
      </c>
      <c r="G219" s="240">
        <v>108.2</v>
      </c>
      <c r="H219" s="240">
        <v>109.1</v>
      </c>
      <c r="I219" s="256">
        <v>109.8</v>
      </c>
      <c r="J219" s="256">
        <v>111</v>
      </c>
      <c r="K219" s="256">
        <v>112.3</v>
      </c>
      <c r="L219" s="256">
        <v>111.7</v>
      </c>
      <c r="M219" s="256">
        <v>111.8</v>
      </c>
      <c r="N219" s="256">
        <v>114.7</v>
      </c>
      <c r="O219" s="256">
        <v>114.9</v>
      </c>
      <c r="P219" s="257">
        <v>114.3</v>
      </c>
    </row>
    <row r="220" spans="2:16" ht="9.75" customHeight="1" x14ac:dyDescent="0.2">
      <c r="B220" s="646"/>
      <c r="C220" s="651"/>
      <c r="D220" s="241" t="s">
        <v>1085</v>
      </c>
      <c r="E220" s="242">
        <v>107.6</v>
      </c>
      <c r="F220" s="243">
        <v>111.4</v>
      </c>
      <c r="G220" s="243">
        <v>109.7</v>
      </c>
      <c r="H220" s="243">
        <v>111.7</v>
      </c>
      <c r="I220" s="258">
        <v>109.1</v>
      </c>
      <c r="J220" s="258">
        <v>111.4</v>
      </c>
      <c r="K220" s="258">
        <v>114.2</v>
      </c>
      <c r="L220" s="258">
        <v>112.8</v>
      </c>
      <c r="M220" s="258">
        <v>113.1</v>
      </c>
      <c r="N220" s="258">
        <v>119</v>
      </c>
      <c r="O220" s="258">
        <v>119.4</v>
      </c>
      <c r="P220" s="259">
        <v>118.2</v>
      </c>
    </row>
    <row r="221" spans="2:16" ht="9.75" customHeight="1" x14ac:dyDescent="0.2">
      <c r="B221" s="645" t="s">
        <v>1461</v>
      </c>
      <c r="C221" s="667" t="s">
        <v>1462</v>
      </c>
      <c r="D221" s="238" t="s">
        <v>1084</v>
      </c>
      <c r="E221" s="239">
        <v>113</v>
      </c>
      <c r="F221" s="240">
        <v>114.6</v>
      </c>
      <c r="G221" s="240">
        <v>120.3</v>
      </c>
      <c r="H221" s="240">
        <v>123.2</v>
      </c>
      <c r="I221" s="256">
        <v>129.69999999999999</v>
      </c>
      <c r="J221" s="256">
        <v>135.6</v>
      </c>
      <c r="K221" s="256">
        <v>138.80000000000001</v>
      </c>
      <c r="L221" s="256">
        <v>138.5</v>
      </c>
      <c r="M221" s="256">
        <v>135.6</v>
      </c>
      <c r="N221" s="256">
        <v>130.9</v>
      </c>
      <c r="O221" s="256">
        <v>121</v>
      </c>
      <c r="P221" s="257">
        <v>118.1</v>
      </c>
    </row>
    <row r="222" spans="2:16" ht="9.75" customHeight="1" x14ac:dyDescent="0.2">
      <c r="B222" s="646"/>
      <c r="C222" s="651"/>
      <c r="D222" s="241" t="s">
        <v>1085</v>
      </c>
      <c r="E222" s="242">
        <v>115.1</v>
      </c>
      <c r="F222" s="243">
        <v>117.3</v>
      </c>
      <c r="G222" s="243">
        <v>125</v>
      </c>
      <c r="H222" s="243">
        <v>128.80000000000001</v>
      </c>
      <c r="I222" s="258">
        <v>136.19999999999999</v>
      </c>
      <c r="J222" s="258">
        <v>144.1</v>
      </c>
      <c r="K222" s="258">
        <v>148.5</v>
      </c>
      <c r="L222" s="258">
        <v>148</v>
      </c>
      <c r="M222" s="258">
        <v>144.19999999999999</v>
      </c>
      <c r="N222" s="258">
        <v>137.9</v>
      </c>
      <c r="O222" s="258">
        <v>124.5</v>
      </c>
      <c r="P222" s="259">
        <v>120.7</v>
      </c>
    </row>
    <row r="223" spans="2:16" ht="9.75" customHeight="1" x14ac:dyDescent="0.2">
      <c r="B223" s="645" t="s">
        <v>1463</v>
      </c>
      <c r="C223" s="667" t="s">
        <v>1464</v>
      </c>
      <c r="D223" s="238" t="s">
        <v>1084</v>
      </c>
      <c r="E223" s="239">
        <v>114.2</v>
      </c>
      <c r="F223" s="240">
        <v>115</v>
      </c>
      <c r="G223" s="240">
        <v>114.5</v>
      </c>
      <c r="H223" s="240">
        <v>114.6</v>
      </c>
      <c r="I223" s="256">
        <v>116.6</v>
      </c>
      <c r="J223" s="256">
        <v>117.3</v>
      </c>
      <c r="K223" s="256">
        <v>120.2</v>
      </c>
      <c r="L223" s="256">
        <v>121.4</v>
      </c>
      <c r="M223" s="256">
        <v>121.3</v>
      </c>
      <c r="N223" s="256">
        <v>118.3</v>
      </c>
      <c r="O223" s="256">
        <v>115.9</v>
      </c>
      <c r="P223" s="257">
        <v>112.5</v>
      </c>
    </row>
    <row r="224" spans="2:16" ht="9.75" customHeight="1" x14ac:dyDescent="0.2">
      <c r="B224" s="646"/>
      <c r="C224" s="651"/>
      <c r="D224" s="241" t="s">
        <v>1085</v>
      </c>
      <c r="E224" s="244">
        <v>122.3</v>
      </c>
      <c r="F224" s="245">
        <v>123.9</v>
      </c>
      <c r="G224" s="245">
        <v>122.9</v>
      </c>
      <c r="H224" s="245">
        <v>123.2</v>
      </c>
      <c r="I224" s="260">
        <v>123.1</v>
      </c>
      <c r="J224" s="260">
        <v>124.5</v>
      </c>
      <c r="K224" s="260">
        <v>130.6</v>
      </c>
      <c r="L224" s="260">
        <v>133</v>
      </c>
      <c r="M224" s="260">
        <v>132.9</v>
      </c>
      <c r="N224" s="260">
        <v>126.7</v>
      </c>
      <c r="O224" s="260">
        <v>121.7</v>
      </c>
      <c r="P224" s="261">
        <v>114.6</v>
      </c>
    </row>
    <row r="225" spans="2:16" ht="9.75" customHeight="1" x14ac:dyDescent="0.2">
      <c r="B225" s="645" t="s">
        <v>1465</v>
      </c>
      <c r="C225" s="667" t="s">
        <v>1466</v>
      </c>
      <c r="D225" s="246" t="s">
        <v>1084</v>
      </c>
      <c r="E225" s="247">
        <v>111.2</v>
      </c>
      <c r="F225" s="248">
        <v>111.6</v>
      </c>
      <c r="G225" s="248">
        <v>112.1</v>
      </c>
      <c r="H225" s="248">
        <v>112.2</v>
      </c>
      <c r="I225" s="262">
        <v>115.2</v>
      </c>
      <c r="J225" s="262">
        <v>115.6</v>
      </c>
      <c r="K225" s="262">
        <v>116.7</v>
      </c>
      <c r="L225" s="262">
        <v>116.3</v>
      </c>
      <c r="M225" s="262">
        <v>116.4</v>
      </c>
      <c r="N225" s="262">
        <v>116</v>
      </c>
      <c r="O225" s="262">
        <v>115.4</v>
      </c>
      <c r="P225" s="263">
        <v>115</v>
      </c>
    </row>
    <row r="226" spans="2:16" ht="9.75" customHeight="1" thickBot="1" x14ac:dyDescent="0.25">
      <c r="B226" s="666"/>
      <c r="C226" s="668"/>
      <c r="D226" s="249" t="s">
        <v>1085</v>
      </c>
      <c r="E226" s="250">
        <v>115.4</v>
      </c>
      <c r="F226" s="251">
        <v>116.3</v>
      </c>
      <c r="G226" s="251">
        <v>117.2</v>
      </c>
      <c r="H226" s="251">
        <v>117.4</v>
      </c>
      <c r="I226" s="264">
        <v>119.6</v>
      </c>
      <c r="J226" s="264">
        <v>120.3</v>
      </c>
      <c r="K226" s="264">
        <v>122.4</v>
      </c>
      <c r="L226" s="264">
        <v>121.8</v>
      </c>
      <c r="M226" s="264">
        <v>121.9</v>
      </c>
      <c r="N226" s="264">
        <v>121</v>
      </c>
      <c r="O226" s="264">
        <v>120</v>
      </c>
      <c r="P226" s="265">
        <v>119.2</v>
      </c>
    </row>
    <row r="227" spans="2:16" x14ac:dyDescent="0.2">
      <c r="L227" s="121"/>
      <c r="P227" s="214"/>
    </row>
    <row r="228" spans="2:16" ht="10.5" customHeight="1" x14ac:dyDescent="0.2">
      <c r="B228" s="115" t="s">
        <v>1428</v>
      </c>
      <c r="G228" s="115" t="s">
        <v>1447</v>
      </c>
      <c r="L228" s="115" t="s">
        <v>1459</v>
      </c>
    </row>
    <row r="229" spans="2:16" ht="10.5" customHeight="1" x14ac:dyDescent="0.2">
      <c r="B229" s="115" t="s">
        <v>1429</v>
      </c>
      <c r="G229" s="115" t="s">
        <v>1449</v>
      </c>
      <c r="L229" s="115" t="s">
        <v>1461</v>
      </c>
    </row>
    <row r="230" spans="2:16" ht="10.5" customHeight="1" x14ac:dyDescent="0.2">
      <c r="B230" s="115" t="s">
        <v>1431</v>
      </c>
      <c r="G230" s="115" t="s">
        <v>1451</v>
      </c>
      <c r="L230" s="115" t="s">
        <v>1463</v>
      </c>
    </row>
    <row r="231" spans="2:16" ht="10.5" customHeight="1" x14ac:dyDescent="0.2">
      <c r="B231" s="115" t="s">
        <v>1441</v>
      </c>
      <c r="G231" s="115" t="s">
        <v>1453</v>
      </c>
      <c r="L231" s="115" t="s">
        <v>1465</v>
      </c>
    </row>
    <row r="232" spans="2:16" ht="10.5" customHeight="1" x14ac:dyDescent="0.2">
      <c r="B232" s="115" t="s">
        <v>1443</v>
      </c>
      <c r="G232" s="115" t="s">
        <v>1455</v>
      </c>
      <c r="L232" s="115"/>
    </row>
    <row r="233" spans="2:16" ht="10.5" customHeight="1" x14ac:dyDescent="0.2">
      <c r="B233" s="115" t="s">
        <v>1445</v>
      </c>
      <c r="G233" s="115" t="s">
        <v>1457</v>
      </c>
      <c r="L233" s="115"/>
    </row>
    <row r="234" spans="2:16" ht="7.5" customHeight="1" thickBot="1" x14ac:dyDescent="0.25">
      <c r="C234" s="122"/>
      <c r="D234" s="122"/>
      <c r="L234" s="121"/>
    </row>
    <row r="235" spans="2:16" ht="16.5" customHeight="1" thickBot="1" x14ac:dyDescent="0.25">
      <c r="E235" s="620" t="s">
        <v>1484</v>
      </c>
      <c r="F235" s="621"/>
      <c r="G235" s="621"/>
      <c r="H235" s="621"/>
      <c r="I235" s="621"/>
      <c r="J235" s="621"/>
      <c r="K235" s="621"/>
      <c r="L235" s="621"/>
      <c r="M235" s="621"/>
      <c r="N235" s="621"/>
      <c r="O235" s="621"/>
      <c r="P235" s="622"/>
    </row>
    <row r="236" spans="2:16" ht="19.5" customHeight="1" thickBot="1" x14ac:dyDescent="0.25">
      <c r="B236" s="119" t="s">
        <v>1483</v>
      </c>
      <c r="E236" s="97">
        <v>39448</v>
      </c>
      <c r="F236" s="98">
        <v>39479</v>
      </c>
      <c r="G236" s="98">
        <v>39508</v>
      </c>
      <c r="H236" s="98">
        <v>39539</v>
      </c>
      <c r="I236" s="98">
        <v>39569</v>
      </c>
      <c r="J236" s="98">
        <v>39600</v>
      </c>
      <c r="K236" s="98">
        <v>39630</v>
      </c>
      <c r="L236" s="98">
        <v>39661</v>
      </c>
      <c r="M236" s="98">
        <v>39692</v>
      </c>
      <c r="N236" s="98">
        <v>39722</v>
      </c>
      <c r="O236" s="98">
        <v>39753</v>
      </c>
      <c r="P236" s="99">
        <v>39783</v>
      </c>
    </row>
    <row r="237" spans="2:16" ht="15" customHeight="1" x14ac:dyDescent="0.2">
      <c r="B237" s="732" t="s">
        <v>1467</v>
      </c>
      <c r="C237" s="733"/>
      <c r="D237" s="734"/>
      <c r="E237" s="100">
        <v>108.8</v>
      </c>
      <c r="F237" s="101">
        <v>110.8</v>
      </c>
      <c r="G237" s="101">
        <v>111.4</v>
      </c>
      <c r="H237" s="101">
        <v>112.6</v>
      </c>
      <c r="I237" s="109">
        <v>114.9</v>
      </c>
      <c r="J237" s="109">
        <v>116.1</v>
      </c>
      <c r="K237" s="109">
        <v>116.6</v>
      </c>
      <c r="L237" s="109">
        <v>116.9</v>
      </c>
      <c r="M237" s="109">
        <v>115.3</v>
      </c>
      <c r="N237" s="109">
        <v>112.9</v>
      </c>
      <c r="O237" s="109">
        <v>111.3</v>
      </c>
      <c r="P237" s="110">
        <v>111.2</v>
      </c>
    </row>
    <row r="238" spans="2:16" ht="15" customHeight="1" x14ac:dyDescent="0.2">
      <c r="B238" s="726" t="s">
        <v>1468</v>
      </c>
      <c r="C238" s="727"/>
      <c r="D238" s="728"/>
      <c r="E238" s="103">
        <v>105.1</v>
      </c>
      <c r="F238" s="104">
        <v>108</v>
      </c>
      <c r="G238" s="104">
        <v>106</v>
      </c>
      <c r="H238" s="111">
        <v>107.4</v>
      </c>
      <c r="I238" s="111">
        <v>105</v>
      </c>
      <c r="J238" s="111">
        <v>104.9</v>
      </c>
      <c r="K238" s="111">
        <v>106.5</v>
      </c>
      <c r="L238" s="111">
        <v>106.6</v>
      </c>
      <c r="M238" s="111">
        <v>104.8</v>
      </c>
      <c r="N238" s="111">
        <v>105.3</v>
      </c>
      <c r="O238" s="111">
        <v>104.5</v>
      </c>
      <c r="P238" s="112">
        <v>106.1</v>
      </c>
    </row>
    <row r="239" spans="2:16" ht="15" customHeight="1" x14ac:dyDescent="0.2">
      <c r="B239" s="726" t="s">
        <v>1469</v>
      </c>
      <c r="C239" s="727"/>
      <c r="D239" s="728"/>
      <c r="E239" s="103">
        <v>130.1</v>
      </c>
      <c r="F239" s="104">
        <v>131.4</v>
      </c>
      <c r="G239" s="104">
        <v>124.5</v>
      </c>
      <c r="H239" s="104">
        <v>122.5</v>
      </c>
      <c r="I239" s="111">
        <v>130.19999999999999</v>
      </c>
      <c r="J239" s="111">
        <v>129</v>
      </c>
      <c r="K239" s="111">
        <v>135.9</v>
      </c>
      <c r="L239" s="111">
        <v>144.30000000000001</v>
      </c>
      <c r="M239" s="111">
        <v>154.5</v>
      </c>
      <c r="N239" s="111">
        <v>157</v>
      </c>
      <c r="O239" s="111">
        <v>156.19999999999999</v>
      </c>
      <c r="P239" s="112">
        <v>153.4</v>
      </c>
    </row>
    <row r="240" spans="2:16" ht="15" customHeight="1" x14ac:dyDescent="0.2">
      <c r="B240" s="726" t="s">
        <v>1470</v>
      </c>
      <c r="C240" s="727"/>
      <c r="D240" s="728"/>
      <c r="E240" s="103">
        <v>105.4</v>
      </c>
      <c r="F240" s="104">
        <v>105.4</v>
      </c>
      <c r="G240" s="104">
        <v>105.4</v>
      </c>
      <c r="H240" s="104">
        <v>105.4</v>
      </c>
      <c r="I240" s="111">
        <v>105.4</v>
      </c>
      <c r="J240" s="111">
        <v>105.4</v>
      </c>
      <c r="K240" s="111">
        <v>101.5</v>
      </c>
      <c r="L240" s="111">
        <v>100</v>
      </c>
      <c r="M240" s="111">
        <v>100</v>
      </c>
      <c r="N240" s="111">
        <v>100</v>
      </c>
      <c r="O240" s="111">
        <v>100</v>
      </c>
      <c r="P240" s="112">
        <v>100</v>
      </c>
    </row>
    <row r="241" spans="2:16" ht="15" customHeight="1" x14ac:dyDescent="0.2">
      <c r="B241" s="726" t="s">
        <v>1471</v>
      </c>
      <c r="C241" s="727"/>
      <c r="D241" s="728"/>
      <c r="E241" s="103">
        <v>116.4</v>
      </c>
      <c r="F241" s="104">
        <v>123.6</v>
      </c>
      <c r="G241" s="104">
        <v>123.7</v>
      </c>
      <c r="H241" s="104">
        <v>123.8</v>
      </c>
      <c r="I241" s="111">
        <v>127.5</v>
      </c>
      <c r="J241" s="111">
        <v>127.6</v>
      </c>
      <c r="K241" s="111">
        <v>127.6</v>
      </c>
      <c r="L241" s="111">
        <v>127.6</v>
      </c>
      <c r="M241" s="111">
        <v>127.6</v>
      </c>
      <c r="N241" s="111">
        <v>127.6</v>
      </c>
      <c r="O241" s="111">
        <v>127.6</v>
      </c>
      <c r="P241" s="112">
        <v>127.8</v>
      </c>
    </row>
    <row r="242" spans="2:16" ht="15" customHeight="1" x14ac:dyDescent="0.2">
      <c r="B242" s="726" t="s">
        <v>1472</v>
      </c>
      <c r="C242" s="727"/>
      <c r="D242" s="728"/>
      <c r="E242" s="103">
        <v>125.2</v>
      </c>
      <c r="F242" s="104">
        <v>131.6</v>
      </c>
      <c r="G242" s="104">
        <v>136.4</v>
      </c>
      <c r="H242" s="104">
        <v>144.5</v>
      </c>
      <c r="I242" s="111">
        <v>179.4</v>
      </c>
      <c r="J242" s="111">
        <v>184.8</v>
      </c>
      <c r="K242" s="111">
        <v>191.1</v>
      </c>
      <c r="L242" s="111">
        <v>190.3</v>
      </c>
      <c r="M242" s="111">
        <v>172.6</v>
      </c>
      <c r="N242" s="111">
        <v>138.9</v>
      </c>
      <c r="O242" s="111">
        <v>127.2</v>
      </c>
      <c r="P242" s="112">
        <v>125.2</v>
      </c>
    </row>
    <row r="243" spans="2:16" ht="15" customHeight="1" thickBot="1" x14ac:dyDescent="0.25">
      <c r="B243" s="729" t="s">
        <v>1473</v>
      </c>
      <c r="C243" s="730"/>
      <c r="D243" s="731"/>
      <c r="E243" s="106">
        <v>115.1</v>
      </c>
      <c r="F243" s="107">
        <v>117.3</v>
      </c>
      <c r="G243" s="107">
        <v>124.8</v>
      </c>
      <c r="H243" s="107">
        <v>128.5</v>
      </c>
      <c r="I243" s="113">
        <v>135.80000000000001</v>
      </c>
      <c r="J243" s="113">
        <v>143.4</v>
      </c>
      <c r="K243" s="113">
        <v>147.69999999999999</v>
      </c>
      <c r="L243" s="113">
        <v>147.30000000000001</v>
      </c>
      <c r="M243" s="113">
        <v>143.5</v>
      </c>
      <c r="N243" s="113">
        <v>137.4</v>
      </c>
      <c r="O243" s="113">
        <v>124.4</v>
      </c>
      <c r="P243" s="114">
        <v>120.7</v>
      </c>
    </row>
    <row r="244" spans="2:16" x14ac:dyDescent="0.2">
      <c r="L244" s="121"/>
      <c r="P244" s="214"/>
    </row>
    <row r="245" spans="2:16" ht="10.5" customHeight="1" x14ac:dyDescent="0.2">
      <c r="B245" s="115" t="s">
        <v>1467</v>
      </c>
      <c r="C245" s="115"/>
      <c r="D245" s="115"/>
      <c r="E245" s="115"/>
      <c r="F245" s="115" t="s">
        <v>1470</v>
      </c>
      <c r="H245" s="115"/>
      <c r="I245" s="115" t="s">
        <v>1473</v>
      </c>
      <c r="L245" s="115"/>
      <c r="M245" s="115"/>
      <c r="N245" s="115"/>
      <c r="O245" s="115"/>
    </row>
    <row r="246" spans="2:16" ht="10.5" customHeight="1" x14ac:dyDescent="0.2">
      <c r="B246" s="115" t="s">
        <v>1468</v>
      </c>
      <c r="C246" s="115"/>
      <c r="D246" s="115"/>
      <c r="E246" s="115"/>
      <c r="F246" s="115" t="s">
        <v>1471</v>
      </c>
      <c r="H246" s="115"/>
      <c r="I246" s="115"/>
      <c r="J246" s="115"/>
      <c r="K246" s="115"/>
      <c r="L246" s="115"/>
      <c r="M246" s="115"/>
      <c r="N246" s="115"/>
      <c r="O246" s="115"/>
    </row>
    <row r="247" spans="2:16" ht="10.5" customHeight="1" x14ac:dyDescent="0.2">
      <c r="B247" s="115" t="s">
        <v>1469</v>
      </c>
      <c r="C247" s="115"/>
      <c r="D247" s="115"/>
      <c r="E247" s="115"/>
      <c r="F247" s="115" t="s">
        <v>1472</v>
      </c>
      <c r="H247" s="115"/>
      <c r="I247" s="115"/>
      <c r="J247" s="115"/>
      <c r="K247" s="115"/>
      <c r="L247" s="115"/>
      <c r="M247" s="115"/>
      <c r="N247" s="115"/>
      <c r="O247" s="115"/>
    </row>
    <row r="249" spans="2:16" ht="34.5" customHeight="1" x14ac:dyDescent="0.2">
      <c r="B249" s="533" t="s">
        <v>1481</v>
      </c>
      <c r="C249" s="533"/>
      <c r="D249" s="533"/>
      <c r="E249" s="533"/>
      <c r="F249" s="533"/>
      <c r="G249" s="533"/>
      <c r="H249" s="533"/>
      <c r="I249" s="533"/>
      <c r="J249" s="533"/>
      <c r="K249" s="533"/>
      <c r="L249" s="533"/>
      <c r="M249" s="533"/>
      <c r="N249" s="533"/>
      <c r="O249" s="533"/>
      <c r="P249" s="533"/>
    </row>
    <row r="250" spans="2:16" x14ac:dyDescent="0.2">
      <c r="B250" s="523" t="s">
        <v>2079</v>
      </c>
      <c r="C250" s="523"/>
      <c r="D250" s="523"/>
      <c r="E250" s="523"/>
      <c r="F250" s="523"/>
      <c r="G250" s="523"/>
      <c r="H250" s="523"/>
      <c r="I250" s="523"/>
      <c r="J250" s="523"/>
      <c r="K250" s="523"/>
      <c r="L250" s="523"/>
      <c r="M250" s="523"/>
      <c r="N250" s="523"/>
      <c r="O250" s="523"/>
      <c r="P250" s="523"/>
    </row>
    <row r="251" spans="2:16" ht="58.5" customHeight="1" x14ac:dyDescent="0.2">
      <c r="B251" s="725" t="s">
        <v>2081</v>
      </c>
      <c r="C251" s="533"/>
      <c r="D251" s="533"/>
      <c r="E251" s="533"/>
      <c r="F251" s="533"/>
      <c r="G251" s="533"/>
      <c r="H251" s="533"/>
      <c r="I251" s="533"/>
      <c r="J251" s="533"/>
      <c r="K251" s="533"/>
      <c r="L251" s="533"/>
      <c r="M251" s="533"/>
      <c r="N251" s="533"/>
      <c r="O251" s="533"/>
      <c r="P251" s="533"/>
    </row>
    <row r="252" spans="2:16" ht="9" customHeight="1" x14ac:dyDescent="0.2"/>
    <row r="253" spans="2:16" ht="10.5" customHeight="1" x14ac:dyDescent="0.2">
      <c r="E253" s="682" t="s">
        <v>1474</v>
      </c>
      <c r="F253" s="682"/>
      <c r="G253" s="682"/>
      <c r="H253" s="682"/>
      <c r="I253" s="655" t="s">
        <v>361</v>
      </c>
      <c r="J253" s="655"/>
      <c r="K253" s="656" t="s">
        <v>707</v>
      </c>
      <c r="L253" s="656"/>
    </row>
    <row r="254" spans="2:16" ht="10.5" customHeight="1" x14ac:dyDescent="0.2">
      <c r="E254" s="684" t="s">
        <v>1128</v>
      </c>
      <c r="F254" s="684"/>
      <c r="G254" s="684"/>
      <c r="H254" s="684"/>
      <c r="I254" s="655"/>
      <c r="J254" s="655"/>
      <c r="K254" s="656"/>
      <c r="L254" s="656"/>
    </row>
    <row r="255" spans="2:16" ht="10.5" customHeight="1" x14ac:dyDescent="0.2">
      <c r="E255" s="692" t="s">
        <v>1475</v>
      </c>
      <c r="F255" s="692"/>
      <c r="G255" s="692"/>
      <c r="H255" s="692"/>
      <c r="I255" s="693">
        <v>1.1519999999999999</v>
      </c>
      <c r="J255" s="693"/>
      <c r="K255" s="693">
        <v>1.863</v>
      </c>
      <c r="L255" s="693"/>
    </row>
    <row r="256" spans="2:16" ht="10.5" customHeight="1" x14ac:dyDescent="0.2">
      <c r="E256" s="692" t="s">
        <v>1476</v>
      </c>
      <c r="F256" s="692"/>
      <c r="G256" s="692"/>
      <c r="H256" s="692"/>
      <c r="I256" s="693">
        <v>1.2609999999999999</v>
      </c>
      <c r="J256" s="693"/>
      <c r="K256" s="693">
        <v>1.44</v>
      </c>
      <c r="L256" s="693"/>
    </row>
    <row r="257" spans="5:12" ht="10.5" customHeight="1" x14ac:dyDescent="0.2">
      <c r="E257" s="692" t="s">
        <v>1477</v>
      </c>
      <c r="F257" s="692"/>
      <c r="G257" s="692"/>
      <c r="H257" s="692"/>
      <c r="I257" s="693">
        <v>1.214</v>
      </c>
      <c r="J257" s="693"/>
      <c r="K257" s="693">
        <v>1.635</v>
      </c>
      <c r="L257" s="693"/>
    </row>
    <row r="258" spans="5:12" ht="10.5" customHeight="1" x14ac:dyDescent="0.2">
      <c r="E258" s="682"/>
      <c r="F258" s="682"/>
      <c r="G258" s="682"/>
      <c r="H258" s="682"/>
      <c r="I258" s="693"/>
      <c r="J258" s="693"/>
      <c r="K258" s="693"/>
      <c r="L258" s="693"/>
    </row>
    <row r="259" spans="5:12" ht="10.5" customHeight="1" x14ac:dyDescent="0.2">
      <c r="E259" s="684" t="s">
        <v>1478</v>
      </c>
      <c r="F259" s="684"/>
      <c r="G259" s="684"/>
      <c r="H259" s="684"/>
      <c r="I259" s="693"/>
      <c r="J259" s="693"/>
      <c r="K259" s="693"/>
      <c r="L259" s="693"/>
    </row>
    <row r="260" spans="5:12" ht="10.5" customHeight="1" x14ac:dyDescent="0.2">
      <c r="E260" s="692" t="s">
        <v>1467</v>
      </c>
      <c r="F260" s="692"/>
      <c r="G260" s="692"/>
      <c r="H260" s="692"/>
      <c r="I260" s="693">
        <v>1.117</v>
      </c>
      <c r="J260" s="693"/>
      <c r="K260" s="693">
        <v>1.274497</v>
      </c>
      <c r="L260" s="693"/>
    </row>
    <row r="261" spans="5:12" ht="10.5" customHeight="1" x14ac:dyDescent="0.2">
      <c r="E261" s="692" t="s">
        <v>1468</v>
      </c>
      <c r="F261" s="692"/>
      <c r="G261" s="692"/>
      <c r="H261" s="692"/>
      <c r="I261" s="693">
        <v>1.1739999999999999</v>
      </c>
      <c r="J261" s="693"/>
      <c r="K261" s="693">
        <v>1.550854</v>
      </c>
      <c r="L261" s="693"/>
    </row>
    <row r="262" spans="5:12" ht="10.5" customHeight="1" x14ac:dyDescent="0.2">
      <c r="E262" s="692" t="s">
        <v>1469</v>
      </c>
      <c r="F262" s="692"/>
      <c r="G262" s="692"/>
      <c r="H262" s="692"/>
      <c r="I262" s="693">
        <v>1.2709999999999999</v>
      </c>
      <c r="J262" s="693"/>
      <c r="K262" s="693">
        <v>1.5429939999999998</v>
      </c>
      <c r="L262" s="693"/>
    </row>
    <row r="263" spans="5:12" ht="10.5" customHeight="1" x14ac:dyDescent="0.2">
      <c r="E263" s="692" t="s">
        <v>1470</v>
      </c>
      <c r="F263" s="692"/>
      <c r="G263" s="692"/>
      <c r="H263" s="692"/>
      <c r="I263" s="693">
        <v>0.99099999999999999</v>
      </c>
      <c r="J263" s="693"/>
      <c r="K263" s="693">
        <v>0.89586399999999999</v>
      </c>
      <c r="L263" s="693"/>
    </row>
    <row r="264" spans="5:12" ht="10.5" customHeight="1" x14ac:dyDescent="0.2">
      <c r="E264" s="692" t="s">
        <v>1471</v>
      </c>
      <c r="F264" s="692"/>
      <c r="G264" s="692"/>
      <c r="H264" s="692"/>
      <c r="I264" s="693">
        <v>1.004</v>
      </c>
      <c r="J264" s="693"/>
      <c r="K264" s="693">
        <v>1.2469680000000001</v>
      </c>
      <c r="L264" s="693"/>
    </row>
    <row r="265" spans="5:12" ht="10.5" customHeight="1" x14ac:dyDescent="0.2">
      <c r="E265" s="692" t="s">
        <v>1472</v>
      </c>
      <c r="F265" s="692"/>
      <c r="G265" s="692"/>
      <c r="H265" s="692"/>
      <c r="I265" s="693">
        <v>1.3859999999999999</v>
      </c>
      <c r="J265" s="693"/>
      <c r="K265" s="693">
        <v>1.3513499999999998</v>
      </c>
      <c r="L265" s="693"/>
    </row>
    <row r="266" spans="5:12" ht="10.5" customHeight="1" x14ac:dyDescent="0.2">
      <c r="E266" s="692" t="s">
        <v>1479</v>
      </c>
      <c r="F266" s="692"/>
      <c r="G266" s="692"/>
      <c r="H266" s="692"/>
      <c r="I266" s="693">
        <v>1.6879999999999999</v>
      </c>
      <c r="J266" s="693"/>
      <c r="K266" s="693">
        <v>1.8770560000000001</v>
      </c>
      <c r="L266" s="693"/>
    </row>
    <row r="268" spans="5:12" x14ac:dyDescent="0.15">
      <c r="H268" s="126" t="s">
        <v>1480</v>
      </c>
    </row>
    <row r="274" spans="2:16" x14ac:dyDescent="0.2">
      <c r="E274" s="117"/>
      <c r="F274" s="118"/>
      <c r="G274" s="118"/>
      <c r="H274" s="118"/>
      <c r="I274" s="118"/>
      <c r="J274" s="118"/>
      <c r="K274" s="118"/>
      <c r="L274" s="118"/>
      <c r="M274" s="118"/>
      <c r="N274" s="118"/>
      <c r="O274" s="118"/>
      <c r="P274" s="118"/>
    </row>
    <row r="275" spans="2:16" ht="6" customHeight="1" thickBot="1" x14ac:dyDescent="0.25">
      <c r="E275" s="117"/>
      <c r="F275" s="118"/>
      <c r="G275" s="118"/>
      <c r="H275" s="118"/>
      <c r="I275" s="118"/>
      <c r="J275" s="118"/>
      <c r="K275" s="118"/>
      <c r="L275" s="118"/>
      <c r="M275" s="118"/>
      <c r="N275" s="118"/>
      <c r="O275" s="118"/>
      <c r="P275" s="118"/>
    </row>
    <row r="276" spans="2:16" ht="16.5" customHeight="1" thickBot="1" x14ac:dyDescent="0.25">
      <c r="B276" s="119"/>
      <c r="C276" s="119"/>
      <c r="D276" s="119"/>
      <c r="E276" s="628" t="s">
        <v>1485</v>
      </c>
      <c r="F276" s="629"/>
      <c r="G276" s="629"/>
      <c r="H276" s="629"/>
      <c r="I276" s="629"/>
      <c r="J276" s="629"/>
      <c r="K276" s="629"/>
      <c r="L276" s="629"/>
      <c r="M276" s="629"/>
      <c r="N276" s="629"/>
      <c r="O276" s="629"/>
      <c r="P276" s="630"/>
    </row>
    <row r="277" spans="2:16" ht="19.5" customHeight="1" thickBot="1" x14ac:dyDescent="0.25">
      <c r="B277" s="119" t="s">
        <v>1483</v>
      </c>
      <c r="C277" s="119"/>
      <c r="D277" s="119"/>
      <c r="E277" s="97">
        <v>39083</v>
      </c>
      <c r="F277" s="98">
        <v>39114</v>
      </c>
      <c r="G277" s="98">
        <v>39142</v>
      </c>
      <c r="H277" s="98">
        <v>39173</v>
      </c>
      <c r="I277" s="98">
        <v>39203</v>
      </c>
      <c r="J277" s="98">
        <v>39234</v>
      </c>
      <c r="K277" s="98">
        <v>39264</v>
      </c>
      <c r="L277" s="98">
        <v>39295</v>
      </c>
      <c r="M277" s="98">
        <v>39326</v>
      </c>
      <c r="N277" s="98">
        <v>39356</v>
      </c>
      <c r="O277" s="98">
        <v>39387</v>
      </c>
      <c r="P277" s="99">
        <v>39417</v>
      </c>
    </row>
    <row r="278" spans="2:16" ht="15" customHeight="1" x14ac:dyDescent="0.2">
      <c r="B278" s="702" t="s">
        <v>1424</v>
      </c>
      <c r="C278" s="703"/>
      <c r="D278" s="704"/>
      <c r="E278" s="100">
        <v>104.1</v>
      </c>
      <c r="F278" s="101">
        <v>104.1</v>
      </c>
      <c r="G278" s="101">
        <v>104.1</v>
      </c>
      <c r="H278" s="101">
        <v>104.1</v>
      </c>
      <c r="I278" s="101">
        <v>106.7</v>
      </c>
      <c r="J278" s="101">
        <v>106.7</v>
      </c>
      <c r="K278" s="101">
        <v>106.7</v>
      </c>
      <c r="L278" s="101">
        <v>106.7</v>
      </c>
      <c r="M278" s="101">
        <v>106.7</v>
      </c>
      <c r="N278" s="101">
        <v>106.7</v>
      </c>
      <c r="O278" s="101">
        <v>106.7</v>
      </c>
      <c r="P278" s="102">
        <v>106.7</v>
      </c>
    </row>
    <row r="279" spans="2:16" ht="15" customHeight="1" x14ac:dyDescent="0.2">
      <c r="B279" s="699" t="s">
        <v>1425</v>
      </c>
      <c r="C279" s="700"/>
      <c r="D279" s="701"/>
      <c r="E279" s="103">
        <v>108.8</v>
      </c>
      <c r="F279" s="104">
        <v>110.6</v>
      </c>
      <c r="G279" s="104">
        <v>111.5</v>
      </c>
      <c r="H279" s="104">
        <v>113.1</v>
      </c>
      <c r="I279" s="104">
        <v>114.3</v>
      </c>
      <c r="J279" s="104">
        <v>114.4</v>
      </c>
      <c r="K279" s="104">
        <v>114.6</v>
      </c>
      <c r="L279" s="104">
        <v>113.9</v>
      </c>
      <c r="M279" s="104">
        <v>113.1</v>
      </c>
      <c r="N279" s="104">
        <v>112.5</v>
      </c>
      <c r="O279" s="104">
        <v>112.4</v>
      </c>
      <c r="P279" s="105">
        <v>112.4</v>
      </c>
    </row>
    <row r="280" spans="2:16" ht="15" customHeight="1" thickBot="1" x14ac:dyDescent="0.25">
      <c r="B280" s="686" t="s">
        <v>1426</v>
      </c>
      <c r="C280" s="687"/>
      <c r="D280" s="688"/>
      <c r="E280" s="106">
        <v>107</v>
      </c>
      <c r="F280" s="107">
        <v>108.1</v>
      </c>
      <c r="G280" s="107">
        <v>108.6</v>
      </c>
      <c r="H280" s="107">
        <v>109.6</v>
      </c>
      <c r="I280" s="107">
        <v>111.3</v>
      </c>
      <c r="J280" s="107">
        <v>111.4</v>
      </c>
      <c r="K280" s="107">
        <v>111.5</v>
      </c>
      <c r="L280" s="107">
        <v>111.1</v>
      </c>
      <c r="M280" s="107">
        <v>110.6</v>
      </c>
      <c r="N280" s="107">
        <v>110.2</v>
      </c>
      <c r="O280" s="107">
        <v>110.1</v>
      </c>
      <c r="P280" s="108">
        <v>110.2</v>
      </c>
    </row>
    <row r="281" spans="2:16" x14ac:dyDescent="0.2">
      <c r="B281" s="119"/>
      <c r="C281" s="119"/>
      <c r="D281" s="119"/>
      <c r="E281" s="120"/>
      <c r="F281" s="119"/>
      <c r="G281" s="119"/>
      <c r="H281" s="119"/>
      <c r="I281" s="119"/>
      <c r="J281" s="119"/>
      <c r="K281" s="119"/>
      <c r="L281" s="121"/>
      <c r="M281" s="119"/>
      <c r="N281" s="119"/>
      <c r="O281" s="119"/>
      <c r="P281" s="119"/>
    </row>
    <row r="282" spans="2:16" ht="9" customHeight="1" thickBot="1" x14ac:dyDescent="0.25">
      <c r="B282" s="119"/>
      <c r="C282" s="119"/>
      <c r="D282" s="119"/>
      <c r="E282" s="120"/>
      <c r="F282" s="119"/>
      <c r="G282" s="119"/>
      <c r="H282" s="119"/>
      <c r="I282" s="119"/>
      <c r="J282" s="119"/>
      <c r="K282" s="119"/>
      <c r="L282" s="121"/>
      <c r="M282" s="119"/>
      <c r="N282" s="119"/>
      <c r="O282" s="119"/>
      <c r="P282" s="119"/>
    </row>
    <row r="283" spans="2:16" ht="16.5" customHeight="1" thickBot="1" x14ac:dyDescent="0.25">
      <c r="B283" s="697" t="s">
        <v>1083</v>
      </c>
      <c r="C283" s="697"/>
      <c r="D283" s="698"/>
      <c r="E283" s="628" t="s">
        <v>1427</v>
      </c>
      <c r="F283" s="629"/>
      <c r="G283" s="629"/>
      <c r="H283" s="629"/>
      <c r="I283" s="629"/>
      <c r="J283" s="629"/>
      <c r="K283" s="629"/>
      <c r="L283" s="629"/>
      <c r="M283" s="629"/>
      <c r="N283" s="629"/>
      <c r="O283" s="629"/>
      <c r="P283" s="630"/>
    </row>
    <row r="284" spans="2:16" ht="19.5" customHeight="1" thickBot="1" x14ac:dyDescent="0.25">
      <c r="B284" s="119" t="s">
        <v>1483</v>
      </c>
      <c r="C284" s="119"/>
      <c r="D284" s="119"/>
      <c r="E284" s="97">
        <v>39083</v>
      </c>
      <c r="F284" s="98">
        <v>39114</v>
      </c>
      <c r="G284" s="98">
        <v>39142</v>
      </c>
      <c r="H284" s="98">
        <v>39173</v>
      </c>
      <c r="I284" s="98">
        <v>39203</v>
      </c>
      <c r="J284" s="98">
        <v>39234</v>
      </c>
      <c r="K284" s="98">
        <v>39264</v>
      </c>
      <c r="L284" s="98">
        <v>39295</v>
      </c>
      <c r="M284" s="98">
        <v>39326</v>
      </c>
      <c r="N284" s="98">
        <v>39356</v>
      </c>
      <c r="O284" s="98">
        <v>39387</v>
      </c>
      <c r="P284" s="99">
        <v>39417</v>
      </c>
    </row>
    <row r="285" spans="2:16" ht="9.75" customHeight="1" x14ac:dyDescent="0.2">
      <c r="B285" s="649" t="s">
        <v>1428</v>
      </c>
      <c r="C285" s="650"/>
      <c r="D285" s="232" t="s">
        <v>1084</v>
      </c>
      <c r="E285" s="233">
        <v>104.5</v>
      </c>
      <c r="F285" s="234">
        <v>104.6</v>
      </c>
      <c r="G285" s="234">
        <v>104.6</v>
      </c>
      <c r="H285" s="234">
        <v>104.6</v>
      </c>
      <c r="I285" s="252">
        <v>107</v>
      </c>
      <c r="J285" s="252">
        <v>107.1</v>
      </c>
      <c r="K285" s="252">
        <v>107.2</v>
      </c>
      <c r="L285" s="252">
        <v>107.2</v>
      </c>
      <c r="M285" s="252">
        <v>107.3</v>
      </c>
      <c r="N285" s="252">
        <v>107.3</v>
      </c>
      <c r="O285" s="252">
        <v>107.3</v>
      </c>
      <c r="P285" s="253">
        <v>107.3</v>
      </c>
    </row>
    <row r="286" spans="2:16" ht="9.75" customHeight="1" x14ac:dyDescent="0.2">
      <c r="B286" s="646"/>
      <c r="C286" s="651"/>
      <c r="D286" s="235" t="s">
        <v>1085</v>
      </c>
      <c r="E286" s="236">
        <v>107.6</v>
      </c>
      <c r="F286" s="237">
        <v>108.1</v>
      </c>
      <c r="G286" s="237">
        <v>108.2</v>
      </c>
      <c r="H286" s="237">
        <v>108.3</v>
      </c>
      <c r="I286" s="254">
        <v>109.7</v>
      </c>
      <c r="J286" s="254">
        <v>110.1</v>
      </c>
      <c r="K286" s="254">
        <v>110.8</v>
      </c>
      <c r="L286" s="254">
        <v>110.9</v>
      </c>
      <c r="M286" s="254">
        <v>111.5</v>
      </c>
      <c r="N286" s="254">
        <v>111.5</v>
      </c>
      <c r="O286" s="254">
        <v>111.7</v>
      </c>
      <c r="P286" s="255">
        <v>111.7</v>
      </c>
    </row>
    <row r="287" spans="2:16" ht="9.75" customHeight="1" x14ac:dyDescent="0.2">
      <c r="B287" s="645" t="s">
        <v>1429</v>
      </c>
      <c r="C287" s="667" t="s">
        <v>1430</v>
      </c>
      <c r="D287" s="238" t="s">
        <v>1084</v>
      </c>
      <c r="E287" s="239">
        <v>105.8</v>
      </c>
      <c r="F287" s="240">
        <v>106.4</v>
      </c>
      <c r="G287" s="240">
        <v>106.5</v>
      </c>
      <c r="H287" s="240">
        <v>107</v>
      </c>
      <c r="I287" s="256">
        <v>108.9</v>
      </c>
      <c r="J287" s="256">
        <v>109.1</v>
      </c>
      <c r="K287" s="256">
        <v>109</v>
      </c>
      <c r="L287" s="256">
        <v>108.9</v>
      </c>
      <c r="M287" s="256">
        <v>108.9</v>
      </c>
      <c r="N287" s="256">
        <v>108.8</v>
      </c>
      <c r="O287" s="256">
        <v>108.9</v>
      </c>
      <c r="P287" s="257">
        <v>108.9</v>
      </c>
    </row>
    <row r="288" spans="2:16" ht="9.75" customHeight="1" x14ac:dyDescent="0.2">
      <c r="B288" s="646"/>
      <c r="C288" s="651"/>
      <c r="D288" s="241" t="s">
        <v>1085</v>
      </c>
      <c r="E288" s="242">
        <v>107.3</v>
      </c>
      <c r="F288" s="243">
        <v>108.4</v>
      </c>
      <c r="G288" s="243">
        <v>108.7</v>
      </c>
      <c r="H288" s="243">
        <v>109.6</v>
      </c>
      <c r="I288" s="258">
        <v>110.9</v>
      </c>
      <c r="J288" s="258">
        <v>111.1</v>
      </c>
      <c r="K288" s="258">
        <v>111.1</v>
      </c>
      <c r="L288" s="258">
        <v>110.8</v>
      </c>
      <c r="M288" s="258">
        <v>110.9</v>
      </c>
      <c r="N288" s="258">
        <v>110.7</v>
      </c>
      <c r="O288" s="258">
        <v>110.9</v>
      </c>
      <c r="P288" s="259">
        <v>110.8</v>
      </c>
    </row>
    <row r="289" spans="2:16" ht="9.75" customHeight="1" x14ac:dyDescent="0.2">
      <c r="B289" s="645" t="s">
        <v>1431</v>
      </c>
      <c r="C289" s="667" t="s">
        <v>1432</v>
      </c>
      <c r="D289" s="238" t="s">
        <v>1084</v>
      </c>
      <c r="E289" s="239">
        <v>104.7</v>
      </c>
      <c r="F289" s="240">
        <v>104.9</v>
      </c>
      <c r="G289" s="240">
        <v>105.1</v>
      </c>
      <c r="H289" s="240">
        <v>105.7</v>
      </c>
      <c r="I289" s="256">
        <v>107.8</v>
      </c>
      <c r="J289" s="256">
        <v>107.9</v>
      </c>
      <c r="K289" s="256">
        <v>108.1</v>
      </c>
      <c r="L289" s="256">
        <v>108</v>
      </c>
      <c r="M289" s="256">
        <v>108.4</v>
      </c>
      <c r="N289" s="256">
        <v>108.4</v>
      </c>
      <c r="O289" s="256">
        <v>108.7</v>
      </c>
      <c r="P289" s="257">
        <v>108.6</v>
      </c>
    </row>
    <row r="290" spans="2:16" ht="9.75" customHeight="1" x14ac:dyDescent="0.2">
      <c r="B290" s="646"/>
      <c r="C290" s="651"/>
      <c r="D290" s="241" t="s">
        <v>1085</v>
      </c>
      <c r="E290" s="242">
        <v>105.2</v>
      </c>
      <c r="F290" s="243">
        <v>105.7</v>
      </c>
      <c r="G290" s="243">
        <v>105.9</v>
      </c>
      <c r="H290" s="243">
        <v>107.2</v>
      </c>
      <c r="I290" s="258">
        <v>108.8</v>
      </c>
      <c r="J290" s="258">
        <v>109</v>
      </c>
      <c r="K290" s="258">
        <v>109.4</v>
      </c>
      <c r="L290" s="258">
        <v>109.2</v>
      </c>
      <c r="M290" s="258">
        <v>110</v>
      </c>
      <c r="N290" s="258">
        <v>110</v>
      </c>
      <c r="O290" s="258">
        <v>110.4</v>
      </c>
      <c r="P290" s="259">
        <v>110.4</v>
      </c>
    </row>
    <row r="291" spans="2:16" ht="9.75" customHeight="1" x14ac:dyDescent="0.2">
      <c r="B291" s="645" t="s">
        <v>1441</v>
      </c>
      <c r="C291" s="667" t="s">
        <v>1442</v>
      </c>
      <c r="D291" s="238" t="s">
        <v>1084</v>
      </c>
      <c r="E291" s="239">
        <v>106.5</v>
      </c>
      <c r="F291" s="240">
        <v>107.8</v>
      </c>
      <c r="G291" s="240">
        <v>108.1</v>
      </c>
      <c r="H291" s="240">
        <v>109.2</v>
      </c>
      <c r="I291" s="256">
        <v>111.1</v>
      </c>
      <c r="J291" s="256">
        <v>111.1</v>
      </c>
      <c r="K291" s="256">
        <v>111.6</v>
      </c>
      <c r="L291" s="256">
        <v>111.6</v>
      </c>
      <c r="M291" s="256">
        <v>112.2</v>
      </c>
      <c r="N291" s="256">
        <v>112.2</v>
      </c>
      <c r="O291" s="256">
        <v>112.4</v>
      </c>
      <c r="P291" s="257">
        <v>112.4</v>
      </c>
    </row>
    <row r="292" spans="2:16" ht="9.75" customHeight="1" x14ac:dyDescent="0.2">
      <c r="B292" s="646"/>
      <c r="C292" s="651"/>
      <c r="D292" s="241" t="s">
        <v>1085</v>
      </c>
      <c r="E292" s="242">
        <v>107.5</v>
      </c>
      <c r="F292" s="243">
        <v>109.2</v>
      </c>
      <c r="G292" s="243">
        <v>109.6</v>
      </c>
      <c r="H292" s="243">
        <v>111.1</v>
      </c>
      <c r="I292" s="258">
        <v>112.7</v>
      </c>
      <c r="J292" s="258">
        <v>112.8</v>
      </c>
      <c r="K292" s="258">
        <v>113.4</v>
      </c>
      <c r="L292" s="258">
        <v>113.4</v>
      </c>
      <c r="M292" s="258">
        <v>114.2</v>
      </c>
      <c r="N292" s="258">
        <v>114.3</v>
      </c>
      <c r="O292" s="258">
        <v>114.5</v>
      </c>
      <c r="P292" s="259">
        <v>114.5</v>
      </c>
    </row>
    <row r="293" spans="2:16" ht="9.75" customHeight="1" x14ac:dyDescent="0.2">
      <c r="B293" s="645" t="s">
        <v>1443</v>
      </c>
      <c r="C293" s="667" t="s">
        <v>1444</v>
      </c>
      <c r="D293" s="238" t="s">
        <v>1084</v>
      </c>
      <c r="E293" s="239">
        <v>104.8</v>
      </c>
      <c r="F293" s="240">
        <v>105.6</v>
      </c>
      <c r="G293" s="240">
        <v>106.2</v>
      </c>
      <c r="H293" s="240">
        <v>106.6</v>
      </c>
      <c r="I293" s="256">
        <v>108.3</v>
      </c>
      <c r="J293" s="256">
        <v>108.4</v>
      </c>
      <c r="K293" s="256">
        <v>108.7</v>
      </c>
      <c r="L293" s="256">
        <v>108.7</v>
      </c>
      <c r="M293" s="256">
        <v>109</v>
      </c>
      <c r="N293" s="256">
        <v>108.8</v>
      </c>
      <c r="O293" s="256">
        <v>109.1</v>
      </c>
      <c r="P293" s="257">
        <v>109.1</v>
      </c>
    </row>
    <row r="294" spans="2:16" ht="9.75" customHeight="1" x14ac:dyDescent="0.2">
      <c r="B294" s="646"/>
      <c r="C294" s="651"/>
      <c r="D294" s="241" t="s">
        <v>1085</v>
      </c>
      <c r="E294" s="242">
        <v>105.3</v>
      </c>
      <c r="F294" s="243">
        <v>106.5</v>
      </c>
      <c r="G294" s="243">
        <v>107.6</v>
      </c>
      <c r="H294" s="243">
        <v>108.1</v>
      </c>
      <c r="I294" s="258">
        <v>109.4</v>
      </c>
      <c r="J294" s="258">
        <v>109.4</v>
      </c>
      <c r="K294" s="258">
        <v>110.1</v>
      </c>
      <c r="L294" s="258">
        <v>110</v>
      </c>
      <c r="M294" s="258">
        <v>110.4</v>
      </c>
      <c r="N294" s="258">
        <v>110.2</v>
      </c>
      <c r="O294" s="258">
        <v>110.7</v>
      </c>
      <c r="P294" s="259">
        <v>110.7</v>
      </c>
    </row>
    <row r="295" spans="2:16" ht="9.75" customHeight="1" x14ac:dyDescent="0.2">
      <c r="B295" s="645" t="s">
        <v>1445</v>
      </c>
      <c r="C295" s="667" t="s">
        <v>1446</v>
      </c>
      <c r="D295" s="238" t="s">
        <v>1084</v>
      </c>
      <c r="E295" s="239">
        <v>105.5</v>
      </c>
      <c r="F295" s="240">
        <v>107.7</v>
      </c>
      <c r="G295" s="240">
        <v>108.9</v>
      </c>
      <c r="H295" s="240">
        <v>110.2</v>
      </c>
      <c r="I295" s="256">
        <v>112.1</v>
      </c>
      <c r="J295" s="256">
        <v>111.8</v>
      </c>
      <c r="K295" s="256">
        <v>111.2</v>
      </c>
      <c r="L295" s="256">
        <v>110.1</v>
      </c>
      <c r="M295" s="256">
        <v>109.2</v>
      </c>
      <c r="N295" s="256">
        <v>108.6</v>
      </c>
      <c r="O295" s="256">
        <v>108.5</v>
      </c>
      <c r="P295" s="257">
        <v>108.6</v>
      </c>
    </row>
    <row r="296" spans="2:16" ht="9.75" customHeight="1" x14ac:dyDescent="0.2">
      <c r="B296" s="646"/>
      <c r="C296" s="651"/>
      <c r="D296" s="241" t="s">
        <v>1085</v>
      </c>
      <c r="E296" s="242">
        <v>106.6</v>
      </c>
      <c r="F296" s="243">
        <v>110.7</v>
      </c>
      <c r="G296" s="243">
        <v>112.7</v>
      </c>
      <c r="H296" s="243">
        <v>115.2</v>
      </c>
      <c r="I296" s="258">
        <v>116.4</v>
      </c>
      <c r="J296" s="258">
        <v>116</v>
      </c>
      <c r="K296" s="258">
        <v>114.9</v>
      </c>
      <c r="L296" s="258">
        <v>113</v>
      </c>
      <c r="M296" s="258">
        <v>111.2</v>
      </c>
      <c r="N296" s="258">
        <v>110.2</v>
      </c>
      <c r="O296" s="258">
        <v>110</v>
      </c>
      <c r="P296" s="259">
        <v>110.2</v>
      </c>
    </row>
    <row r="297" spans="2:16" ht="9.75" customHeight="1" x14ac:dyDescent="0.2">
      <c r="B297" s="645" t="s">
        <v>1447</v>
      </c>
      <c r="C297" s="667" t="s">
        <v>1448</v>
      </c>
      <c r="D297" s="238" t="s">
        <v>1084</v>
      </c>
      <c r="E297" s="239">
        <v>107</v>
      </c>
      <c r="F297" s="240">
        <v>105.2</v>
      </c>
      <c r="G297" s="240">
        <v>104.4</v>
      </c>
      <c r="H297" s="240">
        <v>104.3</v>
      </c>
      <c r="I297" s="256">
        <v>105.5</v>
      </c>
      <c r="J297" s="256">
        <v>106.6</v>
      </c>
      <c r="K297" s="256">
        <v>109.9</v>
      </c>
      <c r="L297" s="256">
        <v>110.3</v>
      </c>
      <c r="M297" s="256">
        <v>111.1</v>
      </c>
      <c r="N297" s="256">
        <v>109.8</v>
      </c>
      <c r="O297" s="256">
        <v>111.3</v>
      </c>
      <c r="P297" s="257">
        <v>111.5</v>
      </c>
    </row>
    <row r="298" spans="2:16" ht="9.75" customHeight="1" x14ac:dyDescent="0.2">
      <c r="B298" s="646"/>
      <c r="C298" s="651"/>
      <c r="D298" s="241" t="s">
        <v>1085</v>
      </c>
      <c r="E298" s="242">
        <v>108.8</v>
      </c>
      <c r="F298" s="243">
        <v>105.9</v>
      </c>
      <c r="G298" s="243">
        <v>104.7</v>
      </c>
      <c r="H298" s="243">
        <v>104.4</v>
      </c>
      <c r="I298" s="258">
        <v>104.7</v>
      </c>
      <c r="J298" s="258">
        <v>106.5</v>
      </c>
      <c r="K298" s="258">
        <v>111.9</v>
      </c>
      <c r="L298" s="258">
        <v>112.5</v>
      </c>
      <c r="M298" s="258">
        <v>113.8</v>
      </c>
      <c r="N298" s="258">
        <v>111.8</v>
      </c>
      <c r="O298" s="258">
        <v>114.2</v>
      </c>
      <c r="P298" s="259">
        <v>114.4</v>
      </c>
    </row>
    <row r="299" spans="2:16" ht="9.75" customHeight="1" x14ac:dyDescent="0.2">
      <c r="B299" s="645" t="s">
        <v>1449</v>
      </c>
      <c r="C299" s="667" t="s">
        <v>1450</v>
      </c>
      <c r="D299" s="238" t="s">
        <v>1084</v>
      </c>
      <c r="E299" s="239">
        <v>112.3</v>
      </c>
      <c r="F299" s="240">
        <v>112.4</v>
      </c>
      <c r="G299" s="240">
        <v>113.2</v>
      </c>
      <c r="H299" s="240">
        <v>114</v>
      </c>
      <c r="I299" s="256">
        <v>115.8</v>
      </c>
      <c r="J299" s="256">
        <v>116.2</v>
      </c>
      <c r="K299" s="256">
        <v>116.1</v>
      </c>
      <c r="L299" s="256">
        <v>116.1</v>
      </c>
      <c r="M299" s="256">
        <v>114.4</v>
      </c>
      <c r="N299" s="256">
        <v>114.1</v>
      </c>
      <c r="O299" s="256">
        <v>112.4</v>
      </c>
      <c r="P299" s="257">
        <v>112.3</v>
      </c>
    </row>
    <row r="300" spans="2:16" ht="9.75" customHeight="1" x14ac:dyDescent="0.2">
      <c r="B300" s="646"/>
      <c r="C300" s="651"/>
      <c r="D300" s="241" t="s">
        <v>1085</v>
      </c>
      <c r="E300" s="242">
        <v>116.1</v>
      </c>
      <c r="F300" s="243">
        <v>116.3</v>
      </c>
      <c r="G300" s="243">
        <v>117.5</v>
      </c>
      <c r="H300" s="243">
        <v>118.7</v>
      </c>
      <c r="I300" s="258">
        <v>120</v>
      </c>
      <c r="J300" s="258">
        <v>120.7</v>
      </c>
      <c r="K300" s="258">
        <v>120.6</v>
      </c>
      <c r="L300" s="258">
        <v>120.5</v>
      </c>
      <c r="M300" s="258">
        <v>118</v>
      </c>
      <c r="N300" s="258">
        <v>117.6</v>
      </c>
      <c r="O300" s="258">
        <v>115.2</v>
      </c>
      <c r="P300" s="259">
        <v>115</v>
      </c>
    </row>
    <row r="301" spans="2:16" ht="9.75" customHeight="1" x14ac:dyDescent="0.2">
      <c r="B301" s="645" t="s">
        <v>1451</v>
      </c>
      <c r="C301" s="667" t="s">
        <v>1452</v>
      </c>
      <c r="D301" s="238" t="s">
        <v>1084</v>
      </c>
      <c r="E301" s="239">
        <v>103.7</v>
      </c>
      <c r="F301" s="240">
        <v>103.8</v>
      </c>
      <c r="G301" s="240">
        <v>102.6</v>
      </c>
      <c r="H301" s="240">
        <v>102.4</v>
      </c>
      <c r="I301" s="256">
        <v>104</v>
      </c>
      <c r="J301" s="256">
        <v>103.6</v>
      </c>
      <c r="K301" s="256">
        <v>105.6</v>
      </c>
      <c r="L301" s="256">
        <v>106.2</v>
      </c>
      <c r="M301" s="256">
        <v>106.5</v>
      </c>
      <c r="N301" s="256">
        <v>104.3</v>
      </c>
      <c r="O301" s="256">
        <v>106.3</v>
      </c>
      <c r="P301" s="257">
        <v>106.6</v>
      </c>
    </row>
    <row r="302" spans="2:16" ht="9.75" customHeight="1" x14ac:dyDescent="0.2">
      <c r="B302" s="646"/>
      <c r="C302" s="651"/>
      <c r="D302" s="241" t="s">
        <v>1085</v>
      </c>
      <c r="E302" s="242">
        <v>103.4</v>
      </c>
      <c r="F302" s="243">
        <v>103.5</v>
      </c>
      <c r="G302" s="243">
        <v>101.4</v>
      </c>
      <c r="H302" s="243">
        <v>101</v>
      </c>
      <c r="I302" s="258">
        <v>101.7</v>
      </c>
      <c r="J302" s="258">
        <v>101.1</v>
      </c>
      <c r="K302" s="258">
        <v>104.6</v>
      </c>
      <c r="L302" s="258">
        <v>105.8</v>
      </c>
      <c r="M302" s="258">
        <v>106.3</v>
      </c>
      <c r="N302" s="258">
        <v>102.3</v>
      </c>
      <c r="O302" s="258">
        <v>106</v>
      </c>
      <c r="P302" s="259">
        <v>106.5</v>
      </c>
    </row>
    <row r="303" spans="2:16" ht="9.75" customHeight="1" x14ac:dyDescent="0.2">
      <c r="B303" s="645" t="s">
        <v>1453</v>
      </c>
      <c r="C303" s="667" t="s">
        <v>1454</v>
      </c>
      <c r="D303" s="238" t="s">
        <v>1084</v>
      </c>
      <c r="E303" s="239">
        <v>115.4</v>
      </c>
      <c r="F303" s="240">
        <v>117.2</v>
      </c>
      <c r="G303" s="240">
        <v>118.4</v>
      </c>
      <c r="H303" s="240">
        <v>120.6</v>
      </c>
      <c r="I303" s="256">
        <v>122.3</v>
      </c>
      <c r="J303" s="256">
        <v>122.6</v>
      </c>
      <c r="K303" s="256">
        <v>121.8</v>
      </c>
      <c r="L303" s="256">
        <v>120.8</v>
      </c>
      <c r="M303" s="256">
        <v>118.1</v>
      </c>
      <c r="N303" s="256">
        <v>117.5</v>
      </c>
      <c r="O303" s="256">
        <v>115.6</v>
      </c>
      <c r="P303" s="257">
        <v>115.5</v>
      </c>
    </row>
    <row r="304" spans="2:16" ht="9.75" customHeight="1" x14ac:dyDescent="0.2">
      <c r="B304" s="646"/>
      <c r="C304" s="651"/>
      <c r="D304" s="241" t="s">
        <v>1085</v>
      </c>
      <c r="E304" s="242">
        <v>116.9</v>
      </c>
      <c r="F304" s="243">
        <v>119</v>
      </c>
      <c r="G304" s="243">
        <v>120.3</v>
      </c>
      <c r="H304" s="243">
        <v>122.8</v>
      </c>
      <c r="I304" s="258">
        <v>124.4</v>
      </c>
      <c r="J304" s="258">
        <v>124.8</v>
      </c>
      <c r="K304" s="258">
        <v>123.9</v>
      </c>
      <c r="L304" s="258">
        <v>122.7</v>
      </c>
      <c r="M304" s="258">
        <v>119.7</v>
      </c>
      <c r="N304" s="258">
        <v>119</v>
      </c>
      <c r="O304" s="258">
        <v>116.8</v>
      </c>
      <c r="P304" s="259">
        <v>116.7</v>
      </c>
    </row>
    <row r="305" spans="2:16" ht="9.75" customHeight="1" x14ac:dyDescent="0.2">
      <c r="B305" s="645" t="s">
        <v>1455</v>
      </c>
      <c r="C305" s="667" t="s">
        <v>1456</v>
      </c>
      <c r="D305" s="238" t="s">
        <v>1084</v>
      </c>
      <c r="E305" s="239">
        <v>109.7</v>
      </c>
      <c r="F305" s="240">
        <v>110.7</v>
      </c>
      <c r="G305" s="240">
        <v>110.8</v>
      </c>
      <c r="H305" s="240">
        <v>112</v>
      </c>
      <c r="I305" s="256">
        <v>113.4</v>
      </c>
      <c r="J305" s="256">
        <v>113.4</v>
      </c>
      <c r="K305" s="256">
        <v>113.7</v>
      </c>
      <c r="L305" s="256">
        <v>113.6</v>
      </c>
      <c r="M305" s="256">
        <v>114.3</v>
      </c>
      <c r="N305" s="256">
        <v>114.2</v>
      </c>
      <c r="O305" s="256">
        <v>114.5</v>
      </c>
      <c r="P305" s="257">
        <v>114.6</v>
      </c>
    </row>
    <row r="306" spans="2:16" ht="9.75" customHeight="1" x14ac:dyDescent="0.2">
      <c r="B306" s="646"/>
      <c r="C306" s="651"/>
      <c r="D306" s="241" t="s">
        <v>1085</v>
      </c>
      <c r="E306" s="242">
        <v>111.4</v>
      </c>
      <c r="F306" s="243">
        <v>112.7</v>
      </c>
      <c r="G306" s="243">
        <v>112.8</v>
      </c>
      <c r="H306" s="243">
        <v>114.4</v>
      </c>
      <c r="I306" s="258">
        <v>115.4</v>
      </c>
      <c r="J306" s="258">
        <v>115.4</v>
      </c>
      <c r="K306" s="258">
        <v>115.8</v>
      </c>
      <c r="L306" s="258">
        <v>115.7</v>
      </c>
      <c r="M306" s="258">
        <v>116.6</v>
      </c>
      <c r="N306" s="258">
        <v>116.5</v>
      </c>
      <c r="O306" s="258">
        <v>116.9</v>
      </c>
      <c r="P306" s="259">
        <v>117</v>
      </c>
    </row>
    <row r="307" spans="2:16" ht="9.75" customHeight="1" x14ac:dyDescent="0.2">
      <c r="B307" s="645" t="s">
        <v>1457</v>
      </c>
      <c r="C307" s="667" t="s">
        <v>1458</v>
      </c>
      <c r="D307" s="238" t="s">
        <v>1084</v>
      </c>
      <c r="E307" s="239">
        <v>106.9</v>
      </c>
      <c r="F307" s="240">
        <v>108.6</v>
      </c>
      <c r="G307" s="240">
        <v>109</v>
      </c>
      <c r="H307" s="240">
        <v>110.4</v>
      </c>
      <c r="I307" s="256">
        <v>112.1</v>
      </c>
      <c r="J307" s="256">
        <v>112.2</v>
      </c>
      <c r="K307" s="256">
        <v>112.7</v>
      </c>
      <c r="L307" s="256">
        <v>112.6</v>
      </c>
      <c r="M307" s="256">
        <v>113.1</v>
      </c>
      <c r="N307" s="256">
        <v>113.1</v>
      </c>
      <c r="O307" s="256">
        <v>113.3</v>
      </c>
      <c r="P307" s="257">
        <v>113.3</v>
      </c>
    </row>
    <row r="308" spans="2:16" ht="9.75" customHeight="1" x14ac:dyDescent="0.2">
      <c r="B308" s="646"/>
      <c r="C308" s="651"/>
      <c r="D308" s="241" t="s">
        <v>1085</v>
      </c>
      <c r="E308" s="242">
        <v>107.6</v>
      </c>
      <c r="F308" s="243">
        <v>109.7</v>
      </c>
      <c r="G308" s="243">
        <v>110.2</v>
      </c>
      <c r="H308" s="243">
        <v>112</v>
      </c>
      <c r="I308" s="258">
        <v>113.5</v>
      </c>
      <c r="J308" s="258">
        <v>113.6</v>
      </c>
      <c r="K308" s="258">
        <v>114.1</v>
      </c>
      <c r="L308" s="258">
        <v>114</v>
      </c>
      <c r="M308" s="258">
        <v>114.7</v>
      </c>
      <c r="N308" s="258">
        <v>114.7</v>
      </c>
      <c r="O308" s="258">
        <v>115</v>
      </c>
      <c r="P308" s="259">
        <v>114.9</v>
      </c>
    </row>
    <row r="309" spans="2:16" ht="9.75" customHeight="1" x14ac:dyDescent="0.2">
      <c r="B309" s="645" t="s">
        <v>1459</v>
      </c>
      <c r="C309" s="667" t="s">
        <v>1460</v>
      </c>
      <c r="D309" s="238" t="s">
        <v>1084</v>
      </c>
      <c r="E309" s="239">
        <v>104.4</v>
      </c>
      <c r="F309" s="240">
        <v>104.6</v>
      </c>
      <c r="G309" s="240">
        <v>103.9</v>
      </c>
      <c r="H309" s="240">
        <v>103.7</v>
      </c>
      <c r="I309" s="256">
        <v>105.3</v>
      </c>
      <c r="J309" s="256">
        <v>105.2</v>
      </c>
      <c r="K309" s="256">
        <v>106.6</v>
      </c>
      <c r="L309" s="256">
        <v>107</v>
      </c>
      <c r="M309" s="256">
        <v>107.1</v>
      </c>
      <c r="N309" s="256">
        <v>105.8</v>
      </c>
      <c r="O309" s="256">
        <v>107.1</v>
      </c>
      <c r="P309" s="257">
        <v>107.2</v>
      </c>
    </row>
    <row r="310" spans="2:16" ht="9.75" customHeight="1" x14ac:dyDescent="0.2">
      <c r="B310" s="646"/>
      <c r="C310" s="651"/>
      <c r="D310" s="241" t="s">
        <v>1085</v>
      </c>
      <c r="E310" s="242">
        <v>104.7</v>
      </c>
      <c r="F310" s="243">
        <v>105.1</v>
      </c>
      <c r="G310" s="243">
        <v>103.6</v>
      </c>
      <c r="H310" s="243">
        <v>103.4</v>
      </c>
      <c r="I310" s="258">
        <v>103.9</v>
      </c>
      <c r="J310" s="258">
        <v>103.7</v>
      </c>
      <c r="K310" s="258">
        <v>106.4</v>
      </c>
      <c r="L310" s="258">
        <v>107.2</v>
      </c>
      <c r="M310" s="258">
        <v>107.6</v>
      </c>
      <c r="N310" s="258">
        <v>104.9</v>
      </c>
      <c r="O310" s="258">
        <v>107.4</v>
      </c>
      <c r="P310" s="259">
        <v>107.8</v>
      </c>
    </row>
    <row r="311" spans="2:16" ht="9.75" customHeight="1" x14ac:dyDescent="0.2">
      <c r="B311" s="645" t="s">
        <v>1461</v>
      </c>
      <c r="C311" s="667" t="s">
        <v>1462</v>
      </c>
      <c r="D311" s="238" t="s">
        <v>1084</v>
      </c>
      <c r="E311" s="239">
        <v>113.3</v>
      </c>
      <c r="F311" s="240">
        <v>113.4</v>
      </c>
      <c r="G311" s="240">
        <v>114.3</v>
      </c>
      <c r="H311" s="240">
        <v>115.2</v>
      </c>
      <c r="I311" s="256">
        <v>116.9</v>
      </c>
      <c r="J311" s="256">
        <v>117.4</v>
      </c>
      <c r="K311" s="256">
        <v>117.3</v>
      </c>
      <c r="L311" s="256">
        <v>117.2</v>
      </c>
      <c r="M311" s="256">
        <v>115.3</v>
      </c>
      <c r="N311" s="256">
        <v>114.9</v>
      </c>
      <c r="O311" s="256">
        <v>113.1</v>
      </c>
      <c r="P311" s="257">
        <v>113</v>
      </c>
    </row>
    <row r="312" spans="2:16" ht="9.75" customHeight="1" x14ac:dyDescent="0.2">
      <c r="B312" s="646"/>
      <c r="C312" s="651"/>
      <c r="D312" s="241" t="s">
        <v>1085</v>
      </c>
      <c r="E312" s="242">
        <v>116.4</v>
      </c>
      <c r="F312" s="243">
        <v>116.5</v>
      </c>
      <c r="G312" s="243">
        <v>117.7</v>
      </c>
      <c r="H312" s="243">
        <v>119</v>
      </c>
      <c r="I312" s="258">
        <v>120.4</v>
      </c>
      <c r="J312" s="258">
        <v>121</v>
      </c>
      <c r="K312" s="258">
        <v>120.9</v>
      </c>
      <c r="L312" s="258">
        <v>120.8</v>
      </c>
      <c r="M312" s="258">
        <v>118.2</v>
      </c>
      <c r="N312" s="258">
        <v>117.8</v>
      </c>
      <c r="O312" s="258">
        <v>115.3</v>
      </c>
      <c r="P312" s="259">
        <v>115.1</v>
      </c>
    </row>
    <row r="313" spans="2:16" ht="9.75" customHeight="1" x14ac:dyDescent="0.2">
      <c r="B313" s="645" t="s">
        <v>1463</v>
      </c>
      <c r="C313" s="667" t="s">
        <v>1464</v>
      </c>
      <c r="D313" s="238" t="s">
        <v>1084</v>
      </c>
      <c r="E313" s="239">
        <v>109.9</v>
      </c>
      <c r="F313" s="240">
        <v>109.9</v>
      </c>
      <c r="G313" s="240">
        <v>110.3</v>
      </c>
      <c r="H313" s="240">
        <v>110.4</v>
      </c>
      <c r="I313" s="256">
        <v>111.7</v>
      </c>
      <c r="J313" s="256">
        <v>112.2</v>
      </c>
      <c r="K313" s="256">
        <v>113.3</v>
      </c>
      <c r="L313" s="256">
        <v>113.8</v>
      </c>
      <c r="M313" s="256">
        <v>114.8</v>
      </c>
      <c r="N313" s="256">
        <v>114.6</v>
      </c>
      <c r="O313" s="256">
        <v>114.3</v>
      </c>
      <c r="P313" s="257">
        <v>113.9</v>
      </c>
    </row>
    <row r="314" spans="2:16" ht="9.75" customHeight="1" x14ac:dyDescent="0.2">
      <c r="B314" s="646"/>
      <c r="C314" s="651"/>
      <c r="D314" s="241" t="s">
        <v>1085</v>
      </c>
      <c r="E314" s="244">
        <v>116.1</v>
      </c>
      <c r="F314" s="245">
        <v>116.2</v>
      </c>
      <c r="G314" s="245">
        <v>117</v>
      </c>
      <c r="H314" s="245">
        <v>117.1</v>
      </c>
      <c r="I314" s="260">
        <v>117.2</v>
      </c>
      <c r="J314" s="260">
        <v>118.1</v>
      </c>
      <c r="K314" s="260">
        <v>120.3</v>
      </c>
      <c r="L314" s="260">
        <v>121.4</v>
      </c>
      <c r="M314" s="260">
        <v>123.4</v>
      </c>
      <c r="N314" s="260">
        <v>123.1</v>
      </c>
      <c r="O314" s="260">
        <v>122.5</v>
      </c>
      <c r="P314" s="261">
        <v>121.6</v>
      </c>
    </row>
    <row r="315" spans="2:16" ht="9.75" customHeight="1" x14ac:dyDescent="0.2">
      <c r="B315" s="645" t="s">
        <v>1465</v>
      </c>
      <c r="C315" s="667" t="s">
        <v>1466</v>
      </c>
      <c r="D315" s="246" t="s">
        <v>1084</v>
      </c>
      <c r="E315" s="247">
        <v>105.5</v>
      </c>
      <c r="F315" s="248">
        <v>106.1</v>
      </c>
      <c r="G315" s="248">
        <v>106.3</v>
      </c>
      <c r="H315" s="248">
        <v>106.6</v>
      </c>
      <c r="I315" s="262">
        <v>107.9</v>
      </c>
      <c r="J315" s="262">
        <v>108.3</v>
      </c>
      <c r="K315" s="262">
        <v>108.9</v>
      </c>
      <c r="L315" s="262">
        <v>108.8</v>
      </c>
      <c r="M315" s="262">
        <v>108.9</v>
      </c>
      <c r="N315" s="262">
        <v>108.9</v>
      </c>
      <c r="O315" s="262">
        <v>109.2</v>
      </c>
      <c r="P315" s="263">
        <v>109.2</v>
      </c>
    </row>
    <row r="316" spans="2:16" ht="9.75" customHeight="1" thickBot="1" x14ac:dyDescent="0.25">
      <c r="B316" s="666"/>
      <c r="C316" s="668"/>
      <c r="D316" s="249" t="s">
        <v>1085</v>
      </c>
      <c r="E316" s="250">
        <v>106.9</v>
      </c>
      <c r="F316" s="251">
        <v>108</v>
      </c>
      <c r="G316" s="251">
        <v>108.3</v>
      </c>
      <c r="H316" s="251">
        <v>109</v>
      </c>
      <c r="I316" s="264">
        <v>109.1</v>
      </c>
      <c r="J316" s="264">
        <v>109.8</v>
      </c>
      <c r="K316" s="264">
        <v>111</v>
      </c>
      <c r="L316" s="264">
        <v>110.9</v>
      </c>
      <c r="M316" s="264">
        <v>111</v>
      </c>
      <c r="N316" s="264">
        <v>111</v>
      </c>
      <c r="O316" s="264">
        <v>111.5</v>
      </c>
      <c r="P316" s="265">
        <v>111.5</v>
      </c>
    </row>
    <row r="317" spans="2:16" x14ac:dyDescent="0.2">
      <c r="L317" s="121"/>
    </row>
    <row r="318" spans="2:16" ht="10.5" customHeight="1" x14ac:dyDescent="0.2">
      <c r="B318" s="115" t="s">
        <v>1428</v>
      </c>
      <c r="G318" s="115" t="s">
        <v>1447</v>
      </c>
      <c r="L318" s="115" t="s">
        <v>1459</v>
      </c>
    </row>
    <row r="319" spans="2:16" ht="10.5" customHeight="1" x14ac:dyDescent="0.2">
      <c r="B319" s="115" t="s">
        <v>1429</v>
      </c>
      <c r="G319" s="115" t="s">
        <v>1449</v>
      </c>
      <c r="L319" s="115" t="s">
        <v>1461</v>
      </c>
    </row>
    <row r="320" spans="2:16" ht="10.5" customHeight="1" x14ac:dyDescent="0.2">
      <c r="B320" s="115" t="s">
        <v>1431</v>
      </c>
      <c r="G320" s="115" t="s">
        <v>1451</v>
      </c>
      <c r="L320" s="115" t="s">
        <v>1463</v>
      </c>
    </row>
    <row r="321" spans="2:16" ht="10.5" customHeight="1" x14ac:dyDescent="0.2">
      <c r="B321" s="115" t="s">
        <v>1441</v>
      </c>
      <c r="G321" s="115" t="s">
        <v>1453</v>
      </c>
      <c r="L321" s="115" t="s">
        <v>1465</v>
      </c>
    </row>
    <row r="322" spans="2:16" ht="10.5" customHeight="1" x14ac:dyDescent="0.2">
      <c r="B322" s="115" t="s">
        <v>1443</v>
      </c>
      <c r="G322" s="115" t="s">
        <v>1455</v>
      </c>
      <c r="L322" s="115"/>
    </row>
    <row r="323" spans="2:16" ht="10.5" customHeight="1" x14ac:dyDescent="0.2">
      <c r="B323" s="115" t="s">
        <v>1445</v>
      </c>
      <c r="G323" s="115" t="s">
        <v>1457</v>
      </c>
      <c r="L323" s="115"/>
    </row>
    <row r="324" spans="2:16" ht="7.5" customHeight="1" thickBot="1" x14ac:dyDescent="0.25">
      <c r="C324" s="122"/>
      <c r="D324" s="122"/>
      <c r="L324" s="121"/>
    </row>
    <row r="325" spans="2:16" ht="16.5" customHeight="1" thickBot="1" x14ac:dyDescent="0.25">
      <c r="E325" s="620" t="s">
        <v>1484</v>
      </c>
      <c r="F325" s="621"/>
      <c r="G325" s="621"/>
      <c r="H325" s="621"/>
      <c r="I325" s="621"/>
      <c r="J325" s="621"/>
      <c r="K325" s="621"/>
      <c r="L325" s="621"/>
      <c r="M325" s="621"/>
      <c r="N325" s="621"/>
      <c r="O325" s="621"/>
      <c r="P325" s="622"/>
    </row>
    <row r="326" spans="2:16" ht="19.5" customHeight="1" thickBot="1" x14ac:dyDescent="0.25">
      <c r="B326" s="119" t="s">
        <v>1483</v>
      </c>
      <c r="E326" s="97">
        <v>39083</v>
      </c>
      <c r="F326" s="98">
        <v>39114</v>
      </c>
      <c r="G326" s="98">
        <v>39142</v>
      </c>
      <c r="H326" s="98">
        <v>39173</v>
      </c>
      <c r="I326" s="98">
        <v>39203</v>
      </c>
      <c r="J326" s="98">
        <v>39234</v>
      </c>
      <c r="K326" s="98">
        <v>39264</v>
      </c>
      <c r="L326" s="98">
        <v>39295</v>
      </c>
      <c r="M326" s="98">
        <v>39326</v>
      </c>
      <c r="N326" s="98">
        <v>39356</v>
      </c>
      <c r="O326" s="98">
        <v>39387</v>
      </c>
      <c r="P326" s="99">
        <v>39417</v>
      </c>
    </row>
    <row r="327" spans="2:16" ht="15" customHeight="1" x14ac:dyDescent="0.2">
      <c r="B327" s="732" t="s">
        <v>1467</v>
      </c>
      <c r="C327" s="733"/>
      <c r="D327" s="734"/>
      <c r="E327" s="100">
        <v>106.7</v>
      </c>
      <c r="F327" s="101">
        <v>107.4</v>
      </c>
      <c r="G327" s="101">
        <v>107.7</v>
      </c>
      <c r="H327" s="101">
        <v>108.3</v>
      </c>
      <c r="I327" s="109">
        <v>108.6</v>
      </c>
      <c r="J327" s="109">
        <v>108.6</v>
      </c>
      <c r="K327" s="109">
        <v>108.3</v>
      </c>
      <c r="L327" s="109">
        <v>108.2</v>
      </c>
      <c r="M327" s="109">
        <v>107.8</v>
      </c>
      <c r="N327" s="109">
        <v>107.6</v>
      </c>
      <c r="O327" s="109">
        <v>107.5</v>
      </c>
      <c r="P327" s="110">
        <v>107.5</v>
      </c>
    </row>
    <row r="328" spans="2:16" ht="15" customHeight="1" x14ac:dyDescent="0.2">
      <c r="B328" s="726" t="s">
        <v>1468</v>
      </c>
      <c r="C328" s="727"/>
      <c r="D328" s="728"/>
      <c r="E328" s="103">
        <v>99.8</v>
      </c>
      <c r="F328" s="104">
        <v>102.3</v>
      </c>
      <c r="G328" s="104">
        <v>105.5</v>
      </c>
      <c r="H328" s="111">
        <v>104.9</v>
      </c>
      <c r="I328" s="111">
        <v>104.4</v>
      </c>
      <c r="J328" s="111">
        <v>103.7</v>
      </c>
      <c r="K328" s="111">
        <v>104.1</v>
      </c>
      <c r="L328" s="111">
        <v>104.3</v>
      </c>
      <c r="M328" s="111">
        <v>103.6</v>
      </c>
      <c r="N328" s="111">
        <v>102.8</v>
      </c>
      <c r="O328" s="111">
        <v>103.9</v>
      </c>
      <c r="P328" s="112">
        <v>103.9</v>
      </c>
    </row>
    <row r="329" spans="2:16" ht="15" customHeight="1" x14ac:dyDescent="0.2">
      <c r="B329" s="726" t="s">
        <v>1469</v>
      </c>
      <c r="C329" s="727"/>
      <c r="D329" s="728"/>
      <c r="E329" s="103">
        <v>120.4</v>
      </c>
      <c r="F329" s="104">
        <v>113.3</v>
      </c>
      <c r="G329" s="104">
        <v>112.6</v>
      </c>
      <c r="H329" s="104">
        <v>112.7</v>
      </c>
      <c r="I329" s="111">
        <v>112</v>
      </c>
      <c r="J329" s="111">
        <v>116.4</v>
      </c>
      <c r="K329" s="111">
        <v>123.9</v>
      </c>
      <c r="L329" s="111">
        <v>123.8</v>
      </c>
      <c r="M329" s="111">
        <v>126.7</v>
      </c>
      <c r="N329" s="111">
        <v>126.5</v>
      </c>
      <c r="O329" s="111">
        <v>128.1</v>
      </c>
      <c r="P329" s="112">
        <v>128.1</v>
      </c>
    </row>
    <row r="330" spans="2:16" ht="15" customHeight="1" x14ac:dyDescent="0.2">
      <c r="B330" s="726" t="s">
        <v>1470</v>
      </c>
      <c r="C330" s="727"/>
      <c r="D330" s="728"/>
      <c r="E330" s="103">
        <v>104.3</v>
      </c>
      <c r="F330" s="104">
        <v>104.6</v>
      </c>
      <c r="G330" s="104">
        <v>105.6</v>
      </c>
      <c r="H330" s="104">
        <v>106.4</v>
      </c>
      <c r="I330" s="111">
        <v>106.4</v>
      </c>
      <c r="J330" s="111">
        <v>106.4</v>
      </c>
      <c r="K330" s="111">
        <v>103.9</v>
      </c>
      <c r="L330" s="111">
        <v>103.9</v>
      </c>
      <c r="M330" s="111">
        <v>103.9</v>
      </c>
      <c r="N330" s="111">
        <v>103.9</v>
      </c>
      <c r="O330" s="111">
        <v>103.9</v>
      </c>
      <c r="P330" s="112">
        <v>105.4</v>
      </c>
    </row>
    <row r="331" spans="2:16" ht="15" customHeight="1" x14ac:dyDescent="0.2">
      <c r="B331" s="726" t="s">
        <v>1471</v>
      </c>
      <c r="C331" s="727"/>
      <c r="D331" s="728"/>
      <c r="E331" s="103">
        <v>108.4</v>
      </c>
      <c r="F331" s="104">
        <v>111.9</v>
      </c>
      <c r="G331" s="104">
        <v>112.6</v>
      </c>
      <c r="H331" s="104">
        <v>115.5</v>
      </c>
      <c r="I331" s="111">
        <v>115.7</v>
      </c>
      <c r="J331" s="111">
        <v>115.7</v>
      </c>
      <c r="K331" s="111">
        <v>116.3</v>
      </c>
      <c r="L331" s="111">
        <v>116.3</v>
      </c>
      <c r="M331" s="111">
        <v>116.3</v>
      </c>
      <c r="N331" s="111">
        <v>116.3</v>
      </c>
      <c r="O331" s="111">
        <v>116.3</v>
      </c>
      <c r="P331" s="112">
        <v>116.3</v>
      </c>
    </row>
    <row r="332" spans="2:16" ht="15" customHeight="1" x14ac:dyDescent="0.2">
      <c r="B332" s="726" t="s">
        <v>1472</v>
      </c>
      <c r="C332" s="727"/>
      <c r="D332" s="728"/>
      <c r="E332" s="103">
        <v>113.1</v>
      </c>
      <c r="F332" s="104">
        <v>121.2</v>
      </c>
      <c r="G332" s="104">
        <v>123.1</v>
      </c>
      <c r="H332" s="104">
        <v>129.69999999999999</v>
      </c>
      <c r="I332" s="111">
        <v>132.19999999999999</v>
      </c>
      <c r="J332" s="111">
        <v>131.80000000000001</v>
      </c>
      <c r="K332" s="111">
        <v>128.5</v>
      </c>
      <c r="L332" s="111">
        <v>123.5</v>
      </c>
      <c r="M332" s="111">
        <v>119.2</v>
      </c>
      <c r="N332" s="111">
        <v>117.7</v>
      </c>
      <c r="O332" s="111">
        <v>116.2</v>
      </c>
      <c r="P332" s="112">
        <v>116.2</v>
      </c>
    </row>
    <row r="333" spans="2:16" ht="15" customHeight="1" thickBot="1" x14ac:dyDescent="0.25">
      <c r="B333" s="729" t="s">
        <v>1473</v>
      </c>
      <c r="C333" s="730"/>
      <c r="D333" s="731"/>
      <c r="E333" s="106">
        <v>116.1</v>
      </c>
      <c r="F333" s="107">
        <v>116.3</v>
      </c>
      <c r="G333" s="107">
        <v>117.5</v>
      </c>
      <c r="H333" s="107">
        <v>118.7</v>
      </c>
      <c r="I333" s="113">
        <v>120</v>
      </c>
      <c r="J333" s="113">
        <v>120.7</v>
      </c>
      <c r="K333" s="113">
        <v>120.6</v>
      </c>
      <c r="L333" s="113">
        <v>120.5</v>
      </c>
      <c r="M333" s="113">
        <v>118</v>
      </c>
      <c r="N333" s="113">
        <v>117.6</v>
      </c>
      <c r="O333" s="113">
        <v>115.2</v>
      </c>
      <c r="P333" s="114">
        <v>115</v>
      </c>
    </row>
    <row r="334" spans="2:16" x14ac:dyDescent="0.2">
      <c r="L334" s="121"/>
    </row>
    <row r="335" spans="2:16" ht="10.5" customHeight="1" x14ac:dyDescent="0.2">
      <c r="B335" s="115" t="s">
        <v>1467</v>
      </c>
      <c r="C335" s="115"/>
      <c r="D335" s="115"/>
      <c r="E335" s="115"/>
      <c r="F335" s="115" t="s">
        <v>1470</v>
      </c>
      <c r="H335" s="115"/>
      <c r="I335" s="115" t="s">
        <v>1473</v>
      </c>
      <c r="L335" s="115"/>
      <c r="M335" s="115"/>
      <c r="N335" s="115"/>
      <c r="O335" s="115"/>
    </row>
    <row r="336" spans="2:16" ht="10.5" customHeight="1" x14ac:dyDescent="0.2">
      <c r="B336" s="115" t="s">
        <v>1468</v>
      </c>
      <c r="C336" s="115"/>
      <c r="D336" s="115"/>
      <c r="E336" s="115"/>
      <c r="F336" s="115" t="s">
        <v>1471</v>
      </c>
      <c r="H336" s="115"/>
      <c r="I336" s="115"/>
      <c r="J336" s="115"/>
      <c r="K336" s="115"/>
      <c r="L336" s="115"/>
      <c r="M336" s="115"/>
      <c r="N336" s="115"/>
      <c r="O336" s="115"/>
    </row>
    <row r="337" spans="2:16" ht="10.5" customHeight="1" x14ac:dyDescent="0.2">
      <c r="B337" s="115" t="s">
        <v>1469</v>
      </c>
      <c r="C337" s="115"/>
      <c r="D337" s="115"/>
      <c r="E337" s="115"/>
      <c r="F337" s="115" t="s">
        <v>1472</v>
      </c>
      <c r="H337" s="115"/>
      <c r="I337" s="115"/>
      <c r="J337" s="115"/>
      <c r="K337" s="115"/>
      <c r="L337" s="115"/>
      <c r="M337" s="115"/>
      <c r="N337" s="115"/>
      <c r="O337" s="115"/>
    </row>
    <row r="339" spans="2:16" ht="35.25" customHeight="1" x14ac:dyDescent="0.2">
      <c r="B339" s="533" t="s">
        <v>1481</v>
      </c>
      <c r="C339" s="533"/>
      <c r="D339" s="533"/>
      <c r="E339" s="533"/>
      <c r="F339" s="533"/>
      <c r="G339" s="533"/>
      <c r="H339" s="533"/>
      <c r="I339" s="533"/>
      <c r="J339" s="533"/>
      <c r="K339" s="533"/>
      <c r="L339" s="533"/>
      <c r="M339" s="533"/>
      <c r="N339" s="533"/>
      <c r="O339" s="533"/>
      <c r="P339" s="533"/>
    </row>
    <row r="340" spans="2:16" ht="16.5" customHeight="1" x14ac:dyDescent="0.2">
      <c r="B340" s="523" t="s">
        <v>2079</v>
      </c>
      <c r="C340" s="523"/>
      <c r="D340" s="523"/>
      <c r="E340" s="523"/>
      <c r="F340" s="523"/>
      <c r="G340" s="523"/>
      <c r="H340" s="523"/>
      <c r="I340" s="523"/>
      <c r="J340" s="523"/>
      <c r="K340" s="523"/>
      <c r="L340" s="523"/>
      <c r="M340" s="523"/>
      <c r="N340" s="523"/>
      <c r="O340" s="523"/>
      <c r="P340" s="523"/>
    </row>
    <row r="341" spans="2:16" ht="60.75" customHeight="1" x14ac:dyDescent="0.2">
      <c r="B341" s="725" t="s">
        <v>2081</v>
      </c>
      <c r="C341" s="533"/>
      <c r="D341" s="533"/>
      <c r="E341" s="533"/>
      <c r="F341" s="533"/>
      <c r="G341" s="533"/>
      <c r="H341" s="533"/>
      <c r="I341" s="533"/>
      <c r="J341" s="533"/>
      <c r="K341" s="533"/>
      <c r="L341" s="533"/>
      <c r="M341" s="533"/>
      <c r="N341" s="533"/>
      <c r="O341" s="533"/>
      <c r="P341" s="533"/>
    </row>
    <row r="342" spans="2:16" ht="9" customHeight="1" x14ac:dyDescent="0.2"/>
    <row r="343" spans="2:16" ht="10.5" customHeight="1" x14ac:dyDescent="0.2">
      <c r="E343" s="682" t="s">
        <v>1474</v>
      </c>
      <c r="F343" s="682"/>
      <c r="G343" s="682"/>
      <c r="H343" s="682"/>
      <c r="I343" s="655" t="s">
        <v>361</v>
      </c>
      <c r="J343" s="655"/>
      <c r="K343" s="656" t="s">
        <v>707</v>
      </c>
      <c r="L343" s="656"/>
    </row>
    <row r="344" spans="2:16" ht="10.5" customHeight="1" x14ac:dyDescent="0.2">
      <c r="E344" s="684" t="s">
        <v>1128</v>
      </c>
      <c r="F344" s="684"/>
      <c r="G344" s="684"/>
      <c r="H344" s="684"/>
      <c r="I344" s="655"/>
      <c r="J344" s="655"/>
      <c r="K344" s="656"/>
      <c r="L344" s="656"/>
    </row>
    <row r="345" spans="2:16" ht="10.5" customHeight="1" x14ac:dyDescent="0.2">
      <c r="E345" s="692" t="s">
        <v>1475</v>
      </c>
      <c r="F345" s="692"/>
      <c r="G345" s="692"/>
      <c r="H345" s="692"/>
      <c r="I345" s="693">
        <v>1.1519999999999999</v>
      </c>
      <c r="J345" s="693"/>
      <c r="K345" s="693">
        <v>1.863</v>
      </c>
      <c r="L345" s="693"/>
    </row>
    <row r="346" spans="2:16" ht="10.5" customHeight="1" x14ac:dyDescent="0.2">
      <c r="E346" s="692" t="s">
        <v>1476</v>
      </c>
      <c r="F346" s="692"/>
      <c r="G346" s="692"/>
      <c r="H346" s="692"/>
      <c r="I346" s="693">
        <v>1.2609999999999999</v>
      </c>
      <c r="J346" s="693"/>
      <c r="K346" s="693">
        <v>1.44</v>
      </c>
      <c r="L346" s="693"/>
    </row>
    <row r="347" spans="2:16" ht="10.5" customHeight="1" x14ac:dyDescent="0.2">
      <c r="E347" s="692" t="s">
        <v>1477</v>
      </c>
      <c r="F347" s="692"/>
      <c r="G347" s="692"/>
      <c r="H347" s="692"/>
      <c r="I347" s="693">
        <v>1.214</v>
      </c>
      <c r="J347" s="693"/>
      <c r="K347" s="693">
        <v>1.635</v>
      </c>
      <c r="L347" s="693"/>
    </row>
    <row r="348" spans="2:16" ht="10.5" customHeight="1" x14ac:dyDescent="0.2">
      <c r="E348" s="682"/>
      <c r="F348" s="682"/>
      <c r="G348" s="682"/>
      <c r="H348" s="682"/>
      <c r="I348" s="693"/>
      <c r="J348" s="693"/>
      <c r="K348" s="693"/>
      <c r="L348" s="693"/>
    </row>
    <row r="349" spans="2:16" ht="10.5" customHeight="1" x14ac:dyDescent="0.2">
      <c r="E349" s="684" t="s">
        <v>1478</v>
      </c>
      <c r="F349" s="684"/>
      <c r="G349" s="684"/>
      <c r="H349" s="684"/>
      <c r="I349" s="693"/>
      <c r="J349" s="693"/>
      <c r="K349" s="693"/>
      <c r="L349" s="693"/>
    </row>
    <row r="350" spans="2:16" ht="10.5" customHeight="1" x14ac:dyDescent="0.2">
      <c r="E350" s="692" t="s">
        <v>1467</v>
      </c>
      <c r="F350" s="692"/>
      <c r="G350" s="692"/>
      <c r="H350" s="692"/>
      <c r="I350" s="693">
        <v>1.117</v>
      </c>
      <c r="J350" s="693"/>
      <c r="K350" s="693">
        <v>1.274497</v>
      </c>
      <c r="L350" s="693"/>
    </row>
    <row r="351" spans="2:16" ht="10.5" customHeight="1" x14ac:dyDescent="0.2">
      <c r="E351" s="692" t="s">
        <v>1468</v>
      </c>
      <c r="F351" s="692"/>
      <c r="G351" s="692"/>
      <c r="H351" s="692"/>
      <c r="I351" s="693">
        <v>1.1739999999999999</v>
      </c>
      <c r="J351" s="693"/>
      <c r="K351" s="693">
        <v>1.550854</v>
      </c>
      <c r="L351" s="693"/>
    </row>
    <row r="352" spans="2:16" ht="10.5" customHeight="1" x14ac:dyDescent="0.2">
      <c r="E352" s="692" t="s">
        <v>1469</v>
      </c>
      <c r="F352" s="692"/>
      <c r="G352" s="692"/>
      <c r="H352" s="692"/>
      <c r="I352" s="693">
        <v>1.2709999999999999</v>
      </c>
      <c r="J352" s="693"/>
      <c r="K352" s="693">
        <v>1.5429939999999998</v>
      </c>
      <c r="L352" s="693"/>
    </row>
    <row r="353" spans="2:16" ht="10.5" customHeight="1" x14ac:dyDescent="0.2">
      <c r="E353" s="692" t="s">
        <v>1470</v>
      </c>
      <c r="F353" s="692"/>
      <c r="G353" s="692"/>
      <c r="H353" s="692"/>
      <c r="I353" s="693">
        <v>0.99099999999999999</v>
      </c>
      <c r="J353" s="693"/>
      <c r="K353" s="693">
        <v>0.89586399999999999</v>
      </c>
      <c r="L353" s="693"/>
    </row>
    <row r="354" spans="2:16" ht="10.5" customHeight="1" x14ac:dyDescent="0.2">
      <c r="E354" s="692" t="s">
        <v>1471</v>
      </c>
      <c r="F354" s="692"/>
      <c r="G354" s="692"/>
      <c r="H354" s="692"/>
      <c r="I354" s="693">
        <v>1.004</v>
      </c>
      <c r="J354" s="693"/>
      <c r="K354" s="693">
        <v>1.2469680000000001</v>
      </c>
      <c r="L354" s="693"/>
    </row>
    <row r="355" spans="2:16" ht="10.5" customHeight="1" x14ac:dyDescent="0.2">
      <c r="E355" s="692" t="s">
        <v>1472</v>
      </c>
      <c r="F355" s="692"/>
      <c r="G355" s="692"/>
      <c r="H355" s="692"/>
      <c r="I355" s="693">
        <v>1.3859999999999999</v>
      </c>
      <c r="J355" s="693"/>
      <c r="K355" s="693">
        <v>1.3513499999999998</v>
      </c>
      <c r="L355" s="693"/>
    </row>
    <row r="356" spans="2:16" ht="10.5" customHeight="1" x14ac:dyDescent="0.2">
      <c r="E356" s="692" t="s">
        <v>1479</v>
      </c>
      <c r="F356" s="692"/>
      <c r="G356" s="692"/>
      <c r="H356" s="692"/>
      <c r="I356" s="693">
        <v>1.6879999999999999</v>
      </c>
      <c r="J356" s="693"/>
      <c r="K356" s="693">
        <v>1.8770560000000001</v>
      </c>
      <c r="L356" s="693"/>
    </row>
    <row r="358" spans="2:16" x14ac:dyDescent="0.15">
      <c r="H358" s="126" t="s">
        <v>1480</v>
      </c>
    </row>
    <row r="364" spans="2:16" x14ac:dyDescent="0.2">
      <c r="E364" s="117"/>
      <c r="F364" s="118"/>
      <c r="G364" s="118"/>
      <c r="H364" s="118"/>
      <c r="I364" s="118"/>
      <c r="J364" s="118"/>
      <c r="K364" s="118"/>
      <c r="L364" s="118"/>
      <c r="M364" s="118"/>
      <c r="N364" s="118"/>
      <c r="O364" s="118"/>
      <c r="P364" s="118"/>
    </row>
    <row r="365" spans="2:16" ht="6" customHeight="1" thickBot="1" x14ac:dyDescent="0.25">
      <c r="E365" s="117"/>
      <c r="F365" s="118"/>
      <c r="G365" s="118"/>
      <c r="H365" s="118"/>
      <c r="I365" s="118"/>
      <c r="J365" s="118"/>
      <c r="K365" s="118"/>
      <c r="L365" s="118"/>
      <c r="M365" s="118"/>
      <c r="N365" s="118"/>
      <c r="O365" s="118"/>
      <c r="P365" s="118"/>
    </row>
    <row r="366" spans="2:16" ht="16.5" customHeight="1" thickBot="1" x14ac:dyDescent="0.25">
      <c r="B366" s="119"/>
      <c r="C366" s="119"/>
      <c r="D366" s="119"/>
      <c r="E366" s="628" t="s">
        <v>1485</v>
      </c>
      <c r="F366" s="629"/>
      <c r="G366" s="629"/>
      <c r="H366" s="629"/>
      <c r="I366" s="629"/>
      <c r="J366" s="629"/>
      <c r="K366" s="629"/>
      <c r="L366" s="629"/>
      <c r="M366" s="629"/>
      <c r="N366" s="629"/>
      <c r="O366" s="629"/>
      <c r="P366" s="630"/>
    </row>
    <row r="367" spans="2:16" ht="19.5" customHeight="1" thickBot="1" x14ac:dyDescent="0.25">
      <c r="B367" s="119" t="s">
        <v>1483</v>
      </c>
      <c r="C367" s="119"/>
      <c r="D367" s="119"/>
      <c r="E367" s="97">
        <v>38718</v>
      </c>
      <c r="F367" s="98">
        <v>38749</v>
      </c>
      <c r="G367" s="98">
        <v>38777</v>
      </c>
      <c r="H367" s="98">
        <v>38808</v>
      </c>
      <c r="I367" s="98">
        <v>38838</v>
      </c>
      <c r="J367" s="98">
        <v>38869</v>
      </c>
      <c r="K367" s="98">
        <v>38899</v>
      </c>
      <c r="L367" s="98">
        <v>38930</v>
      </c>
      <c r="M367" s="98">
        <v>38961</v>
      </c>
      <c r="N367" s="98">
        <v>38991</v>
      </c>
      <c r="O367" s="98">
        <v>39022</v>
      </c>
      <c r="P367" s="99">
        <v>39052</v>
      </c>
    </row>
    <row r="368" spans="2:16" ht="15" customHeight="1" x14ac:dyDescent="0.2">
      <c r="B368" s="702" t="s">
        <v>1424</v>
      </c>
      <c r="C368" s="703"/>
      <c r="D368" s="704"/>
      <c r="E368" s="100">
        <v>101</v>
      </c>
      <c r="F368" s="101">
        <v>101</v>
      </c>
      <c r="G368" s="101">
        <v>101</v>
      </c>
      <c r="H368" s="101">
        <v>101</v>
      </c>
      <c r="I368" s="101">
        <v>104.1</v>
      </c>
      <c r="J368" s="101">
        <v>104.1</v>
      </c>
      <c r="K368" s="101">
        <v>104.1</v>
      </c>
      <c r="L368" s="101">
        <v>104.1</v>
      </c>
      <c r="M368" s="101">
        <v>104.1</v>
      </c>
      <c r="N368" s="101">
        <v>104.1</v>
      </c>
      <c r="O368" s="101">
        <v>104.1</v>
      </c>
      <c r="P368" s="102">
        <v>104.1</v>
      </c>
    </row>
    <row r="369" spans="2:16" ht="15" customHeight="1" x14ac:dyDescent="0.2">
      <c r="B369" s="699" t="s">
        <v>1425</v>
      </c>
      <c r="C369" s="700"/>
      <c r="D369" s="701"/>
      <c r="E369" s="103">
        <v>98.6</v>
      </c>
      <c r="F369" s="104">
        <v>98.9</v>
      </c>
      <c r="G369" s="104">
        <v>100.7</v>
      </c>
      <c r="H369" s="104">
        <v>101.7</v>
      </c>
      <c r="I369" s="104">
        <v>103.2</v>
      </c>
      <c r="J369" s="104">
        <v>104.9</v>
      </c>
      <c r="K369" s="104">
        <v>106.5</v>
      </c>
      <c r="L369" s="104">
        <v>107.7</v>
      </c>
      <c r="M369" s="104">
        <v>108.7</v>
      </c>
      <c r="N369" s="104">
        <v>108.9</v>
      </c>
      <c r="O369" s="104">
        <v>108.8</v>
      </c>
      <c r="P369" s="105">
        <v>108.8</v>
      </c>
    </row>
    <row r="370" spans="2:16" ht="15" customHeight="1" thickBot="1" x14ac:dyDescent="0.25">
      <c r="B370" s="686" t="s">
        <v>1426</v>
      </c>
      <c r="C370" s="687"/>
      <c r="D370" s="688"/>
      <c r="E370" s="106">
        <v>99.5</v>
      </c>
      <c r="F370" s="107">
        <v>99.7</v>
      </c>
      <c r="G370" s="107">
        <v>100.8</v>
      </c>
      <c r="H370" s="107">
        <v>101.5</v>
      </c>
      <c r="I370" s="107">
        <v>103.6</v>
      </c>
      <c r="J370" s="107">
        <v>104.6</v>
      </c>
      <c r="K370" s="107">
        <v>105.6</v>
      </c>
      <c r="L370" s="107">
        <v>106.3</v>
      </c>
      <c r="M370" s="107">
        <v>106.9</v>
      </c>
      <c r="N370" s="107">
        <v>107</v>
      </c>
      <c r="O370" s="107">
        <v>107</v>
      </c>
      <c r="P370" s="108">
        <v>107</v>
      </c>
    </row>
    <row r="371" spans="2:16" x14ac:dyDescent="0.2">
      <c r="B371" s="119"/>
      <c r="C371" s="119"/>
      <c r="D371" s="119"/>
      <c r="E371" s="120"/>
      <c r="F371" s="119"/>
      <c r="G371" s="119"/>
      <c r="H371" s="119"/>
      <c r="I371" s="119"/>
      <c r="J371" s="119"/>
      <c r="K371" s="119"/>
      <c r="L371" s="121"/>
      <c r="M371" s="119"/>
      <c r="N371" s="119"/>
      <c r="O371" s="119"/>
      <c r="P371" s="119"/>
    </row>
    <row r="372" spans="2:16" ht="9" customHeight="1" thickBot="1" x14ac:dyDescent="0.25">
      <c r="B372" s="119"/>
      <c r="C372" s="119"/>
      <c r="D372" s="119"/>
      <c r="E372" s="120"/>
      <c r="F372" s="119"/>
      <c r="G372" s="119"/>
      <c r="H372" s="119"/>
      <c r="I372" s="119"/>
      <c r="J372" s="119"/>
      <c r="K372" s="119"/>
      <c r="L372" s="121"/>
      <c r="M372" s="119"/>
      <c r="N372" s="119"/>
      <c r="O372" s="119"/>
      <c r="P372" s="119"/>
    </row>
    <row r="373" spans="2:16" ht="16.5" customHeight="1" thickBot="1" x14ac:dyDescent="0.25">
      <c r="B373" s="697" t="s">
        <v>1083</v>
      </c>
      <c r="C373" s="697"/>
      <c r="D373" s="698"/>
      <c r="E373" s="628" t="s">
        <v>1427</v>
      </c>
      <c r="F373" s="629"/>
      <c r="G373" s="629"/>
      <c r="H373" s="629"/>
      <c r="I373" s="629"/>
      <c r="J373" s="629"/>
      <c r="K373" s="629"/>
      <c r="L373" s="629"/>
      <c r="M373" s="629"/>
      <c r="N373" s="629"/>
      <c r="O373" s="629"/>
      <c r="P373" s="630"/>
    </row>
    <row r="374" spans="2:16" ht="19.5" customHeight="1" thickBot="1" x14ac:dyDescent="0.25">
      <c r="B374" s="119" t="s">
        <v>1483</v>
      </c>
      <c r="C374" s="119"/>
      <c r="D374" s="119"/>
      <c r="E374" s="97">
        <v>38718</v>
      </c>
      <c r="F374" s="98">
        <v>38749</v>
      </c>
      <c r="G374" s="98">
        <v>38777</v>
      </c>
      <c r="H374" s="98">
        <v>38808</v>
      </c>
      <c r="I374" s="98">
        <v>38838</v>
      </c>
      <c r="J374" s="98">
        <v>38869</v>
      </c>
      <c r="K374" s="98">
        <v>38899</v>
      </c>
      <c r="L374" s="98">
        <v>38930</v>
      </c>
      <c r="M374" s="98">
        <v>38961</v>
      </c>
      <c r="N374" s="98">
        <v>38991</v>
      </c>
      <c r="O374" s="98">
        <v>39022</v>
      </c>
      <c r="P374" s="99">
        <v>39052</v>
      </c>
    </row>
    <row r="375" spans="2:16" ht="9.75" customHeight="1" x14ac:dyDescent="0.2">
      <c r="B375" s="649" t="s">
        <v>1428</v>
      </c>
      <c r="C375" s="650"/>
      <c r="D375" s="232" t="s">
        <v>1084</v>
      </c>
      <c r="E375" s="233">
        <v>101.3</v>
      </c>
      <c r="F375" s="234">
        <v>101.2</v>
      </c>
      <c r="G375" s="234">
        <v>101.3</v>
      </c>
      <c r="H375" s="234">
        <v>101.3</v>
      </c>
      <c r="I375" s="252">
        <v>104</v>
      </c>
      <c r="J375" s="252">
        <v>104.2</v>
      </c>
      <c r="K375" s="252">
        <v>104.2</v>
      </c>
      <c r="L375" s="252">
        <v>104.2</v>
      </c>
      <c r="M375" s="252">
        <v>104.2</v>
      </c>
      <c r="N375" s="252">
        <v>104.3</v>
      </c>
      <c r="O375" s="252">
        <v>104.3</v>
      </c>
      <c r="P375" s="253">
        <v>104.3</v>
      </c>
    </row>
    <row r="376" spans="2:16" ht="9.75" customHeight="1" x14ac:dyDescent="0.2">
      <c r="B376" s="646"/>
      <c r="C376" s="651"/>
      <c r="D376" s="235" t="s">
        <v>1085</v>
      </c>
      <c r="E376" s="236">
        <v>103.1</v>
      </c>
      <c r="F376" s="237">
        <v>102.8</v>
      </c>
      <c r="G376" s="237">
        <v>103.2</v>
      </c>
      <c r="H376" s="237">
        <v>103.6</v>
      </c>
      <c r="I376" s="254">
        <v>103.6</v>
      </c>
      <c r="J376" s="254">
        <v>104.7</v>
      </c>
      <c r="K376" s="254">
        <v>104.8</v>
      </c>
      <c r="L376" s="254">
        <v>104.8</v>
      </c>
      <c r="M376" s="254">
        <v>105.4</v>
      </c>
      <c r="N376" s="254">
        <v>105.6</v>
      </c>
      <c r="O376" s="254">
        <v>105.9</v>
      </c>
      <c r="P376" s="255">
        <v>105.9</v>
      </c>
    </row>
    <row r="377" spans="2:16" ht="9.75" customHeight="1" x14ac:dyDescent="0.2">
      <c r="B377" s="645" t="s">
        <v>1429</v>
      </c>
      <c r="C377" s="667" t="s">
        <v>1430</v>
      </c>
      <c r="D377" s="238" t="s">
        <v>1084</v>
      </c>
      <c r="E377" s="239">
        <v>101.8</v>
      </c>
      <c r="F377" s="240">
        <v>101.8</v>
      </c>
      <c r="G377" s="240">
        <v>102.1</v>
      </c>
      <c r="H377" s="240">
        <v>102.3</v>
      </c>
      <c r="I377" s="256">
        <v>103.9</v>
      </c>
      <c r="J377" s="256">
        <v>104.5</v>
      </c>
      <c r="K377" s="256">
        <v>104.8</v>
      </c>
      <c r="L377" s="256">
        <v>105.1</v>
      </c>
      <c r="M377" s="256">
        <v>105.4</v>
      </c>
      <c r="N377" s="256">
        <v>105.4</v>
      </c>
      <c r="O377" s="256">
        <v>105.4</v>
      </c>
      <c r="P377" s="257">
        <v>105.4</v>
      </c>
    </row>
    <row r="378" spans="2:16" ht="9.75" customHeight="1" x14ac:dyDescent="0.2">
      <c r="B378" s="646"/>
      <c r="C378" s="651"/>
      <c r="D378" s="241" t="s">
        <v>1085</v>
      </c>
      <c r="E378" s="242">
        <v>102.4</v>
      </c>
      <c r="F378" s="243">
        <v>102.5</v>
      </c>
      <c r="G378" s="243">
        <v>103</v>
      </c>
      <c r="H378" s="243">
        <v>103.5</v>
      </c>
      <c r="I378" s="258">
        <v>103.8</v>
      </c>
      <c r="J378" s="258">
        <v>104.9</v>
      </c>
      <c r="K378" s="258">
        <v>105.3</v>
      </c>
      <c r="L378" s="258">
        <v>105.9</v>
      </c>
      <c r="M378" s="258">
        <v>106.5</v>
      </c>
      <c r="N378" s="258">
        <v>106.6</v>
      </c>
      <c r="O378" s="258">
        <v>106.6</v>
      </c>
      <c r="P378" s="259">
        <v>106.6</v>
      </c>
    </row>
    <row r="379" spans="2:16" ht="9.75" customHeight="1" x14ac:dyDescent="0.2">
      <c r="B379" s="645" t="s">
        <v>1431</v>
      </c>
      <c r="C379" s="667" t="s">
        <v>1432</v>
      </c>
      <c r="D379" s="238" t="s">
        <v>1084</v>
      </c>
      <c r="E379" s="239">
        <v>101.5</v>
      </c>
      <c r="F379" s="240">
        <v>101.5</v>
      </c>
      <c r="G379" s="240">
        <v>101.7</v>
      </c>
      <c r="H379" s="240">
        <v>102.5</v>
      </c>
      <c r="I379" s="256">
        <v>104</v>
      </c>
      <c r="J379" s="256">
        <v>104.6</v>
      </c>
      <c r="K379" s="256">
        <v>104.7</v>
      </c>
      <c r="L379" s="256">
        <v>104.9</v>
      </c>
      <c r="M379" s="256">
        <v>104.9</v>
      </c>
      <c r="N379" s="256">
        <v>105</v>
      </c>
      <c r="O379" s="256">
        <v>104.9</v>
      </c>
      <c r="P379" s="257">
        <v>104.8</v>
      </c>
    </row>
    <row r="380" spans="2:16" ht="9.75" customHeight="1" x14ac:dyDescent="0.2">
      <c r="B380" s="646"/>
      <c r="C380" s="651"/>
      <c r="D380" s="241" t="s">
        <v>1085</v>
      </c>
      <c r="E380" s="242">
        <v>101.9</v>
      </c>
      <c r="F380" s="243">
        <v>101.9</v>
      </c>
      <c r="G380" s="243">
        <v>102.4</v>
      </c>
      <c r="H380" s="243">
        <v>103.8</v>
      </c>
      <c r="I380" s="258">
        <v>104</v>
      </c>
      <c r="J380" s="258">
        <v>105</v>
      </c>
      <c r="K380" s="258">
        <v>105.3</v>
      </c>
      <c r="L380" s="258">
        <v>105.6</v>
      </c>
      <c r="M380" s="258">
        <v>105.6</v>
      </c>
      <c r="N380" s="258">
        <v>105.8</v>
      </c>
      <c r="O380" s="258">
        <v>105.7</v>
      </c>
      <c r="P380" s="259">
        <v>105.5</v>
      </c>
    </row>
    <row r="381" spans="2:16" ht="9.75" customHeight="1" x14ac:dyDescent="0.2">
      <c r="B381" s="645" t="s">
        <v>1441</v>
      </c>
      <c r="C381" s="667" t="s">
        <v>1442</v>
      </c>
      <c r="D381" s="238" t="s">
        <v>1084</v>
      </c>
      <c r="E381" s="239">
        <v>103.3</v>
      </c>
      <c r="F381" s="240">
        <v>103.8</v>
      </c>
      <c r="G381" s="240">
        <v>104.1</v>
      </c>
      <c r="H381" s="240">
        <v>104.3</v>
      </c>
      <c r="I381" s="256">
        <v>105.3</v>
      </c>
      <c r="J381" s="256">
        <v>106</v>
      </c>
      <c r="K381" s="256">
        <v>106.2</v>
      </c>
      <c r="L381" s="256">
        <v>106.3</v>
      </c>
      <c r="M381" s="256">
        <v>106.5</v>
      </c>
      <c r="N381" s="256">
        <v>106.6</v>
      </c>
      <c r="O381" s="256">
        <v>106.6</v>
      </c>
      <c r="P381" s="257">
        <v>106.6</v>
      </c>
    </row>
    <row r="382" spans="2:16" ht="9.75" customHeight="1" x14ac:dyDescent="0.2">
      <c r="B382" s="646"/>
      <c r="C382" s="651"/>
      <c r="D382" s="241" t="s">
        <v>1085</v>
      </c>
      <c r="E382" s="242">
        <v>104.1</v>
      </c>
      <c r="F382" s="243">
        <v>104.8</v>
      </c>
      <c r="G382" s="243">
        <v>105.2</v>
      </c>
      <c r="H382" s="243">
        <v>105.5</v>
      </c>
      <c r="I382" s="258">
        <v>105.7</v>
      </c>
      <c r="J382" s="258">
        <v>106.8</v>
      </c>
      <c r="K382" s="258">
        <v>107</v>
      </c>
      <c r="L382" s="258">
        <v>107.1</v>
      </c>
      <c r="M382" s="258">
        <v>107.4</v>
      </c>
      <c r="N382" s="258">
        <v>107.6</v>
      </c>
      <c r="O382" s="258">
        <v>107.6</v>
      </c>
      <c r="P382" s="259">
        <v>107.5</v>
      </c>
    </row>
    <row r="383" spans="2:16" ht="9.75" customHeight="1" x14ac:dyDescent="0.2">
      <c r="B383" s="645" t="s">
        <v>1443</v>
      </c>
      <c r="C383" s="667" t="s">
        <v>1444</v>
      </c>
      <c r="D383" s="238" t="s">
        <v>1084</v>
      </c>
      <c r="E383" s="239">
        <v>101.6</v>
      </c>
      <c r="F383" s="240">
        <v>101.6</v>
      </c>
      <c r="G383" s="240">
        <v>101.9</v>
      </c>
      <c r="H383" s="240">
        <v>102.4</v>
      </c>
      <c r="I383" s="256">
        <v>103.7</v>
      </c>
      <c r="J383" s="256">
        <v>104.3</v>
      </c>
      <c r="K383" s="256">
        <v>104.5</v>
      </c>
      <c r="L383" s="256">
        <v>104.6</v>
      </c>
      <c r="M383" s="256">
        <v>104.9</v>
      </c>
      <c r="N383" s="256">
        <v>104.7</v>
      </c>
      <c r="O383" s="256">
        <v>104.7</v>
      </c>
      <c r="P383" s="257">
        <v>105</v>
      </c>
    </row>
    <row r="384" spans="2:16" ht="9.75" customHeight="1" x14ac:dyDescent="0.2">
      <c r="B384" s="646"/>
      <c r="C384" s="651"/>
      <c r="D384" s="241" t="s">
        <v>1085</v>
      </c>
      <c r="E384" s="242">
        <v>101.9</v>
      </c>
      <c r="F384" s="243">
        <v>101.9</v>
      </c>
      <c r="G384" s="243">
        <v>102.5</v>
      </c>
      <c r="H384" s="243">
        <v>103.2</v>
      </c>
      <c r="I384" s="258">
        <v>103.5</v>
      </c>
      <c r="J384" s="258">
        <v>104.5</v>
      </c>
      <c r="K384" s="258">
        <v>104.8</v>
      </c>
      <c r="L384" s="258">
        <v>104.9</v>
      </c>
      <c r="M384" s="258">
        <v>105.4</v>
      </c>
      <c r="N384" s="258">
        <v>105</v>
      </c>
      <c r="O384" s="258">
        <v>105.1</v>
      </c>
      <c r="P384" s="259">
        <v>105.5</v>
      </c>
    </row>
    <row r="385" spans="2:16" ht="9.75" customHeight="1" x14ac:dyDescent="0.2">
      <c r="B385" s="645" t="s">
        <v>1445</v>
      </c>
      <c r="C385" s="667" t="s">
        <v>1446</v>
      </c>
      <c r="D385" s="238" t="s">
        <v>1084</v>
      </c>
      <c r="E385" s="239">
        <v>99.2</v>
      </c>
      <c r="F385" s="240">
        <v>99.2</v>
      </c>
      <c r="G385" s="240">
        <v>100.2</v>
      </c>
      <c r="H385" s="240">
        <v>100.6</v>
      </c>
      <c r="I385" s="256">
        <v>103.2</v>
      </c>
      <c r="J385" s="256">
        <v>103.9</v>
      </c>
      <c r="K385" s="256">
        <v>104.7</v>
      </c>
      <c r="L385" s="256">
        <v>105.9</v>
      </c>
      <c r="M385" s="256">
        <v>106.7</v>
      </c>
      <c r="N385" s="256">
        <v>106.3</v>
      </c>
      <c r="O385" s="256">
        <v>105.9</v>
      </c>
      <c r="P385" s="257">
        <v>106</v>
      </c>
    </row>
    <row r="386" spans="2:16" ht="9.75" customHeight="1" x14ac:dyDescent="0.2">
      <c r="B386" s="646"/>
      <c r="C386" s="651"/>
      <c r="D386" s="241" t="s">
        <v>1085</v>
      </c>
      <c r="E386" s="242">
        <v>97.7</v>
      </c>
      <c r="F386" s="243">
        <v>97.6</v>
      </c>
      <c r="G386" s="243">
        <v>99.5</v>
      </c>
      <c r="H386" s="243">
        <v>100.2</v>
      </c>
      <c r="I386" s="258">
        <v>102.5</v>
      </c>
      <c r="J386" s="258">
        <v>103.7</v>
      </c>
      <c r="K386" s="258">
        <v>105.2</v>
      </c>
      <c r="L386" s="258">
        <v>107.4</v>
      </c>
      <c r="M386" s="258">
        <v>108.8</v>
      </c>
      <c r="N386" s="258">
        <v>108.1</v>
      </c>
      <c r="O386" s="258">
        <v>107.4</v>
      </c>
      <c r="P386" s="259">
        <v>107.6</v>
      </c>
    </row>
    <row r="387" spans="2:16" ht="9.75" customHeight="1" x14ac:dyDescent="0.2">
      <c r="B387" s="645" t="s">
        <v>1447</v>
      </c>
      <c r="C387" s="667" t="s">
        <v>1448</v>
      </c>
      <c r="D387" s="238" t="s">
        <v>1084</v>
      </c>
      <c r="E387" s="239">
        <v>102.9</v>
      </c>
      <c r="F387" s="240">
        <v>102.7</v>
      </c>
      <c r="G387" s="240">
        <v>103.2</v>
      </c>
      <c r="H387" s="240">
        <v>103.4</v>
      </c>
      <c r="I387" s="256">
        <v>103.6</v>
      </c>
      <c r="J387" s="256">
        <v>105.8</v>
      </c>
      <c r="K387" s="256">
        <v>107.2</v>
      </c>
      <c r="L387" s="256">
        <v>107.4</v>
      </c>
      <c r="M387" s="256">
        <v>107.4</v>
      </c>
      <c r="N387" s="256">
        <v>107.5</v>
      </c>
      <c r="O387" s="256">
        <v>107.4</v>
      </c>
      <c r="P387" s="257">
        <v>107.3</v>
      </c>
    </row>
    <row r="388" spans="2:16" ht="9.75" customHeight="1" x14ac:dyDescent="0.2">
      <c r="B388" s="646"/>
      <c r="C388" s="651"/>
      <c r="D388" s="241" t="s">
        <v>1085</v>
      </c>
      <c r="E388" s="242">
        <v>104.1</v>
      </c>
      <c r="F388" s="243">
        <v>103.8</v>
      </c>
      <c r="G388" s="243">
        <v>104.6</v>
      </c>
      <c r="H388" s="243">
        <v>104.9</v>
      </c>
      <c r="I388" s="258">
        <v>103.3</v>
      </c>
      <c r="J388" s="258">
        <v>106.9</v>
      </c>
      <c r="K388" s="258">
        <v>109.2</v>
      </c>
      <c r="L388" s="258">
        <v>109.4</v>
      </c>
      <c r="M388" s="258">
        <v>109.5</v>
      </c>
      <c r="N388" s="258">
        <v>109.6</v>
      </c>
      <c r="O388" s="258">
        <v>109.4</v>
      </c>
      <c r="P388" s="259">
        <v>109.4</v>
      </c>
    </row>
    <row r="389" spans="2:16" ht="9.75" customHeight="1" x14ac:dyDescent="0.2">
      <c r="B389" s="645" t="s">
        <v>1449</v>
      </c>
      <c r="C389" s="667" t="s">
        <v>1450</v>
      </c>
      <c r="D389" s="238" t="s">
        <v>1084</v>
      </c>
      <c r="E389" s="239">
        <v>90.9</v>
      </c>
      <c r="F389" s="240">
        <v>92.1</v>
      </c>
      <c r="G389" s="240">
        <v>95.5</v>
      </c>
      <c r="H389" s="240">
        <v>97.5</v>
      </c>
      <c r="I389" s="256">
        <v>101.6</v>
      </c>
      <c r="J389" s="256">
        <v>103.1</v>
      </c>
      <c r="K389" s="256">
        <v>106.6</v>
      </c>
      <c r="L389" s="256">
        <v>107.5</v>
      </c>
      <c r="M389" s="256">
        <v>109.2</v>
      </c>
      <c r="N389" s="256">
        <v>110.6</v>
      </c>
      <c r="O389" s="256">
        <v>111.4</v>
      </c>
      <c r="P389" s="257">
        <v>111.3</v>
      </c>
    </row>
    <row r="390" spans="2:16" ht="9.75" customHeight="1" x14ac:dyDescent="0.2">
      <c r="B390" s="646"/>
      <c r="C390" s="651"/>
      <c r="D390" s="241" t="s">
        <v>1085</v>
      </c>
      <c r="E390" s="242">
        <v>86.2</v>
      </c>
      <c r="F390" s="243">
        <v>87.9</v>
      </c>
      <c r="G390" s="243">
        <v>92.9</v>
      </c>
      <c r="H390" s="243">
        <v>95.8</v>
      </c>
      <c r="I390" s="258">
        <v>100.4</v>
      </c>
      <c r="J390" s="258">
        <v>102.6</v>
      </c>
      <c r="K390" s="258">
        <v>107.8</v>
      </c>
      <c r="L390" s="258">
        <v>109</v>
      </c>
      <c r="M390" s="258">
        <v>111.6</v>
      </c>
      <c r="N390" s="258">
        <v>113.7</v>
      </c>
      <c r="O390" s="258">
        <v>114.8</v>
      </c>
      <c r="P390" s="259">
        <v>114.7</v>
      </c>
    </row>
    <row r="391" spans="2:16" ht="9.75" customHeight="1" x14ac:dyDescent="0.2">
      <c r="B391" s="645" t="s">
        <v>1451</v>
      </c>
      <c r="C391" s="667" t="s">
        <v>1452</v>
      </c>
      <c r="D391" s="238" t="s">
        <v>1084</v>
      </c>
      <c r="E391" s="239">
        <v>100.5</v>
      </c>
      <c r="F391" s="240">
        <v>98.8</v>
      </c>
      <c r="G391" s="240">
        <v>99.5</v>
      </c>
      <c r="H391" s="240">
        <v>99.7</v>
      </c>
      <c r="I391" s="256">
        <v>99.3</v>
      </c>
      <c r="J391" s="256">
        <v>103.2</v>
      </c>
      <c r="K391" s="256">
        <v>103.3</v>
      </c>
      <c r="L391" s="256">
        <v>103.5</v>
      </c>
      <c r="M391" s="256">
        <v>103.3</v>
      </c>
      <c r="N391" s="256">
        <v>103.5</v>
      </c>
      <c r="O391" s="256">
        <v>103.1</v>
      </c>
      <c r="P391" s="257">
        <v>103.1</v>
      </c>
    </row>
    <row r="392" spans="2:16" ht="9.75" customHeight="1" x14ac:dyDescent="0.2">
      <c r="B392" s="646"/>
      <c r="C392" s="651"/>
      <c r="D392" s="241" t="s">
        <v>1085</v>
      </c>
      <c r="E392" s="242">
        <v>100.1</v>
      </c>
      <c r="F392" s="243">
        <v>96.9</v>
      </c>
      <c r="G392" s="243">
        <v>98.3</v>
      </c>
      <c r="H392" s="243">
        <v>98.6</v>
      </c>
      <c r="I392" s="258">
        <v>95.2</v>
      </c>
      <c r="J392" s="258">
        <v>102.5</v>
      </c>
      <c r="K392" s="258">
        <v>102.6</v>
      </c>
      <c r="L392" s="258">
        <v>102.9</v>
      </c>
      <c r="M392" s="258">
        <v>102.7</v>
      </c>
      <c r="N392" s="258">
        <v>102.9</v>
      </c>
      <c r="O392" s="258">
        <v>102.3</v>
      </c>
      <c r="P392" s="259">
        <v>102.3</v>
      </c>
    </row>
    <row r="393" spans="2:16" ht="9.75" customHeight="1" x14ac:dyDescent="0.2">
      <c r="B393" s="645" t="s">
        <v>1453</v>
      </c>
      <c r="C393" s="667" t="s">
        <v>1454</v>
      </c>
      <c r="D393" s="238" t="s">
        <v>1084</v>
      </c>
      <c r="E393" s="239">
        <v>90</v>
      </c>
      <c r="F393" s="240">
        <v>91.3</v>
      </c>
      <c r="G393" s="240">
        <v>95.7</v>
      </c>
      <c r="H393" s="240">
        <v>98.1</v>
      </c>
      <c r="I393" s="256">
        <v>102.8</v>
      </c>
      <c r="J393" s="256">
        <v>104.8</v>
      </c>
      <c r="K393" s="256">
        <v>109</v>
      </c>
      <c r="L393" s="256">
        <v>111.1</v>
      </c>
      <c r="M393" s="256">
        <v>113.3</v>
      </c>
      <c r="N393" s="256">
        <v>114.6</v>
      </c>
      <c r="O393" s="256">
        <v>115</v>
      </c>
      <c r="P393" s="257">
        <v>114.5</v>
      </c>
    </row>
    <row r="394" spans="2:16" ht="9.75" customHeight="1" x14ac:dyDescent="0.2">
      <c r="B394" s="646"/>
      <c r="C394" s="651"/>
      <c r="D394" s="241" t="s">
        <v>1085</v>
      </c>
      <c r="E394" s="242">
        <v>88.5</v>
      </c>
      <c r="F394" s="243">
        <v>90</v>
      </c>
      <c r="G394" s="243">
        <v>94.9</v>
      </c>
      <c r="H394" s="243">
        <v>97.7</v>
      </c>
      <c r="I394" s="258">
        <v>102.6</v>
      </c>
      <c r="J394" s="258">
        <v>104.9</v>
      </c>
      <c r="K394" s="258">
        <v>109.6</v>
      </c>
      <c r="L394" s="258">
        <v>112</v>
      </c>
      <c r="M394" s="258">
        <v>114.5</v>
      </c>
      <c r="N394" s="258">
        <v>116</v>
      </c>
      <c r="O394" s="258">
        <v>116.5</v>
      </c>
      <c r="P394" s="259">
        <v>116</v>
      </c>
    </row>
    <row r="395" spans="2:16" ht="9.75" customHeight="1" x14ac:dyDescent="0.2">
      <c r="B395" s="645" t="s">
        <v>1455</v>
      </c>
      <c r="C395" s="667" t="s">
        <v>1456</v>
      </c>
      <c r="D395" s="238" t="s">
        <v>1084</v>
      </c>
      <c r="E395" s="239">
        <v>106.4</v>
      </c>
      <c r="F395" s="240">
        <v>107.1</v>
      </c>
      <c r="G395" s="240">
        <v>107.7</v>
      </c>
      <c r="H395" s="240">
        <v>107.9</v>
      </c>
      <c r="I395" s="256">
        <v>109</v>
      </c>
      <c r="J395" s="256">
        <v>109.6</v>
      </c>
      <c r="K395" s="256">
        <v>109.4</v>
      </c>
      <c r="L395" s="256">
        <v>109.7</v>
      </c>
      <c r="M395" s="256">
        <v>109.9</v>
      </c>
      <c r="N395" s="256">
        <v>110</v>
      </c>
      <c r="O395" s="256">
        <v>110</v>
      </c>
      <c r="P395" s="257">
        <v>109.9</v>
      </c>
    </row>
    <row r="396" spans="2:16" ht="9.75" customHeight="1" x14ac:dyDescent="0.2">
      <c r="B396" s="646"/>
      <c r="C396" s="651"/>
      <c r="D396" s="241" t="s">
        <v>1085</v>
      </c>
      <c r="E396" s="242">
        <v>108</v>
      </c>
      <c r="F396" s="243">
        <v>109</v>
      </c>
      <c r="G396" s="243">
        <v>109.8</v>
      </c>
      <c r="H396" s="243">
        <v>110</v>
      </c>
      <c r="I396" s="258">
        <v>110.4</v>
      </c>
      <c r="J396" s="258">
        <v>111.2</v>
      </c>
      <c r="K396" s="258">
        <v>111.1</v>
      </c>
      <c r="L396" s="258">
        <v>111.4</v>
      </c>
      <c r="M396" s="258">
        <v>111.7</v>
      </c>
      <c r="N396" s="258">
        <v>111.8</v>
      </c>
      <c r="O396" s="258">
        <v>111.8</v>
      </c>
      <c r="P396" s="259">
        <v>111.7</v>
      </c>
    </row>
    <row r="397" spans="2:16" ht="9.75" customHeight="1" x14ac:dyDescent="0.2">
      <c r="B397" s="645" t="s">
        <v>1457</v>
      </c>
      <c r="C397" s="667" t="s">
        <v>1458</v>
      </c>
      <c r="D397" s="238" t="s">
        <v>1084</v>
      </c>
      <c r="E397" s="239">
        <v>103.9</v>
      </c>
      <c r="F397" s="240">
        <v>104.7</v>
      </c>
      <c r="G397" s="240">
        <v>105</v>
      </c>
      <c r="H397" s="240">
        <v>105.1</v>
      </c>
      <c r="I397" s="256">
        <v>105.8</v>
      </c>
      <c r="J397" s="256">
        <v>106.6</v>
      </c>
      <c r="K397" s="256">
        <v>106.7</v>
      </c>
      <c r="L397" s="256">
        <v>106.9</v>
      </c>
      <c r="M397" s="256">
        <v>107.1</v>
      </c>
      <c r="N397" s="256">
        <v>107.1</v>
      </c>
      <c r="O397" s="256">
        <v>107.1</v>
      </c>
      <c r="P397" s="257">
        <v>107.1</v>
      </c>
    </row>
    <row r="398" spans="2:16" ht="9.75" customHeight="1" x14ac:dyDescent="0.2">
      <c r="B398" s="646"/>
      <c r="C398" s="651"/>
      <c r="D398" s="241" t="s">
        <v>1085</v>
      </c>
      <c r="E398" s="242">
        <v>104.7</v>
      </c>
      <c r="F398" s="243">
        <v>105.7</v>
      </c>
      <c r="G398" s="243">
        <v>105.9</v>
      </c>
      <c r="H398" s="243">
        <v>106.2</v>
      </c>
      <c r="I398" s="258">
        <v>106.3</v>
      </c>
      <c r="J398" s="258">
        <v>107.3</v>
      </c>
      <c r="K398" s="258">
        <v>107.4</v>
      </c>
      <c r="L398" s="258">
        <v>107.6</v>
      </c>
      <c r="M398" s="258">
        <v>107.8</v>
      </c>
      <c r="N398" s="258">
        <v>107.9</v>
      </c>
      <c r="O398" s="258">
        <v>107.9</v>
      </c>
      <c r="P398" s="259">
        <v>107.8</v>
      </c>
    </row>
    <row r="399" spans="2:16" ht="9.75" customHeight="1" x14ac:dyDescent="0.2">
      <c r="B399" s="645" t="s">
        <v>1459</v>
      </c>
      <c r="C399" s="667" t="s">
        <v>1460</v>
      </c>
      <c r="D399" s="238" t="s">
        <v>1084</v>
      </c>
      <c r="E399" s="239">
        <v>101</v>
      </c>
      <c r="F399" s="240">
        <v>99.8</v>
      </c>
      <c r="G399" s="240">
        <v>100.4</v>
      </c>
      <c r="H399" s="240">
        <v>100.6</v>
      </c>
      <c r="I399" s="256">
        <v>101</v>
      </c>
      <c r="J399" s="256">
        <v>103.5</v>
      </c>
      <c r="K399" s="256">
        <v>103.5</v>
      </c>
      <c r="L399" s="256">
        <v>103.7</v>
      </c>
      <c r="M399" s="256">
        <v>103.6</v>
      </c>
      <c r="N399" s="256">
        <v>103.7</v>
      </c>
      <c r="O399" s="256">
        <v>103.6</v>
      </c>
      <c r="P399" s="257">
        <v>103.6</v>
      </c>
    </row>
    <row r="400" spans="2:16" ht="9.75" customHeight="1" x14ac:dyDescent="0.2">
      <c r="B400" s="646"/>
      <c r="C400" s="651"/>
      <c r="D400" s="241" t="s">
        <v>1085</v>
      </c>
      <c r="E400" s="242">
        <v>100.9</v>
      </c>
      <c r="F400" s="243">
        <v>98.6</v>
      </c>
      <c r="G400" s="243">
        <v>99.8</v>
      </c>
      <c r="H400" s="243">
        <v>100.2</v>
      </c>
      <c r="I400" s="258">
        <v>97.8</v>
      </c>
      <c r="J400" s="258">
        <v>102.9</v>
      </c>
      <c r="K400" s="258">
        <v>103</v>
      </c>
      <c r="L400" s="258">
        <v>103.2</v>
      </c>
      <c r="M400" s="258">
        <v>103.1</v>
      </c>
      <c r="N400" s="258">
        <v>103.4</v>
      </c>
      <c r="O400" s="258">
        <v>103.1</v>
      </c>
      <c r="P400" s="259">
        <v>103.1</v>
      </c>
    </row>
    <row r="401" spans="2:16" ht="9.75" customHeight="1" x14ac:dyDescent="0.2">
      <c r="B401" s="645" t="s">
        <v>1461</v>
      </c>
      <c r="C401" s="667" t="s">
        <v>1462</v>
      </c>
      <c r="D401" s="238" t="s">
        <v>1084</v>
      </c>
      <c r="E401" s="239">
        <v>89.6</v>
      </c>
      <c r="F401" s="240">
        <v>90.9</v>
      </c>
      <c r="G401" s="240">
        <v>94.7</v>
      </c>
      <c r="H401" s="240">
        <v>96.9</v>
      </c>
      <c r="I401" s="256">
        <v>101.3</v>
      </c>
      <c r="J401" s="256">
        <v>103</v>
      </c>
      <c r="K401" s="256">
        <v>106.9</v>
      </c>
      <c r="L401" s="256">
        <v>107.9</v>
      </c>
      <c r="M401" s="256">
        <v>109.9</v>
      </c>
      <c r="N401" s="256">
        <v>111.4</v>
      </c>
      <c r="O401" s="256">
        <v>112.3</v>
      </c>
      <c r="P401" s="257">
        <v>112.2</v>
      </c>
    </row>
    <row r="402" spans="2:16" ht="9.75" customHeight="1" x14ac:dyDescent="0.2">
      <c r="B402" s="646"/>
      <c r="C402" s="651"/>
      <c r="D402" s="241" t="s">
        <v>1085</v>
      </c>
      <c r="E402" s="242">
        <v>85.7</v>
      </c>
      <c r="F402" s="243">
        <v>87.4</v>
      </c>
      <c r="G402" s="243">
        <v>92.6</v>
      </c>
      <c r="H402" s="243">
        <v>95.5</v>
      </c>
      <c r="I402" s="258">
        <v>100.3</v>
      </c>
      <c r="J402" s="258">
        <v>102.6</v>
      </c>
      <c r="K402" s="258">
        <v>107.9</v>
      </c>
      <c r="L402" s="258">
        <v>109.2</v>
      </c>
      <c r="M402" s="258">
        <v>111.8</v>
      </c>
      <c r="N402" s="258">
        <v>113.9</v>
      </c>
      <c r="O402" s="258">
        <v>115.1</v>
      </c>
      <c r="P402" s="259">
        <v>115</v>
      </c>
    </row>
    <row r="403" spans="2:16" ht="9.75" customHeight="1" x14ac:dyDescent="0.2">
      <c r="B403" s="645" t="s">
        <v>1463</v>
      </c>
      <c r="C403" s="667" t="s">
        <v>1464</v>
      </c>
      <c r="D403" s="238" t="s">
        <v>1084</v>
      </c>
      <c r="E403" s="239">
        <v>102.6</v>
      </c>
      <c r="F403" s="240">
        <v>102.9</v>
      </c>
      <c r="G403" s="240">
        <v>104</v>
      </c>
      <c r="H403" s="240">
        <v>104.9</v>
      </c>
      <c r="I403" s="256">
        <v>107.3</v>
      </c>
      <c r="J403" s="256">
        <v>108.1</v>
      </c>
      <c r="K403" s="256">
        <v>108.3</v>
      </c>
      <c r="L403" s="256">
        <v>108.6</v>
      </c>
      <c r="M403" s="256">
        <v>109.9</v>
      </c>
      <c r="N403" s="256">
        <v>110.6</v>
      </c>
      <c r="O403" s="256">
        <v>110.9</v>
      </c>
      <c r="P403" s="257">
        <v>110.8</v>
      </c>
    </row>
    <row r="404" spans="2:16" ht="9.75" customHeight="1" x14ac:dyDescent="0.2">
      <c r="B404" s="646"/>
      <c r="C404" s="651"/>
      <c r="D404" s="241" t="s">
        <v>1085</v>
      </c>
      <c r="E404" s="244">
        <v>104.3</v>
      </c>
      <c r="F404" s="245">
        <v>105</v>
      </c>
      <c r="G404" s="245">
        <v>107.1</v>
      </c>
      <c r="H404" s="245">
        <v>109</v>
      </c>
      <c r="I404" s="260">
        <v>110.7</v>
      </c>
      <c r="J404" s="260">
        <v>112.3</v>
      </c>
      <c r="K404" s="260">
        <v>112.9</v>
      </c>
      <c r="L404" s="260">
        <v>113.4</v>
      </c>
      <c r="M404" s="260">
        <v>116.2</v>
      </c>
      <c r="N404" s="260">
        <v>117.6</v>
      </c>
      <c r="O404" s="260">
        <v>118.1</v>
      </c>
      <c r="P404" s="261">
        <v>118.1</v>
      </c>
    </row>
    <row r="405" spans="2:16" ht="9.75" customHeight="1" x14ac:dyDescent="0.2">
      <c r="B405" s="645" t="s">
        <v>1465</v>
      </c>
      <c r="C405" s="667" t="s">
        <v>1466</v>
      </c>
      <c r="D405" s="246" t="s">
        <v>1084</v>
      </c>
      <c r="E405" s="247">
        <v>101.8</v>
      </c>
      <c r="F405" s="248">
        <v>101.7</v>
      </c>
      <c r="G405" s="248">
        <v>102.2</v>
      </c>
      <c r="H405" s="248">
        <v>102.6</v>
      </c>
      <c r="I405" s="262">
        <v>104.2</v>
      </c>
      <c r="J405" s="262">
        <v>104.3</v>
      </c>
      <c r="K405" s="262">
        <v>104.6</v>
      </c>
      <c r="L405" s="262">
        <v>104.7</v>
      </c>
      <c r="M405" s="262">
        <v>104.5</v>
      </c>
      <c r="N405" s="262">
        <v>104.6</v>
      </c>
      <c r="O405" s="262">
        <v>104.8</v>
      </c>
      <c r="P405" s="263">
        <v>104.7</v>
      </c>
    </row>
    <row r="406" spans="2:16" ht="9.75" customHeight="1" thickBot="1" x14ac:dyDescent="0.25">
      <c r="B406" s="666"/>
      <c r="C406" s="668"/>
      <c r="D406" s="249" t="s">
        <v>1085</v>
      </c>
      <c r="E406" s="250">
        <v>102.6</v>
      </c>
      <c r="F406" s="251">
        <v>102.3</v>
      </c>
      <c r="G406" s="251">
        <v>103.2</v>
      </c>
      <c r="H406" s="251">
        <v>104</v>
      </c>
      <c r="I406" s="264">
        <v>104.2</v>
      </c>
      <c r="J406" s="264">
        <v>104.5</v>
      </c>
      <c r="K406" s="264">
        <v>105</v>
      </c>
      <c r="L406" s="264">
        <v>105.3</v>
      </c>
      <c r="M406" s="264">
        <v>104.8</v>
      </c>
      <c r="N406" s="264">
        <v>105.2</v>
      </c>
      <c r="O406" s="264">
        <v>105.5</v>
      </c>
      <c r="P406" s="265">
        <v>105.3</v>
      </c>
    </row>
    <row r="407" spans="2:16" x14ac:dyDescent="0.2">
      <c r="L407" s="121"/>
    </row>
    <row r="408" spans="2:16" ht="10.5" customHeight="1" x14ac:dyDescent="0.2">
      <c r="B408" s="115" t="s">
        <v>1428</v>
      </c>
      <c r="G408" s="115" t="s">
        <v>1447</v>
      </c>
      <c r="L408" s="115" t="s">
        <v>1459</v>
      </c>
    </row>
    <row r="409" spans="2:16" ht="10.5" customHeight="1" x14ac:dyDescent="0.2">
      <c r="B409" s="115" t="s">
        <v>1429</v>
      </c>
      <c r="G409" s="115" t="s">
        <v>1449</v>
      </c>
      <c r="L409" s="115" t="s">
        <v>1461</v>
      </c>
    </row>
    <row r="410" spans="2:16" ht="10.5" customHeight="1" x14ac:dyDescent="0.2">
      <c r="B410" s="115" t="s">
        <v>1431</v>
      </c>
      <c r="G410" s="115" t="s">
        <v>1451</v>
      </c>
      <c r="L410" s="115" t="s">
        <v>1463</v>
      </c>
    </row>
    <row r="411" spans="2:16" ht="10.5" customHeight="1" x14ac:dyDescent="0.2">
      <c r="B411" s="115" t="s">
        <v>1441</v>
      </c>
      <c r="G411" s="115" t="s">
        <v>1453</v>
      </c>
      <c r="L411" s="115" t="s">
        <v>1465</v>
      </c>
    </row>
    <row r="412" spans="2:16" ht="10.5" customHeight="1" x14ac:dyDescent="0.2">
      <c r="B412" s="115" t="s">
        <v>1443</v>
      </c>
      <c r="G412" s="115" t="s">
        <v>1455</v>
      </c>
      <c r="L412" s="115"/>
    </row>
    <row r="413" spans="2:16" ht="10.5" customHeight="1" x14ac:dyDescent="0.2">
      <c r="B413" s="115" t="s">
        <v>1445</v>
      </c>
      <c r="G413" s="115" t="s">
        <v>1457</v>
      </c>
      <c r="L413" s="115"/>
    </row>
    <row r="414" spans="2:16" ht="7.5" customHeight="1" thickBot="1" x14ac:dyDescent="0.25">
      <c r="C414" s="122"/>
      <c r="D414" s="122"/>
      <c r="L414" s="121"/>
    </row>
    <row r="415" spans="2:16" ht="16.5" customHeight="1" thickBot="1" x14ac:dyDescent="0.25">
      <c r="E415" s="620" t="s">
        <v>1484</v>
      </c>
      <c r="F415" s="621"/>
      <c r="G415" s="621"/>
      <c r="H415" s="621"/>
      <c r="I415" s="621"/>
      <c r="J415" s="621"/>
      <c r="K415" s="621"/>
      <c r="L415" s="621"/>
      <c r="M415" s="621"/>
      <c r="N415" s="621"/>
      <c r="O415" s="621"/>
      <c r="P415" s="622"/>
    </row>
    <row r="416" spans="2:16" ht="19.5" customHeight="1" thickBot="1" x14ac:dyDescent="0.25">
      <c r="B416" s="119" t="s">
        <v>1483</v>
      </c>
      <c r="E416" s="123">
        <v>38718</v>
      </c>
      <c r="F416" s="124">
        <v>38749</v>
      </c>
      <c r="G416" s="124">
        <v>38777</v>
      </c>
      <c r="H416" s="124">
        <v>38808</v>
      </c>
      <c r="I416" s="124">
        <v>38838</v>
      </c>
      <c r="J416" s="124">
        <v>38869</v>
      </c>
      <c r="K416" s="124">
        <v>38899</v>
      </c>
      <c r="L416" s="124">
        <v>38930</v>
      </c>
      <c r="M416" s="124">
        <v>38961</v>
      </c>
      <c r="N416" s="124">
        <v>38991</v>
      </c>
      <c r="O416" s="124">
        <v>39022</v>
      </c>
      <c r="P416" s="125">
        <v>39052</v>
      </c>
    </row>
    <row r="417" spans="2:16" ht="15" customHeight="1" x14ac:dyDescent="0.2">
      <c r="B417" s="732" t="s">
        <v>1467</v>
      </c>
      <c r="C417" s="733"/>
      <c r="D417" s="734"/>
      <c r="E417" s="100">
        <v>102.63</v>
      </c>
      <c r="F417" s="101">
        <v>102.75</v>
      </c>
      <c r="G417" s="101">
        <v>103.26</v>
      </c>
      <c r="H417" s="101">
        <v>103.51</v>
      </c>
      <c r="I417" s="109">
        <v>103.8</v>
      </c>
      <c r="J417" s="109">
        <v>104.1</v>
      </c>
      <c r="K417" s="109">
        <v>104.5</v>
      </c>
      <c r="L417" s="109">
        <v>105.1</v>
      </c>
      <c r="M417" s="109">
        <v>105.3</v>
      </c>
      <c r="N417" s="109">
        <v>105.3</v>
      </c>
      <c r="O417" s="109">
        <v>105.4</v>
      </c>
      <c r="P417" s="110">
        <v>105.7</v>
      </c>
    </row>
    <row r="418" spans="2:16" ht="15" customHeight="1" x14ac:dyDescent="0.2">
      <c r="B418" s="726" t="s">
        <v>1468</v>
      </c>
      <c r="C418" s="727"/>
      <c r="D418" s="728"/>
      <c r="E418" s="103">
        <v>100.17</v>
      </c>
      <c r="F418" s="104">
        <v>99.82</v>
      </c>
      <c r="G418" s="104">
        <v>99.69</v>
      </c>
      <c r="H418" s="111">
        <v>100.3</v>
      </c>
      <c r="I418" s="111">
        <v>100.4</v>
      </c>
      <c r="J418" s="111">
        <v>100.4</v>
      </c>
      <c r="K418" s="111">
        <v>100.3</v>
      </c>
      <c r="L418" s="111">
        <v>99.7</v>
      </c>
      <c r="M418" s="111">
        <v>101.1</v>
      </c>
      <c r="N418" s="111">
        <v>99</v>
      </c>
      <c r="O418" s="111">
        <v>99.1</v>
      </c>
      <c r="P418" s="112">
        <v>101.5</v>
      </c>
    </row>
    <row r="419" spans="2:16" ht="15" customHeight="1" x14ac:dyDescent="0.2">
      <c r="B419" s="726" t="s">
        <v>1469</v>
      </c>
      <c r="C419" s="727"/>
      <c r="D419" s="728"/>
      <c r="E419" s="103">
        <v>113.68</v>
      </c>
      <c r="F419" s="104">
        <v>117.02</v>
      </c>
      <c r="G419" s="104">
        <v>117.18</v>
      </c>
      <c r="H419" s="104">
        <v>117.92</v>
      </c>
      <c r="I419" s="111">
        <v>119.1</v>
      </c>
      <c r="J419" s="111">
        <v>119.1</v>
      </c>
      <c r="K419" s="111">
        <v>123.6</v>
      </c>
      <c r="L419" s="111">
        <v>124</v>
      </c>
      <c r="M419" s="111">
        <v>124.3</v>
      </c>
      <c r="N419" s="111">
        <v>124.3</v>
      </c>
      <c r="O419" s="111">
        <v>124.5</v>
      </c>
      <c r="P419" s="112">
        <v>124.3</v>
      </c>
    </row>
    <row r="420" spans="2:16" ht="15" customHeight="1" x14ac:dyDescent="0.2">
      <c r="B420" s="726" t="s">
        <v>1470</v>
      </c>
      <c r="C420" s="727"/>
      <c r="D420" s="728"/>
      <c r="E420" s="103">
        <v>100</v>
      </c>
      <c r="F420" s="104">
        <v>100</v>
      </c>
      <c r="G420" s="104">
        <v>100</v>
      </c>
      <c r="H420" s="104">
        <v>100</v>
      </c>
      <c r="I420" s="111">
        <v>100</v>
      </c>
      <c r="J420" s="111">
        <v>100</v>
      </c>
      <c r="K420" s="111">
        <v>100</v>
      </c>
      <c r="L420" s="111">
        <v>100</v>
      </c>
      <c r="M420" s="111">
        <v>100</v>
      </c>
      <c r="N420" s="111">
        <v>100</v>
      </c>
      <c r="O420" s="111">
        <v>100</v>
      </c>
      <c r="P420" s="112">
        <v>100</v>
      </c>
    </row>
    <row r="421" spans="2:16" ht="15" customHeight="1" x14ac:dyDescent="0.2">
      <c r="B421" s="726" t="s">
        <v>1471</v>
      </c>
      <c r="C421" s="727"/>
      <c r="D421" s="728"/>
      <c r="E421" s="103">
        <v>106.01</v>
      </c>
      <c r="F421" s="104">
        <v>107.91</v>
      </c>
      <c r="G421" s="104">
        <v>107.89</v>
      </c>
      <c r="H421" s="104">
        <v>107.89</v>
      </c>
      <c r="I421" s="111">
        <v>107.9</v>
      </c>
      <c r="J421" s="111">
        <v>107.9</v>
      </c>
      <c r="K421" s="111">
        <v>107.9</v>
      </c>
      <c r="L421" s="111">
        <v>108.2</v>
      </c>
      <c r="M421" s="111">
        <v>108.1</v>
      </c>
      <c r="N421" s="111">
        <v>108.2</v>
      </c>
      <c r="O421" s="111">
        <v>108.2</v>
      </c>
      <c r="P421" s="112">
        <v>108.3</v>
      </c>
    </row>
    <row r="422" spans="2:16" ht="15" customHeight="1" x14ac:dyDescent="0.2">
      <c r="B422" s="726" t="s">
        <v>1472</v>
      </c>
      <c r="C422" s="727"/>
      <c r="D422" s="728"/>
      <c r="E422" s="103">
        <v>93.39</v>
      </c>
      <c r="F422" s="104">
        <v>93.65</v>
      </c>
      <c r="G422" s="104">
        <v>98.15</v>
      </c>
      <c r="H422" s="104">
        <v>99.46</v>
      </c>
      <c r="I422" s="111">
        <v>104.9</v>
      </c>
      <c r="J422" s="111">
        <v>107.5</v>
      </c>
      <c r="K422" s="111">
        <v>110.9</v>
      </c>
      <c r="L422" s="111">
        <v>116.9</v>
      </c>
      <c r="M422" s="111">
        <v>118.9</v>
      </c>
      <c r="N422" s="111">
        <v>118.7</v>
      </c>
      <c r="O422" s="111">
        <v>117</v>
      </c>
      <c r="P422" s="112">
        <v>115.1</v>
      </c>
    </row>
    <row r="423" spans="2:16" ht="15" customHeight="1" thickBot="1" x14ac:dyDescent="0.25">
      <c r="B423" s="729" t="s">
        <v>1473</v>
      </c>
      <c r="C423" s="730"/>
      <c r="D423" s="731"/>
      <c r="E423" s="106">
        <v>86.15</v>
      </c>
      <c r="F423" s="107">
        <v>87.86</v>
      </c>
      <c r="G423" s="107">
        <v>92.88</v>
      </c>
      <c r="H423" s="107">
        <v>95.78</v>
      </c>
      <c r="I423" s="113">
        <v>100.4</v>
      </c>
      <c r="J423" s="113">
        <v>102.6</v>
      </c>
      <c r="K423" s="113">
        <v>107.8</v>
      </c>
      <c r="L423" s="113">
        <v>109</v>
      </c>
      <c r="M423" s="113">
        <v>111.6</v>
      </c>
      <c r="N423" s="113">
        <v>113.7</v>
      </c>
      <c r="O423" s="113">
        <v>114.8</v>
      </c>
      <c r="P423" s="114">
        <v>114.7</v>
      </c>
    </row>
    <row r="424" spans="2:16" x14ac:dyDescent="0.2">
      <c r="L424" s="121"/>
    </row>
    <row r="425" spans="2:16" ht="10.5" customHeight="1" x14ac:dyDescent="0.2">
      <c r="B425" s="115" t="s">
        <v>1467</v>
      </c>
      <c r="C425" s="115"/>
      <c r="D425" s="115"/>
      <c r="E425" s="115"/>
      <c r="F425" s="115" t="s">
        <v>1470</v>
      </c>
      <c r="H425" s="115"/>
      <c r="I425" s="115" t="s">
        <v>1473</v>
      </c>
      <c r="L425" s="115"/>
      <c r="M425" s="115"/>
      <c r="N425" s="115"/>
      <c r="O425" s="115"/>
    </row>
    <row r="426" spans="2:16" ht="10.5" customHeight="1" x14ac:dyDescent="0.2">
      <c r="B426" s="115" t="s">
        <v>1468</v>
      </c>
      <c r="C426" s="115"/>
      <c r="D426" s="115"/>
      <c r="E426" s="115"/>
      <c r="F426" s="115" t="s">
        <v>1471</v>
      </c>
      <c r="H426" s="115"/>
      <c r="I426" s="115"/>
      <c r="J426" s="115"/>
      <c r="K426" s="115"/>
      <c r="L426" s="115"/>
      <c r="M426" s="115"/>
      <c r="N426" s="115"/>
      <c r="O426" s="115"/>
    </row>
    <row r="427" spans="2:16" ht="10.5" customHeight="1" x14ac:dyDescent="0.2">
      <c r="B427" s="115" t="s">
        <v>1469</v>
      </c>
      <c r="C427" s="115"/>
      <c r="D427" s="115"/>
      <c r="E427" s="115"/>
      <c r="F427" s="115" t="s">
        <v>1472</v>
      </c>
      <c r="H427" s="115"/>
      <c r="I427" s="115"/>
      <c r="J427" s="115"/>
      <c r="K427" s="115"/>
      <c r="L427" s="115"/>
      <c r="M427" s="115"/>
      <c r="N427" s="115"/>
      <c r="O427" s="115"/>
    </row>
    <row r="429" spans="2:16" ht="36" customHeight="1" x14ac:dyDescent="0.2">
      <c r="B429" s="533" t="s">
        <v>1481</v>
      </c>
      <c r="C429" s="533"/>
      <c r="D429" s="533"/>
      <c r="E429" s="533"/>
      <c r="F429" s="533"/>
      <c r="G429" s="533"/>
      <c r="H429" s="533"/>
      <c r="I429" s="533"/>
      <c r="J429" s="533"/>
      <c r="K429" s="533"/>
      <c r="L429" s="533"/>
      <c r="M429" s="533"/>
      <c r="N429" s="533"/>
      <c r="O429" s="533"/>
      <c r="P429" s="533"/>
    </row>
    <row r="430" spans="2:16" ht="13.5" customHeight="1" x14ac:dyDescent="0.2">
      <c r="B430" s="523" t="s">
        <v>2079</v>
      </c>
      <c r="C430" s="523"/>
      <c r="D430" s="523"/>
      <c r="E430" s="523"/>
      <c r="F430" s="523"/>
      <c r="G430" s="523"/>
      <c r="H430" s="523"/>
      <c r="I430" s="523"/>
      <c r="J430" s="523"/>
      <c r="K430" s="523"/>
      <c r="L430" s="523"/>
      <c r="M430" s="523"/>
      <c r="N430" s="523"/>
      <c r="O430" s="523"/>
      <c r="P430" s="523"/>
    </row>
    <row r="431" spans="2:16" ht="59.25" customHeight="1" x14ac:dyDescent="0.2">
      <c r="B431" s="725" t="s">
        <v>2081</v>
      </c>
      <c r="C431" s="533"/>
      <c r="D431" s="533"/>
      <c r="E431" s="533"/>
      <c r="F431" s="533"/>
      <c r="G431" s="533"/>
      <c r="H431" s="533"/>
      <c r="I431" s="533"/>
      <c r="J431" s="533"/>
      <c r="K431" s="533"/>
      <c r="L431" s="533"/>
      <c r="M431" s="533"/>
      <c r="N431" s="533"/>
      <c r="O431" s="533"/>
      <c r="P431" s="533"/>
    </row>
    <row r="432" spans="2:16" ht="9" customHeight="1" x14ac:dyDescent="0.2"/>
    <row r="433" spans="5:12" ht="10.5" customHeight="1" x14ac:dyDescent="0.2">
      <c r="E433" s="682" t="s">
        <v>1474</v>
      </c>
      <c r="F433" s="682"/>
      <c r="G433" s="682"/>
      <c r="H433" s="682"/>
      <c r="I433" s="655" t="s">
        <v>361</v>
      </c>
      <c r="J433" s="655"/>
      <c r="K433" s="656" t="s">
        <v>707</v>
      </c>
      <c r="L433" s="656"/>
    </row>
    <row r="434" spans="5:12" ht="10.5" customHeight="1" x14ac:dyDescent="0.2">
      <c r="E434" s="684" t="s">
        <v>1128</v>
      </c>
      <c r="F434" s="684"/>
      <c r="G434" s="684"/>
      <c r="H434" s="684"/>
      <c r="I434" s="655"/>
      <c r="J434" s="655"/>
      <c r="K434" s="656"/>
      <c r="L434" s="656"/>
    </row>
    <row r="435" spans="5:12" ht="10.5" customHeight="1" x14ac:dyDescent="0.2">
      <c r="E435" s="692" t="s">
        <v>1475</v>
      </c>
      <c r="F435" s="692"/>
      <c r="G435" s="692"/>
      <c r="H435" s="692"/>
      <c r="I435" s="693">
        <v>1.1519999999999999</v>
      </c>
      <c r="J435" s="693"/>
      <c r="K435" s="693">
        <v>1.863</v>
      </c>
      <c r="L435" s="693"/>
    </row>
    <row r="436" spans="5:12" ht="10.5" customHeight="1" x14ac:dyDescent="0.2">
      <c r="E436" s="692" t="s">
        <v>1476</v>
      </c>
      <c r="F436" s="692"/>
      <c r="G436" s="692"/>
      <c r="H436" s="692"/>
      <c r="I436" s="693">
        <v>1.2609999999999999</v>
      </c>
      <c r="J436" s="693"/>
      <c r="K436" s="693">
        <v>1.44</v>
      </c>
      <c r="L436" s="693"/>
    </row>
    <row r="437" spans="5:12" ht="10.5" customHeight="1" x14ac:dyDescent="0.2">
      <c r="E437" s="692" t="s">
        <v>1477</v>
      </c>
      <c r="F437" s="692"/>
      <c r="G437" s="692"/>
      <c r="H437" s="692"/>
      <c r="I437" s="693">
        <v>1.214</v>
      </c>
      <c r="J437" s="693"/>
      <c r="K437" s="693">
        <v>1.635</v>
      </c>
      <c r="L437" s="693"/>
    </row>
    <row r="438" spans="5:12" ht="10.5" customHeight="1" x14ac:dyDescent="0.2">
      <c r="E438" s="682"/>
      <c r="F438" s="682"/>
      <c r="G438" s="682"/>
      <c r="H438" s="682"/>
      <c r="I438" s="693"/>
      <c r="J438" s="693"/>
      <c r="K438" s="693"/>
      <c r="L438" s="693"/>
    </row>
    <row r="439" spans="5:12" ht="10.5" customHeight="1" x14ac:dyDescent="0.2">
      <c r="E439" s="684" t="s">
        <v>1478</v>
      </c>
      <c r="F439" s="684"/>
      <c r="G439" s="684"/>
      <c r="H439" s="684"/>
      <c r="I439" s="693"/>
      <c r="J439" s="693"/>
      <c r="K439" s="693"/>
      <c r="L439" s="693"/>
    </row>
    <row r="440" spans="5:12" ht="10.5" customHeight="1" x14ac:dyDescent="0.2">
      <c r="E440" s="692" t="s">
        <v>1467</v>
      </c>
      <c r="F440" s="692"/>
      <c r="G440" s="692"/>
      <c r="H440" s="692"/>
      <c r="I440" s="693">
        <v>1.117</v>
      </c>
      <c r="J440" s="693"/>
      <c r="K440" s="693">
        <v>1.274497</v>
      </c>
      <c r="L440" s="693"/>
    </row>
    <row r="441" spans="5:12" ht="10.5" customHeight="1" x14ac:dyDescent="0.2">
      <c r="E441" s="692" t="s">
        <v>1468</v>
      </c>
      <c r="F441" s="692"/>
      <c r="G441" s="692"/>
      <c r="H441" s="692"/>
      <c r="I441" s="693">
        <v>1.1739999999999999</v>
      </c>
      <c r="J441" s="693"/>
      <c r="K441" s="693">
        <v>1.550854</v>
      </c>
      <c r="L441" s="693"/>
    </row>
    <row r="442" spans="5:12" ht="10.5" customHeight="1" x14ac:dyDescent="0.2">
      <c r="E442" s="692" t="s">
        <v>1469</v>
      </c>
      <c r="F442" s="692"/>
      <c r="G442" s="692"/>
      <c r="H442" s="692"/>
      <c r="I442" s="693">
        <v>1.2709999999999999</v>
      </c>
      <c r="J442" s="693"/>
      <c r="K442" s="693">
        <v>1.5429939999999998</v>
      </c>
      <c r="L442" s="693"/>
    </row>
    <row r="443" spans="5:12" ht="10.5" customHeight="1" x14ac:dyDescent="0.2">
      <c r="E443" s="692" t="s">
        <v>1470</v>
      </c>
      <c r="F443" s="692"/>
      <c r="G443" s="692"/>
      <c r="H443" s="692"/>
      <c r="I443" s="693">
        <v>0.99099999999999999</v>
      </c>
      <c r="J443" s="693"/>
      <c r="K443" s="693">
        <v>0.89586399999999999</v>
      </c>
      <c r="L443" s="693"/>
    </row>
    <row r="444" spans="5:12" ht="10.5" customHeight="1" x14ac:dyDescent="0.2">
      <c r="E444" s="692" t="s">
        <v>1471</v>
      </c>
      <c r="F444" s="692"/>
      <c r="G444" s="692"/>
      <c r="H444" s="692"/>
      <c r="I444" s="693">
        <v>1.004</v>
      </c>
      <c r="J444" s="693"/>
      <c r="K444" s="693">
        <v>1.2469680000000001</v>
      </c>
      <c r="L444" s="693"/>
    </row>
    <row r="445" spans="5:12" ht="10.5" customHeight="1" x14ac:dyDescent="0.2">
      <c r="E445" s="692" t="s">
        <v>1472</v>
      </c>
      <c r="F445" s="692"/>
      <c r="G445" s="692"/>
      <c r="H445" s="692"/>
      <c r="I445" s="693">
        <v>1.3859999999999999</v>
      </c>
      <c r="J445" s="693"/>
      <c r="K445" s="693">
        <v>1.3513499999999998</v>
      </c>
      <c r="L445" s="693"/>
    </row>
    <row r="446" spans="5:12" ht="10.5" customHeight="1" x14ac:dyDescent="0.2">
      <c r="E446" s="692" t="s">
        <v>1479</v>
      </c>
      <c r="F446" s="692"/>
      <c r="G446" s="692"/>
      <c r="H446" s="692"/>
      <c r="I446" s="693">
        <v>1.6879999999999999</v>
      </c>
      <c r="J446" s="693"/>
      <c r="K446" s="693">
        <v>1.8770560000000001</v>
      </c>
      <c r="L446" s="693"/>
    </row>
    <row r="448" spans="5:12" x14ac:dyDescent="0.15">
      <c r="H448" s="126" t="s">
        <v>1480</v>
      </c>
    </row>
    <row r="454" spans="2:16" x14ac:dyDescent="0.2">
      <c r="E454" s="117"/>
      <c r="F454" s="118"/>
      <c r="G454" s="118"/>
      <c r="H454" s="118"/>
      <c r="I454" s="118"/>
      <c r="J454" s="118"/>
      <c r="K454" s="118"/>
      <c r="L454" s="118"/>
      <c r="M454" s="118"/>
      <c r="N454" s="118"/>
      <c r="O454" s="118"/>
      <c r="P454" s="118"/>
    </row>
    <row r="455" spans="2:16" ht="6" customHeight="1" thickBot="1" x14ac:dyDescent="0.25">
      <c r="E455" s="117"/>
      <c r="F455" s="118"/>
      <c r="G455" s="118"/>
      <c r="H455" s="118"/>
      <c r="I455" s="118"/>
      <c r="J455" s="118"/>
      <c r="K455" s="118"/>
      <c r="L455" s="118"/>
      <c r="M455" s="118"/>
      <c r="N455" s="118"/>
      <c r="O455" s="118"/>
      <c r="P455" s="118"/>
    </row>
    <row r="456" spans="2:16" ht="16.5" customHeight="1" thickBot="1" x14ac:dyDescent="0.25">
      <c r="B456" s="119"/>
      <c r="C456" s="119"/>
      <c r="D456" s="119"/>
      <c r="E456" s="628" t="s">
        <v>1485</v>
      </c>
      <c r="F456" s="629"/>
      <c r="G456" s="629"/>
      <c r="H456" s="629"/>
      <c r="I456" s="629"/>
      <c r="J456" s="629"/>
      <c r="K456" s="629"/>
      <c r="L456" s="629"/>
      <c r="M456" s="629"/>
      <c r="N456" s="629"/>
      <c r="O456" s="629"/>
      <c r="P456" s="630"/>
    </row>
    <row r="457" spans="2:16" ht="19.5" customHeight="1" thickBot="1" x14ac:dyDescent="0.25">
      <c r="B457" s="119" t="s">
        <v>1483</v>
      </c>
      <c r="C457" s="119"/>
      <c r="D457" s="119"/>
      <c r="E457" s="97">
        <v>38353</v>
      </c>
      <c r="F457" s="98">
        <v>38384</v>
      </c>
      <c r="G457" s="98">
        <v>38412</v>
      </c>
      <c r="H457" s="98">
        <v>38443</v>
      </c>
      <c r="I457" s="98">
        <v>38473</v>
      </c>
      <c r="J457" s="98">
        <v>38504</v>
      </c>
      <c r="K457" s="98">
        <v>38534</v>
      </c>
      <c r="L457" s="98">
        <v>38565</v>
      </c>
      <c r="M457" s="98">
        <v>38596</v>
      </c>
      <c r="N457" s="98">
        <v>38626</v>
      </c>
      <c r="O457" s="98">
        <v>38657</v>
      </c>
      <c r="P457" s="99">
        <v>38687</v>
      </c>
    </row>
    <row r="458" spans="2:16" ht="15" customHeight="1" x14ac:dyDescent="0.2">
      <c r="B458" s="702" t="s">
        <v>1424</v>
      </c>
      <c r="C458" s="703"/>
      <c r="D458" s="704"/>
      <c r="E458" s="100">
        <v>98.5</v>
      </c>
      <c r="F458" s="101">
        <v>98.5</v>
      </c>
      <c r="G458" s="101">
        <v>98.5</v>
      </c>
      <c r="H458" s="101">
        <v>98.5</v>
      </c>
      <c r="I458" s="101">
        <v>100.7</v>
      </c>
      <c r="J458" s="101">
        <v>100.7</v>
      </c>
      <c r="K458" s="101">
        <v>100.7</v>
      </c>
      <c r="L458" s="101">
        <v>100.7</v>
      </c>
      <c r="M458" s="101">
        <v>100.7</v>
      </c>
      <c r="N458" s="101">
        <v>100.7</v>
      </c>
      <c r="O458" s="101">
        <v>100.7</v>
      </c>
      <c r="P458" s="102">
        <v>100.7</v>
      </c>
    </row>
    <row r="459" spans="2:16" ht="15" customHeight="1" x14ac:dyDescent="0.2">
      <c r="B459" s="699" t="s">
        <v>1425</v>
      </c>
      <c r="C459" s="700"/>
      <c r="D459" s="701"/>
      <c r="E459" s="103">
        <v>105.6</v>
      </c>
      <c r="F459" s="104">
        <v>104.4</v>
      </c>
      <c r="G459" s="104">
        <v>104.9</v>
      </c>
      <c r="H459" s="104">
        <v>103.6</v>
      </c>
      <c r="I459" s="104">
        <v>99.8</v>
      </c>
      <c r="J459" s="104">
        <v>97.5</v>
      </c>
      <c r="K459" s="104">
        <v>96.7</v>
      </c>
      <c r="L459" s="104">
        <v>96.7</v>
      </c>
      <c r="M459" s="104">
        <v>98.7</v>
      </c>
      <c r="N459" s="104">
        <v>97.5</v>
      </c>
      <c r="O459" s="104">
        <v>97.5</v>
      </c>
      <c r="P459" s="105">
        <v>97.2</v>
      </c>
    </row>
    <row r="460" spans="2:16" ht="15" customHeight="1" thickBot="1" x14ac:dyDescent="0.25">
      <c r="B460" s="686" t="s">
        <v>1426</v>
      </c>
      <c r="C460" s="687"/>
      <c r="D460" s="688"/>
      <c r="E460" s="106">
        <v>102.6</v>
      </c>
      <c r="F460" s="107">
        <v>102.1</v>
      </c>
      <c r="G460" s="107">
        <v>102.3</v>
      </c>
      <c r="H460" s="107">
        <v>101.6</v>
      </c>
      <c r="I460" s="107">
        <v>100.2</v>
      </c>
      <c r="J460" s="107">
        <v>98.8</v>
      </c>
      <c r="K460" s="107">
        <v>98.4</v>
      </c>
      <c r="L460" s="107">
        <v>98.4</v>
      </c>
      <c r="M460" s="107">
        <v>99.5</v>
      </c>
      <c r="N460" s="107">
        <v>98.8</v>
      </c>
      <c r="O460" s="107">
        <v>98.8</v>
      </c>
      <c r="P460" s="108">
        <v>98.7</v>
      </c>
    </row>
    <row r="461" spans="2:16" x14ac:dyDescent="0.2">
      <c r="B461" s="119"/>
      <c r="C461" s="119"/>
      <c r="D461" s="119"/>
      <c r="E461" s="120"/>
      <c r="F461" s="119"/>
      <c r="G461" s="119"/>
      <c r="H461" s="119"/>
      <c r="I461" s="119"/>
      <c r="J461" s="119"/>
      <c r="K461" s="119"/>
      <c r="L461" s="121"/>
      <c r="M461" s="119"/>
      <c r="N461" s="119"/>
      <c r="O461" s="119"/>
      <c r="P461" s="119"/>
    </row>
    <row r="462" spans="2:16" ht="8.25" customHeight="1" thickBot="1" x14ac:dyDescent="0.25">
      <c r="C462" s="122"/>
      <c r="D462" s="122"/>
      <c r="L462" s="121"/>
    </row>
    <row r="463" spans="2:16" ht="16.5" customHeight="1" thickBot="1" x14ac:dyDescent="0.25">
      <c r="E463" s="620" t="s">
        <v>1484</v>
      </c>
      <c r="F463" s="621"/>
      <c r="G463" s="621"/>
      <c r="H463" s="621"/>
      <c r="I463" s="621"/>
      <c r="J463" s="621"/>
      <c r="K463" s="621"/>
      <c r="L463" s="621"/>
      <c r="M463" s="621"/>
      <c r="N463" s="621"/>
      <c r="O463" s="621"/>
      <c r="P463" s="622"/>
    </row>
    <row r="464" spans="2:16" ht="19.5" customHeight="1" thickBot="1" x14ac:dyDescent="0.25">
      <c r="B464" s="119" t="s">
        <v>1483</v>
      </c>
      <c r="C464" s="119"/>
      <c r="D464" s="119"/>
      <c r="E464" s="97">
        <v>38353</v>
      </c>
      <c r="F464" s="98">
        <v>38384</v>
      </c>
      <c r="G464" s="98">
        <v>38412</v>
      </c>
      <c r="H464" s="98">
        <v>38443</v>
      </c>
      <c r="I464" s="98">
        <v>38473</v>
      </c>
      <c r="J464" s="98">
        <v>38504</v>
      </c>
      <c r="K464" s="98">
        <v>38534</v>
      </c>
      <c r="L464" s="98">
        <v>38565</v>
      </c>
      <c r="M464" s="98">
        <v>38596</v>
      </c>
      <c r="N464" s="98">
        <v>38626</v>
      </c>
      <c r="O464" s="98">
        <v>38657</v>
      </c>
      <c r="P464" s="99">
        <v>38687</v>
      </c>
    </row>
    <row r="465" spans="2:16" ht="15" customHeight="1" x14ac:dyDescent="0.2">
      <c r="B465" s="732" t="s">
        <v>1467</v>
      </c>
      <c r="C465" s="733"/>
      <c r="D465" s="734"/>
      <c r="E465" s="100">
        <v>97.851387645478965</v>
      </c>
      <c r="F465" s="101">
        <v>98.925693822739476</v>
      </c>
      <c r="G465" s="101">
        <v>100</v>
      </c>
      <c r="H465" s="101">
        <v>100</v>
      </c>
      <c r="I465" s="109">
        <v>99.910474485228278</v>
      </c>
      <c r="J465" s="109">
        <v>99.910474485228278</v>
      </c>
      <c r="K465" s="109">
        <v>99.910474485228278</v>
      </c>
      <c r="L465" s="109">
        <v>100.53715308863025</v>
      </c>
      <c r="M465" s="109">
        <v>101.16383169203222</v>
      </c>
      <c r="N465" s="109">
        <v>100.53715308863025</v>
      </c>
      <c r="O465" s="109">
        <v>100.71620411817368</v>
      </c>
      <c r="P465" s="110">
        <v>100.71620411817368</v>
      </c>
    </row>
    <row r="466" spans="2:16" ht="15" customHeight="1" x14ac:dyDescent="0.2">
      <c r="B466" s="726" t="s">
        <v>1468</v>
      </c>
      <c r="C466" s="727"/>
      <c r="D466" s="728"/>
      <c r="E466" s="103">
        <v>98.466780238500846</v>
      </c>
      <c r="F466" s="104">
        <v>98.637137989778523</v>
      </c>
      <c r="G466" s="104">
        <v>99.233390119250416</v>
      </c>
      <c r="H466" s="104">
        <v>99.403747870528107</v>
      </c>
      <c r="I466" s="111">
        <v>99.574105621805799</v>
      </c>
      <c r="J466" s="111">
        <v>100.08517887563883</v>
      </c>
      <c r="K466" s="111">
        <v>100.51107325383303</v>
      </c>
      <c r="L466" s="111">
        <v>100.68143100511074</v>
      </c>
      <c r="M466" s="111">
        <v>100.76660988074957</v>
      </c>
      <c r="N466" s="111">
        <v>100.76660988074957</v>
      </c>
      <c r="O466" s="111">
        <v>100.76660988074957</v>
      </c>
      <c r="P466" s="112">
        <v>100.76660988074957</v>
      </c>
    </row>
    <row r="467" spans="2:16" ht="15" customHeight="1" x14ac:dyDescent="0.2">
      <c r="B467" s="726" t="s">
        <v>1469</v>
      </c>
      <c r="C467" s="727"/>
      <c r="D467" s="728"/>
      <c r="E467" s="103">
        <v>92.840283241542096</v>
      </c>
      <c r="F467" s="104">
        <v>94.6498819826908</v>
      </c>
      <c r="G467" s="104">
        <v>97.954366640440611</v>
      </c>
      <c r="H467" s="104">
        <v>100</v>
      </c>
      <c r="I467" s="111">
        <v>98.190401258851296</v>
      </c>
      <c r="J467" s="111">
        <v>97.167584579071601</v>
      </c>
      <c r="K467" s="111">
        <v>98.819826907946492</v>
      </c>
      <c r="L467" s="111">
        <v>100.23603461841071</v>
      </c>
      <c r="M467" s="111">
        <v>102.51770259638081</v>
      </c>
      <c r="N467" s="111">
        <v>103.46184107002361</v>
      </c>
      <c r="O467" s="111">
        <v>106.76632572777341</v>
      </c>
      <c r="P467" s="112">
        <v>107.081038552321</v>
      </c>
    </row>
    <row r="468" spans="2:16" ht="15" customHeight="1" x14ac:dyDescent="0.2">
      <c r="B468" s="726" t="s">
        <v>1470</v>
      </c>
      <c r="C468" s="727"/>
      <c r="D468" s="728"/>
      <c r="E468" s="103">
        <v>100</v>
      </c>
      <c r="F468" s="104">
        <v>100</v>
      </c>
      <c r="G468" s="104">
        <v>100</v>
      </c>
      <c r="H468" s="104">
        <v>100</v>
      </c>
      <c r="I468" s="111">
        <v>100</v>
      </c>
      <c r="J468" s="111">
        <v>100</v>
      </c>
      <c r="K468" s="111">
        <v>100</v>
      </c>
      <c r="L468" s="111">
        <v>100</v>
      </c>
      <c r="M468" s="111">
        <v>100</v>
      </c>
      <c r="N468" s="111">
        <v>100</v>
      </c>
      <c r="O468" s="111">
        <v>100</v>
      </c>
      <c r="P468" s="112">
        <v>100</v>
      </c>
    </row>
    <row r="469" spans="2:16" ht="15" customHeight="1" x14ac:dyDescent="0.2">
      <c r="B469" s="726" t="s">
        <v>1471</v>
      </c>
      <c r="C469" s="727"/>
      <c r="D469" s="728"/>
      <c r="E469" s="103">
        <v>100.79681274900398</v>
      </c>
      <c r="F469" s="104">
        <v>100.79681274900398</v>
      </c>
      <c r="G469" s="104">
        <v>100.79681274900398</v>
      </c>
      <c r="H469" s="104">
        <v>100.39840637450199</v>
      </c>
      <c r="I469" s="111">
        <v>99.601593625497998</v>
      </c>
      <c r="J469" s="111">
        <v>100</v>
      </c>
      <c r="K469" s="111">
        <v>100.09960159362549</v>
      </c>
      <c r="L469" s="111">
        <v>99.501992031872504</v>
      </c>
      <c r="M469" s="111">
        <v>99.302788844621517</v>
      </c>
      <c r="N469" s="111">
        <v>99.402390438246996</v>
      </c>
      <c r="O469" s="111">
        <v>99.402390438246996</v>
      </c>
      <c r="P469" s="112">
        <v>99.402390438246996</v>
      </c>
    </row>
    <row r="470" spans="2:16" ht="15" customHeight="1" x14ac:dyDescent="0.2">
      <c r="B470" s="726" t="s">
        <v>1472</v>
      </c>
      <c r="C470" s="727"/>
      <c r="D470" s="728"/>
      <c r="E470" s="103">
        <v>111.54401154401154</v>
      </c>
      <c r="F470" s="104">
        <v>107.72005772005772</v>
      </c>
      <c r="G470" s="104">
        <v>106.85425685425685</v>
      </c>
      <c r="H470" s="104">
        <v>103.10245310245311</v>
      </c>
      <c r="I470" s="111">
        <v>95.887445887445892</v>
      </c>
      <c r="J470" s="111">
        <v>91.558441558441558</v>
      </c>
      <c r="K470" s="111">
        <v>91.558441558441558</v>
      </c>
      <c r="L470" s="111">
        <v>93.867243867243872</v>
      </c>
      <c r="M470" s="111">
        <v>102.74170274170275</v>
      </c>
      <c r="N470" s="111">
        <v>97.835497835497833</v>
      </c>
      <c r="O470" s="111">
        <v>98.845598845598843</v>
      </c>
      <c r="P470" s="112">
        <v>98.340548340548352</v>
      </c>
    </row>
    <row r="471" spans="2:16" ht="15" customHeight="1" thickBot="1" x14ac:dyDescent="0.25">
      <c r="B471" s="729" t="s">
        <v>1473</v>
      </c>
      <c r="C471" s="730"/>
      <c r="D471" s="731"/>
      <c r="E471" s="106">
        <v>123.281990521327</v>
      </c>
      <c r="F471" s="107">
        <v>121.62322274881517</v>
      </c>
      <c r="G471" s="107">
        <v>121.32701421800948</v>
      </c>
      <c r="H471" s="107">
        <v>117.47630331753554</v>
      </c>
      <c r="I471" s="113">
        <v>108.0568720379147</v>
      </c>
      <c r="J471" s="113">
        <v>98.696682464454966</v>
      </c>
      <c r="K471" s="113">
        <v>91.646919431279599</v>
      </c>
      <c r="L471" s="113">
        <v>87.26303317535546</v>
      </c>
      <c r="M471" s="113">
        <v>83.116113744075832</v>
      </c>
      <c r="N471" s="113">
        <v>83.234597156398095</v>
      </c>
      <c r="O471" s="113">
        <v>82.227488151658761</v>
      </c>
      <c r="P471" s="114">
        <v>82.227488151658761</v>
      </c>
    </row>
    <row r="472" spans="2:16" x14ac:dyDescent="0.2">
      <c r="L472" s="121"/>
    </row>
    <row r="473" spans="2:16" ht="10.5" customHeight="1" x14ac:dyDescent="0.2">
      <c r="B473" s="115" t="s">
        <v>1467</v>
      </c>
      <c r="C473" s="115"/>
      <c r="D473" s="115"/>
      <c r="E473" s="115"/>
      <c r="F473" s="115" t="s">
        <v>1470</v>
      </c>
      <c r="H473" s="115"/>
      <c r="I473" s="115" t="s">
        <v>1473</v>
      </c>
      <c r="L473" s="115"/>
      <c r="M473" s="115"/>
      <c r="N473" s="115"/>
      <c r="O473" s="115"/>
    </row>
    <row r="474" spans="2:16" ht="10.5" customHeight="1" x14ac:dyDescent="0.2">
      <c r="B474" s="115" t="s">
        <v>1468</v>
      </c>
      <c r="C474" s="115"/>
      <c r="D474" s="115"/>
      <c r="E474" s="115"/>
      <c r="F474" s="115" t="s">
        <v>1471</v>
      </c>
      <c r="H474" s="115"/>
      <c r="I474" s="115"/>
      <c r="J474" s="115"/>
      <c r="K474" s="115"/>
      <c r="L474" s="115"/>
      <c r="M474" s="115"/>
      <c r="N474" s="115"/>
      <c r="O474" s="115"/>
    </row>
    <row r="475" spans="2:16" ht="10.5" customHeight="1" x14ac:dyDescent="0.2">
      <c r="B475" s="115" t="s">
        <v>1469</v>
      </c>
      <c r="C475" s="115"/>
      <c r="D475" s="115"/>
      <c r="E475" s="115"/>
      <c r="F475" s="115" t="s">
        <v>1472</v>
      </c>
      <c r="H475" s="115"/>
      <c r="I475" s="115"/>
      <c r="J475" s="115"/>
      <c r="K475" s="115"/>
      <c r="L475" s="115"/>
      <c r="M475" s="115"/>
      <c r="N475" s="115"/>
      <c r="O475" s="115"/>
    </row>
    <row r="476" spans="2:16" ht="6" customHeight="1" x14ac:dyDescent="0.2"/>
    <row r="477" spans="2:16" ht="41.25" customHeight="1" x14ac:dyDescent="0.2">
      <c r="B477" s="533" t="s">
        <v>1481</v>
      </c>
      <c r="C477" s="533"/>
      <c r="D477" s="533"/>
      <c r="E477" s="533"/>
      <c r="F477" s="533"/>
      <c r="G477" s="533"/>
      <c r="H477" s="533"/>
      <c r="I477" s="533"/>
      <c r="J477" s="533"/>
      <c r="K477" s="533"/>
      <c r="L477" s="533"/>
      <c r="M477" s="533"/>
      <c r="N477" s="533"/>
      <c r="O477" s="533"/>
      <c r="P477" s="533"/>
    </row>
    <row r="478" spans="2:16" ht="14.25" customHeight="1" x14ac:dyDescent="0.2">
      <c r="B478" s="523" t="s">
        <v>2079</v>
      </c>
      <c r="C478" s="523"/>
      <c r="D478" s="523"/>
      <c r="E478" s="523"/>
      <c r="F478" s="523"/>
      <c r="G478" s="523"/>
      <c r="H478" s="523"/>
      <c r="I478" s="523"/>
      <c r="J478" s="523"/>
      <c r="K478" s="523"/>
      <c r="L478" s="523"/>
      <c r="M478" s="523"/>
      <c r="N478" s="523"/>
      <c r="O478" s="523"/>
      <c r="P478" s="523"/>
    </row>
    <row r="479" spans="2:16" ht="60.75" customHeight="1" x14ac:dyDescent="0.2">
      <c r="B479" s="725" t="s">
        <v>2082</v>
      </c>
      <c r="C479" s="533"/>
      <c r="D479" s="533"/>
      <c r="E479" s="533"/>
      <c r="F479" s="533"/>
      <c r="G479" s="533"/>
      <c r="H479" s="533"/>
      <c r="I479" s="533"/>
      <c r="J479" s="533"/>
      <c r="K479" s="533"/>
      <c r="L479" s="533"/>
      <c r="M479" s="533"/>
      <c r="N479" s="533"/>
      <c r="O479" s="533"/>
      <c r="P479" s="533"/>
    </row>
    <row r="480" spans="2:16" ht="9" customHeight="1" x14ac:dyDescent="0.2"/>
    <row r="481" spans="5:12" ht="10.5" customHeight="1" x14ac:dyDescent="0.2">
      <c r="E481" s="682" t="s">
        <v>1474</v>
      </c>
      <c r="F481" s="682"/>
      <c r="G481" s="682"/>
      <c r="H481" s="682"/>
      <c r="I481" s="655" t="s">
        <v>361</v>
      </c>
      <c r="J481" s="655"/>
      <c r="K481" s="656" t="s">
        <v>707</v>
      </c>
      <c r="L481" s="656"/>
    </row>
    <row r="482" spans="5:12" ht="10.5" customHeight="1" x14ac:dyDescent="0.2">
      <c r="E482" s="684" t="s">
        <v>1128</v>
      </c>
      <c r="F482" s="684"/>
      <c r="G482" s="684"/>
      <c r="H482" s="684"/>
      <c r="I482" s="655"/>
      <c r="J482" s="655"/>
      <c r="K482" s="656"/>
      <c r="L482" s="656"/>
    </row>
    <row r="483" spans="5:12" ht="10.5" customHeight="1" x14ac:dyDescent="0.2">
      <c r="E483" s="692" t="s">
        <v>1475</v>
      </c>
      <c r="F483" s="692"/>
      <c r="G483" s="692"/>
      <c r="H483" s="692"/>
      <c r="I483" s="693">
        <v>1.1519999999999999</v>
      </c>
      <c r="J483" s="693"/>
      <c r="K483" s="693">
        <v>1.863</v>
      </c>
      <c r="L483" s="693"/>
    </row>
    <row r="484" spans="5:12" ht="10.5" customHeight="1" x14ac:dyDescent="0.2">
      <c r="E484" s="692" t="s">
        <v>1476</v>
      </c>
      <c r="F484" s="692"/>
      <c r="G484" s="692"/>
      <c r="H484" s="692"/>
      <c r="I484" s="693">
        <v>1.2609999999999999</v>
      </c>
      <c r="J484" s="693"/>
      <c r="K484" s="693">
        <v>1.44</v>
      </c>
      <c r="L484" s="693"/>
    </row>
    <row r="485" spans="5:12" ht="10.5" customHeight="1" x14ac:dyDescent="0.2">
      <c r="E485" s="692" t="s">
        <v>1477</v>
      </c>
      <c r="F485" s="692"/>
      <c r="G485" s="692"/>
      <c r="H485" s="692"/>
      <c r="I485" s="693">
        <v>1.214</v>
      </c>
      <c r="J485" s="693"/>
      <c r="K485" s="693">
        <v>1.635</v>
      </c>
      <c r="L485" s="693"/>
    </row>
    <row r="486" spans="5:12" ht="10.5" customHeight="1" x14ac:dyDescent="0.2">
      <c r="E486" s="682"/>
      <c r="F486" s="682"/>
      <c r="G486" s="682"/>
      <c r="H486" s="682"/>
      <c r="I486" s="693"/>
      <c r="J486" s="693"/>
      <c r="K486" s="693"/>
      <c r="L486" s="693"/>
    </row>
    <row r="487" spans="5:12" ht="10.5" customHeight="1" x14ac:dyDescent="0.2">
      <c r="E487" s="684" t="s">
        <v>1478</v>
      </c>
      <c r="F487" s="684"/>
      <c r="G487" s="684"/>
      <c r="H487" s="684"/>
      <c r="I487" s="693"/>
      <c r="J487" s="693"/>
      <c r="K487" s="693"/>
      <c r="L487" s="693"/>
    </row>
    <row r="488" spans="5:12" ht="10.5" customHeight="1" x14ac:dyDescent="0.2">
      <c r="E488" s="692" t="s">
        <v>1467</v>
      </c>
      <c r="F488" s="692"/>
      <c r="G488" s="692"/>
      <c r="H488" s="692"/>
      <c r="I488" s="693">
        <v>1.117</v>
      </c>
      <c r="J488" s="693"/>
      <c r="K488" s="693">
        <v>1.274497</v>
      </c>
      <c r="L488" s="693"/>
    </row>
    <row r="489" spans="5:12" ht="10.5" customHeight="1" x14ac:dyDescent="0.2">
      <c r="E489" s="692" t="s">
        <v>1468</v>
      </c>
      <c r="F489" s="692"/>
      <c r="G489" s="692"/>
      <c r="H489" s="692"/>
      <c r="I489" s="693">
        <v>1.1739999999999999</v>
      </c>
      <c r="J489" s="693"/>
      <c r="K489" s="693">
        <v>1.550854</v>
      </c>
      <c r="L489" s="693"/>
    </row>
    <row r="490" spans="5:12" ht="10.5" customHeight="1" x14ac:dyDescent="0.2">
      <c r="E490" s="692" t="s">
        <v>1469</v>
      </c>
      <c r="F490" s="692"/>
      <c r="G490" s="692"/>
      <c r="H490" s="692"/>
      <c r="I490" s="693">
        <v>1.2709999999999999</v>
      </c>
      <c r="J490" s="693"/>
      <c r="K490" s="693">
        <v>1.5429939999999998</v>
      </c>
      <c r="L490" s="693"/>
    </row>
    <row r="491" spans="5:12" ht="10.5" customHeight="1" x14ac:dyDescent="0.2">
      <c r="E491" s="692" t="s">
        <v>1470</v>
      </c>
      <c r="F491" s="692"/>
      <c r="G491" s="692"/>
      <c r="H491" s="692"/>
      <c r="I491" s="693">
        <v>0.99099999999999999</v>
      </c>
      <c r="J491" s="693"/>
      <c r="K491" s="693">
        <v>0.89586399999999999</v>
      </c>
      <c r="L491" s="693"/>
    </row>
    <row r="492" spans="5:12" ht="10.5" customHeight="1" x14ac:dyDescent="0.2">
      <c r="E492" s="692" t="s">
        <v>1471</v>
      </c>
      <c r="F492" s="692"/>
      <c r="G492" s="692"/>
      <c r="H492" s="692"/>
      <c r="I492" s="693">
        <v>1.004</v>
      </c>
      <c r="J492" s="693"/>
      <c r="K492" s="693">
        <v>1.2469680000000001</v>
      </c>
      <c r="L492" s="693"/>
    </row>
    <row r="493" spans="5:12" ht="10.5" customHeight="1" x14ac:dyDescent="0.2">
      <c r="E493" s="692" t="s">
        <v>1472</v>
      </c>
      <c r="F493" s="692"/>
      <c r="G493" s="692"/>
      <c r="H493" s="692"/>
      <c r="I493" s="693">
        <v>1.3859999999999999</v>
      </c>
      <c r="J493" s="693"/>
      <c r="K493" s="693">
        <v>1.3513499999999998</v>
      </c>
      <c r="L493" s="693"/>
    </row>
    <row r="494" spans="5:12" ht="10.5" customHeight="1" x14ac:dyDescent="0.2">
      <c r="E494" s="692" t="s">
        <v>1479</v>
      </c>
      <c r="F494" s="692"/>
      <c r="G494" s="692"/>
      <c r="H494" s="692"/>
      <c r="I494" s="693">
        <v>1.6879999999999999</v>
      </c>
      <c r="J494" s="693"/>
      <c r="K494" s="693">
        <v>1.8770560000000001</v>
      </c>
      <c r="L494" s="693"/>
    </row>
    <row r="495" spans="5:12" ht="9.75" customHeight="1" x14ac:dyDescent="0.2"/>
    <row r="496" spans="5:12" x14ac:dyDescent="0.15">
      <c r="H496" s="126" t="s">
        <v>1480</v>
      </c>
    </row>
  </sheetData>
  <mergeCells count="435">
    <mergeCell ref="E86:H86"/>
    <mergeCell ref="I86:J86"/>
    <mergeCell ref="K86:L86"/>
    <mergeCell ref="E84:H84"/>
    <mergeCell ref="I84:J84"/>
    <mergeCell ref="K84:L84"/>
    <mergeCell ref="E85:H85"/>
    <mergeCell ref="I85:J85"/>
    <mergeCell ref="K85:L85"/>
    <mergeCell ref="E79:H79"/>
    <mergeCell ref="I79:J79"/>
    <mergeCell ref="K79:L79"/>
    <mergeCell ref="E80:H80"/>
    <mergeCell ref="I80:J80"/>
    <mergeCell ref="K80:L80"/>
    <mergeCell ref="E83:H83"/>
    <mergeCell ref="I83:J83"/>
    <mergeCell ref="K83:L83"/>
    <mergeCell ref="E81:H81"/>
    <mergeCell ref="I81:J81"/>
    <mergeCell ref="K81:L81"/>
    <mergeCell ref="E82:H82"/>
    <mergeCell ref="I82:J82"/>
    <mergeCell ref="K82:L82"/>
    <mergeCell ref="I75:J75"/>
    <mergeCell ref="K75:L75"/>
    <mergeCell ref="E76:H76"/>
    <mergeCell ref="I76:J76"/>
    <mergeCell ref="K76:L76"/>
    <mergeCell ref="E77:H77"/>
    <mergeCell ref="I77:J77"/>
    <mergeCell ref="K77:L77"/>
    <mergeCell ref="E78:H78"/>
    <mergeCell ref="I78:J78"/>
    <mergeCell ref="K78:L78"/>
    <mergeCell ref="E75:H75"/>
    <mergeCell ref="B8:D8"/>
    <mergeCell ref="B9:D9"/>
    <mergeCell ref="B10:D10"/>
    <mergeCell ref="B13:D13"/>
    <mergeCell ref="E13:P13"/>
    <mergeCell ref="B27:C28"/>
    <mergeCell ref="B29:C30"/>
    <mergeCell ref="B31:C32"/>
    <mergeCell ref="B33:C34"/>
    <mergeCell ref="B17:C18"/>
    <mergeCell ref="B19:C20"/>
    <mergeCell ref="B21:C22"/>
    <mergeCell ref="B25:C26"/>
    <mergeCell ref="B15:C16"/>
    <mergeCell ref="I266:J266"/>
    <mergeCell ref="K266:L266"/>
    <mergeCell ref="E264:H264"/>
    <mergeCell ref="I264:J264"/>
    <mergeCell ref="K264:L264"/>
    <mergeCell ref="E265:H265"/>
    <mergeCell ref="I265:J265"/>
    <mergeCell ref="K265:L265"/>
    <mergeCell ref="E260:H260"/>
    <mergeCell ref="I260:J260"/>
    <mergeCell ref="K260:L260"/>
    <mergeCell ref="E263:H263"/>
    <mergeCell ref="I263:J263"/>
    <mergeCell ref="E258:H258"/>
    <mergeCell ref="I258:J258"/>
    <mergeCell ref="K258:L258"/>
    <mergeCell ref="E257:H257"/>
    <mergeCell ref="I257:J257"/>
    <mergeCell ref="K257:L257"/>
    <mergeCell ref="I259:J259"/>
    <mergeCell ref="K259:L259"/>
    <mergeCell ref="K263:L263"/>
    <mergeCell ref="E261:H261"/>
    <mergeCell ref="I261:J261"/>
    <mergeCell ref="K261:L261"/>
    <mergeCell ref="E262:H262"/>
    <mergeCell ref="I262:J262"/>
    <mergeCell ref="K262:L262"/>
    <mergeCell ref="E253:H253"/>
    <mergeCell ref="I253:J253"/>
    <mergeCell ref="K253:L253"/>
    <mergeCell ref="B241:D241"/>
    <mergeCell ref="B242:D242"/>
    <mergeCell ref="B238:D238"/>
    <mergeCell ref="B240:D240"/>
    <mergeCell ref="B243:D243"/>
    <mergeCell ref="B249:P249"/>
    <mergeCell ref="B250:P250"/>
    <mergeCell ref="B251:P251"/>
    <mergeCell ref="B60:D60"/>
    <mergeCell ref="B57:D57"/>
    <mergeCell ref="B199:C200"/>
    <mergeCell ref="B239:D239"/>
    <mergeCell ref="B211:C212"/>
    <mergeCell ref="B213:C214"/>
    <mergeCell ref="B215:C216"/>
    <mergeCell ref="B217:C218"/>
    <mergeCell ref="B219:C220"/>
    <mergeCell ref="B221:C222"/>
    <mergeCell ref="B225:C226"/>
    <mergeCell ref="B237:D237"/>
    <mergeCell ref="B223:C224"/>
    <mergeCell ref="B209:C210"/>
    <mergeCell ref="B99:D99"/>
    <mergeCell ref="B100:D100"/>
    <mergeCell ref="B117:C118"/>
    <mergeCell ref="B119:C120"/>
    <mergeCell ref="B109:C110"/>
    <mergeCell ref="B111:C112"/>
    <mergeCell ref="B113:C114"/>
    <mergeCell ref="B115:C116"/>
    <mergeCell ref="B121:C122"/>
    <mergeCell ref="B123:C124"/>
    <mergeCell ref="K255:L255"/>
    <mergeCell ref="K254:L254"/>
    <mergeCell ref="E255:H255"/>
    <mergeCell ref="I254:J254"/>
    <mergeCell ref="B37:C38"/>
    <mergeCell ref="B69:P69"/>
    <mergeCell ref="B70:P70"/>
    <mergeCell ref="B71:P71"/>
    <mergeCell ref="E74:H74"/>
    <mergeCell ref="I74:J74"/>
    <mergeCell ref="K74:L74"/>
    <mergeCell ref="E73:H73"/>
    <mergeCell ref="I73:J73"/>
    <mergeCell ref="K73:L73"/>
    <mergeCell ref="E55:P55"/>
    <mergeCell ref="B62:D62"/>
    <mergeCell ref="B63:D63"/>
    <mergeCell ref="B39:C40"/>
    <mergeCell ref="B41:C42"/>
    <mergeCell ref="B43:C44"/>
    <mergeCell ref="B45:C46"/>
    <mergeCell ref="B61:D61"/>
    <mergeCell ref="B58:D58"/>
    <mergeCell ref="B59:D59"/>
    <mergeCell ref="B35:C36"/>
    <mergeCell ref="E186:P186"/>
    <mergeCell ref="B188:D188"/>
    <mergeCell ref="B98:D98"/>
    <mergeCell ref="B283:D283"/>
    <mergeCell ref="B309:C310"/>
    <mergeCell ref="B287:C288"/>
    <mergeCell ref="E254:H254"/>
    <mergeCell ref="B278:D278"/>
    <mergeCell ref="B279:D279"/>
    <mergeCell ref="B280:D280"/>
    <mergeCell ref="B285:C286"/>
    <mergeCell ref="B289:C290"/>
    <mergeCell ref="E256:H256"/>
    <mergeCell ref="E259:H259"/>
    <mergeCell ref="E266:H266"/>
    <mergeCell ref="E276:P276"/>
    <mergeCell ref="B293:C294"/>
    <mergeCell ref="E283:P283"/>
    <mergeCell ref="B297:C298"/>
    <mergeCell ref="B291:C292"/>
    <mergeCell ref="I256:J256"/>
    <mergeCell ref="K256:L256"/>
    <mergeCell ref="I255:J255"/>
    <mergeCell ref="K353:L353"/>
    <mergeCell ref="K352:L352"/>
    <mergeCell ref="K351:L351"/>
    <mergeCell ref="K354:L354"/>
    <mergeCell ref="F1:J1"/>
    <mergeCell ref="B207:C208"/>
    <mergeCell ref="E193:P193"/>
    <mergeCell ref="B203:C204"/>
    <mergeCell ref="B195:C196"/>
    <mergeCell ref="B205:C206"/>
    <mergeCell ref="B201:C202"/>
    <mergeCell ref="E103:P103"/>
    <mergeCell ref="B197:C198"/>
    <mergeCell ref="B189:D189"/>
    <mergeCell ref="K1:M1"/>
    <mergeCell ref="B105:C106"/>
    <mergeCell ref="B107:C108"/>
    <mergeCell ref="B190:D190"/>
    <mergeCell ref="B193:D193"/>
    <mergeCell ref="B23:C24"/>
    <mergeCell ref="E6:P6"/>
    <mergeCell ref="B103:D103"/>
    <mergeCell ref="H3:J3"/>
    <mergeCell ref="E96:P96"/>
    <mergeCell ref="B328:D328"/>
    <mergeCell ref="E325:P325"/>
    <mergeCell ref="B307:C308"/>
    <mergeCell ref="B311:C312"/>
    <mergeCell ref="B313:C314"/>
    <mergeCell ref="I344:J344"/>
    <mergeCell ref="B299:C300"/>
    <mergeCell ref="B423:D423"/>
    <mergeCell ref="B458:D458"/>
    <mergeCell ref="B421:D421"/>
    <mergeCell ref="B422:D422"/>
    <mergeCell ref="B333:D333"/>
    <mergeCell ref="B429:P429"/>
    <mergeCell ref="B430:P430"/>
    <mergeCell ref="B431:P431"/>
    <mergeCell ref="E440:H440"/>
    <mergeCell ref="K356:L356"/>
    <mergeCell ref="I355:J355"/>
    <mergeCell ref="E351:H351"/>
    <mergeCell ref="E366:P366"/>
    <mergeCell ref="B405:C406"/>
    <mergeCell ref="B399:C400"/>
    <mergeCell ref="B397:C398"/>
    <mergeCell ref="B375:C376"/>
    <mergeCell ref="E235:P235"/>
    <mergeCell ref="B301:C302"/>
    <mergeCell ref="B303:C304"/>
    <mergeCell ref="B305:C306"/>
    <mergeCell ref="I354:J354"/>
    <mergeCell ref="I351:J351"/>
    <mergeCell ref="I352:J352"/>
    <mergeCell ref="I350:J350"/>
    <mergeCell ref="E344:H344"/>
    <mergeCell ref="B315:C316"/>
    <mergeCell ref="B341:P341"/>
    <mergeCell ref="B330:D330"/>
    <mergeCell ref="B295:C296"/>
    <mergeCell ref="K345:L345"/>
    <mergeCell ref="E346:H346"/>
    <mergeCell ref="I346:J346"/>
    <mergeCell ref="K346:L346"/>
    <mergeCell ref="E345:H345"/>
    <mergeCell ref="I348:J348"/>
    <mergeCell ref="E352:H352"/>
    <mergeCell ref="I345:J345"/>
    <mergeCell ref="E354:H354"/>
    <mergeCell ref="E347:H347"/>
    <mergeCell ref="E348:H348"/>
    <mergeCell ref="B340:P340"/>
    <mergeCell ref="B331:D331"/>
    <mergeCell ref="B332:D332"/>
    <mergeCell ref="E463:P463"/>
    <mergeCell ref="E481:H481"/>
    <mergeCell ref="I347:J347"/>
    <mergeCell ref="K347:L347"/>
    <mergeCell ref="I353:J353"/>
    <mergeCell ref="E350:H350"/>
    <mergeCell ref="K344:L344"/>
    <mergeCell ref="E356:H356"/>
    <mergeCell ref="E373:P373"/>
    <mergeCell ref="B420:D420"/>
    <mergeCell ref="B401:C402"/>
    <mergeCell ref="B403:C404"/>
    <mergeCell ref="B373:D373"/>
    <mergeCell ref="B389:C390"/>
    <mergeCell ref="I356:J356"/>
    <mergeCell ref="B419:D419"/>
    <mergeCell ref="B368:D368"/>
    <mergeCell ref="B393:C394"/>
    <mergeCell ref="B377:C378"/>
    <mergeCell ref="K350:L350"/>
    <mergeCell ref="K355:L355"/>
    <mergeCell ref="B459:D459"/>
    <mergeCell ref="E445:H445"/>
    <mergeCell ref="E446:H446"/>
    <mergeCell ref="K481:L481"/>
    <mergeCell ref="E484:H484"/>
    <mergeCell ref="I484:J484"/>
    <mergeCell ref="K484:L484"/>
    <mergeCell ref="B477:P477"/>
    <mergeCell ref="B478:P478"/>
    <mergeCell ref="B479:P479"/>
    <mergeCell ref="B466:D466"/>
    <mergeCell ref="B467:D467"/>
    <mergeCell ref="B470:D470"/>
    <mergeCell ref="B469:D469"/>
    <mergeCell ref="B468:D468"/>
    <mergeCell ref="B460:D460"/>
    <mergeCell ref="B465:D465"/>
    <mergeCell ref="E456:P456"/>
    <mergeCell ref="K446:L446"/>
    <mergeCell ref="K445:L445"/>
    <mergeCell ref="K482:L482"/>
    <mergeCell ref="B471:D471"/>
    <mergeCell ref="I445:J445"/>
    <mergeCell ref="K494:L494"/>
    <mergeCell ref="E492:H492"/>
    <mergeCell ref="I492:J492"/>
    <mergeCell ref="E491:H491"/>
    <mergeCell ref="E493:H493"/>
    <mergeCell ref="I493:J493"/>
    <mergeCell ref="K493:L493"/>
    <mergeCell ref="K492:L492"/>
    <mergeCell ref="K444:L444"/>
    <mergeCell ref="I446:J446"/>
    <mergeCell ref="E486:H486"/>
    <mergeCell ref="E483:H483"/>
    <mergeCell ref="I483:J483"/>
    <mergeCell ref="E485:H485"/>
    <mergeCell ref="I481:J481"/>
    <mergeCell ref="I486:J486"/>
    <mergeCell ref="I485:J485"/>
    <mergeCell ref="E494:H494"/>
    <mergeCell ref="I494:J494"/>
    <mergeCell ref="E444:H444"/>
    <mergeCell ref="K443:L443"/>
    <mergeCell ref="E443:H443"/>
    <mergeCell ref="I444:J444"/>
    <mergeCell ref="E487:H487"/>
    <mergeCell ref="I487:J487"/>
    <mergeCell ref="K491:L491"/>
    <mergeCell ref="I491:J491"/>
    <mergeCell ref="I488:J488"/>
    <mergeCell ref="I490:J490"/>
    <mergeCell ref="I489:J489"/>
    <mergeCell ref="K487:L487"/>
    <mergeCell ref="K488:L488"/>
    <mergeCell ref="E488:H488"/>
    <mergeCell ref="E490:H490"/>
    <mergeCell ref="K490:L490"/>
    <mergeCell ref="K489:L489"/>
    <mergeCell ref="E489:H489"/>
    <mergeCell ref="E482:H482"/>
    <mergeCell ref="K486:L486"/>
    <mergeCell ref="K483:L483"/>
    <mergeCell ref="I482:J482"/>
    <mergeCell ref="K485:L485"/>
    <mergeCell ref="I443:J443"/>
    <mergeCell ref="I439:J439"/>
    <mergeCell ref="I441:J441"/>
    <mergeCell ref="K438:L438"/>
    <mergeCell ref="E436:H436"/>
    <mergeCell ref="E437:H437"/>
    <mergeCell ref="E438:H438"/>
    <mergeCell ref="I438:J438"/>
    <mergeCell ref="I436:J436"/>
    <mergeCell ref="I442:J442"/>
    <mergeCell ref="I440:J440"/>
    <mergeCell ref="K439:L439"/>
    <mergeCell ref="K442:L442"/>
    <mergeCell ref="K441:L441"/>
    <mergeCell ref="K440:L440"/>
    <mergeCell ref="E439:H439"/>
    <mergeCell ref="E442:H442"/>
    <mergeCell ref="E441:H441"/>
    <mergeCell ref="E435:H435"/>
    <mergeCell ref="I437:J437"/>
    <mergeCell ref="E433:H433"/>
    <mergeCell ref="K437:L437"/>
    <mergeCell ref="K434:L434"/>
    <mergeCell ref="I434:J434"/>
    <mergeCell ref="K433:L433"/>
    <mergeCell ref="E434:H434"/>
    <mergeCell ref="I433:J433"/>
    <mergeCell ref="I435:J435"/>
    <mergeCell ref="K435:L435"/>
    <mergeCell ref="K436:L436"/>
    <mergeCell ref="B418:D418"/>
    <mergeCell ref="K348:L348"/>
    <mergeCell ref="I343:J343"/>
    <mergeCell ref="B339:P339"/>
    <mergeCell ref="B327:D327"/>
    <mergeCell ref="E415:P415"/>
    <mergeCell ref="E355:H355"/>
    <mergeCell ref="I349:J349"/>
    <mergeCell ref="K349:L349"/>
    <mergeCell ref="B369:D369"/>
    <mergeCell ref="B370:D370"/>
    <mergeCell ref="B417:D417"/>
    <mergeCell ref="B381:C382"/>
    <mergeCell ref="B383:C384"/>
    <mergeCell ref="B385:C386"/>
    <mergeCell ref="B391:C392"/>
    <mergeCell ref="B387:C388"/>
    <mergeCell ref="B395:C396"/>
    <mergeCell ref="B379:C380"/>
    <mergeCell ref="E353:H353"/>
    <mergeCell ref="E349:H349"/>
    <mergeCell ref="B329:D329"/>
    <mergeCell ref="E343:H343"/>
    <mergeCell ref="K343:L343"/>
    <mergeCell ref="B152:D152"/>
    <mergeCell ref="B153:D153"/>
    <mergeCell ref="B148:D148"/>
    <mergeCell ref="B149:D149"/>
    <mergeCell ref="B150:D150"/>
    <mergeCell ref="B151:D151"/>
    <mergeCell ref="E145:P145"/>
    <mergeCell ref="B147:D147"/>
    <mergeCell ref="B125:C126"/>
    <mergeCell ref="B127:C128"/>
    <mergeCell ref="B129:C130"/>
    <mergeCell ref="B131:C132"/>
    <mergeCell ref="B133:C134"/>
    <mergeCell ref="B135:C136"/>
    <mergeCell ref="E164:H164"/>
    <mergeCell ref="I164:J164"/>
    <mergeCell ref="K164:L164"/>
    <mergeCell ref="E165:H165"/>
    <mergeCell ref="I165:J165"/>
    <mergeCell ref="K165:L165"/>
    <mergeCell ref="B159:P159"/>
    <mergeCell ref="B160:P160"/>
    <mergeCell ref="B161:P161"/>
    <mergeCell ref="E163:H163"/>
    <mergeCell ref="I163:J163"/>
    <mergeCell ref="K163:L163"/>
    <mergeCell ref="E168:H168"/>
    <mergeCell ref="I168:J168"/>
    <mergeCell ref="K168:L168"/>
    <mergeCell ref="E169:H169"/>
    <mergeCell ref="I169:J169"/>
    <mergeCell ref="K169:L169"/>
    <mergeCell ref="E166:H166"/>
    <mergeCell ref="I166:J166"/>
    <mergeCell ref="K166:L166"/>
    <mergeCell ref="E167:H167"/>
    <mergeCell ref="I167:J167"/>
    <mergeCell ref="K167:L167"/>
    <mergeCell ref="E172:H172"/>
    <mergeCell ref="I172:J172"/>
    <mergeCell ref="K172:L172"/>
    <mergeCell ref="E173:H173"/>
    <mergeCell ref="I173:J173"/>
    <mergeCell ref="K173:L173"/>
    <mergeCell ref="E170:H170"/>
    <mergeCell ref="I170:J170"/>
    <mergeCell ref="K170:L170"/>
    <mergeCell ref="E171:H171"/>
    <mergeCell ref="I171:J171"/>
    <mergeCell ref="K171:L171"/>
    <mergeCell ref="E176:H176"/>
    <mergeCell ref="I176:J176"/>
    <mergeCell ref="K176:L176"/>
    <mergeCell ref="E174:H174"/>
    <mergeCell ref="I174:J174"/>
    <mergeCell ref="K174:L174"/>
    <mergeCell ref="E175:H175"/>
    <mergeCell ref="I175:J175"/>
    <mergeCell ref="K175:L175"/>
  </mergeCells>
  <phoneticPr fontId="17" type="noConversion"/>
  <hyperlinks>
    <hyperlink ref="B430" r:id="rId1" display="http://www.statistik.at/fachbereich_indikatoren/baukosten/wk_strasse.pdf" xr:uid="{00000000-0004-0000-0B00-000000000000}"/>
    <hyperlink ref="G3" location="Brückenbau_2006" display="Brückenbau_2006" xr:uid="{00000000-0004-0000-0B00-000001000000}"/>
    <hyperlink ref="B478" r:id="rId2" display="http://www.statistik.at/fachbereich_indikatoren/baukosten/wk_strasse.pdf" xr:uid="{00000000-0004-0000-0B00-000002000000}"/>
    <hyperlink ref="H3" location="Brückenbau_2005_05" display="2005 (Basis 2005=100)" xr:uid="{00000000-0004-0000-0B00-000003000000}"/>
    <hyperlink ref="B430:P430" r:id="rId3" display="Link: Warenkorb 2005=100: http://www.statistik.at/fachbereich_indikatoren/baukosten/wk_bruecke.pdf" xr:uid="{00000000-0004-0000-0B00-000004000000}"/>
    <hyperlink ref="B340" r:id="rId4" display="http://www.statistik.at/fachbereich_indikatoren/baukosten/wk_strasse.pdf" xr:uid="{00000000-0004-0000-0B00-000005000000}"/>
    <hyperlink ref="B340:P340" r:id="rId5" display="Link: Warenkorb 2005=100: http://www.statistik.at/fachbereich_indikatoren/baukosten/wk_bruecke.pdf" xr:uid="{00000000-0004-0000-0B00-000006000000}"/>
    <hyperlink ref="F3" location="Brückenbau_2007" display="Brückenbau_2007" xr:uid="{00000000-0004-0000-0B00-000007000000}"/>
    <hyperlink ref="K1" location="Übersicht!A1" display="zurück zur" xr:uid="{00000000-0004-0000-0B00-000008000000}"/>
    <hyperlink ref="F1" r:id="rId6" display="Sonderauswertung 2007" xr:uid="{00000000-0004-0000-0B00-000009000000}"/>
    <hyperlink ref="B250" r:id="rId7" display="http://www.statistik.at/fachbereich_indikatoren/baukosten/wk_strasse.pdf" xr:uid="{00000000-0004-0000-0B00-00000A000000}"/>
    <hyperlink ref="B250:P250" r:id="rId8" display="Link: Warenkorb 2005=100: http://www.statistik.at/fachbereich_indikatoren/baukosten/wk_bruecke.pdf" xr:uid="{00000000-0004-0000-0B00-00000B000000}"/>
    <hyperlink ref="E3" location="Brückenbau_2008" display="Brückenbau_2008" xr:uid="{00000000-0004-0000-0B00-00000C000000}"/>
    <hyperlink ref="B160" r:id="rId9" display="http://www.statistik.at/fachbereich_indikatoren/baukosten/wk_strasse.pdf" xr:uid="{00000000-0004-0000-0B00-00000D000000}"/>
    <hyperlink ref="B160:P160" r:id="rId10" display="Link: Warenkorb 2005=100: http://www.statistik.at/fachbereich_indikatoren/baukosten/wk_bruecke.pdf" xr:uid="{00000000-0004-0000-0B00-00000E000000}"/>
    <hyperlink ref="C3" location="Brückenbau_2009" display="Brückenbau_2009" xr:uid="{00000000-0004-0000-0B00-00000F000000}"/>
    <hyperlink ref="B70" r:id="rId11" display="http://www.statistik.at/fachbereich_indikatoren/baukosten/wk_strasse.pdf" xr:uid="{00000000-0004-0000-0B00-000010000000}"/>
    <hyperlink ref="B70:P70" r:id="rId12" display="Link: Warenkorb 2005=100: http://www.statistik.at/fachbereich_indikatoren/baukosten/wk_bruecke.pdf" xr:uid="{00000000-0004-0000-0B00-000011000000}"/>
    <hyperlink ref="H2" location="Brückenbau_2010" display="Brückenbau_2010" xr:uid="{00000000-0004-0000-0B00-000012000000}"/>
    <hyperlink ref="F1:J1" r:id="rId13" display="Sonderauswertung 2007 (Basis 2000=100)" xr:uid="{456EA331-169C-49F3-81BB-A482D390668B}"/>
  </hyperlinks>
  <pageMargins left="0.53" right="0.55000000000000004" top="0.34" bottom="0.35" header="0.23" footer="0.22"/>
  <pageSetup paperSize="9" orientation="landscape" horizontalDpi="1200" verticalDpi="1200" r:id="rId14"/>
  <headerFooter alignWithMargins="0"/>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indexed="26"/>
    <pageSetUpPr autoPageBreaks="0"/>
  </sheetPr>
  <dimension ref="A1:M474"/>
  <sheetViews>
    <sheetView showGridLines="0" showRowColHeaders="0" zoomScaleNormal="100" workbookViewId="0">
      <pane ySplit="5" topLeftCell="A34" activePane="bottomLeft" state="frozen"/>
      <selection activeCell="G1" sqref="G1:H1"/>
      <selection pane="bottomLeft" activeCell="B35" sqref="B35:B36"/>
    </sheetView>
  </sheetViews>
  <sheetFormatPr baseColWidth="10" defaultColWidth="11.42578125" defaultRowHeight="15" x14ac:dyDescent="0.3"/>
  <cols>
    <col min="1" max="1" width="3.7109375" style="2" customWidth="1"/>
    <col min="2" max="2" width="18" style="2" customWidth="1"/>
    <col min="3" max="13" width="9.85546875" style="2" customWidth="1"/>
    <col min="14" max="16384" width="11.42578125" style="2"/>
  </cols>
  <sheetData>
    <row r="1" spans="1:10" ht="30" customHeight="1" x14ac:dyDescent="0.3">
      <c r="A1" s="1" t="s">
        <v>778</v>
      </c>
      <c r="E1" s="2" t="s">
        <v>965</v>
      </c>
      <c r="H1" s="624" t="s">
        <v>1496</v>
      </c>
      <c r="I1" s="624"/>
      <c r="J1" s="624"/>
    </row>
    <row r="2" spans="1:10" x14ac:dyDescent="0.3">
      <c r="A2" s="5" t="s">
        <v>791</v>
      </c>
      <c r="E2" s="2" t="s">
        <v>964</v>
      </c>
    </row>
    <row r="4" spans="1:10" x14ac:dyDescent="0.3">
      <c r="B4" s="3">
        <v>2005</v>
      </c>
      <c r="C4" s="3">
        <v>2004</v>
      </c>
      <c r="D4" s="3">
        <v>2003</v>
      </c>
      <c r="E4" s="3">
        <v>2002</v>
      </c>
      <c r="F4" s="3">
        <v>2001</v>
      </c>
      <c r="G4" s="3">
        <v>2000</v>
      </c>
    </row>
    <row r="5" spans="1:10" x14ac:dyDescent="0.3">
      <c r="B5" s="3">
        <v>1999</v>
      </c>
      <c r="C5" s="3">
        <v>1998</v>
      </c>
      <c r="D5" s="3">
        <v>1997</v>
      </c>
      <c r="E5" s="3">
        <v>1996</v>
      </c>
      <c r="F5" s="3">
        <v>1995</v>
      </c>
      <c r="G5" s="3">
        <v>1994</v>
      </c>
    </row>
    <row r="35" spans="2:12" ht="27.75" customHeight="1" x14ac:dyDescent="0.3">
      <c r="B35" s="544" t="s">
        <v>1057</v>
      </c>
      <c r="C35" s="544" t="s">
        <v>834</v>
      </c>
      <c r="D35" s="544" t="s">
        <v>835</v>
      </c>
      <c r="E35" s="544" t="s">
        <v>1058</v>
      </c>
      <c r="F35" s="544" t="s">
        <v>963</v>
      </c>
      <c r="G35" s="544" t="s">
        <v>1081</v>
      </c>
      <c r="H35" s="544" t="s">
        <v>1082</v>
      </c>
      <c r="I35" s="527" t="s">
        <v>1089</v>
      </c>
      <c r="J35" s="528"/>
      <c r="K35" s="528"/>
      <c r="L35" s="529"/>
    </row>
    <row r="36" spans="2:12" x14ac:dyDescent="0.3">
      <c r="B36" s="545"/>
      <c r="C36" s="545"/>
      <c r="D36" s="545"/>
      <c r="E36" s="545"/>
      <c r="F36" s="545"/>
      <c r="G36" s="545"/>
      <c r="H36" s="545"/>
      <c r="I36" s="8" t="s">
        <v>1059</v>
      </c>
      <c r="J36" s="8" t="s">
        <v>1060</v>
      </c>
      <c r="K36" s="8" t="s">
        <v>1061</v>
      </c>
      <c r="L36" s="8" t="s">
        <v>1062</v>
      </c>
    </row>
    <row r="37" spans="2:12" x14ac:dyDescent="0.3">
      <c r="B37" s="11">
        <v>38353</v>
      </c>
      <c r="C37" s="10">
        <v>113.5</v>
      </c>
      <c r="D37" s="10">
        <v>108.8</v>
      </c>
      <c r="E37" s="10">
        <v>110.4</v>
      </c>
      <c r="F37" s="10">
        <v>108.4</v>
      </c>
      <c r="G37" s="10">
        <v>111</v>
      </c>
      <c r="H37" s="10">
        <v>107.8</v>
      </c>
      <c r="I37" s="10">
        <v>107.9</v>
      </c>
      <c r="J37" s="10" t="s">
        <v>688</v>
      </c>
      <c r="K37" s="59">
        <v>110.4</v>
      </c>
      <c r="L37" s="10" t="s">
        <v>689</v>
      </c>
    </row>
    <row r="38" spans="2:12" x14ac:dyDescent="0.3">
      <c r="B38" s="11">
        <v>38384</v>
      </c>
      <c r="C38" s="10">
        <v>113.5</v>
      </c>
      <c r="D38" s="10">
        <v>109.2</v>
      </c>
      <c r="E38" s="10">
        <v>110.7</v>
      </c>
      <c r="F38" s="10">
        <v>108.9</v>
      </c>
      <c r="G38" s="10">
        <v>111.1</v>
      </c>
      <c r="H38" s="10">
        <v>108.3</v>
      </c>
      <c r="I38" s="10">
        <v>108.4</v>
      </c>
      <c r="J38" s="10" t="s">
        <v>690</v>
      </c>
      <c r="K38" s="59">
        <v>110.9</v>
      </c>
      <c r="L38" s="10" t="s">
        <v>691</v>
      </c>
    </row>
    <row r="39" spans="2:12" x14ac:dyDescent="0.3">
      <c r="B39" s="11">
        <v>38412</v>
      </c>
      <c r="C39" s="10">
        <v>113.5</v>
      </c>
      <c r="D39" s="10">
        <v>112.2</v>
      </c>
      <c r="E39" s="10">
        <v>112.7</v>
      </c>
      <c r="F39" s="10">
        <v>111.5</v>
      </c>
      <c r="G39" s="10">
        <v>113.1</v>
      </c>
      <c r="H39" s="10">
        <v>112.4</v>
      </c>
      <c r="I39" s="10">
        <v>113.2</v>
      </c>
      <c r="J39" s="10">
        <v>111.2</v>
      </c>
      <c r="K39" s="59">
        <v>114.5</v>
      </c>
      <c r="L39" s="10">
        <v>108.7</v>
      </c>
    </row>
    <row r="40" spans="2:12" x14ac:dyDescent="0.3">
      <c r="B40" s="11">
        <v>38443</v>
      </c>
      <c r="C40" s="10">
        <v>113.5</v>
      </c>
      <c r="D40" s="10">
        <v>113.2</v>
      </c>
      <c r="E40" s="10">
        <v>113.3</v>
      </c>
      <c r="F40" s="10">
        <v>112.9</v>
      </c>
      <c r="G40" s="10">
        <v>113.6</v>
      </c>
      <c r="H40" s="10">
        <v>113.3</v>
      </c>
      <c r="I40" s="10">
        <v>113.6</v>
      </c>
      <c r="J40" s="10">
        <v>111.6</v>
      </c>
      <c r="K40" s="59">
        <v>120.4</v>
      </c>
      <c r="L40" s="10">
        <v>109.7</v>
      </c>
    </row>
    <row r="41" spans="2:12" x14ac:dyDescent="0.3">
      <c r="B41" s="11">
        <v>38473</v>
      </c>
      <c r="C41" s="10">
        <v>116</v>
      </c>
      <c r="D41" s="10">
        <v>111.6</v>
      </c>
      <c r="E41" s="10">
        <v>113.1</v>
      </c>
      <c r="F41" s="10">
        <v>112</v>
      </c>
      <c r="G41" s="10">
        <v>113.1</v>
      </c>
      <c r="H41" s="10">
        <v>110.4</v>
      </c>
      <c r="I41" s="10">
        <v>110.3</v>
      </c>
      <c r="J41" s="10">
        <v>109.7</v>
      </c>
      <c r="K41" s="59">
        <v>115.9</v>
      </c>
      <c r="L41" s="10">
        <v>108.9</v>
      </c>
    </row>
    <row r="42" spans="2:12" x14ac:dyDescent="0.3">
      <c r="B42" s="11">
        <v>38504</v>
      </c>
      <c r="C42" s="10">
        <v>116</v>
      </c>
      <c r="D42" s="10">
        <v>113.7</v>
      </c>
      <c r="E42" s="10">
        <v>114.5</v>
      </c>
      <c r="F42" s="10">
        <v>114.5</v>
      </c>
      <c r="G42" s="10">
        <v>115.4</v>
      </c>
      <c r="H42" s="10">
        <v>111.9</v>
      </c>
      <c r="I42" s="10">
        <v>111.3</v>
      </c>
      <c r="J42" s="10">
        <v>111.6</v>
      </c>
      <c r="K42" s="59">
        <v>117.2</v>
      </c>
      <c r="L42" s="10">
        <v>111.6</v>
      </c>
    </row>
    <row r="43" spans="2:12" x14ac:dyDescent="0.3">
      <c r="B43" s="11">
        <v>38534</v>
      </c>
      <c r="C43" s="10">
        <v>116</v>
      </c>
      <c r="D43" s="10">
        <v>115.2</v>
      </c>
      <c r="E43" s="10">
        <v>115.5</v>
      </c>
      <c r="F43" s="10">
        <v>115.4</v>
      </c>
      <c r="G43" s="10">
        <v>115.9</v>
      </c>
      <c r="H43" s="10">
        <v>114.5</v>
      </c>
      <c r="I43" s="10">
        <v>114.4</v>
      </c>
      <c r="J43" s="10">
        <v>113.1</v>
      </c>
      <c r="K43" s="59">
        <v>121.7</v>
      </c>
      <c r="L43" s="10">
        <v>113.1</v>
      </c>
    </row>
    <row r="44" spans="2:12" x14ac:dyDescent="0.3">
      <c r="B44" s="11">
        <v>38565</v>
      </c>
      <c r="C44" s="10">
        <v>116</v>
      </c>
      <c r="D44" s="10">
        <v>116.7</v>
      </c>
      <c r="E44" s="10">
        <v>116.5</v>
      </c>
      <c r="F44" s="10">
        <v>116.4</v>
      </c>
      <c r="G44" s="10">
        <v>116.3</v>
      </c>
      <c r="H44" s="10">
        <v>117.2</v>
      </c>
      <c r="I44" s="10">
        <v>117.8</v>
      </c>
      <c r="J44" s="10">
        <v>115</v>
      </c>
      <c r="K44" s="59">
        <v>123.5</v>
      </c>
      <c r="L44" s="10">
        <v>114.3</v>
      </c>
    </row>
    <row r="45" spans="2:12" x14ac:dyDescent="0.3">
      <c r="B45" s="11">
        <v>38596</v>
      </c>
      <c r="C45" s="10">
        <v>116</v>
      </c>
      <c r="D45" s="10">
        <v>118.3</v>
      </c>
      <c r="E45" s="10">
        <v>117.5</v>
      </c>
      <c r="F45" s="10">
        <v>117</v>
      </c>
      <c r="G45" s="10">
        <v>116.6</v>
      </c>
      <c r="H45" s="10">
        <v>120.6</v>
      </c>
      <c r="I45" s="10">
        <v>121.8</v>
      </c>
      <c r="J45" s="10">
        <v>117.7</v>
      </c>
      <c r="K45" s="59">
        <v>127.2</v>
      </c>
      <c r="L45" s="10">
        <v>115.8</v>
      </c>
    </row>
    <row r="46" spans="2:12" x14ac:dyDescent="0.3">
      <c r="B46" s="11">
        <v>38626</v>
      </c>
      <c r="C46" s="10">
        <v>116</v>
      </c>
      <c r="D46" s="10">
        <v>119.4</v>
      </c>
      <c r="E46" s="10">
        <v>118.2</v>
      </c>
      <c r="F46" s="10">
        <v>117.8</v>
      </c>
      <c r="G46" s="10">
        <v>116.9</v>
      </c>
      <c r="H46" s="10">
        <v>122.7</v>
      </c>
      <c r="I46" s="10">
        <v>123.7</v>
      </c>
      <c r="J46" s="10">
        <v>119.5</v>
      </c>
      <c r="K46" s="59">
        <v>131.4</v>
      </c>
      <c r="L46" s="10">
        <v>118.2</v>
      </c>
    </row>
    <row r="47" spans="2:12" x14ac:dyDescent="0.3">
      <c r="B47" s="11">
        <v>38657</v>
      </c>
      <c r="C47" s="10">
        <v>116</v>
      </c>
      <c r="D47" s="10">
        <v>118.1</v>
      </c>
      <c r="E47" s="10">
        <v>117.4</v>
      </c>
      <c r="F47" s="10">
        <v>116</v>
      </c>
      <c r="G47" s="10">
        <v>116.3</v>
      </c>
      <c r="H47" s="10">
        <v>121.5</v>
      </c>
      <c r="I47" s="10">
        <v>122.6</v>
      </c>
      <c r="J47" s="10">
        <v>118.2</v>
      </c>
      <c r="K47" s="59">
        <v>130.30000000000001</v>
      </c>
      <c r="L47" s="10">
        <v>116.4</v>
      </c>
    </row>
    <row r="48" spans="2:12" x14ac:dyDescent="0.3">
      <c r="B48" s="11">
        <v>38687</v>
      </c>
      <c r="C48" s="10">
        <v>116</v>
      </c>
      <c r="D48" s="10">
        <v>117.9</v>
      </c>
      <c r="E48" s="10">
        <v>117.2</v>
      </c>
      <c r="F48" s="10">
        <v>115.4</v>
      </c>
      <c r="G48" s="10">
        <v>116</v>
      </c>
      <c r="H48" s="10">
        <v>121.6</v>
      </c>
      <c r="I48" s="10">
        <v>122.8</v>
      </c>
      <c r="J48" s="10">
        <v>118.4</v>
      </c>
      <c r="K48" s="59">
        <v>128.1</v>
      </c>
      <c r="L48" s="10">
        <v>117.5</v>
      </c>
    </row>
    <row r="50" spans="2:9" x14ac:dyDescent="0.3">
      <c r="B50" s="20"/>
    </row>
    <row r="51" spans="2:9" ht="12.75" customHeight="1" x14ac:dyDescent="0.3">
      <c r="B51" s="527" t="s">
        <v>1070</v>
      </c>
      <c r="C51" s="528"/>
      <c r="D51" s="528"/>
      <c r="E51" s="528"/>
      <c r="F51" s="528"/>
      <c r="G51" s="529"/>
    </row>
    <row r="52" spans="2:9" ht="15.75" customHeight="1" x14ac:dyDescent="0.3">
      <c r="B52" s="544" t="s">
        <v>1057</v>
      </c>
      <c r="C52" s="544" t="s">
        <v>1090</v>
      </c>
      <c r="D52" s="544" t="s">
        <v>1071</v>
      </c>
      <c r="E52" s="544" t="s">
        <v>1060</v>
      </c>
      <c r="F52" s="544" t="s">
        <v>1061</v>
      </c>
      <c r="G52" s="544" t="s">
        <v>1062</v>
      </c>
    </row>
    <row r="53" spans="2:9" x14ac:dyDescent="0.3">
      <c r="B53" s="545"/>
      <c r="C53" s="545"/>
      <c r="D53" s="545"/>
      <c r="E53" s="545"/>
      <c r="F53" s="545"/>
      <c r="G53" s="545"/>
    </row>
    <row r="54" spans="2:9" x14ac:dyDescent="0.3">
      <c r="B54" s="11">
        <v>38353</v>
      </c>
      <c r="C54" s="10">
        <v>105.9</v>
      </c>
      <c r="D54" s="10">
        <v>106</v>
      </c>
      <c r="E54" s="10" t="s">
        <v>692</v>
      </c>
      <c r="F54" s="10">
        <v>112.5</v>
      </c>
      <c r="G54" s="10" t="s">
        <v>693</v>
      </c>
    </row>
    <row r="55" spans="2:9" x14ac:dyDescent="0.3">
      <c r="B55" s="11">
        <v>38384</v>
      </c>
      <c r="C55" s="10">
        <v>105.9</v>
      </c>
      <c r="D55" s="10">
        <v>106</v>
      </c>
      <c r="E55" s="10" t="s">
        <v>689</v>
      </c>
      <c r="F55" s="10">
        <v>112.5</v>
      </c>
      <c r="G55" s="10" t="s">
        <v>693</v>
      </c>
    </row>
    <row r="56" spans="2:9" x14ac:dyDescent="0.3">
      <c r="B56" s="11">
        <v>38412</v>
      </c>
      <c r="C56" s="10">
        <v>110</v>
      </c>
      <c r="D56" s="10">
        <v>112</v>
      </c>
      <c r="E56" s="10">
        <v>107</v>
      </c>
      <c r="F56" s="10" t="s">
        <v>694</v>
      </c>
      <c r="G56" s="10">
        <v>100.5</v>
      </c>
    </row>
    <row r="57" spans="2:9" x14ac:dyDescent="0.3">
      <c r="B57" s="11">
        <v>38443</v>
      </c>
      <c r="C57" s="10">
        <v>110.4</v>
      </c>
      <c r="D57" s="10">
        <v>111.2</v>
      </c>
      <c r="E57" s="10">
        <v>106.2</v>
      </c>
      <c r="F57" s="10">
        <v>128.80000000000001</v>
      </c>
      <c r="G57" s="10">
        <v>101.4</v>
      </c>
    </row>
    <row r="58" spans="2:9" x14ac:dyDescent="0.3">
      <c r="B58" s="11">
        <v>38473</v>
      </c>
      <c r="C58" s="10">
        <v>105.2</v>
      </c>
      <c r="D58" s="10">
        <v>104.7</v>
      </c>
      <c r="E58" s="10">
        <v>103.2</v>
      </c>
      <c r="F58" s="10">
        <v>119.2</v>
      </c>
      <c r="G58" s="10">
        <v>101.2</v>
      </c>
    </row>
    <row r="59" spans="2:9" x14ac:dyDescent="0.3">
      <c r="B59" s="11">
        <v>38504</v>
      </c>
      <c r="C59" s="10">
        <v>102</v>
      </c>
      <c r="D59" s="10">
        <v>100.5</v>
      </c>
      <c r="E59" s="10">
        <v>101.1</v>
      </c>
      <c r="F59" s="10">
        <v>115.7</v>
      </c>
      <c r="G59" s="10">
        <v>101.2</v>
      </c>
    </row>
    <row r="60" spans="2:9" x14ac:dyDescent="0.3">
      <c r="B60" s="11">
        <v>38534</v>
      </c>
      <c r="C60" s="10">
        <v>106.4</v>
      </c>
      <c r="D60" s="10">
        <v>106</v>
      </c>
      <c r="E60" s="10">
        <v>102.9</v>
      </c>
      <c r="F60" s="10">
        <v>124.8</v>
      </c>
      <c r="G60" s="10">
        <v>102.8</v>
      </c>
    </row>
    <row r="61" spans="2:9" x14ac:dyDescent="0.3">
      <c r="B61" s="11">
        <v>38565</v>
      </c>
      <c r="C61" s="10">
        <v>110.8</v>
      </c>
      <c r="D61" s="10">
        <v>112.3</v>
      </c>
      <c r="E61" s="10">
        <v>105.3</v>
      </c>
      <c r="F61" s="10">
        <v>127.1</v>
      </c>
      <c r="G61" s="10">
        <v>103.5</v>
      </c>
    </row>
    <row r="62" spans="2:9" x14ac:dyDescent="0.3">
      <c r="B62" s="11">
        <v>38596</v>
      </c>
      <c r="C62" s="10">
        <v>118.1</v>
      </c>
      <c r="D62" s="10">
        <v>121.2</v>
      </c>
      <c r="E62" s="10">
        <v>110.7</v>
      </c>
      <c r="F62" s="10">
        <v>135.1</v>
      </c>
      <c r="G62" s="10">
        <v>105.9</v>
      </c>
    </row>
    <row r="63" spans="2:9" x14ac:dyDescent="0.3">
      <c r="B63" s="11">
        <v>38626</v>
      </c>
      <c r="C63" s="10">
        <v>120.8</v>
      </c>
      <c r="D63" s="10">
        <v>123.4</v>
      </c>
      <c r="E63" s="10">
        <v>112.7</v>
      </c>
      <c r="F63" s="10">
        <v>143.30000000000001</v>
      </c>
      <c r="G63" s="10">
        <v>109.3</v>
      </c>
    </row>
    <row r="64" spans="2:9" x14ac:dyDescent="0.3">
      <c r="B64" s="11">
        <v>38657</v>
      </c>
      <c r="C64" s="10">
        <v>124.4</v>
      </c>
      <c r="D64" s="10">
        <v>127.3</v>
      </c>
      <c r="E64" s="10">
        <v>115.9</v>
      </c>
      <c r="F64" s="10">
        <v>147</v>
      </c>
      <c r="G64" s="10">
        <v>111.2</v>
      </c>
      <c r="I64" s="24" t="s">
        <v>1078</v>
      </c>
    </row>
    <row r="65" spans="2:12" x14ac:dyDescent="0.3">
      <c r="B65" s="11">
        <v>38687</v>
      </c>
      <c r="C65" s="10">
        <v>124</v>
      </c>
      <c r="D65" s="10">
        <v>127.3</v>
      </c>
      <c r="E65" s="10">
        <v>115.9</v>
      </c>
      <c r="F65" s="10">
        <v>140.9</v>
      </c>
      <c r="G65" s="10">
        <v>113.5</v>
      </c>
      <c r="I65" s="24" t="s">
        <v>1079</v>
      </c>
    </row>
    <row r="68" spans="2:12" ht="27.75" customHeight="1" x14ac:dyDescent="0.3">
      <c r="B68" s="544" t="s">
        <v>1057</v>
      </c>
      <c r="C68" s="544" t="s">
        <v>834</v>
      </c>
      <c r="D68" s="544" t="s">
        <v>835</v>
      </c>
      <c r="E68" s="544" t="s">
        <v>1058</v>
      </c>
      <c r="F68" s="544" t="s">
        <v>1080</v>
      </c>
      <c r="G68" s="544" t="s">
        <v>1081</v>
      </c>
      <c r="H68" s="544" t="s">
        <v>1082</v>
      </c>
      <c r="I68" s="527" t="s">
        <v>1089</v>
      </c>
      <c r="J68" s="528"/>
      <c r="K68" s="528"/>
      <c r="L68" s="529"/>
    </row>
    <row r="69" spans="2:12" x14ac:dyDescent="0.3">
      <c r="B69" s="545"/>
      <c r="C69" s="545"/>
      <c r="D69" s="545"/>
      <c r="E69" s="545"/>
      <c r="F69" s="545"/>
      <c r="G69" s="545"/>
      <c r="H69" s="545"/>
      <c r="I69" s="8" t="s">
        <v>1059</v>
      </c>
      <c r="J69" s="8" t="s">
        <v>1060</v>
      </c>
      <c r="K69" s="8" t="s">
        <v>1061</v>
      </c>
      <c r="L69" s="8" t="s">
        <v>1062</v>
      </c>
    </row>
    <row r="70" spans="2:12" x14ac:dyDescent="0.3">
      <c r="B70" s="9" t="s">
        <v>787</v>
      </c>
      <c r="C70" s="10">
        <v>112.1</v>
      </c>
      <c r="D70" s="10">
        <v>104.2</v>
      </c>
      <c r="E70" s="10">
        <v>106.9</v>
      </c>
      <c r="F70" s="10">
        <v>104.1</v>
      </c>
      <c r="G70" s="10">
        <v>106.6</v>
      </c>
      <c r="H70" s="10">
        <v>102.9</v>
      </c>
      <c r="I70" s="10">
        <v>102.5</v>
      </c>
      <c r="J70" s="10" t="s">
        <v>1063</v>
      </c>
      <c r="K70" s="59" t="s">
        <v>1064</v>
      </c>
      <c r="L70" s="10" t="s">
        <v>1065</v>
      </c>
    </row>
    <row r="71" spans="2:12" x14ac:dyDescent="0.3">
      <c r="B71" s="11">
        <v>38018</v>
      </c>
      <c r="C71" s="10">
        <v>112.1</v>
      </c>
      <c r="D71" s="10">
        <v>103.2</v>
      </c>
      <c r="E71" s="10">
        <v>106.3</v>
      </c>
      <c r="F71" s="10">
        <v>103</v>
      </c>
      <c r="G71" s="10">
        <v>106.3</v>
      </c>
      <c r="H71" s="10">
        <v>101.6</v>
      </c>
      <c r="I71" s="10">
        <v>101.3</v>
      </c>
      <c r="J71" s="10" t="s">
        <v>1066</v>
      </c>
      <c r="K71" s="59" t="s">
        <v>1067</v>
      </c>
      <c r="L71" s="10" t="s">
        <v>1068</v>
      </c>
    </row>
    <row r="72" spans="2:12" x14ac:dyDescent="0.3">
      <c r="B72" s="9" t="s">
        <v>788</v>
      </c>
      <c r="C72" s="10">
        <v>112.1</v>
      </c>
      <c r="D72" s="10">
        <v>104.7</v>
      </c>
      <c r="E72" s="10">
        <v>107.3</v>
      </c>
      <c r="F72" s="10">
        <v>104</v>
      </c>
      <c r="G72" s="10">
        <v>106.8</v>
      </c>
      <c r="H72" s="10">
        <v>104.2</v>
      </c>
      <c r="I72" s="10">
        <v>104.5</v>
      </c>
      <c r="J72" s="10">
        <v>104.2</v>
      </c>
      <c r="K72" s="59" t="s">
        <v>1069</v>
      </c>
      <c r="L72" s="10">
        <v>103.9</v>
      </c>
    </row>
    <row r="73" spans="2:12" x14ac:dyDescent="0.3">
      <c r="B73" s="11">
        <v>38078</v>
      </c>
      <c r="C73" s="10">
        <v>112.1</v>
      </c>
      <c r="D73" s="10">
        <v>105.3</v>
      </c>
      <c r="E73" s="10">
        <v>107.7</v>
      </c>
      <c r="F73" s="10">
        <v>104.6</v>
      </c>
      <c r="G73" s="10">
        <v>107.3</v>
      </c>
      <c r="H73" s="10">
        <v>104.8</v>
      </c>
      <c r="I73" s="10">
        <v>104.6</v>
      </c>
      <c r="J73" s="10">
        <v>105.3</v>
      </c>
      <c r="K73" s="59">
        <v>105.2</v>
      </c>
      <c r="L73" s="10">
        <v>103.6</v>
      </c>
    </row>
    <row r="74" spans="2:12" x14ac:dyDescent="0.3">
      <c r="B74" s="11">
        <v>38108</v>
      </c>
      <c r="C74" s="10">
        <v>113.5</v>
      </c>
      <c r="D74" s="10">
        <v>106.8</v>
      </c>
      <c r="E74" s="10">
        <v>109.1</v>
      </c>
      <c r="F74" s="10">
        <v>106.8</v>
      </c>
      <c r="G74" s="10">
        <v>108.6</v>
      </c>
      <c r="H74" s="10">
        <v>105.6</v>
      </c>
      <c r="I74" s="10">
        <v>105.4</v>
      </c>
      <c r="J74" s="10">
        <v>106.1</v>
      </c>
      <c r="K74" s="59">
        <v>105.6</v>
      </c>
      <c r="L74" s="10">
        <v>105.1</v>
      </c>
    </row>
    <row r="75" spans="2:12" x14ac:dyDescent="0.3">
      <c r="B75" s="11">
        <v>38139</v>
      </c>
      <c r="C75" s="10">
        <v>113.5</v>
      </c>
      <c r="D75" s="10">
        <v>106.6</v>
      </c>
      <c r="E75" s="10">
        <v>109</v>
      </c>
      <c r="F75" s="10">
        <v>106.3</v>
      </c>
      <c r="G75" s="10">
        <v>108.4</v>
      </c>
      <c r="H75" s="10">
        <v>105.8</v>
      </c>
      <c r="I75" s="10">
        <v>105.6</v>
      </c>
      <c r="J75" s="10">
        <v>106.4</v>
      </c>
      <c r="K75" s="59">
        <v>106.2</v>
      </c>
      <c r="L75" s="10">
        <v>104.2</v>
      </c>
    </row>
    <row r="76" spans="2:12" x14ac:dyDescent="0.3">
      <c r="B76" s="11">
        <v>38169</v>
      </c>
      <c r="C76" s="10">
        <v>113.5</v>
      </c>
      <c r="D76" s="10">
        <v>106.7</v>
      </c>
      <c r="E76" s="10">
        <v>109.1</v>
      </c>
      <c r="F76" s="10">
        <v>106.5</v>
      </c>
      <c r="G76" s="10">
        <v>108.8</v>
      </c>
      <c r="H76" s="10">
        <v>105.8</v>
      </c>
      <c r="I76" s="10">
        <v>105.7</v>
      </c>
      <c r="J76" s="10">
        <v>106.5</v>
      </c>
      <c r="K76" s="59">
        <v>105.1</v>
      </c>
      <c r="L76" s="10">
        <v>104.5</v>
      </c>
    </row>
    <row r="77" spans="2:12" x14ac:dyDescent="0.3">
      <c r="B77" s="11">
        <v>38200</v>
      </c>
      <c r="C77" s="10">
        <v>113.5</v>
      </c>
      <c r="D77" s="10">
        <v>108.2</v>
      </c>
      <c r="E77" s="10">
        <v>110</v>
      </c>
      <c r="F77" s="10">
        <v>108.4</v>
      </c>
      <c r="G77" s="10">
        <v>109.7</v>
      </c>
      <c r="H77" s="10">
        <v>107.2</v>
      </c>
      <c r="I77" s="10">
        <v>107.2</v>
      </c>
      <c r="J77" s="10">
        <v>108.2</v>
      </c>
      <c r="K77" s="59">
        <v>105.5</v>
      </c>
      <c r="L77" s="10">
        <v>105.9</v>
      </c>
    </row>
    <row r="78" spans="2:12" x14ac:dyDescent="0.3">
      <c r="B78" s="11">
        <v>38231</v>
      </c>
      <c r="C78" s="10">
        <v>113.5</v>
      </c>
      <c r="D78" s="10">
        <v>108.8</v>
      </c>
      <c r="E78" s="10">
        <v>110.4</v>
      </c>
      <c r="F78" s="10">
        <v>109.3</v>
      </c>
      <c r="G78" s="10">
        <v>110.1</v>
      </c>
      <c r="H78" s="10">
        <v>107.6</v>
      </c>
      <c r="I78" s="10">
        <v>107.9</v>
      </c>
      <c r="J78" s="10">
        <v>107.7</v>
      </c>
      <c r="K78" s="59">
        <v>105.8</v>
      </c>
      <c r="L78" s="10">
        <v>106.4</v>
      </c>
    </row>
    <row r="79" spans="2:12" x14ac:dyDescent="0.3">
      <c r="B79" s="11">
        <v>38261</v>
      </c>
      <c r="C79" s="10">
        <v>113.5</v>
      </c>
      <c r="D79" s="10">
        <v>110.7</v>
      </c>
      <c r="E79" s="10">
        <v>111.7</v>
      </c>
      <c r="F79" s="10">
        <v>110.7</v>
      </c>
      <c r="G79" s="10">
        <v>110.9</v>
      </c>
      <c r="H79" s="10">
        <v>110.7</v>
      </c>
      <c r="I79" s="10">
        <v>110.6</v>
      </c>
      <c r="J79" s="10">
        <v>110.9</v>
      </c>
      <c r="K79" s="59">
        <v>112.3</v>
      </c>
      <c r="L79" s="10">
        <v>108.8</v>
      </c>
    </row>
    <row r="80" spans="2:12" x14ac:dyDescent="0.3">
      <c r="B80" s="11">
        <v>38292</v>
      </c>
      <c r="C80" s="10">
        <v>113.5</v>
      </c>
      <c r="D80" s="10">
        <v>109.6</v>
      </c>
      <c r="E80" s="10">
        <v>111</v>
      </c>
      <c r="F80" s="10">
        <v>109.7</v>
      </c>
      <c r="G80" s="10">
        <v>110.8</v>
      </c>
      <c r="H80" s="10">
        <v>108.8</v>
      </c>
      <c r="I80" s="10">
        <v>108.5</v>
      </c>
      <c r="J80" s="10">
        <v>108.8</v>
      </c>
      <c r="K80" s="59">
        <v>112.3</v>
      </c>
      <c r="L80" s="10">
        <v>106.6</v>
      </c>
    </row>
    <row r="81" spans="2:12" x14ac:dyDescent="0.3">
      <c r="B81" s="11">
        <v>38322</v>
      </c>
      <c r="C81" s="10">
        <v>113.5</v>
      </c>
      <c r="D81" s="10">
        <v>108.8</v>
      </c>
      <c r="E81" s="10">
        <v>110.4</v>
      </c>
      <c r="F81" s="10">
        <v>109</v>
      </c>
      <c r="G81" s="10">
        <v>110.5</v>
      </c>
      <c r="H81" s="10">
        <v>107.7</v>
      </c>
      <c r="I81" s="10">
        <v>107.5</v>
      </c>
      <c r="J81" s="10">
        <v>107.8</v>
      </c>
      <c r="K81" s="59">
        <v>110.2</v>
      </c>
      <c r="L81" s="10">
        <v>105.5</v>
      </c>
    </row>
    <row r="83" spans="2:12" x14ac:dyDescent="0.3">
      <c r="B83" s="20"/>
    </row>
    <row r="84" spans="2:12" ht="12.75" customHeight="1" x14ac:dyDescent="0.3">
      <c r="B84" s="527" t="s">
        <v>1070</v>
      </c>
      <c r="C84" s="528"/>
      <c r="D84" s="528"/>
      <c r="E84" s="528"/>
      <c r="F84" s="528"/>
      <c r="G84" s="529"/>
    </row>
    <row r="85" spans="2:12" ht="15.75" customHeight="1" x14ac:dyDescent="0.3">
      <c r="B85" s="544" t="s">
        <v>1057</v>
      </c>
      <c r="C85" s="544" t="s">
        <v>1090</v>
      </c>
      <c r="D85" s="544" t="s">
        <v>1071</v>
      </c>
      <c r="E85" s="544" t="s">
        <v>1060</v>
      </c>
      <c r="F85" s="544" t="s">
        <v>1061</v>
      </c>
      <c r="G85" s="544" t="s">
        <v>1062</v>
      </c>
    </row>
    <row r="86" spans="2:12" x14ac:dyDescent="0.3">
      <c r="B86" s="545"/>
      <c r="C86" s="545"/>
      <c r="D86" s="545"/>
      <c r="E86" s="545"/>
      <c r="F86" s="545"/>
      <c r="G86" s="545"/>
    </row>
    <row r="87" spans="2:12" x14ac:dyDescent="0.3">
      <c r="B87" s="9" t="s">
        <v>787</v>
      </c>
      <c r="C87" s="10">
        <v>101.7</v>
      </c>
      <c r="D87" s="10">
        <v>100.9</v>
      </c>
      <c r="E87" s="10" t="s">
        <v>1072</v>
      </c>
      <c r="F87" s="10" t="s">
        <v>1073</v>
      </c>
      <c r="G87" s="10" t="s">
        <v>1074</v>
      </c>
    </row>
    <row r="88" spans="2:12" x14ac:dyDescent="0.3">
      <c r="B88" s="11">
        <v>38018</v>
      </c>
      <c r="C88" s="10">
        <v>101.7</v>
      </c>
      <c r="D88" s="10">
        <v>100.9</v>
      </c>
      <c r="E88" s="10" t="s">
        <v>1075</v>
      </c>
      <c r="F88" s="10" t="s">
        <v>1076</v>
      </c>
      <c r="G88" s="10" t="s">
        <v>1065</v>
      </c>
    </row>
    <row r="89" spans="2:12" x14ac:dyDescent="0.3">
      <c r="B89" s="9" t="s">
        <v>788</v>
      </c>
      <c r="C89" s="10">
        <v>105.4</v>
      </c>
      <c r="D89" s="10">
        <v>106.2</v>
      </c>
      <c r="E89" s="10">
        <v>105.4</v>
      </c>
      <c r="F89" s="10" t="s">
        <v>1073</v>
      </c>
      <c r="G89" s="10">
        <v>104.5</v>
      </c>
    </row>
    <row r="90" spans="2:12" x14ac:dyDescent="0.3">
      <c r="B90" s="11">
        <v>38078</v>
      </c>
      <c r="C90" s="10">
        <v>105.6</v>
      </c>
      <c r="D90" s="10">
        <v>105.1</v>
      </c>
      <c r="E90" s="10">
        <v>106.9</v>
      </c>
      <c r="F90" s="10">
        <v>106.6</v>
      </c>
      <c r="G90" s="10">
        <v>102.7</v>
      </c>
    </row>
    <row r="91" spans="2:12" x14ac:dyDescent="0.3">
      <c r="B91" s="11">
        <v>38108</v>
      </c>
      <c r="C91" s="10">
        <v>103.7</v>
      </c>
      <c r="D91" s="10">
        <v>103.2</v>
      </c>
      <c r="E91" s="10">
        <v>104.9</v>
      </c>
      <c r="F91" s="10">
        <v>103.6</v>
      </c>
      <c r="G91" s="10">
        <v>102.5</v>
      </c>
    </row>
    <row r="92" spans="2:12" x14ac:dyDescent="0.3">
      <c r="B92" s="11">
        <v>38139</v>
      </c>
      <c r="C92" s="10">
        <v>105.7</v>
      </c>
      <c r="D92" s="10">
        <v>105.2</v>
      </c>
      <c r="E92" s="10">
        <v>107.4</v>
      </c>
      <c r="F92" s="10">
        <v>106.7</v>
      </c>
      <c r="G92" s="10">
        <v>101.7</v>
      </c>
    </row>
    <row r="93" spans="2:12" x14ac:dyDescent="0.3">
      <c r="B93" s="11">
        <v>38169</v>
      </c>
      <c r="C93" s="10">
        <v>104.3</v>
      </c>
      <c r="D93" s="10">
        <v>106.7</v>
      </c>
      <c r="E93" s="10">
        <v>109.1</v>
      </c>
      <c r="F93" s="10">
        <v>106.5</v>
      </c>
      <c r="G93" s="10">
        <v>108.8</v>
      </c>
    </row>
    <row r="94" spans="2:12" x14ac:dyDescent="0.3">
      <c r="B94" s="11">
        <v>38200</v>
      </c>
      <c r="C94" s="10">
        <v>103.6</v>
      </c>
      <c r="D94" s="10">
        <v>108.2</v>
      </c>
      <c r="E94" s="10">
        <v>110</v>
      </c>
      <c r="F94" s="10">
        <v>108.4</v>
      </c>
      <c r="G94" s="10">
        <v>109.7</v>
      </c>
    </row>
    <row r="95" spans="2:12" x14ac:dyDescent="0.3">
      <c r="B95" s="11">
        <v>38231</v>
      </c>
      <c r="C95" s="10">
        <v>102.9</v>
      </c>
      <c r="D95" s="10">
        <v>108.8</v>
      </c>
      <c r="E95" s="10">
        <v>110.4</v>
      </c>
      <c r="F95" s="10">
        <v>109.3</v>
      </c>
      <c r="G95" s="10">
        <v>110.1</v>
      </c>
    </row>
    <row r="96" spans="2:12" x14ac:dyDescent="0.3">
      <c r="B96" s="11">
        <v>38261</v>
      </c>
      <c r="C96" s="10">
        <v>104.9</v>
      </c>
      <c r="D96" s="10">
        <v>110.7</v>
      </c>
      <c r="E96" s="10">
        <v>111.7</v>
      </c>
      <c r="F96" s="10">
        <v>110.7</v>
      </c>
      <c r="G96" s="10">
        <v>110.9</v>
      </c>
    </row>
    <row r="97" spans="2:12" x14ac:dyDescent="0.3">
      <c r="B97" s="11">
        <v>38292</v>
      </c>
      <c r="C97" s="10">
        <v>105.3</v>
      </c>
      <c r="D97" s="10">
        <v>109.6</v>
      </c>
      <c r="E97" s="10">
        <v>111</v>
      </c>
      <c r="F97" s="10">
        <v>109.7</v>
      </c>
      <c r="G97" s="10">
        <v>110.8</v>
      </c>
      <c r="I97" s="24" t="s">
        <v>1078</v>
      </c>
    </row>
    <row r="98" spans="2:12" x14ac:dyDescent="0.3">
      <c r="B98" s="11">
        <v>38322</v>
      </c>
      <c r="C98" s="10">
        <v>105.2</v>
      </c>
      <c r="D98" s="10">
        <v>108.8</v>
      </c>
      <c r="E98" s="10">
        <v>110.4</v>
      </c>
      <c r="F98" s="10">
        <v>109</v>
      </c>
      <c r="G98" s="10">
        <v>110.5</v>
      </c>
      <c r="I98" s="24" t="s">
        <v>1079</v>
      </c>
    </row>
    <row r="101" spans="2:12" ht="27.75" customHeight="1" x14ac:dyDescent="0.3">
      <c r="B101" s="544" t="s">
        <v>1057</v>
      </c>
      <c r="C101" s="544" t="s">
        <v>834</v>
      </c>
      <c r="D101" s="544" t="s">
        <v>835</v>
      </c>
      <c r="E101" s="544" t="s">
        <v>1058</v>
      </c>
      <c r="F101" s="544" t="s">
        <v>1080</v>
      </c>
      <c r="G101" s="544" t="s">
        <v>1081</v>
      </c>
      <c r="H101" s="544" t="s">
        <v>1082</v>
      </c>
      <c r="I101" s="527" t="s">
        <v>1089</v>
      </c>
      <c r="J101" s="528"/>
      <c r="K101" s="528"/>
      <c r="L101" s="529"/>
    </row>
    <row r="102" spans="2:12" x14ac:dyDescent="0.3">
      <c r="B102" s="545"/>
      <c r="C102" s="545"/>
      <c r="D102" s="545"/>
      <c r="E102" s="545"/>
      <c r="F102" s="545"/>
      <c r="G102" s="545"/>
      <c r="H102" s="545"/>
      <c r="I102" s="8" t="s">
        <v>1059</v>
      </c>
      <c r="J102" s="8" t="s">
        <v>1060</v>
      </c>
      <c r="K102" s="8" t="s">
        <v>1061</v>
      </c>
      <c r="L102" s="8" t="s">
        <v>1062</v>
      </c>
    </row>
    <row r="103" spans="2:12" x14ac:dyDescent="0.3">
      <c r="B103" s="9" t="s">
        <v>789</v>
      </c>
      <c r="C103" s="10">
        <v>108.5</v>
      </c>
      <c r="D103" s="10">
        <v>101.7</v>
      </c>
      <c r="E103" s="10">
        <v>104.1</v>
      </c>
      <c r="F103" s="10">
        <v>101.3</v>
      </c>
      <c r="G103" s="10">
        <v>103.6</v>
      </c>
      <c r="H103" s="10">
        <v>101</v>
      </c>
      <c r="I103" s="10">
        <v>100.6</v>
      </c>
      <c r="J103" s="10" t="s">
        <v>1091</v>
      </c>
      <c r="K103" s="59" t="s">
        <v>1092</v>
      </c>
      <c r="L103" s="10" t="s">
        <v>1093</v>
      </c>
    </row>
    <row r="104" spans="2:12" x14ac:dyDescent="0.3">
      <c r="B104" s="11">
        <v>37653</v>
      </c>
      <c r="C104" s="10">
        <v>108.5</v>
      </c>
      <c r="D104" s="10">
        <v>103</v>
      </c>
      <c r="E104" s="10">
        <v>104.9</v>
      </c>
      <c r="F104" s="10">
        <v>102.3</v>
      </c>
      <c r="G104" s="10">
        <v>104.4</v>
      </c>
      <c r="H104" s="10">
        <v>102.9</v>
      </c>
      <c r="I104" s="10">
        <v>102.9</v>
      </c>
      <c r="J104" s="10" t="s">
        <v>1065</v>
      </c>
      <c r="K104" s="59" t="s">
        <v>1094</v>
      </c>
      <c r="L104" s="10" t="s">
        <v>1095</v>
      </c>
    </row>
    <row r="105" spans="2:12" x14ac:dyDescent="0.3">
      <c r="B105" s="9" t="s">
        <v>790</v>
      </c>
      <c r="C105" s="10">
        <v>108.5</v>
      </c>
      <c r="D105" s="10">
        <v>102.7</v>
      </c>
      <c r="E105" s="10">
        <v>104.7</v>
      </c>
      <c r="F105" s="10">
        <v>101.2</v>
      </c>
      <c r="G105" s="10">
        <v>104.7</v>
      </c>
      <c r="H105" s="10">
        <v>103</v>
      </c>
      <c r="I105" s="10">
        <v>103.3</v>
      </c>
      <c r="J105" s="10" t="s">
        <v>1096</v>
      </c>
      <c r="K105" s="59" t="s">
        <v>1097</v>
      </c>
      <c r="L105" s="10">
        <v>102.6</v>
      </c>
    </row>
    <row r="106" spans="2:12" x14ac:dyDescent="0.3">
      <c r="B106" s="11">
        <v>37712</v>
      </c>
      <c r="C106" s="10">
        <v>108.5</v>
      </c>
      <c r="D106" s="10">
        <v>100.5</v>
      </c>
      <c r="E106" s="10">
        <v>103.3</v>
      </c>
      <c r="F106" s="10">
        <v>99</v>
      </c>
      <c r="G106" s="10">
        <v>103.5</v>
      </c>
      <c r="H106" s="10">
        <v>100.3</v>
      </c>
      <c r="I106" s="10">
        <v>99.6</v>
      </c>
      <c r="J106" s="10" t="s">
        <v>1093</v>
      </c>
      <c r="K106" s="59">
        <v>104.7</v>
      </c>
      <c r="L106" s="10">
        <v>101.1</v>
      </c>
    </row>
    <row r="107" spans="2:12" x14ac:dyDescent="0.3">
      <c r="B107" s="11">
        <v>37742</v>
      </c>
      <c r="C107" s="10">
        <v>112.1</v>
      </c>
      <c r="D107" s="10">
        <v>99.2</v>
      </c>
      <c r="E107" s="10">
        <v>103.7</v>
      </c>
      <c r="F107" s="10">
        <v>97.8</v>
      </c>
      <c r="G107" s="10">
        <v>103.3</v>
      </c>
      <c r="H107" s="10">
        <v>98.4</v>
      </c>
      <c r="I107" s="10">
        <v>97.7</v>
      </c>
      <c r="J107" s="10">
        <v>99.1</v>
      </c>
      <c r="K107" s="59">
        <v>100.7</v>
      </c>
      <c r="L107" s="10">
        <v>99.2</v>
      </c>
    </row>
    <row r="108" spans="2:12" x14ac:dyDescent="0.3">
      <c r="B108" s="11">
        <v>37773</v>
      </c>
      <c r="C108" s="10">
        <v>112.1</v>
      </c>
      <c r="D108" s="10">
        <v>100.9</v>
      </c>
      <c r="E108" s="10">
        <v>104.8</v>
      </c>
      <c r="F108" s="10">
        <v>100.3</v>
      </c>
      <c r="G108" s="10">
        <v>104.2</v>
      </c>
      <c r="H108" s="10">
        <v>99.7</v>
      </c>
      <c r="I108" s="10">
        <v>99</v>
      </c>
      <c r="J108" s="10">
        <v>100.6</v>
      </c>
      <c r="K108" s="59">
        <v>100.2</v>
      </c>
      <c r="L108" s="10">
        <v>100.7</v>
      </c>
    </row>
    <row r="109" spans="2:12" x14ac:dyDescent="0.3">
      <c r="B109" s="11">
        <v>37803</v>
      </c>
      <c r="C109" s="10">
        <v>112.1</v>
      </c>
      <c r="D109" s="10">
        <v>100.9</v>
      </c>
      <c r="E109" s="10">
        <v>104.8</v>
      </c>
      <c r="F109" s="10">
        <v>100.5</v>
      </c>
      <c r="G109" s="10">
        <v>104.2</v>
      </c>
      <c r="H109" s="10">
        <v>99.3</v>
      </c>
      <c r="I109" s="10">
        <v>98.5</v>
      </c>
      <c r="J109" s="10">
        <v>99.7</v>
      </c>
      <c r="K109" s="59">
        <v>101.9</v>
      </c>
      <c r="L109" s="10">
        <v>100.7</v>
      </c>
    </row>
    <row r="110" spans="2:12" x14ac:dyDescent="0.3">
      <c r="B110" s="11">
        <v>37834</v>
      </c>
      <c r="C110" s="10">
        <v>112.1</v>
      </c>
      <c r="D110" s="10">
        <v>101.2</v>
      </c>
      <c r="E110" s="10">
        <v>105</v>
      </c>
      <c r="F110" s="10">
        <v>100.5</v>
      </c>
      <c r="G110" s="10">
        <v>104.3</v>
      </c>
      <c r="H110" s="10">
        <v>100</v>
      </c>
      <c r="I110" s="10">
        <v>99.2</v>
      </c>
      <c r="J110" s="10">
        <v>100.3</v>
      </c>
      <c r="K110" s="59">
        <v>103.7</v>
      </c>
      <c r="L110" s="10">
        <v>101</v>
      </c>
    </row>
    <row r="111" spans="2:12" x14ac:dyDescent="0.3">
      <c r="B111" s="11">
        <v>37865</v>
      </c>
      <c r="C111" s="10">
        <v>112.1</v>
      </c>
      <c r="D111" s="10">
        <v>101.5</v>
      </c>
      <c r="E111" s="10">
        <v>105.2</v>
      </c>
      <c r="F111" s="10">
        <v>100.6</v>
      </c>
      <c r="G111" s="10">
        <v>104.4</v>
      </c>
      <c r="H111" s="10">
        <v>100.7</v>
      </c>
      <c r="I111" s="10">
        <v>100.6</v>
      </c>
      <c r="J111" s="10">
        <v>100.5</v>
      </c>
      <c r="K111" s="59">
        <v>101.9</v>
      </c>
      <c r="L111" s="10">
        <v>100.7</v>
      </c>
    </row>
    <row r="112" spans="2:12" x14ac:dyDescent="0.3">
      <c r="B112" s="11">
        <v>37895</v>
      </c>
      <c r="C112" s="10">
        <v>112.1</v>
      </c>
      <c r="D112" s="10">
        <v>102.1</v>
      </c>
      <c r="E112" s="10">
        <v>105.6</v>
      </c>
      <c r="F112" s="10">
        <v>101.2</v>
      </c>
      <c r="G112" s="10">
        <v>104.9</v>
      </c>
      <c r="H112" s="10">
        <v>101.5</v>
      </c>
      <c r="I112" s="10">
        <v>101.5</v>
      </c>
      <c r="J112" s="10">
        <v>101.3</v>
      </c>
      <c r="K112" s="59">
        <v>101.8</v>
      </c>
      <c r="L112" s="10">
        <v>101.5</v>
      </c>
    </row>
    <row r="113" spans="2:12" x14ac:dyDescent="0.3">
      <c r="B113" s="11">
        <v>37926</v>
      </c>
      <c r="C113" s="10">
        <v>112.1</v>
      </c>
      <c r="D113" s="10">
        <v>102.2</v>
      </c>
      <c r="E113" s="10">
        <v>105.6</v>
      </c>
      <c r="F113" s="10">
        <v>101.5</v>
      </c>
      <c r="G113" s="10">
        <v>105</v>
      </c>
      <c r="H113" s="10">
        <v>101.2</v>
      </c>
      <c r="I113" s="10">
        <v>101.2</v>
      </c>
      <c r="J113" s="10">
        <v>101.2</v>
      </c>
      <c r="K113" s="59">
        <v>100.8</v>
      </c>
      <c r="L113" s="10">
        <v>101.6</v>
      </c>
    </row>
    <row r="114" spans="2:12" x14ac:dyDescent="0.3">
      <c r="B114" s="11">
        <v>37956</v>
      </c>
      <c r="C114" s="10">
        <v>112.1</v>
      </c>
      <c r="D114" s="10">
        <v>101.9</v>
      </c>
      <c r="E114" s="10">
        <v>105.4</v>
      </c>
      <c r="F114" s="10">
        <v>101.2</v>
      </c>
      <c r="G114" s="10">
        <v>104.9</v>
      </c>
      <c r="H114" s="10">
        <v>100.8</v>
      </c>
      <c r="I114" s="10">
        <v>100.7</v>
      </c>
      <c r="J114" s="10">
        <v>100.9</v>
      </c>
      <c r="K114" s="59">
        <v>100.3</v>
      </c>
      <c r="L114" s="10">
        <v>101.2</v>
      </c>
    </row>
    <row r="117" spans="2:12" ht="12.75" customHeight="1" x14ac:dyDescent="0.3">
      <c r="B117" s="527" t="s">
        <v>1070</v>
      </c>
      <c r="C117" s="528"/>
      <c r="D117" s="528"/>
      <c r="E117" s="528"/>
      <c r="F117" s="528"/>
      <c r="G117" s="529"/>
    </row>
    <row r="118" spans="2:12" ht="15.75" customHeight="1" x14ac:dyDescent="0.3">
      <c r="B118" s="544" t="s">
        <v>1057</v>
      </c>
      <c r="C118" s="544" t="s">
        <v>1090</v>
      </c>
      <c r="D118" s="544" t="s">
        <v>1071</v>
      </c>
      <c r="E118" s="544" t="s">
        <v>1060</v>
      </c>
      <c r="F118" s="544" t="s">
        <v>1061</v>
      </c>
      <c r="G118" s="544" t="s">
        <v>1062</v>
      </c>
    </row>
    <row r="119" spans="2:12" x14ac:dyDescent="0.3">
      <c r="B119" s="545"/>
      <c r="C119" s="545"/>
      <c r="D119" s="545"/>
      <c r="E119" s="545"/>
      <c r="F119" s="545"/>
      <c r="G119" s="545"/>
    </row>
    <row r="120" spans="2:12" x14ac:dyDescent="0.3">
      <c r="B120" s="9" t="s">
        <v>789</v>
      </c>
      <c r="C120" s="10">
        <v>101.3</v>
      </c>
      <c r="D120" s="10">
        <v>100.2</v>
      </c>
      <c r="E120" s="10" t="s">
        <v>1098</v>
      </c>
      <c r="F120" s="10" t="s">
        <v>1099</v>
      </c>
      <c r="G120" s="10" t="s">
        <v>1100</v>
      </c>
    </row>
    <row r="121" spans="2:12" x14ac:dyDescent="0.3">
      <c r="B121" s="11">
        <v>37653</v>
      </c>
      <c r="C121" s="10">
        <v>102.7</v>
      </c>
      <c r="D121" s="10">
        <v>102.9</v>
      </c>
      <c r="E121" s="10" t="s">
        <v>1098</v>
      </c>
      <c r="F121" s="10" t="s">
        <v>1099</v>
      </c>
      <c r="G121" s="10" t="s">
        <v>1100</v>
      </c>
    </row>
    <row r="122" spans="2:12" x14ac:dyDescent="0.3">
      <c r="B122" s="9" t="s">
        <v>790</v>
      </c>
      <c r="C122" s="10">
        <v>104</v>
      </c>
      <c r="D122" s="10">
        <v>104.7</v>
      </c>
      <c r="E122" s="10" t="s">
        <v>1098</v>
      </c>
      <c r="F122" s="10" t="s">
        <v>1099</v>
      </c>
      <c r="G122" s="10">
        <v>102.9</v>
      </c>
    </row>
    <row r="123" spans="2:12" x14ac:dyDescent="0.3">
      <c r="B123" s="11">
        <v>37712</v>
      </c>
      <c r="C123" s="10">
        <v>104.6</v>
      </c>
      <c r="D123" s="10">
        <v>102.7</v>
      </c>
      <c r="E123" s="10" t="s">
        <v>1098</v>
      </c>
      <c r="F123" s="10">
        <v>116</v>
      </c>
      <c r="G123" s="10">
        <v>106.6</v>
      </c>
    </row>
    <row r="124" spans="2:12" x14ac:dyDescent="0.3">
      <c r="B124" s="11">
        <v>37742</v>
      </c>
      <c r="C124" s="10">
        <v>102.7</v>
      </c>
      <c r="D124" s="10">
        <v>100.7</v>
      </c>
      <c r="E124" s="10">
        <v>104.3</v>
      </c>
      <c r="F124" s="10">
        <v>108.4</v>
      </c>
      <c r="G124" s="10">
        <v>104.6</v>
      </c>
    </row>
    <row r="125" spans="2:12" x14ac:dyDescent="0.3">
      <c r="B125" s="11">
        <v>37773</v>
      </c>
      <c r="C125" s="10">
        <v>101.6</v>
      </c>
      <c r="D125" s="10">
        <v>99.8</v>
      </c>
      <c r="E125" s="10">
        <v>104</v>
      </c>
      <c r="F125" s="10">
        <v>103</v>
      </c>
      <c r="G125" s="10">
        <v>104.1</v>
      </c>
    </row>
    <row r="126" spans="2:12" x14ac:dyDescent="0.3">
      <c r="B126" s="11">
        <v>37803</v>
      </c>
      <c r="C126" s="10">
        <v>99.8</v>
      </c>
      <c r="D126" s="10">
        <v>97.7</v>
      </c>
      <c r="E126" s="10">
        <v>100.8</v>
      </c>
      <c r="F126" s="10">
        <v>106.5</v>
      </c>
      <c r="G126" s="10">
        <v>103.4</v>
      </c>
    </row>
    <row r="127" spans="2:12" x14ac:dyDescent="0.3">
      <c r="B127" s="11">
        <v>37834</v>
      </c>
      <c r="C127" s="10">
        <v>101</v>
      </c>
      <c r="D127" s="10">
        <v>98.8</v>
      </c>
      <c r="E127" s="10">
        <v>101.8</v>
      </c>
      <c r="F127" s="10">
        <v>110.4</v>
      </c>
      <c r="G127" s="10">
        <v>103.4</v>
      </c>
    </row>
    <row r="128" spans="2:12" x14ac:dyDescent="0.3">
      <c r="B128" s="11">
        <v>37865</v>
      </c>
      <c r="C128" s="10">
        <v>103.5</v>
      </c>
      <c r="D128" s="10">
        <v>103.3</v>
      </c>
      <c r="E128" s="10">
        <v>102.9</v>
      </c>
      <c r="F128" s="10">
        <v>106.6</v>
      </c>
      <c r="G128" s="10">
        <v>103.5</v>
      </c>
    </row>
    <row r="129" spans="2:12" x14ac:dyDescent="0.3">
      <c r="B129" s="11">
        <v>37895</v>
      </c>
      <c r="C129" s="10">
        <v>103.2</v>
      </c>
      <c r="D129" s="10">
        <v>103.3</v>
      </c>
      <c r="E129" s="10">
        <v>102.9</v>
      </c>
      <c r="F129" s="10">
        <v>104.1</v>
      </c>
      <c r="G129" s="10">
        <v>103.3</v>
      </c>
    </row>
    <row r="130" spans="2:12" x14ac:dyDescent="0.3">
      <c r="B130" s="11">
        <v>37926</v>
      </c>
      <c r="C130" s="10">
        <v>102.6</v>
      </c>
      <c r="D130" s="10">
        <v>102.5</v>
      </c>
      <c r="E130" s="10">
        <v>102.9</v>
      </c>
      <c r="F130" s="10">
        <v>101.5</v>
      </c>
      <c r="G130" s="10">
        <v>103.6</v>
      </c>
      <c r="I130" s="24" t="s">
        <v>1078</v>
      </c>
    </row>
    <row r="131" spans="2:12" x14ac:dyDescent="0.3">
      <c r="B131" s="11">
        <v>37956</v>
      </c>
      <c r="C131" s="10">
        <v>102.5</v>
      </c>
      <c r="D131" s="10">
        <v>102.4</v>
      </c>
      <c r="E131" s="10">
        <v>102.9</v>
      </c>
      <c r="F131" s="10">
        <v>101.2</v>
      </c>
      <c r="G131" s="10">
        <v>103.6</v>
      </c>
      <c r="I131" s="24" t="s">
        <v>1079</v>
      </c>
    </row>
    <row r="134" spans="2:12" ht="27.75" customHeight="1" x14ac:dyDescent="0.3">
      <c r="B134" s="544" t="s">
        <v>1057</v>
      </c>
      <c r="C134" s="544" t="s">
        <v>834</v>
      </c>
      <c r="D134" s="544" t="s">
        <v>835</v>
      </c>
      <c r="E134" s="544" t="s">
        <v>1058</v>
      </c>
      <c r="F134" s="544" t="s">
        <v>1080</v>
      </c>
      <c r="G134" s="544" t="s">
        <v>1081</v>
      </c>
      <c r="H134" s="544" t="s">
        <v>1082</v>
      </c>
      <c r="I134" s="527" t="s">
        <v>1089</v>
      </c>
      <c r="J134" s="528"/>
      <c r="K134" s="528"/>
      <c r="L134" s="529"/>
    </row>
    <row r="135" spans="2:12" x14ac:dyDescent="0.3">
      <c r="B135" s="545"/>
      <c r="C135" s="545"/>
      <c r="D135" s="545"/>
      <c r="E135" s="545"/>
      <c r="F135" s="545"/>
      <c r="G135" s="545"/>
      <c r="H135" s="545"/>
      <c r="I135" s="8" t="s">
        <v>1059</v>
      </c>
      <c r="J135" s="8" t="s">
        <v>1060</v>
      </c>
      <c r="K135" s="8" t="s">
        <v>1061</v>
      </c>
      <c r="L135" s="8" t="s">
        <v>1062</v>
      </c>
    </row>
    <row r="136" spans="2:12" x14ac:dyDescent="0.3">
      <c r="B136" s="9" t="s">
        <v>792</v>
      </c>
      <c r="C136" s="10">
        <v>105.2</v>
      </c>
      <c r="D136" s="10">
        <v>97.6</v>
      </c>
      <c r="E136" s="10">
        <v>100.2</v>
      </c>
      <c r="F136" s="10">
        <v>97.8</v>
      </c>
      <c r="G136" s="10">
        <v>100.5</v>
      </c>
      <c r="H136" s="10">
        <v>95.7</v>
      </c>
      <c r="I136" s="10" t="s">
        <v>1101</v>
      </c>
      <c r="J136" s="10" t="s">
        <v>1102</v>
      </c>
      <c r="K136" s="59" t="s">
        <v>1103</v>
      </c>
      <c r="L136" s="10" t="s">
        <v>1104</v>
      </c>
    </row>
    <row r="137" spans="2:12" x14ac:dyDescent="0.3">
      <c r="B137" s="11">
        <v>37288</v>
      </c>
      <c r="C137" s="10">
        <v>105.2</v>
      </c>
      <c r="D137" s="10">
        <v>98</v>
      </c>
      <c r="E137" s="10">
        <v>100.5</v>
      </c>
      <c r="F137" s="10">
        <v>97.9</v>
      </c>
      <c r="G137" s="10">
        <v>100.6</v>
      </c>
      <c r="H137" s="10">
        <v>96.5</v>
      </c>
      <c r="I137" s="10">
        <v>95.7</v>
      </c>
      <c r="J137" s="10" t="s">
        <v>1102</v>
      </c>
      <c r="K137" s="59" t="s">
        <v>1103</v>
      </c>
      <c r="L137" s="10" t="s">
        <v>1104</v>
      </c>
    </row>
    <row r="138" spans="2:12" x14ac:dyDescent="0.3">
      <c r="B138" s="9" t="s">
        <v>793</v>
      </c>
      <c r="C138" s="10">
        <v>105.2</v>
      </c>
      <c r="D138" s="10">
        <v>99.1</v>
      </c>
      <c r="E138" s="10">
        <v>101.2</v>
      </c>
      <c r="F138" s="10">
        <v>99</v>
      </c>
      <c r="G138" s="10">
        <v>101.3</v>
      </c>
      <c r="H138" s="10">
        <v>97.8</v>
      </c>
      <c r="I138" s="10">
        <v>97.2</v>
      </c>
      <c r="J138" s="10">
        <v>98.7</v>
      </c>
      <c r="K138" s="59" t="s">
        <v>1105</v>
      </c>
      <c r="L138" s="10">
        <v>99.3</v>
      </c>
    </row>
    <row r="139" spans="2:12" x14ac:dyDescent="0.3">
      <c r="B139" s="11">
        <v>37347</v>
      </c>
      <c r="C139" s="10">
        <v>105.2</v>
      </c>
      <c r="D139" s="10">
        <v>99.4</v>
      </c>
      <c r="E139" s="10">
        <v>101.4</v>
      </c>
      <c r="F139" s="10">
        <v>99.6</v>
      </c>
      <c r="G139" s="10">
        <v>102</v>
      </c>
      <c r="H139" s="10">
        <v>97.7</v>
      </c>
      <c r="I139" s="10">
        <v>96.4</v>
      </c>
      <c r="J139" s="10">
        <v>98.4</v>
      </c>
      <c r="K139" s="59">
        <v>101.9</v>
      </c>
      <c r="L139" s="10">
        <v>100.2</v>
      </c>
    </row>
    <row r="140" spans="2:12" x14ac:dyDescent="0.3">
      <c r="B140" s="11">
        <v>37377</v>
      </c>
      <c r="C140" s="10">
        <v>108.5</v>
      </c>
      <c r="D140" s="10">
        <v>100.4</v>
      </c>
      <c r="E140" s="10">
        <v>103.2</v>
      </c>
      <c r="F140" s="10">
        <v>99.9</v>
      </c>
      <c r="G140" s="10">
        <v>102.5</v>
      </c>
      <c r="H140" s="10">
        <v>99.8</v>
      </c>
      <c r="I140" s="10">
        <v>99.4</v>
      </c>
      <c r="J140" s="10">
        <v>99.8</v>
      </c>
      <c r="K140" s="59">
        <v>102.8</v>
      </c>
      <c r="L140" s="10">
        <v>99.6</v>
      </c>
    </row>
    <row r="141" spans="2:12" x14ac:dyDescent="0.3">
      <c r="B141" s="11">
        <v>37408</v>
      </c>
      <c r="C141" s="10">
        <v>108.5</v>
      </c>
      <c r="D141" s="10">
        <v>100.1</v>
      </c>
      <c r="E141" s="10">
        <v>103</v>
      </c>
      <c r="F141" s="10">
        <v>99</v>
      </c>
      <c r="G141" s="10">
        <v>102.1</v>
      </c>
      <c r="H141" s="10">
        <v>100.1</v>
      </c>
      <c r="I141" s="10">
        <v>99.8</v>
      </c>
      <c r="J141" s="10">
        <v>100.7</v>
      </c>
      <c r="K141" s="59" t="s">
        <v>1106</v>
      </c>
      <c r="L141" s="10">
        <v>99.1</v>
      </c>
    </row>
    <row r="142" spans="2:12" x14ac:dyDescent="0.3">
      <c r="B142" s="11">
        <v>37438</v>
      </c>
      <c r="C142" s="10">
        <v>108.5</v>
      </c>
      <c r="D142" s="10">
        <v>99.9</v>
      </c>
      <c r="E142" s="10">
        <v>102.9</v>
      </c>
      <c r="F142" s="10">
        <v>99.2</v>
      </c>
      <c r="G142" s="10">
        <v>102.2</v>
      </c>
      <c r="H142" s="10">
        <v>99.2</v>
      </c>
      <c r="I142" s="10">
        <v>98.5</v>
      </c>
      <c r="J142" s="10">
        <v>100.4</v>
      </c>
      <c r="K142" s="59">
        <v>99.8</v>
      </c>
      <c r="L142" s="10">
        <v>99.1</v>
      </c>
    </row>
    <row r="143" spans="2:12" x14ac:dyDescent="0.3">
      <c r="B143" s="11">
        <v>37469</v>
      </c>
      <c r="C143" s="10">
        <v>108.5</v>
      </c>
      <c r="D143" s="10">
        <v>99.8</v>
      </c>
      <c r="E143" s="10">
        <v>102.8</v>
      </c>
      <c r="F143" s="10">
        <v>99.3</v>
      </c>
      <c r="G143" s="10">
        <v>102.2</v>
      </c>
      <c r="H143" s="10">
        <v>98.8</v>
      </c>
      <c r="I143" s="10">
        <v>97.9</v>
      </c>
      <c r="J143" s="10">
        <v>100.4</v>
      </c>
      <c r="K143" s="59">
        <v>99.4</v>
      </c>
      <c r="L143" s="10">
        <v>99</v>
      </c>
    </row>
    <row r="144" spans="2:12" x14ac:dyDescent="0.3">
      <c r="B144" s="11">
        <v>37500</v>
      </c>
      <c r="C144" s="10">
        <v>108.5</v>
      </c>
      <c r="D144" s="10">
        <v>100.8</v>
      </c>
      <c r="E144" s="10">
        <v>103.5</v>
      </c>
      <c r="F144" s="10">
        <v>100.3</v>
      </c>
      <c r="G144" s="10">
        <v>102.7</v>
      </c>
      <c r="H144" s="10">
        <v>100.1</v>
      </c>
      <c r="I144" s="10">
        <v>99</v>
      </c>
      <c r="J144" s="10">
        <v>101.5</v>
      </c>
      <c r="K144" s="59">
        <v>102.2</v>
      </c>
      <c r="L144" s="10">
        <v>99.7</v>
      </c>
    </row>
    <row r="145" spans="2:12" x14ac:dyDescent="0.3">
      <c r="B145" s="11">
        <v>37530</v>
      </c>
      <c r="C145" s="10">
        <v>108.5</v>
      </c>
      <c r="D145" s="10">
        <v>101.1</v>
      </c>
      <c r="E145" s="10">
        <v>103.7</v>
      </c>
      <c r="F145" s="10">
        <v>100.7</v>
      </c>
      <c r="G145" s="10">
        <v>102.9</v>
      </c>
      <c r="H145" s="10">
        <v>100.4</v>
      </c>
      <c r="I145" s="10">
        <v>99.1</v>
      </c>
      <c r="J145" s="10">
        <v>102.1</v>
      </c>
      <c r="K145" s="59">
        <v>103.3</v>
      </c>
      <c r="L145" s="10">
        <v>99.8</v>
      </c>
    </row>
    <row r="146" spans="2:12" x14ac:dyDescent="0.3">
      <c r="B146" s="11">
        <v>37561</v>
      </c>
      <c r="C146" s="10">
        <v>108.5</v>
      </c>
      <c r="D146" s="10">
        <v>100.2</v>
      </c>
      <c r="E146" s="10">
        <v>103.1</v>
      </c>
      <c r="F146" s="10">
        <v>99.9</v>
      </c>
      <c r="G146" s="10">
        <v>102.5</v>
      </c>
      <c r="H146" s="10">
        <v>99.2</v>
      </c>
      <c r="I146" s="10">
        <v>98.2</v>
      </c>
      <c r="J146" s="10">
        <v>100.8</v>
      </c>
      <c r="K146" s="59">
        <v>100.4</v>
      </c>
      <c r="L146" s="10">
        <v>98.7</v>
      </c>
    </row>
    <row r="147" spans="2:12" x14ac:dyDescent="0.3">
      <c r="B147" s="11">
        <v>37591</v>
      </c>
      <c r="C147" s="10">
        <v>108.5</v>
      </c>
      <c r="D147" s="10">
        <v>100.4</v>
      </c>
      <c r="E147" s="10">
        <v>103.2</v>
      </c>
      <c r="F147" s="10">
        <v>100.2</v>
      </c>
      <c r="G147" s="10">
        <v>102.6</v>
      </c>
      <c r="H147" s="10">
        <v>99.4</v>
      </c>
      <c r="I147" s="10">
        <v>98.6</v>
      </c>
      <c r="J147" s="10">
        <v>101.2</v>
      </c>
      <c r="K147" s="59">
        <v>98.6</v>
      </c>
      <c r="L147" s="10">
        <v>99.2</v>
      </c>
    </row>
    <row r="150" spans="2:12" ht="12.75" customHeight="1" x14ac:dyDescent="0.3">
      <c r="B150" s="527" t="s">
        <v>1070</v>
      </c>
      <c r="C150" s="528"/>
      <c r="D150" s="528"/>
      <c r="E150" s="528"/>
      <c r="F150" s="528"/>
      <c r="G150" s="529"/>
    </row>
    <row r="151" spans="2:12" ht="15.75" customHeight="1" x14ac:dyDescent="0.3">
      <c r="B151" s="544" t="s">
        <v>1057</v>
      </c>
      <c r="C151" s="544" t="s">
        <v>1090</v>
      </c>
      <c r="D151" s="544" t="s">
        <v>1071</v>
      </c>
      <c r="E151" s="544" t="s">
        <v>1060</v>
      </c>
      <c r="F151" s="544" t="s">
        <v>1061</v>
      </c>
      <c r="G151" s="544" t="s">
        <v>1062</v>
      </c>
    </row>
    <row r="152" spans="2:12" x14ac:dyDescent="0.3">
      <c r="B152" s="545"/>
      <c r="C152" s="545"/>
      <c r="D152" s="545"/>
      <c r="E152" s="545"/>
      <c r="F152" s="545"/>
      <c r="G152" s="545"/>
    </row>
    <row r="153" spans="2:12" x14ac:dyDescent="0.3">
      <c r="B153" s="9" t="s">
        <v>792</v>
      </c>
      <c r="C153" s="10">
        <v>95</v>
      </c>
      <c r="D153" s="10">
        <v>91.3</v>
      </c>
      <c r="E153" s="10" t="s">
        <v>1107</v>
      </c>
      <c r="F153" s="10" t="s">
        <v>1108</v>
      </c>
      <c r="G153" s="10" t="s">
        <v>1109</v>
      </c>
    </row>
    <row r="154" spans="2:12" x14ac:dyDescent="0.3">
      <c r="B154" s="11">
        <v>37288</v>
      </c>
      <c r="C154" s="10">
        <v>97.1</v>
      </c>
      <c r="D154" s="10">
        <v>95.1</v>
      </c>
      <c r="E154" s="10" t="s">
        <v>1107</v>
      </c>
      <c r="F154" s="10" t="s">
        <v>1108</v>
      </c>
      <c r="G154" s="10" t="s">
        <v>1109</v>
      </c>
    </row>
    <row r="155" spans="2:12" x14ac:dyDescent="0.3">
      <c r="B155" s="9" t="s">
        <v>793</v>
      </c>
      <c r="C155" s="10">
        <v>97.5</v>
      </c>
      <c r="D155" s="10">
        <v>96.1</v>
      </c>
      <c r="E155" s="10">
        <v>99.8</v>
      </c>
      <c r="F155" s="10" t="s">
        <v>1108</v>
      </c>
      <c r="G155" s="10">
        <v>101.3</v>
      </c>
    </row>
    <row r="156" spans="2:12" x14ac:dyDescent="0.3">
      <c r="B156" s="11">
        <v>37347</v>
      </c>
      <c r="C156" s="10">
        <v>96.1</v>
      </c>
      <c r="D156" s="10">
        <v>92.7</v>
      </c>
      <c r="E156" s="10">
        <v>97.9</v>
      </c>
      <c r="F156" s="10">
        <v>106.9</v>
      </c>
      <c r="G156" s="10">
        <v>102.6</v>
      </c>
    </row>
    <row r="157" spans="2:12" x14ac:dyDescent="0.3">
      <c r="B157" s="11">
        <v>37377</v>
      </c>
      <c r="C157" s="10">
        <v>101.3</v>
      </c>
      <c r="D157" s="10">
        <v>100.3</v>
      </c>
      <c r="E157" s="10">
        <v>101.3</v>
      </c>
      <c r="F157" s="10">
        <v>108.9</v>
      </c>
      <c r="G157" s="10">
        <v>100.9</v>
      </c>
    </row>
    <row r="158" spans="2:12" x14ac:dyDescent="0.3">
      <c r="B158" s="11">
        <v>37408</v>
      </c>
      <c r="C158" s="10">
        <v>104.3</v>
      </c>
      <c r="D158" s="10">
        <v>103.5</v>
      </c>
      <c r="E158" s="10">
        <v>105.9</v>
      </c>
      <c r="F158" s="10">
        <v>106.2</v>
      </c>
      <c r="G158" s="10">
        <v>101.7</v>
      </c>
    </row>
    <row r="159" spans="2:12" x14ac:dyDescent="0.3">
      <c r="B159" s="11">
        <v>37438</v>
      </c>
      <c r="C159" s="10">
        <v>101.5</v>
      </c>
      <c r="D159" s="10">
        <v>99.7</v>
      </c>
      <c r="E159" s="10">
        <v>104.5</v>
      </c>
      <c r="F159" s="10">
        <v>103</v>
      </c>
      <c r="G159" s="10">
        <v>101.1</v>
      </c>
    </row>
    <row r="160" spans="2:12" x14ac:dyDescent="0.3">
      <c r="B160" s="11">
        <v>37469</v>
      </c>
      <c r="C160" s="10">
        <v>100.2</v>
      </c>
      <c r="D160" s="10">
        <v>97.7</v>
      </c>
      <c r="E160" s="10">
        <v>104.3</v>
      </c>
      <c r="F160" s="10">
        <v>101.6</v>
      </c>
      <c r="G160" s="10">
        <v>100.6</v>
      </c>
    </row>
    <row r="161" spans="2:9" x14ac:dyDescent="0.3">
      <c r="B161" s="11">
        <v>37500</v>
      </c>
      <c r="C161" s="10">
        <v>100.9</v>
      </c>
      <c r="D161" s="10">
        <v>98.3</v>
      </c>
      <c r="E161" s="10">
        <v>104.6</v>
      </c>
      <c r="F161" s="10">
        <v>106.4</v>
      </c>
      <c r="G161" s="10">
        <v>99.9</v>
      </c>
    </row>
    <row r="162" spans="2:9" x14ac:dyDescent="0.3">
      <c r="B162" s="11">
        <v>37530</v>
      </c>
      <c r="C162" s="10">
        <v>100.9</v>
      </c>
      <c r="D162" s="10">
        <v>97.7</v>
      </c>
      <c r="E162" s="10">
        <v>105.3</v>
      </c>
      <c r="F162" s="10">
        <v>108.4</v>
      </c>
      <c r="G162" s="10">
        <v>99.5</v>
      </c>
    </row>
    <row r="163" spans="2:9" x14ac:dyDescent="0.3">
      <c r="B163" s="11">
        <v>37561</v>
      </c>
      <c r="C163" s="10">
        <v>100.7</v>
      </c>
      <c r="D163" s="10">
        <v>98.2</v>
      </c>
      <c r="E163" s="10">
        <v>104.8</v>
      </c>
      <c r="F163" s="10">
        <v>103.9</v>
      </c>
      <c r="G163" s="10">
        <v>99.5</v>
      </c>
      <c r="I163" s="24" t="s">
        <v>1111</v>
      </c>
    </row>
    <row r="164" spans="2:9" x14ac:dyDescent="0.3">
      <c r="B164" s="11">
        <v>37591</v>
      </c>
      <c r="C164" s="10">
        <v>99.9</v>
      </c>
      <c r="D164" s="10">
        <v>97.8</v>
      </c>
      <c r="E164" s="10">
        <v>104.6</v>
      </c>
      <c r="F164" s="10">
        <v>98</v>
      </c>
      <c r="G164" s="10">
        <v>99.5</v>
      </c>
      <c r="I164" s="24" t="s">
        <v>1110</v>
      </c>
    </row>
    <row r="166" spans="2:9" x14ac:dyDescent="0.3">
      <c r="B166" s="24"/>
    </row>
    <row r="167" spans="2:9" x14ac:dyDescent="0.3">
      <c r="B167" s="15" t="s">
        <v>1112</v>
      </c>
      <c r="C167" s="25"/>
    </row>
    <row r="168" spans="2:9" x14ac:dyDescent="0.3">
      <c r="B168" s="26" t="s">
        <v>1128</v>
      </c>
      <c r="C168" s="25"/>
    </row>
    <row r="169" spans="2:9" x14ac:dyDescent="0.3">
      <c r="B169" s="13" t="s">
        <v>834</v>
      </c>
      <c r="C169" s="25">
        <v>1.6180000000000001</v>
      </c>
    </row>
    <row r="170" spans="2:9" x14ac:dyDescent="0.3">
      <c r="B170" s="13" t="s">
        <v>1113</v>
      </c>
      <c r="C170" s="25">
        <v>1.26</v>
      </c>
    </row>
    <row r="171" spans="2:9" x14ac:dyDescent="0.3">
      <c r="B171" s="13" t="s">
        <v>1114</v>
      </c>
      <c r="C171" s="25">
        <v>1.3839999999999999</v>
      </c>
    </row>
    <row r="172" spans="2:9" x14ac:dyDescent="0.3">
      <c r="B172" s="13"/>
      <c r="C172" s="25"/>
    </row>
    <row r="173" spans="2:9" x14ac:dyDescent="0.3">
      <c r="B173" s="27" t="s">
        <v>1129</v>
      </c>
      <c r="C173" s="25"/>
    </row>
    <row r="174" spans="2:9" ht="30" x14ac:dyDescent="0.3">
      <c r="B174" s="13" t="s">
        <v>1115</v>
      </c>
      <c r="C174" s="25">
        <v>1.258</v>
      </c>
    </row>
    <row r="175" spans="2:9" ht="30" x14ac:dyDescent="0.3">
      <c r="B175" s="13" t="s">
        <v>1122</v>
      </c>
      <c r="C175" s="25">
        <v>1.2490000000000001</v>
      </c>
    </row>
    <row r="176" spans="2:9" ht="30" x14ac:dyDescent="0.3">
      <c r="B176" s="13" t="s">
        <v>1123</v>
      </c>
      <c r="C176" s="25">
        <v>1.268</v>
      </c>
    </row>
    <row r="177" spans="2:3" x14ac:dyDescent="0.3">
      <c r="B177" s="13"/>
      <c r="C177" s="25"/>
    </row>
    <row r="178" spans="2:3" x14ac:dyDescent="0.3">
      <c r="B178" s="27" t="s">
        <v>1130</v>
      </c>
      <c r="C178" s="25"/>
    </row>
    <row r="179" spans="2:3" x14ac:dyDescent="0.3">
      <c r="B179" s="13" t="s">
        <v>1071</v>
      </c>
      <c r="C179" s="25">
        <v>1.252</v>
      </c>
    </row>
    <row r="180" spans="2:3" x14ac:dyDescent="0.3">
      <c r="B180" s="13" t="s">
        <v>1124</v>
      </c>
      <c r="C180" s="25">
        <v>1.204</v>
      </c>
    </row>
    <row r="181" spans="2:3" x14ac:dyDescent="0.3">
      <c r="B181" s="13" t="s">
        <v>1125</v>
      </c>
      <c r="C181" s="25">
        <v>1.413</v>
      </c>
    </row>
    <row r="182" spans="2:3" x14ac:dyDescent="0.3">
      <c r="B182" s="13" t="s">
        <v>1126</v>
      </c>
      <c r="C182" s="25">
        <v>1.3009999999999999</v>
      </c>
    </row>
    <row r="183" spans="2:3" x14ac:dyDescent="0.3">
      <c r="B183" s="13"/>
      <c r="C183" s="25"/>
    </row>
    <row r="184" spans="2:3" x14ac:dyDescent="0.3">
      <c r="B184" s="27" t="s">
        <v>1131</v>
      </c>
      <c r="C184" s="25"/>
    </row>
    <row r="185" spans="2:3" x14ac:dyDescent="0.3">
      <c r="B185" s="13" t="s">
        <v>1090</v>
      </c>
      <c r="C185" s="25">
        <v>1.2270000000000001</v>
      </c>
    </row>
    <row r="186" spans="2:3" x14ac:dyDescent="0.3">
      <c r="B186" s="13" t="s">
        <v>1071</v>
      </c>
      <c r="C186" s="25">
        <v>1.1890000000000001</v>
      </c>
    </row>
    <row r="187" spans="2:3" x14ac:dyDescent="0.3">
      <c r="B187" s="13" t="s">
        <v>1124</v>
      </c>
      <c r="C187" s="25">
        <v>1.077</v>
      </c>
    </row>
    <row r="188" spans="2:3" x14ac:dyDescent="0.3">
      <c r="B188" s="13" t="s">
        <v>1125</v>
      </c>
      <c r="C188" s="25">
        <v>1.5649999999999999</v>
      </c>
    </row>
    <row r="189" spans="2:3" x14ac:dyDescent="0.3">
      <c r="B189" s="13" t="s">
        <v>1126</v>
      </c>
      <c r="C189" s="25">
        <v>1.304</v>
      </c>
    </row>
    <row r="191" spans="2:3" x14ac:dyDescent="0.3">
      <c r="B191" s="181" t="s">
        <v>1127</v>
      </c>
    </row>
    <row r="193" spans="2:12" x14ac:dyDescent="0.3">
      <c r="B193" s="24" t="s">
        <v>1078</v>
      </c>
    </row>
    <row r="194" spans="2:12" x14ac:dyDescent="0.3">
      <c r="B194" s="24" t="s">
        <v>1079</v>
      </c>
    </row>
    <row r="198" spans="2:12" ht="27.75" customHeight="1" x14ac:dyDescent="0.3">
      <c r="B198" s="544" t="s">
        <v>1057</v>
      </c>
      <c r="C198" s="544" t="s">
        <v>834</v>
      </c>
      <c r="D198" s="544" t="s">
        <v>835</v>
      </c>
      <c r="E198" s="544" t="s">
        <v>1058</v>
      </c>
      <c r="F198" s="544" t="s">
        <v>1080</v>
      </c>
      <c r="G198" s="544" t="s">
        <v>1081</v>
      </c>
      <c r="H198" s="544" t="s">
        <v>1082</v>
      </c>
      <c r="I198" s="527" t="s">
        <v>1089</v>
      </c>
      <c r="J198" s="528"/>
      <c r="K198" s="528"/>
      <c r="L198" s="529"/>
    </row>
    <row r="199" spans="2:12" x14ac:dyDescent="0.3">
      <c r="B199" s="545"/>
      <c r="C199" s="545"/>
      <c r="D199" s="545"/>
      <c r="E199" s="545"/>
      <c r="F199" s="545"/>
      <c r="G199" s="545"/>
      <c r="H199" s="545"/>
      <c r="I199" s="8" t="s">
        <v>1059</v>
      </c>
      <c r="J199" s="8" t="s">
        <v>1060</v>
      </c>
      <c r="K199" s="8" t="s">
        <v>1061</v>
      </c>
      <c r="L199" s="8" t="s">
        <v>1062</v>
      </c>
    </row>
    <row r="200" spans="2:12" x14ac:dyDescent="0.3">
      <c r="B200" s="9" t="s">
        <v>794</v>
      </c>
      <c r="C200" s="10">
        <v>101.5</v>
      </c>
      <c r="D200" s="10" t="s">
        <v>1132</v>
      </c>
      <c r="E200" s="10" t="s">
        <v>1133</v>
      </c>
      <c r="F200" s="10">
        <v>99.6</v>
      </c>
      <c r="G200" s="10" t="s">
        <v>1133</v>
      </c>
      <c r="H200" s="10">
        <v>101.2</v>
      </c>
      <c r="I200" s="10">
        <v>100.9</v>
      </c>
      <c r="J200" s="10" t="s">
        <v>1134</v>
      </c>
      <c r="K200" s="59">
        <v>101.1</v>
      </c>
      <c r="L200" s="10" t="s">
        <v>1135</v>
      </c>
    </row>
    <row r="201" spans="2:12" x14ac:dyDescent="0.3">
      <c r="B201" s="11">
        <v>36923</v>
      </c>
      <c r="C201" s="10">
        <v>101.5</v>
      </c>
      <c r="D201" s="10">
        <v>100.7</v>
      </c>
      <c r="E201" s="10">
        <v>101</v>
      </c>
      <c r="F201" s="10">
        <v>99.9</v>
      </c>
      <c r="G201" s="10">
        <v>100.9</v>
      </c>
      <c r="H201" s="10">
        <v>101.5</v>
      </c>
      <c r="I201" s="10">
        <v>101.3</v>
      </c>
      <c r="J201" s="10" t="s">
        <v>1136</v>
      </c>
      <c r="K201" s="59">
        <v>100.6</v>
      </c>
      <c r="L201" s="10" t="s">
        <v>1137</v>
      </c>
    </row>
    <row r="202" spans="2:12" x14ac:dyDescent="0.3">
      <c r="B202" s="9" t="s">
        <v>795</v>
      </c>
      <c r="C202" s="10">
        <v>101.5</v>
      </c>
      <c r="D202" s="10">
        <v>100.6</v>
      </c>
      <c r="E202" s="10">
        <v>100.9</v>
      </c>
      <c r="F202" s="10">
        <v>99.7</v>
      </c>
      <c r="G202" s="10">
        <v>100.9</v>
      </c>
      <c r="H202" s="10">
        <v>101.5</v>
      </c>
      <c r="I202" s="10">
        <v>101.2</v>
      </c>
      <c r="J202" s="10">
        <v>101.5</v>
      </c>
      <c r="K202" s="59">
        <v>101.6</v>
      </c>
      <c r="L202" s="10">
        <v>103.8</v>
      </c>
    </row>
    <row r="203" spans="2:12" x14ac:dyDescent="0.3">
      <c r="B203" s="11">
        <v>36982</v>
      </c>
      <c r="C203" s="10">
        <v>101.5</v>
      </c>
      <c r="D203" s="10">
        <v>100.8</v>
      </c>
      <c r="E203" s="10">
        <v>101</v>
      </c>
      <c r="F203" s="10">
        <v>100.5</v>
      </c>
      <c r="G203" s="10">
        <v>101.3</v>
      </c>
      <c r="H203" s="10">
        <v>100.8</v>
      </c>
      <c r="I203" s="10">
        <v>100.3</v>
      </c>
      <c r="J203" s="10">
        <v>100.5</v>
      </c>
      <c r="K203" s="59">
        <v>102</v>
      </c>
      <c r="L203" s="10">
        <v>103.8</v>
      </c>
    </row>
    <row r="204" spans="2:12" x14ac:dyDescent="0.3">
      <c r="B204" s="11">
        <v>37012</v>
      </c>
      <c r="C204" s="10">
        <v>105.2</v>
      </c>
      <c r="D204" s="10">
        <v>100.5</v>
      </c>
      <c r="E204" s="10">
        <v>102.1</v>
      </c>
      <c r="F204" s="10">
        <v>100.6</v>
      </c>
      <c r="G204" s="10">
        <v>101.5</v>
      </c>
      <c r="H204" s="10">
        <v>99.9</v>
      </c>
      <c r="I204" s="10">
        <v>99.1</v>
      </c>
      <c r="J204" s="10">
        <v>100.4</v>
      </c>
      <c r="K204" s="59">
        <v>100.9</v>
      </c>
      <c r="L204" s="10">
        <v>102.4</v>
      </c>
    </row>
    <row r="205" spans="2:12" x14ac:dyDescent="0.3">
      <c r="B205" s="11">
        <v>37043</v>
      </c>
      <c r="C205" s="10">
        <v>105.2</v>
      </c>
      <c r="D205" s="10">
        <v>100.5</v>
      </c>
      <c r="E205" s="10">
        <v>102.1</v>
      </c>
      <c r="F205" s="10">
        <v>101.2</v>
      </c>
      <c r="G205" s="10">
        <v>102</v>
      </c>
      <c r="H205" s="10">
        <v>98.9</v>
      </c>
      <c r="I205" s="10">
        <v>97.2</v>
      </c>
      <c r="J205" s="10">
        <v>101</v>
      </c>
      <c r="K205" s="59">
        <v>100.7</v>
      </c>
      <c r="L205" s="10">
        <v>101.6</v>
      </c>
    </row>
    <row r="206" spans="2:12" x14ac:dyDescent="0.3">
      <c r="B206" s="11">
        <v>37073</v>
      </c>
      <c r="C206" s="10">
        <v>105.2</v>
      </c>
      <c r="D206" s="10">
        <v>100.8</v>
      </c>
      <c r="E206" s="10">
        <v>102.3</v>
      </c>
      <c r="F206" s="10">
        <v>101.3</v>
      </c>
      <c r="G206" s="10">
        <v>102.3</v>
      </c>
      <c r="H206" s="10">
        <v>99.5</v>
      </c>
      <c r="I206" s="10">
        <v>98.5</v>
      </c>
      <c r="J206" s="10">
        <v>101.1</v>
      </c>
      <c r="K206" s="59">
        <v>99</v>
      </c>
      <c r="L206" s="10">
        <v>100.7</v>
      </c>
    </row>
    <row r="207" spans="2:12" x14ac:dyDescent="0.3">
      <c r="B207" s="11">
        <v>37104</v>
      </c>
      <c r="C207" s="10">
        <v>105.2</v>
      </c>
      <c r="D207" s="10">
        <v>99.9</v>
      </c>
      <c r="E207" s="10">
        <v>101.7</v>
      </c>
      <c r="F207" s="10">
        <v>100</v>
      </c>
      <c r="G207" s="10">
        <v>101.8</v>
      </c>
      <c r="H207" s="10">
        <v>98.7</v>
      </c>
      <c r="I207" s="10">
        <v>97.7</v>
      </c>
      <c r="J207" s="10">
        <v>100.2</v>
      </c>
      <c r="K207" s="59">
        <v>98.3</v>
      </c>
      <c r="L207" s="10">
        <v>99.9</v>
      </c>
    </row>
    <row r="208" spans="2:12" x14ac:dyDescent="0.3">
      <c r="B208" s="11">
        <v>37135</v>
      </c>
      <c r="C208" s="10">
        <v>105.2</v>
      </c>
      <c r="D208" s="10">
        <v>100.6</v>
      </c>
      <c r="E208" s="10">
        <v>102.2</v>
      </c>
      <c r="F208" s="10">
        <v>100.4</v>
      </c>
      <c r="G208" s="10">
        <v>101.8</v>
      </c>
      <c r="H208" s="10">
        <v>100.1</v>
      </c>
      <c r="I208" s="10">
        <v>99.5</v>
      </c>
      <c r="J208" s="10">
        <v>100.9</v>
      </c>
      <c r="K208" s="59">
        <v>100.9</v>
      </c>
      <c r="L208" s="10">
        <v>100.8</v>
      </c>
    </row>
    <row r="209" spans="2:12" x14ac:dyDescent="0.3">
      <c r="B209" s="11">
        <v>37165</v>
      </c>
      <c r="C209" s="10">
        <v>105.2</v>
      </c>
      <c r="D209" s="10">
        <v>99.4</v>
      </c>
      <c r="E209" s="10">
        <v>101.4</v>
      </c>
      <c r="F209" s="10">
        <v>99.3</v>
      </c>
      <c r="G209" s="10">
        <v>101.4</v>
      </c>
      <c r="H209" s="10">
        <v>98.4</v>
      </c>
      <c r="I209" s="10">
        <v>97.3</v>
      </c>
      <c r="J209" s="10">
        <v>99.6</v>
      </c>
      <c r="K209" s="59">
        <v>99.7</v>
      </c>
      <c r="L209" s="10">
        <v>100.3</v>
      </c>
    </row>
    <row r="210" spans="2:12" x14ac:dyDescent="0.3">
      <c r="B210" s="11">
        <v>37196</v>
      </c>
      <c r="C210" s="10">
        <v>105.2</v>
      </c>
      <c r="D210" s="10">
        <v>98.5</v>
      </c>
      <c r="E210" s="10">
        <v>100.8</v>
      </c>
      <c r="F210" s="10">
        <v>98.3</v>
      </c>
      <c r="G210" s="10">
        <v>100.9</v>
      </c>
      <c r="H210" s="10">
        <v>97.2</v>
      </c>
      <c r="I210" s="10">
        <v>96.2</v>
      </c>
      <c r="J210" s="10">
        <v>98.3</v>
      </c>
      <c r="K210" s="59">
        <v>97.5</v>
      </c>
      <c r="L210" s="10">
        <v>99.5</v>
      </c>
    </row>
    <row r="211" spans="2:12" x14ac:dyDescent="0.3">
      <c r="B211" s="11">
        <v>37226</v>
      </c>
      <c r="C211" s="10">
        <v>105.2</v>
      </c>
      <c r="D211" s="10">
        <v>97.5</v>
      </c>
      <c r="E211" s="10">
        <v>100.2</v>
      </c>
      <c r="F211" s="10">
        <v>97.6</v>
      </c>
      <c r="G211" s="10">
        <v>100.6</v>
      </c>
      <c r="H211" s="10">
        <v>95.5</v>
      </c>
      <c r="I211" s="10">
        <v>94.2</v>
      </c>
      <c r="J211" s="10">
        <v>97.3</v>
      </c>
      <c r="K211" s="59">
        <v>95.5</v>
      </c>
      <c r="L211" s="10">
        <v>98.3</v>
      </c>
    </row>
    <row r="214" spans="2:12" ht="12.75" customHeight="1" x14ac:dyDescent="0.3">
      <c r="B214" s="527" t="s">
        <v>1070</v>
      </c>
      <c r="C214" s="528"/>
      <c r="D214" s="528"/>
      <c r="E214" s="528"/>
      <c r="F214" s="528"/>
      <c r="G214" s="529"/>
    </row>
    <row r="215" spans="2:12" ht="15.75" customHeight="1" x14ac:dyDescent="0.3">
      <c r="B215" s="544" t="s">
        <v>1057</v>
      </c>
      <c r="C215" s="544" t="s">
        <v>1090</v>
      </c>
      <c r="D215" s="544" t="s">
        <v>1071</v>
      </c>
      <c r="E215" s="544" t="s">
        <v>1060</v>
      </c>
      <c r="F215" s="544" t="s">
        <v>1061</v>
      </c>
      <c r="G215" s="544" t="s">
        <v>1062</v>
      </c>
    </row>
    <row r="216" spans="2:12" x14ac:dyDescent="0.3">
      <c r="B216" s="545"/>
      <c r="C216" s="545"/>
      <c r="D216" s="545"/>
      <c r="E216" s="545"/>
      <c r="F216" s="545"/>
      <c r="G216" s="545"/>
    </row>
    <row r="217" spans="2:12" x14ac:dyDescent="0.3">
      <c r="B217" s="9" t="s">
        <v>794</v>
      </c>
      <c r="C217" s="10">
        <v>105</v>
      </c>
      <c r="D217" s="10">
        <v>104.2</v>
      </c>
      <c r="E217" s="10" t="s">
        <v>1138</v>
      </c>
      <c r="F217" s="10">
        <v>104.7</v>
      </c>
      <c r="G217" s="10" t="s">
        <v>1139</v>
      </c>
    </row>
    <row r="218" spans="2:12" x14ac:dyDescent="0.3">
      <c r="B218" s="11">
        <v>36923</v>
      </c>
      <c r="C218" s="10">
        <v>104.8</v>
      </c>
      <c r="D218" s="10">
        <v>104.2</v>
      </c>
      <c r="E218" s="10" t="s">
        <v>1138</v>
      </c>
      <c r="F218" s="10">
        <v>102.5</v>
      </c>
      <c r="G218" s="10" t="s">
        <v>1139</v>
      </c>
    </row>
    <row r="219" spans="2:12" x14ac:dyDescent="0.3">
      <c r="B219" s="9" t="s">
        <v>795</v>
      </c>
      <c r="C219" s="10">
        <v>105.3</v>
      </c>
      <c r="D219" s="10">
        <v>104.5</v>
      </c>
      <c r="E219" s="10">
        <v>105.4</v>
      </c>
      <c r="F219" s="10">
        <v>105.5</v>
      </c>
      <c r="G219" s="10">
        <v>111.2</v>
      </c>
    </row>
    <row r="220" spans="2:12" x14ac:dyDescent="0.3">
      <c r="B220" s="11">
        <v>36982</v>
      </c>
      <c r="C220" s="10">
        <v>102</v>
      </c>
      <c r="D220" s="10">
        <v>100.8</v>
      </c>
      <c r="E220" s="10">
        <v>101.2</v>
      </c>
      <c r="F220" s="10">
        <v>105.2</v>
      </c>
      <c r="G220" s="10">
        <v>109.9</v>
      </c>
    </row>
    <row r="221" spans="2:12" x14ac:dyDescent="0.3">
      <c r="B221" s="11">
        <v>37012</v>
      </c>
      <c r="C221" s="10">
        <v>99.1</v>
      </c>
      <c r="D221" s="10">
        <v>97.1</v>
      </c>
      <c r="E221" s="10">
        <v>100.4</v>
      </c>
      <c r="F221" s="10">
        <v>101.8</v>
      </c>
      <c r="G221" s="10">
        <v>105.5</v>
      </c>
    </row>
    <row r="222" spans="2:12" x14ac:dyDescent="0.3">
      <c r="B222" s="11">
        <v>37043</v>
      </c>
      <c r="C222" s="10">
        <v>95.2</v>
      </c>
      <c r="D222" s="10">
        <v>90.8</v>
      </c>
      <c r="E222" s="10">
        <v>100.4</v>
      </c>
      <c r="F222" s="10">
        <v>99.8</v>
      </c>
      <c r="G222" s="10">
        <v>101.9</v>
      </c>
    </row>
    <row r="223" spans="2:12" x14ac:dyDescent="0.3">
      <c r="B223" s="11">
        <v>37073</v>
      </c>
      <c r="C223" s="10">
        <v>97.3</v>
      </c>
      <c r="D223" s="10">
        <v>94.8</v>
      </c>
      <c r="E223" s="10">
        <v>101.6</v>
      </c>
      <c r="F223" s="10">
        <v>96.1</v>
      </c>
      <c r="G223" s="10">
        <v>100.6</v>
      </c>
    </row>
    <row r="224" spans="2:12" x14ac:dyDescent="0.3">
      <c r="B224" s="11">
        <v>37104</v>
      </c>
      <c r="C224" s="10">
        <v>96.9</v>
      </c>
      <c r="D224" s="10">
        <v>94.5</v>
      </c>
      <c r="E224" s="10">
        <v>100.8</v>
      </c>
      <c r="F224" s="10">
        <v>95.9</v>
      </c>
      <c r="G224" s="10">
        <v>100.1</v>
      </c>
    </row>
    <row r="225" spans="2:9" x14ac:dyDescent="0.3">
      <c r="B225" s="11">
        <v>37135</v>
      </c>
      <c r="C225" s="10">
        <v>99.6</v>
      </c>
      <c r="D225" s="10">
        <v>98</v>
      </c>
      <c r="E225" s="10">
        <v>101.6</v>
      </c>
      <c r="F225" s="10">
        <v>101.7</v>
      </c>
      <c r="G225" s="10">
        <v>101.3</v>
      </c>
    </row>
    <row r="226" spans="2:9" x14ac:dyDescent="0.3">
      <c r="B226" s="11">
        <v>37165</v>
      </c>
      <c r="C226" s="10">
        <v>97.7</v>
      </c>
      <c r="D226" s="10">
        <v>94.9</v>
      </c>
      <c r="E226" s="10">
        <v>100.8</v>
      </c>
      <c r="F226" s="10">
        <v>101.1</v>
      </c>
      <c r="G226" s="10">
        <v>102.7</v>
      </c>
    </row>
    <row r="227" spans="2:9" x14ac:dyDescent="0.3">
      <c r="B227" s="11">
        <v>37196</v>
      </c>
      <c r="C227" s="10">
        <v>97.2</v>
      </c>
      <c r="D227" s="10">
        <v>94.7</v>
      </c>
      <c r="E227" s="10">
        <v>100</v>
      </c>
      <c r="F227" s="10">
        <v>98.1</v>
      </c>
      <c r="G227" s="10">
        <v>103</v>
      </c>
      <c r="I227" s="24" t="s">
        <v>1111</v>
      </c>
    </row>
    <row r="228" spans="2:9" x14ac:dyDescent="0.3">
      <c r="B228" s="11">
        <v>37226</v>
      </c>
      <c r="C228" s="10">
        <v>95.4</v>
      </c>
      <c r="D228" s="10">
        <v>91.9</v>
      </c>
      <c r="E228" s="10">
        <v>100</v>
      </c>
      <c r="F228" s="10">
        <v>95.4</v>
      </c>
      <c r="G228" s="10">
        <v>102.5</v>
      </c>
      <c r="I228" s="24" t="s">
        <v>1110</v>
      </c>
    </row>
    <row r="231" spans="2:9" x14ac:dyDescent="0.3">
      <c r="B231" s="15" t="s">
        <v>1112</v>
      </c>
      <c r="C231" s="25"/>
    </row>
    <row r="232" spans="2:9" x14ac:dyDescent="0.3">
      <c r="B232" s="28" t="s">
        <v>1128</v>
      </c>
      <c r="C232" s="25"/>
    </row>
    <row r="233" spans="2:9" x14ac:dyDescent="0.3">
      <c r="B233" s="13" t="s">
        <v>834</v>
      </c>
      <c r="C233" s="25">
        <v>1.6180000000000001</v>
      </c>
    </row>
    <row r="234" spans="2:9" x14ac:dyDescent="0.3">
      <c r="B234" s="13" t="s">
        <v>1113</v>
      </c>
      <c r="C234" s="25">
        <v>1.26</v>
      </c>
    </row>
    <row r="235" spans="2:9" x14ac:dyDescent="0.3">
      <c r="B235" s="13" t="s">
        <v>1114</v>
      </c>
      <c r="C235" s="25">
        <v>1.3839999999999999</v>
      </c>
    </row>
    <row r="236" spans="2:9" x14ac:dyDescent="0.3">
      <c r="B236" s="13"/>
      <c r="C236" s="25"/>
    </row>
    <row r="237" spans="2:9" x14ac:dyDescent="0.3">
      <c r="B237" s="27" t="s">
        <v>1129</v>
      </c>
      <c r="C237" s="25"/>
    </row>
    <row r="238" spans="2:9" ht="30" x14ac:dyDescent="0.3">
      <c r="B238" s="13" t="s">
        <v>1115</v>
      </c>
      <c r="C238" s="25">
        <v>1.258</v>
      </c>
    </row>
    <row r="239" spans="2:9" ht="30" x14ac:dyDescent="0.3">
      <c r="B239" s="13" t="s">
        <v>1122</v>
      </c>
      <c r="C239" s="25">
        <v>1.2490000000000001</v>
      </c>
    </row>
    <row r="240" spans="2:9" ht="30" x14ac:dyDescent="0.3">
      <c r="B240" s="13" t="s">
        <v>1123</v>
      </c>
      <c r="C240" s="25">
        <v>1.268</v>
      </c>
    </row>
    <row r="241" spans="2:3" x14ac:dyDescent="0.3">
      <c r="B241" s="13"/>
      <c r="C241" s="25"/>
    </row>
    <row r="242" spans="2:3" x14ac:dyDescent="0.3">
      <c r="B242" s="27" t="s">
        <v>1130</v>
      </c>
      <c r="C242" s="25"/>
    </row>
    <row r="243" spans="2:3" x14ac:dyDescent="0.3">
      <c r="B243" s="13" t="s">
        <v>1071</v>
      </c>
      <c r="C243" s="25">
        <v>1.252</v>
      </c>
    </row>
    <row r="244" spans="2:3" x14ac:dyDescent="0.3">
      <c r="B244" s="13" t="s">
        <v>1124</v>
      </c>
      <c r="C244" s="25">
        <v>1.204</v>
      </c>
    </row>
    <row r="245" spans="2:3" x14ac:dyDescent="0.3">
      <c r="B245" s="13" t="s">
        <v>1125</v>
      </c>
      <c r="C245" s="25">
        <v>1.413</v>
      </c>
    </row>
    <row r="246" spans="2:3" x14ac:dyDescent="0.3">
      <c r="B246" s="13" t="s">
        <v>1126</v>
      </c>
      <c r="C246" s="25">
        <v>1.3009999999999999</v>
      </c>
    </row>
    <row r="247" spans="2:3" x14ac:dyDescent="0.3">
      <c r="B247" s="13"/>
      <c r="C247" s="25"/>
    </row>
    <row r="248" spans="2:3" x14ac:dyDescent="0.3">
      <c r="B248" s="27" t="s">
        <v>1131</v>
      </c>
      <c r="C248" s="25"/>
    </row>
    <row r="249" spans="2:3" x14ac:dyDescent="0.3">
      <c r="B249" s="13" t="s">
        <v>1090</v>
      </c>
      <c r="C249" s="25">
        <v>1.2270000000000001</v>
      </c>
    </row>
    <row r="250" spans="2:3" x14ac:dyDescent="0.3">
      <c r="B250" s="13" t="s">
        <v>1071</v>
      </c>
      <c r="C250" s="25">
        <v>1.1890000000000001</v>
      </c>
    </row>
    <row r="251" spans="2:3" x14ac:dyDescent="0.3">
      <c r="B251" s="13" t="s">
        <v>1124</v>
      </c>
      <c r="C251" s="25">
        <v>1.077</v>
      </c>
    </row>
    <row r="252" spans="2:3" x14ac:dyDescent="0.3">
      <c r="B252" s="13" t="s">
        <v>1125</v>
      </c>
      <c r="C252" s="25">
        <v>1.5649999999999999</v>
      </c>
    </row>
    <row r="253" spans="2:3" x14ac:dyDescent="0.3">
      <c r="B253" s="13" t="s">
        <v>1126</v>
      </c>
      <c r="C253" s="25">
        <v>1.304</v>
      </c>
    </row>
    <row r="255" spans="2:3" x14ac:dyDescent="0.3">
      <c r="B255" s="181" t="s">
        <v>1127</v>
      </c>
    </row>
    <row r="257" spans="2:13" x14ac:dyDescent="0.3">
      <c r="B257" s="24" t="s">
        <v>1077</v>
      </c>
    </row>
    <row r="258" spans="2:13" x14ac:dyDescent="0.3">
      <c r="B258" s="24" t="s">
        <v>1078</v>
      </c>
    </row>
    <row r="259" spans="2:13" x14ac:dyDescent="0.3">
      <c r="B259" s="24" t="s">
        <v>1079</v>
      </c>
    </row>
    <row r="262" spans="2:13" ht="27.75" customHeight="1" x14ac:dyDescent="0.3">
      <c r="B262" s="544" t="s">
        <v>1057</v>
      </c>
      <c r="C262" s="544" t="s">
        <v>834</v>
      </c>
      <c r="D262" s="544" t="s">
        <v>835</v>
      </c>
      <c r="E262" s="544" t="s">
        <v>1058</v>
      </c>
      <c r="F262" s="544" t="s">
        <v>1080</v>
      </c>
      <c r="G262" s="544" t="s">
        <v>1081</v>
      </c>
      <c r="H262" s="546" t="s">
        <v>1082</v>
      </c>
      <c r="I262" s="737" t="s">
        <v>1089</v>
      </c>
      <c r="J262" s="738"/>
      <c r="K262" s="738"/>
      <c r="L262" s="738"/>
      <c r="M262" s="739"/>
    </row>
    <row r="263" spans="2:13" ht="12.75" customHeight="1" x14ac:dyDescent="0.3">
      <c r="B263" s="545"/>
      <c r="C263" s="545"/>
      <c r="D263" s="545"/>
      <c r="E263" s="545"/>
      <c r="F263" s="545"/>
      <c r="G263" s="545"/>
      <c r="H263" s="545"/>
      <c r="I263" s="22" t="s">
        <v>1059</v>
      </c>
      <c r="J263" s="22" t="s">
        <v>1060</v>
      </c>
      <c r="K263" s="22" t="s">
        <v>1061</v>
      </c>
      <c r="L263" s="22" t="s">
        <v>1140</v>
      </c>
      <c r="M263" s="22" t="s">
        <v>1062</v>
      </c>
    </row>
    <row r="264" spans="2:13" x14ac:dyDescent="0.3">
      <c r="B264" s="9" t="s">
        <v>796</v>
      </c>
      <c r="C264" s="10">
        <v>159.1</v>
      </c>
      <c r="D264" s="10">
        <v>119</v>
      </c>
      <c r="E264" s="10">
        <v>133</v>
      </c>
      <c r="F264" s="10">
        <v>120.9</v>
      </c>
      <c r="G264" s="10">
        <v>122.5</v>
      </c>
      <c r="H264" s="10">
        <v>114.3</v>
      </c>
      <c r="I264" s="10">
        <v>113</v>
      </c>
      <c r="J264" s="10">
        <v>110.6</v>
      </c>
      <c r="K264" s="59" t="s">
        <v>1141</v>
      </c>
      <c r="L264" s="10" t="s">
        <v>1142</v>
      </c>
      <c r="M264" s="9" t="s">
        <v>1143</v>
      </c>
    </row>
    <row r="265" spans="2:13" x14ac:dyDescent="0.3">
      <c r="B265" s="11">
        <v>36557</v>
      </c>
      <c r="C265" s="10">
        <v>159.1</v>
      </c>
      <c r="D265" s="10">
        <v>121</v>
      </c>
      <c r="E265" s="10">
        <v>134.30000000000001</v>
      </c>
      <c r="F265" s="10">
        <v>122.5</v>
      </c>
      <c r="G265" s="10">
        <v>122.8</v>
      </c>
      <c r="H265" s="10">
        <v>117.8</v>
      </c>
      <c r="I265" s="10">
        <v>118</v>
      </c>
      <c r="J265" s="10">
        <v>113.6</v>
      </c>
      <c r="K265" s="10" t="s">
        <v>1144</v>
      </c>
      <c r="L265" s="10" t="s">
        <v>1145</v>
      </c>
      <c r="M265" s="9" t="s">
        <v>1146</v>
      </c>
    </row>
    <row r="266" spans="2:13" x14ac:dyDescent="0.3">
      <c r="B266" s="9" t="s">
        <v>797</v>
      </c>
      <c r="C266" s="10">
        <v>159.1</v>
      </c>
      <c r="D266" s="10">
        <v>122.1</v>
      </c>
      <c r="E266" s="10">
        <v>135</v>
      </c>
      <c r="F266" s="10">
        <v>123.4</v>
      </c>
      <c r="G266" s="10">
        <v>123</v>
      </c>
      <c r="H266" s="10">
        <v>120</v>
      </c>
      <c r="I266" s="10">
        <v>118.8</v>
      </c>
      <c r="J266" s="10">
        <v>114.7</v>
      </c>
      <c r="K266" s="10">
        <v>131.69999999999999</v>
      </c>
      <c r="L266" s="10">
        <v>127.6</v>
      </c>
      <c r="M266" s="9">
        <v>116.2</v>
      </c>
    </row>
    <row r="267" spans="2:13" x14ac:dyDescent="0.3">
      <c r="B267" s="11">
        <v>36617</v>
      </c>
      <c r="C267" s="10">
        <v>159.1</v>
      </c>
      <c r="D267" s="10">
        <v>123.7</v>
      </c>
      <c r="E267" s="10">
        <v>136</v>
      </c>
      <c r="F267" s="10">
        <v>123</v>
      </c>
      <c r="G267" s="10">
        <v>123</v>
      </c>
      <c r="H267" s="10">
        <v>125.1</v>
      </c>
      <c r="I267" s="10">
        <v>124.8</v>
      </c>
      <c r="J267" s="10">
        <v>118.8</v>
      </c>
      <c r="K267" s="10">
        <v>141.4</v>
      </c>
      <c r="L267" s="10">
        <v>127.7</v>
      </c>
      <c r="M267" s="9">
        <v>127.6</v>
      </c>
    </row>
    <row r="268" spans="2:13" x14ac:dyDescent="0.3">
      <c r="B268" s="11">
        <v>36647</v>
      </c>
      <c r="C268" s="10">
        <v>162.69999999999999</v>
      </c>
      <c r="D268" s="10">
        <v>124.4</v>
      </c>
      <c r="E268" s="10">
        <v>137.69999999999999</v>
      </c>
      <c r="F268" s="10">
        <v>124</v>
      </c>
      <c r="G268" s="10">
        <v>123.3</v>
      </c>
      <c r="H268" s="10">
        <v>125.5</v>
      </c>
      <c r="I268" s="10">
        <v>124.1</v>
      </c>
      <c r="J268" s="10">
        <v>117.1</v>
      </c>
      <c r="K268" s="10">
        <v>140.80000000000001</v>
      </c>
      <c r="L268" s="10">
        <v>134.4</v>
      </c>
      <c r="M268" s="9">
        <v>127.3</v>
      </c>
    </row>
    <row r="269" spans="2:13" x14ac:dyDescent="0.3">
      <c r="B269" s="11">
        <v>36678</v>
      </c>
      <c r="C269" s="10">
        <v>162.69999999999999</v>
      </c>
      <c r="D269" s="10">
        <v>125.5</v>
      </c>
      <c r="E269" s="10">
        <v>138.4</v>
      </c>
      <c r="F269" s="10">
        <v>124.9</v>
      </c>
      <c r="G269" s="10">
        <v>124.9</v>
      </c>
      <c r="H269" s="10">
        <v>126.6</v>
      </c>
      <c r="I269" s="10">
        <v>124.4</v>
      </c>
      <c r="J269" s="10">
        <v>118.2</v>
      </c>
      <c r="K269" s="10">
        <v>144.9</v>
      </c>
      <c r="L269" s="10">
        <v>134.9</v>
      </c>
      <c r="M269" s="9">
        <v>134.4</v>
      </c>
    </row>
    <row r="270" spans="2:13" x14ac:dyDescent="0.3">
      <c r="B270" s="11">
        <v>36708</v>
      </c>
      <c r="C270" s="10">
        <v>162.69999999999999</v>
      </c>
      <c r="D270" s="10">
        <v>126.4</v>
      </c>
      <c r="E270" s="10">
        <v>139</v>
      </c>
      <c r="F270" s="10">
        <v>125.4</v>
      </c>
      <c r="G270" s="10">
        <v>125.3</v>
      </c>
      <c r="H270" s="10">
        <v>128.4</v>
      </c>
      <c r="I270" s="10">
        <v>126.3</v>
      </c>
      <c r="J270" s="10">
        <v>120.4</v>
      </c>
      <c r="K270" s="10">
        <v>146.6</v>
      </c>
      <c r="L270" s="10">
        <v>135.80000000000001</v>
      </c>
      <c r="M270" s="9">
        <v>136.69999999999999</v>
      </c>
    </row>
    <row r="271" spans="2:13" x14ac:dyDescent="0.3">
      <c r="B271" s="11">
        <v>36739</v>
      </c>
      <c r="C271" s="10">
        <v>162.69999999999999</v>
      </c>
      <c r="D271" s="10">
        <v>126.5</v>
      </c>
      <c r="E271" s="10">
        <v>139.1</v>
      </c>
      <c r="F271" s="10">
        <v>125.7</v>
      </c>
      <c r="G271" s="10">
        <v>125.4</v>
      </c>
      <c r="H271" s="10">
        <v>128.1</v>
      </c>
      <c r="I271" s="10">
        <v>126.3</v>
      </c>
      <c r="J271" s="10">
        <v>120.7</v>
      </c>
      <c r="K271" s="10">
        <v>142.4</v>
      </c>
      <c r="L271" s="10">
        <v>135.69999999999999</v>
      </c>
      <c r="M271" s="9">
        <v>134.9</v>
      </c>
    </row>
    <row r="272" spans="2:13" x14ac:dyDescent="0.3">
      <c r="B272" s="11">
        <v>36770</v>
      </c>
      <c r="C272" s="10">
        <v>162.69999999999999</v>
      </c>
      <c r="D272" s="10">
        <v>131.4</v>
      </c>
      <c r="E272" s="10">
        <v>142.30000000000001</v>
      </c>
      <c r="F272" s="10">
        <v>130.6</v>
      </c>
      <c r="G272" s="10">
        <v>127.4</v>
      </c>
      <c r="H272" s="10">
        <v>135.1</v>
      </c>
      <c r="I272" s="10">
        <v>133.19999999999999</v>
      </c>
      <c r="J272" s="10">
        <v>128.9</v>
      </c>
      <c r="K272" s="10">
        <v>149.80000000000001</v>
      </c>
      <c r="L272" s="10">
        <v>141.9</v>
      </c>
      <c r="M272" s="9">
        <v>139.80000000000001</v>
      </c>
    </row>
    <row r="273" spans="2:13" x14ac:dyDescent="0.3">
      <c r="B273" s="11">
        <v>36800</v>
      </c>
      <c r="C273" s="10">
        <v>163.9</v>
      </c>
      <c r="D273" s="10">
        <v>131.5</v>
      </c>
      <c r="E273" s="10">
        <v>142.80000000000001</v>
      </c>
      <c r="F273" s="10">
        <v>130.5</v>
      </c>
      <c r="G273" s="10">
        <v>127.3</v>
      </c>
      <c r="H273" s="10">
        <v>135.6</v>
      </c>
      <c r="I273" s="10">
        <v>133.9</v>
      </c>
      <c r="J273" s="10">
        <v>128.69999999999999</v>
      </c>
      <c r="K273" s="10">
        <v>152</v>
      </c>
      <c r="L273" s="10">
        <v>141.6</v>
      </c>
      <c r="M273" s="9">
        <v>142.1</v>
      </c>
    </row>
    <row r="274" spans="2:13" x14ac:dyDescent="0.3">
      <c r="B274" s="11">
        <v>36831</v>
      </c>
      <c r="C274" s="10">
        <v>163.9</v>
      </c>
      <c r="D274" s="10">
        <v>131.19999999999999</v>
      </c>
      <c r="E274" s="10">
        <v>142.6</v>
      </c>
      <c r="F274" s="10">
        <v>130.80000000000001</v>
      </c>
      <c r="G274" s="10">
        <v>127.7</v>
      </c>
      <c r="H274" s="10">
        <v>134</v>
      </c>
      <c r="I274" s="10">
        <v>131.30000000000001</v>
      </c>
      <c r="J274" s="10">
        <v>127.7</v>
      </c>
      <c r="K274" s="10">
        <v>151.1</v>
      </c>
      <c r="L274" s="10">
        <v>141.6</v>
      </c>
      <c r="M274" s="9">
        <v>141.19999999999999</v>
      </c>
    </row>
    <row r="275" spans="2:13" x14ac:dyDescent="0.3">
      <c r="B275" s="11">
        <v>36861</v>
      </c>
      <c r="C275" s="10">
        <v>163.9</v>
      </c>
      <c r="D275" s="10">
        <v>129</v>
      </c>
      <c r="E275" s="10">
        <v>141.1</v>
      </c>
      <c r="F275" s="10">
        <v>128.4</v>
      </c>
      <c r="G275" s="10">
        <v>126.6</v>
      </c>
      <c r="H275" s="10">
        <v>131.4</v>
      </c>
      <c r="I275" s="10">
        <v>128.4</v>
      </c>
      <c r="J275" s="10">
        <v>125.4</v>
      </c>
      <c r="K275" s="10">
        <v>148.30000000000001</v>
      </c>
      <c r="L275" s="10">
        <v>139.30000000000001</v>
      </c>
      <c r="M275" s="9">
        <v>139</v>
      </c>
    </row>
    <row r="278" spans="2:13" ht="12.75" customHeight="1" x14ac:dyDescent="0.3">
      <c r="B278" s="527" t="s">
        <v>1070</v>
      </c>
      <c r="C278" s="528"/>
      <c r="D278" s="528"/>
      <c r="E278" s="528"/>
      <c r="F278" s="528"/>
      <c r="G278" s="529"/>
    </row>
    <row r="279" spans="2:13" ht="15.75" customHeight="1" x14ac:dyDescent="0.3">
      <c r="B279" s="544" t="s">
        <v>1057</v>
      </c>
      <c r="C279" s="544" t="s">
        <v>1090</v>
      </c>
      <c r="D279" s="544" t="s">
        <v>1071</v>
      </c>
      <c r="E279" s="544" t="s">
        <v>1060</v>
      </c>
      <c r="F279" s="544" t="s">
        <v>1061</v>
      </c>
      <c r="G279" s="544" t="s">
        <v>1062</v>
      </c>
    </row>
    <row r="280" spans="2:13" x14ac:dyDescent="0.3">
      <c r="B280" s="545"/>
      <c r="C280" s="545"/>
      <c r="D280" s="545"/>
      <c r="E280" s="545"/>
      <c r="F280" s="545"/>
      <c r="G280" s="545"/>
      <c r="I280" s="24" t="s">
        <v>1150</v>
      </c>
    </row>
    <row r="281" spans="2:13" x14ac:dyDescent="0.3">
      <c r="B281" s="9" t="s">
        <v>796</v>
      </c>
      <c r="C281" s="10">
        <v>83.5</v>
      </c>
      <c r="D281" s="10">
        <v>82.6</v>
      </c>
      <c r="E281" s="10">
        <v>89</v>
      </c>
      <c r="F281" s="10" t="s">
        <v>1147</v>
      </c>
      <c r="G281" s="10" t="s">
        <v>1148</v>
      </c>
      <c r="I281" s="24" t="s">
        <v>1151</v>
      </c>
    </row>
    <row r="282" spans="2:13" x14ac:dyDescent="0.3">
      <c r="B282" s="11">
        <v>36557</v>
      </c>
      <c r="C282" s="10">
        <v>89.1</v>
      </c>
      <c r="D282" s="10">
        <v>90.7</v>
      </c>
      <c r="E282" s="10">
        <v>93</v>
      </c>
      <c r="F282" s="10" t="s">
        <v>1147</v>
      </c>
      <c r="G282" s="10" t="s">
        <v>1148</v>
      </c>
    </row>
    <row r="283" spans="2:13" x14ac:dyDescent="0.3">
      <c r="B283" s="9" t="s">
        <v>797</v>
      </c>
      <c r="C283" s="10">
        <v>90.2</v>
      </c>
      <c r="D283" s="10">
        <v>90.7</v>
      </c>
      <c r="E283" s="10">
        <v>93.4</v>
      </c>
      <c r="F283" s="10">
        <v>85.3</v>
      </c>
      <c r="G283" s="10">
        <v>79.099999999999994</v>
      </c>
      <c r="I283" s="2" t="s">
        <v>1152</v>
      </c>
    </row>
    <row r="284" spans="2:13" x14ac:dyDescent="0.3">
      <c r="B284" s="11">
        <v>36617</v>
      </c>
      <c r="C284" s="10">
        <v>105.6</v>
      </c>
      <c r="D284" s="10">
        <v>106.9</v>
      </c>
      <c r="E284" s="10">
        <v>103.7</v>
      </c>
      <c r="F284" s="10">
        <v>108</v>
      </c>
      <c r="G284" s="10">
        <v>100.8</v>
      </c>
    </row>
    <row r="285" spans="2:13" x14ac:dyDescent="0.3">
      <c r="B285" s="11">
        <v>36647</v>
      </c>
      <c r="C285" s="10">
        <v>101.6</v>
      </c>
      <c r="D285" s="10">
        <v>103.2</v>
      </c>
      <c r="E285" s="10">
        <v>98.4</v>
      </c>
      <c r="F285" s="10">
        <v>105.3</v>
      </c>
      <c r="G285" s="10">
        <v>98.5</v>
      </c>
      <c r="I285" s="2" t="s">
        <v>1090</v>
      </c>
      <c r="K285" s="13">
        <v>1.2270000000000001</v>
      </c>
    </row>
    <row r="286" spans="2:13" x14ac:dyDescent="0.3">
      <c r="B286" s="11">
        <v>36678</v>
      </c>
      <c r="C286" s="10">
        <v>102.5</v>
      </c>
      <c r="D286" s="10">
        <v>102.3</v>
      </c>
      <c r="E286" s="10">
        <v>99.1</v>
      </c>
      <c r="F286" s="10">
        <v>108.6</v>
      </c>
      <c r="G286" s="10">
        <v>111.2</v>
      </c>
      <c r="I286" s="2" t="s">
        <v>1071</v>
      </c>
      <c r="K286" s="13">
        <v>1.1890000000000001</v>
      </c>
    </row>
    <row r="287" spans="2:13" x14ac:dyDescent="0.3">
      <c r="B287" s="11">
        <v>36708</v>
      </c>
      <c r="C287" s="10">
        <v>105</v>
      </c>
      <c r="D287" s="10">
        <v>104.7</v>
      </c>
      <c r="E287" s="10">
        <v>101.9</v>
      </c>
      <c r="F287" s="10">
        <v>110.4</v>
      </c>
      <c r="G287" s="10">
        <v>113.9</v>
      </c>
      <c r="I287" s="2" t="s">
        <v>1124</v>
      </c>
      <c r="K287" s="13">
        <v>1.077</v>
      </c>
    </row>
    <row r="288" spans="2:13" x14ac:dyDescent="0.3">
      <c r="B288" s="11">
        <v>36739</v>
      </c>
      <c r="C288" s="10">
        <v>103</v>
      </c>
      <c r="D288" s="10">
        <v>103.2</v>
      </c>
      <c r="E288" s="10">
        <v>101.1</v>
      </c>
      <c r="F288" s="10">
        <v>102.1</v>
      </c>
      <c r="G288" s="10">
        <v>109.4</v>
      </c>
      <c r="I288" s="2" t="s">
        <v>1125</v>
      </c>
      <c r="K288" s="13">
        <v>1.5649999999999999</v>
      </c>
    </row>
    <row r="289" spans="2:13" x14ac:dyDescent="0.3">
      <c r="B289" s="11">
        <v>36770</v>
      </c>
      <c r="C289" s="10">
        <v>104.5</v>
      </c>
      <c r="D289" s="10">
        <v>104.2</v>
      </c>
      <c r="E289" s="10">
        <v>104.7</v>
      </c>
      <c r="F289" s="10">
        <v>103.3</v>
      </c>
      <c r="G289" s="10">
        <v>106.6</v>
      </c>
      <c r="I289" s="2" t="s">
        <v>1126</v>
      </c>
      <c r="K289" s="13">
        <v>1.304</v>
      </c>
    </row>
    <row r="290" spans="2:13" x14ac:dyDescent="0.3">
      <c r="B290" s="11">
        <v>36800</v>
      </c>
      <c r="C290" s="10">
        <v>107.7</v>
      </c>
      <c r="D290" s="10">
        <v>107.7</v>
      </c>
      <c r="E290" s="10">
        <v>106.2</v>
      </c>
      <c r="F290" s="10">
        <v>108.6</v>
      </c>
      <c r="G290" s="10">
        <v>112.3</v>
      </c>
    </row>
    <row r="291" spans="2:13" x14ac:dyDescent="0.3">
      <c r="B291" s="11">
        <v>36831</v>
      </c>
      <c r="C291" s="10">
        <v>104.3</v>
      </c>
      <c r="D291" s="10">
        <v>102.7</v>
      </c>
      <c r="E291" s="10">
        <v>104.8</v>
      </c>
      <c r="F291" s="10">
        <v>107.4</v>
      </c>
      <c r="G291" s="10">
        <v>111.1</v>
      </c>
      <c r="I291" s="24" t="s">
        <v>1153</v>
      </c>
    </row>
    <row r="292" spans="2:13" x14ac:dyDescent="0.3">
      <c r="B292" s="11">
        <v>36861</v>
      </c>
      <c r="C292" s="10">
        <v>103.1</v>
      </c>
      <c r="D292" s="10">
        <v>101.2</v>
      </c>
      <c r="E292" s="10">
        <v>104.8</v>
      </c>
      <c r="F292" s="10">
        <v>102.8</v>
      </c>
      <c r="G292" s="10">
        <v>111.4</v>
      </c>
      <c r="I292" s="24" t="s">
        <v>1110</v>
      </c>
    </row>
    <row r="295" spans="2:13" ht="27.75" customHeight="1" x14ac:dyDescent="0.3">
      <c r="B295" s="544" t="s">
        <v>1057</v>
      </c>
      <c r="C295" s="544" t="s">
        <v>834</v>
      </c>
      <c r="D295" s="544" t="s">
        <v>835</v>
      </c>
      <c r="E295" s="544" t="s">
        <v>1058</v>
      </c>
      <c r="F295" s="544" t="s">
        <v>1080</v>
      </c>
      <c r="G295" s="544" t="s">
        <v>1081</v>
      </c>
      <c r="H295" s="546" t="s">
        <v>1082</v>
      </c>
      <c r="I295" s="737" t="s">
        <v>1089</v>
      </c>
      <c r="J295" s="738"/>
      <c r="K295" s="738"/>
      <c r="L295" s="738"/>
      <c r="M295" s="739"/>
    </row>
    <row r="296" spans="2:13" ht="12.75" customHeight="1" x14ac:dyDescent="0.3">
      <c r="B296" s="545"/>
      <c r="C296" s="545"/>
      <c r="D296" s="545"/>
      <c r="E296" s="545"/>
      <c r="F296" s="545"/>
      <c r="G296" s="545"/>
      <c r="H296" s="545"/>
      <c r="I296" s="22" t="s">
        <v>1059</v>
      </c>
      <c r="J296" s="22" t="s">
        <v>1060</v>
      </c>
      <c r="K296" s="22" t="s">
        <v>1061</v>
      </c>
      <c r="L296" s="22" t="s">
        <v>1140</v>
      </c>
      <c r="M296" s="22" t="s">
        <v>1062</v>
      </c>
    </row>
    <row r="297" spans="2:13" x14ac:dyDescent="0.3">
      <c r="B297" s="9" t="s">
        <v>833</v>
      </c>
      <c r="C297" s="10">
        <v>152.19999999999999</v>
      </c>
      <c r="D297" s="10">
        <v>108.6</v>
      </c>
      <c r="E297" s="10">
        <v>123.8</v>
      </c>
      <c r="F297" s="10">
        <v>114.1</v>
      </c>
      <c r="G297" s="10">
        <v>117.7</v>
      </c>
      <c r="H297" s="10">
        <v>95.7</v>
      </c>
      <c r="I297" s="10">
        <v>92.6</v>
      </c>
      <c r="J297" s="10">
        <v>92.5</v>
      </c>
      <c r="K297" s="10">
        <v>99.1</v>
      </c>
      <c r="L297" s="10">
        <v>108.9</v>
      </c>
      <c r="M297" s="9">
        <v>91.7</v>
      </c>
    </row>
    <row r="298" spans="2:13" x14ac:dyDescent="0.3">
      <c r="B298" s="11">
        <v>36192</v>
      </c>
      <c r="C298" s="10">
        <v>152.19999999999999</v>
      </c>
      <c r="D298" s="10">
        <v>108.8</v>
      </c>
      <c r="E298" s="10">
        <v>123.9</v>
      </c>
      <c r="F298" s="10">
        <v>114.4</v>
      </c>
      <c r="G298" s="10">
        <v>118.1</v>
      </c>
      <c r="H298" s="10">
        <v>95.7</v>
      </c>
      <c r="I298" s="10">
        <v>92.5</v>
      </c>
      <c r="J298" s="10">
        <v>92.4</v>
      </c>
      <c r="K298" s="10">
        <v>99</v>
      </c>
      <c r="L298" s="10">
        <v>108.9</v>
      </c>
      <c r="M298" s="9">
        <v>91.6</v>
      </c>
    </row>
    <row r="299" spans="2:13" x14ac:dyDescent="0.3">
      <c r="B299" s="9" t="s">
        <v>798</v>
      </c>
      <c r="C299" s="10">
        <v>152.19999999999999</v>
      </c>
      <c r="D299" s="10">
        <v>109.2</v>
      </c>
      <c r="E299" s="10">
        <v>124.2</v>
      </c>
      <c r="F299" s="10">
        <v>114.7</v>
      </c>
      <c r="G299" s="10">
        <v>118.3</v>
      </c>
      <c r="H299" s="10">
        <v>96.3</v>
      </c>
      <c r="I299" s="10">
        <v>92.9</v>
      </c>
      <c r="J299" s="10">
        <v>93.6</v>
      </c>
      <c r="K299" s="10">
        <v>99.6</v>
      </c>
      <c r="L299" s="10">
        <v>109.4</v>
      </c>
      <c r="M299" s="9">
        <v>92.8</v>
      </c>
    </row>
    <row r="300" spans="2:13" x14ac:dyDescent="0.3">
      <c r="B300" s="11">
        <v>36251</v>
      </c>
      <c r="C300" s="10">
        <v>152.19999999999999</v>
      </c>
      <c r="D300" s="10">
        <v>110.5</v>
      </c>
      <c r="E300" s="10">
        <v>125</v>
      </c>
      <c r="F300" s="10">
        <v>115.9</v>
      </c>
      <c r="G300" s="10">
        <v>119.2</v>
      </c>
      <c r="H300" s="10">
        <v>97.9</v>
      </c>
      <c r="I300" s="10">
        <v>94.4</v>
      </c>
      <c r="J300" s="10">
        <v>95.1</v>
      </c>
      <c r="K300" s="10">
        <v>104.6</v>
      </c>
      <c r="L300" s="10">
        <v>110.7</v>
      </c>
      <c r="M300" s="9">
        <v>93.6</v>
      </c>
    </row>
    <row r="301" spans="2:13" x14ac:dyDescent="0.3">
      <c r="B301" s="11">
        <v>36281</v>
      </c>
      <c r="C301" s="10">
        <v>159.1</v>
      </c>
      <c r="D301" s="10">
        <v>111.3</v>
      </c>
      <c r="E301" s="10">
        <v>127.9</v>
      </c>
      <c r="F301" s="10">
        <v>116.4</v>
      </c>
      <c r="G301" s="10">
        <v>119.3</v>
      </c>
      <c r="H301" s="10">
        <v>99.5</v>
      </c>
      <c r="I301" s="10">
        <v>96.1</v>
      </c>
      <c r="J301" s="10">
        <v>96.9</v>
      </c>
      <c r="K301" s="10">
        <v>105.8</v>
      </c>
      <c r="L301" s="10">
        <v>111.2</v>
      </c>
      <c r="M301" s="9">
        <v>96.6</v>
      </c>
    </row>
    <row r="302" spans="2:13" x14ac:dyDescent="0.3">
      <c r="B302" s="11">
        <v>36312</v>
      </c>
      <c r="C302" s="10">
        <v>159.1</v>
      </c>
      <c r="D302" s="10">
        <v>110.8</v>
      </c>
      <c r="E302" s="10">
        <v>127.6</v>
      </c>
      <c r="F302" s="10">
        <v>115.9</v>
      </c>
      <c r="G302" s="10">
        <v>119.5</v>
      </c>
      <c r="H302" s="10">
        <v>98.6</v>
      </c>
      <c r="I302" s="10">
        <v>95.2</v>
      </c>
      <c r="J302" s="10">
        <v>96.1</v>
      </c>
      <c r="K302" s="10">
        <v>104.9</v>
      </c>
      <c r="L302" s="10">
        <v>110.2</v>
      </c>
      <c r="M302" s="9">
        <v>95.1</v>
      </c>
    </row>
    <row r="303" spans="2:13" x14ac:dyDescent="0.3">
      <c r="B303" s="11">
        <v>36342</v>
      </c>
      <c r="C303" s="10">
        <v>159.1</v>
      </c>
      <c r="D303" s="10">
        <v>112.3</v>
      </c>
      <c r="E303" s="10">
        <v>128.6</v>
      </c>
      <c r="F303" s="10">
        <v>117.4</v>
      </c>
      <c r="G303" s="10">
        <v>120.1</v>
      </c>
      <c r="H303" s="10">
        <v>100.7</v>
      </c>
      <c r="I303" s="10">
        <v>97.3</v>
      </c>
      <c r="J303" s="10">
        <v>98.3</v>
      </c>
      <c r="K303" s="10">
        <v>108.8</v>
      </c>
      <c r="L303" s="10">
        <v>111.7</v>
      </c>
      <c r="M303" s="9">
        <v>97.1</v>
      </c>
    </row>
    <row r="304" spans="2:13" x14ac:dyDescent="0.3">
      <c r="B304" s="11">
        <v>36373</v>
      </c>
      <c r="C304" s="10">
        <v>159.1</v>
      </c>
      <c r="D304" s="10">
        <v>113.7</v>
      </c>
      <c r="E304" s="10">
        <v>129.5</v>
      </c>
      <c r="F304" s="10">
        <v>118.3</v>
      </c>
      <c r="G304" s="10">
        <v>120.4</v>
      </c>
      <c r="H304" s="10">
        <v>103.5</v>
      </c>
      <c r="I304" s="10">
        <v>100.3</v>
      </c>
      <c r="J304" s="10">
        <v>101.4</v>
      </c>
      <c r="K304" s="10">
        <v>113.5</v>
      </c>
      <c r="L304" s="10">
        <v>112.5</v>
      </c>
      <c r="M304" s="9">
        <v>101.3</v>
      </c>
    </row>
    <row r="305" spans="2:13" x14ac:dyDescent="0.3">
      <c r="B305" s="11">
        <v>36404</v>
      </c>
      <c r="C305" s="10">
        <v>159.1</v>
      </c>
      <c r="D305" s="10">
        <v>114.5</v>
      </c>
      <c r="E305" s="10">
        <v>130</v>
      </c>
      <c r="F305" s="10">
        <v>118.5</v>
      </c>
      <c r="G305" s="10">
        <v>120.6</v>
      </c>
      <c r="H305" s="10">
        <v>105.4</v>
      </c>
      <c r="I305" s="10">
        <v>102.3</v>
      </c>
      <c r="J305" s="10">
        <v>103.3</v>
      </c>
      <c r="K305" s="10">
        <v>117.5</v>
      </c>
      <c r="L305" s="10">
        <v>113.3</v>
      </c>
      <c r="M305" s="9">
        <v>105</v>
      </c>
    </row>
    <row r="306" spans="2:13" x14ac:dyDescent="0.3">
      <c r="B306" s="11">
        <v>36434</v>
      </c>
      <c r="C306" s="10">
        <v>159.1</v>
      </c>
      <c r="D306" s="10">
        <v>115.6</v>
      </c>
      <c r="E306" s="10">
        <v>130.69999999999999</v>
      </c>
      <c r="F306" s="10">
        <v>119.2</v>
      </c>
      <c r="G306" s="10">
        <v>120.8</v>
      </c>
      <c r="H306" s="10">
        <v>107.6</v>
      </c>
      <c r="I306" s="10">
        <v>104.8</v>
      </c>
      <c r="J306" s="10">
        <v>105.3</v>
      </c>
      <c r="K306" s="10">
        <v>121.1</v>
      </c>
      <c r="L306" s="10">
        <v>113.7</v>
      </c>
      <c r="M306" s="9">
        <v>108.3</v>
      </c>
    </row>
    <row r="307" spans="2:13" x14ac:dyDescent="0.3">
      <c r="B307" s="11">
        <v>36465</v>
      </c>
      <c r="C307" s="10">
        <v>159.1</v>
      </c>
      <c r="D307" s="10">
        <v>116.6</v>
      </c>
      <c r="E307" s="10">
        <v>131.4</v>
      </c>
      <c r="F307" s="10">
        <v>120</v>
      </c>
      <c r="G307" s="10">
        <v>121.4</v>
      </c>
      <c r="H307" s="10">
        <v>109.2</v>
      </c>
      <c r="I307" s="10">
        <v>105.5</v>
      </c>
      <c r="J307" s="10">
        <v>106.5</v>
      </c>
      <c r="K307" s="10">
        <v>121.8</v>
      </c>
      <c r="L307" s="10">
        <v>118.9</v>
      </c>
      <c r="M307" s="9">
        <v>109.3</v>
      </c>
    </row>
    <row r="308" spans="2:13" x14ac:dyDescent="0.3">
      <c r="B308" s="11">
        <v>36495</v>
      </c>
      <c r="C308" s="10">
        <v>159.1</v>
      </c>
      <c r="D308" s="10">
        <v>118.6</v>
      </c>
      <c r="E308" s="10">
        <v>132.69999999999999</v>
      </c>
      <c r="F308" s="10">
        <v>122</v>
      </c>
      <c r="G308" s="10">
        <v>122.2</v>
      </c>
      <c r="H308" s="10">
        <v>111.9</v>
      </c>
      <c r="I308" s="10">
        <v>108.8</v>
      </c>
      <c r="J308" s="10">
        <v>108.7</v>
      </c>
      <c r="K308" s="10">
        <v>124.6</v>
      </c>
      <c r="L308" s="10">
        <v>120.9</v>
      </c>
      <c r="M308" s="9">
        <v>111</v>
      </c>
    </row>
    <row r="310" spans="2:13" x14ac:dyDescent="0.3">
      <c r="B310" s="24" t="s">
        <v>1185</v>
      </c>
    </row>
    <row r="311" spans="2:13" x14ac:dyDescent="0.3">
      <c r="B311" s="24" t="s">
        <v>1153</v>
      </c>
    </row>
    <row r="328" spans="2:13" ht="27.75" customHeight="1" x14ac:dyDescent="0.3">
      <c r="B328" s="544" t="s">
        <v>1057</v>
      </c>
      <c r="C328" s="544" t="s">
        <v>834</v>
      </c>
      <c r="D328" s="544" t="s">
        <v>835</v>
      </c>
      <c r="E328" s="544" t="s">
        <v>1058</v>
      </c>
      <c r="F328" s="544" t="s">
        <v>1080</v>
      </c>
      <c r="G328" s="544" t="s">
        <v>1081</v>
      </c>
      <c r="H328" s="546" t="s">
        <v>1082</v>
      </c>
      <c r="I328" s="737" t="s">
        <v>1089</v>
      </c>
      <c r="J328" s="738"/>
      <c r="K328" s="738"/>
      <c r="L328" s="738"/>
      <c r="M328" s="739"/>
    </row>
    <row r="329" spans="2:13" x14ac:dyDescent="0.3">
      <c r="B329" s="545"/>
      <c r="C329" s="545"/>
      <c r="D329" s="545"/>
      <c r="E329" s="545"/>
      <c r="F329" s="545"/>
      <c r="G329" s="545"/>
      <c r="H329" s="545"/>
      <c r="I329" s="22" t="s">
        <v>1059</v>
      </c>
      <c r="J329" s="22" t="s">
        <v>1060</v>
      </c>
      <c r="K329" s="22" t="s">
        <v>1061</v>
      </c>
      <c r="L329" s="22" t="s">
        <v>1140</v>
      </c>
      <c r="M329" s="22" t="s">
        <v>1062</v>
      </c>
    </row>
    <row r="330" spans="2:13" x14ac:dyDescent="0.3">
      <c r="B330" s="9" t="s">
        <v>1154</v>
      </c>
      <c r="C330" s="10">
        <v>149.80000000000001</v>
      </c>
      <c r="D330" s="10">
        <v>114.1</v>
      </c>
      <c r="E330" s="10">
        <v>126.5</v>
      </c>
      <c r="F330" s="10">
        <v>119.3</v>
      </c>
      <c r="G330" s="10">
        <v>119.3</v>
      </c>
      <c r="H330" s="10">
        <v>104.2</v>
      </c>
      <c r="I330" s="10">
        <v>100</v>
      </c>
      <c r="J330" s="10">
        <v>103.6</v>
      </c>
      <c r="K330" s="10" t="s">
        <v>1155</v>
      </c>
      <c r="L330" s="10" t="s">
        <v>1156</v>
      </c>
      <c r="M330" s="10" t="s">
        <v>1069</v>
      </c>
    </row>
    <row r="331" spans="2:13" x14ac:dyDescent="0.3">
      <c r="B331" s="11">
        <v>35827</v>
      </c>
      <c r="C331" s="10">
        <v>149.80000000000001</v>
      </c>
      <c r="D331" s="10">
        <v>113.2</v>
      </c>
      <c r="E331" s="10">
        <v>125.9</v>
      </c>
      <c r="F331" s="10">
        <v>118.1</v>
      </c>
      <c r="G331" s="10">
        <v>118.6</v>
      </c>
      <c r="H331" s="10">
        <v>103.5</v>
      </c>
      <c r="I331" s="10">
        <v>99.4</v>
      </c>
      <c r="J331" s="10">
        <v>103</v>
      </c>
      <c r="K331" s="10" t="s">
        <v>1157</v>
      </c>
      <c r="L331" s="10" t="s">
        <v>1158</v>
      </c>
      <c r="M331" s="10" t="s">
        <v>1159</v>
      </c>
    </row>
    <row r="332" spans="2:13" x14ac:dyDescent="0.3">
      <c r="B332" s="9" t="s">
        <v>1160</v>
      </c>
      <c r="C332" s="10">
        <v>149.80000000000001</v>
      </c>
      <c r="D332" s="10">
        <v>112.7</v>
      </c>
      <c r="E332" s="10">
        <v>125.6</v>
      </c>
      <c r="F332" s="10">
        <v>117.6</v>
      </c>
      <c r="G332" s="10">
        <v>118.5</v>
      </c>
      <c r="H332" s="10">
        <v>102.6</v>
      </c>
      <c r="I332" s="10">
        <v>98.9</v>
      </c>
      <c r="J332" s="10">
        <v>101.3</v>
      </c>
      <c r="K332" s="10">
        <v>110.3</v>
      </c>
      <c r="L332" s="10" t="s">
        <v>1161</v>
      </c>
      <c r="M332" s="10">
        <v>102</v>
      </c>
    </row>
    <row r="333" spans="2:13" x14ac:dyDescent="0.3">
      <c r="B333" s="11">
        <v>35886</v>
      </c>
      <c r="C333" s="10">
        <v>149.19999999999999</v>
      </c>
      <c r="D333" s="10">
        <v>112.7</v>
      </c>
      <c r="E333" s="10">
        <v>125.4</v>
      </c>
      <c r="F333" s="10">
        <v>118</v>
      </c>
      <c r="G333" s="10">
        <v>118.5</v>
      </c>
      <c r="H333" s="10">
        <v>102.2</v>
      </c>
      <c r="I333" s="10">
        <v>98.4</v>
      </c>
      <c r="J333" s="10">
        <v>99.9</v>
      </c>
      <c r="K333" s="10">
        <v>111.3</v>
      </c>
      <c r="L333" s="10">
        <v>112.9</v>
      </c>
      <c r="M333" s="10">
        <v>101.9</v>
      </c>
    </row>
    <row r="334" spans="2:13" x14ac:dyDescent="0.3">
      <c r="B334" s="11">
        <v>35916</v>
      </c>
      <c r="C334" s="10">
        <v>152.19999999999999</v>
      </c>
      <c r="D334" s="10">
        <v>112.2</v>
      </c>
      <c r="E334" s="10">
        <v>126.1</v>
      </c>
      <c r="F334" s="10">
        <v>117.8</v>
      </c>
      <c r="G334" s="10">
        <v>118.5</v>
      </c>
      <c r="H334" s="10">
        <v>101</v>
      </c>
      <c r="I334" s="10">
        <v>97.3</v>
      </c>
      <c r="J334" s="10">
        <v>98.5</v>
      </c>
      <c r="K334" s="10">
        <v>107.8</v>
      </c>
      <c r="L334" s="10">
        <v>112.1</v>
      </c>
      <c r="M334" s="10" t="s">
        <v>1162</v>
      </c>
    </row>
    <row r="335" spans="2:13" x14ac:dyDescent="0.3">
      <c r="B335" s="11">
        <v>35947</v>
      </c>
      <c r="C335" s="10">
        <v>152.19999999999999</v>
      </c>
      <c r="D335" s="10">
        <v>111.8</v>
      </c>
      <c r="E335" s="10">
        <v>125.9</v>
      </c>
      <c r="F335" s="10">
        <v>117.4</v>
      </c>
      <c r="G335" s="10">
        <v>118.4</v>
      </c>
      <c r="H335" s="10">
        <v>100.5</v>
      </c>
      <c r="I335" s="10">
        <v>96.7</v>
      </c>
      <c r="J335" s="10">
        <v>98.5</v>
      </c>
      <c r="K335" s="10">
        <v>106.9</v>
      </c>
      <c r="L335" s="10" t="s">
        <v>1163</v>
      </c>
      <c r="M335" s="10">
        <v>98.8</v>
      </c>
    </row>
    <row r="336" spans="2:13" x14ac:dyDescent="0.3">
      <c r="B336" s="11">
        <v>35977</v>
      </c>
      <c r="C336" s="10">
        <v>152.19999999999999</v>
      </c>
      <c r="D336" s="10">
        <v>111.3</v>
      </c>
      <c r="E336" s="10">
        <v>125.5</v>
      </c>
      <c r="F336" s="10">
        <v>117.1</v>
      </c>
      <c r="G336" s="10">
        <v>118.4</v>
      </c>
      <c r="H336" s="10">
        <v>99.4</v>
      </c>
      <c r="I336" s="10">
        <v>95.7</v>
      </c>
      <c r="J336" s="10">
        <v>98</v>
      </c>
      <c r="K336" s="10">
        <v>105.1</v>
      </c>
      <c r="L336" s="10">
        <v>110.8</v>
      </c>
      <c r="M336" s="10">
        <v>97.2</v>
      </c>
    </row>
    <row r="337" spans="2:13" x14ac:dyDescent="0.3">
      <c r="B337" s="11">
        <v>36008</v>
      </c>
      <c r="C337" s="10">
        <v>152.19999999999999</v>
      </c>
      <c r="D337" s="10">
        <v>110.5</v>
      </c>
      <c r="E337" s="10">
        <v>125</v>
      </c>
      <c r="F337" s="10">
        <v>116.6</v>
      </c>
      <c r="G337" s="10">
        <v>118.2</v>
      </c>
      <c r="H337" s="10">
        <v>97.6</v>
      </c>
      <c r="I337" s="10">
        <v>94</v>
      </c>
      <c r="J337" s="10">
        <v>95.3</v>
      </c>
      <c r="K337" s="10">
        <v>102</v>
      </c>
      <c r="L337" s="10" t="s">
        <v>1164</v>
      </c>
      <c r="M337" s="10">
        <v>94.5</v>
      </c>
    </row>
    <row r="338" spans="2:13" x14ac:dyDescent="0.3">
      <c r="B338" s="11">
        <v>36039</v>
      </c>
      <c r="C338" s="10">
        <v>152.19999999999999</v>
      </c>
      <c r="D338" s="10">
        <v>110.6</v>
      </c>
      <c r="E338" s="10">
        <v>125.1</v>
      </c>
      <c r="F338" s="10">
        <v>116.6</v>
      </c>
      <c r="G338" s="10">
        <v>118.3</v>
      </c>
      <c r="H338" s="10">
        <v>98</v>
      </c>
      <c r="I338" s="10">
        <v>94.3</v>
      </c>
      <c r="J338" s="10">
        <v>96.9</v>
      </c>
      <c r="K338" s="10">
        <v>102.1</v>
      </c>
      <c r="L338" s="10" t="s">
        <v>1165</v>
      </c>
      <c r="M338" s="10">
        <v>93.1</v>
      </c>
    </row>
    <row r="339" spans="2:13" x14ac:dyDescent="0.3">
      <c r="B339" s="11">
        <v>36069</v>
      </c>
      <c r="C339" s="10">
        <v>152.19999999999999</v>
      </c>
      <c r="D339" s="10">
        <v>110.7</v>
      </c>
      <c r="E339" s="10">
        <v>125.1</v>
      </c>
      <c r="F339" s="10">
        <v>116.4</v>
      </c>
      <c r="G339" s="10">
        <v>118.2</v>
      </c>
      <c r="H339" s="10">
        <v>98.5</v>
      </c>
      <c r="I339" s="10">
        <v>94.9</v>
      </c>
      <c r="J339" s="10">
        <v>96.6</v>
      </c>
      <c r="K339" s="10">
        <v>103.8</v>
      </c>
      <c r="L339" s="10" t="s">
        <v>1165</v>
      </c>
      <c r="M339" s="10">
        <v>94.5</v>
      </c>
    </row>
    <row r="340" spans="2:13" x14ac:dyDescent="0.3">
      <c r="B340" s="11">
        <v>36100</v>
      </c>
      <c r="C340" s="10">
        <v>152.19999999999999</v>
      </c>
      <c r="D340" s="10">
        <v>109.8</v>
      </c>
      <c r="E340" s="10">
        <v>124.6</v>
      </c>
      <c r="F340" s="10">
        <v>115.9</v>
      </c>
      <c r="G340" s="10">
        <v>117.8</v>
      </c>
      <c r="H340" s="10">
        <v>96.8</v>
      </c>
      <c r="I340" s="10">
        <v>93.4</v>
      </c>
      <c r="J340" s="10">
        <v>94</v>
      </c>
      <c r="K340" s="10">
        <v>101.2</v>
      </c>
      <c r="L340" s="10" t="s">
        <v>1166</v>
      </c>
      <c r="M340" s="10">
        <v>92.6</v>
      </c>
    </row>
    <row r="341" spans="2:13" x14ac:dyDescent="0.3">
      <c r="B341" s="11">
        <v>36130</v>
      </c>
      <c r="C341" s="10">
        <v>152.19999999999999</v>
      </c>
      <c r="D341" s="10">
        <v>109</v>
      </c>
      <c r="E341" s="10">
        <v>124</v>
      </c>
      <c r="F341" s="10">
        <v>115</v>
      </c>
      <c r="G341" s="10">
        <v>117.5</v>
      </c>
      <c r="H341" s="10">
        <v>95.8</v>
      </c>
      <c r="I341" s="10">
        <v>92.6</v>
      </c>
      <c r="J341" s="10">
        <v>92.7</v>
      </c>
      <c r="K341" s="10">
        <v>99.3</v>
      </c>
      <c r="L341" s="10">
        <v>109.2</v>
      </c>
      <c r="M341" s="10">
        <v>91.9</v>
      </c>
    </row>
    <row r="343" spans="2:13" x14ac:dyDescent="0.3">
      <c r="B343" s="24" t="s">
        <v>1185</v>
      </c>
    </row>
    <row r="345" spans="2:13" x14ac:dyDescent="0.3">
      <c r="B345" s="24" t="s">
        <v>1186</v>
      </c>
    </row>
    <row r="346" spans="2:13" x14ac:dyDescent="0.3">
      <c r="B346" s="24" t="s">
        <v>1110</v>
      </c>
    </row>
    <row r="361" spans="2:13" ht="27.75" customHeight="1" x14ac:dyDescent="0.3">
      <c r="B361" s="544" t="s">
        <v>1057</v>
      </c>
      <c r="C361" s="544" t="s">
        <v>834</v>
      </c>
      <c r="D361" s="544" t="s">
        <v>835</v>
      </c>
      <c r="E361" s="544" t="s">
        <v>1058</v>
      </c>
      <c r="F361" s="544" t="s">
        <v>1080</v>
      </c>
      <c r="G361" s="544" t="s">
        <v>1081</v>
      </c>
      <c r="H361" s="546" t="s">
        <v>1082</v>
      </c>
      <c r="I361" s="737" t="s">
        <v>1089</v>
      </c>
      <c r="J361" s="738"/>
      <c r="K361" s="738"/>
      <c r="L361" s="738"/>
      <c r="M361" s="739"/>
    </row>
    <row r="362" spans="2:13" x14ac:dyDescent="0.3">
      <c r="B362" s="545"/>
      <c r="C362" s="545"/>
      <c r="D362" s="545"/>
      <c r="E362" s="545"/>
      <c r="F362" s="545"/>
      <c r="G362" s="545"/>
      <c r="H362" s="545"/>
      <c r="I362" s="22" t="s">
        <v>1059</v>
      </c>
      <c r="J362" s="22" t="s">
        <v>1060</v>
      </c>
      <c r="K362" s="22" t="s">
        <v>1061</v>
      </c>
      <c r="L362" s="22" t="s">
        <v>1140</v>
      </c>
      <c r="M362" s="22" t="s">
        <v>1062</v>
      </c>
    </row>
    <row r="363" spans="2:13" x14ac:dyDescent="0.3">
      <c r="B363" s="9" t="s">
        <v>1187</v>
      </c>
      <c r="C363" s="10">
        <v>145.30000000000001</v>
      </c>
      <c r="D363" s="10">
        <v>115.2</v>
      </c>
      <c r="E363" s="10">
        <v>125.7</v>
      </c>
      <c r="F363" s="10">
        <v>120.6</v>
      </c>
      <c r="G363" s="10">
        <v>119</v>
      </c>
      <c r="H363" s="10">
        <v>105.9</v>
      </c>
      <c r="I363" s="10">
        <v>103.7</v>
      </c>
      <c r="J363" s="10" t="s">
        <v>1167</v>
      </c>
      <c r="K363" s="10" t="s">
        <v>1168</v>
      </c>
      <c r="L363" s="10" t="s">
        <v>1169</v>
      </c>
      <c r="M363" s="10" t="s">
        <v>1098</v>
      </c>
    </row>
    <row r="364" spans="2:13" x14ac:dyDescent="0.3">
      <c r="B364" s="11">
        <v>35462</v>
      </c>
      <c r="C364" s="10">
        <v>145.30000000000001</v>
      </c>
      <c r="D364" s="10">
        <v>114.6</v>
      </c>
      <c r="E364" s="10">
        <v>125.3</v>
      </c>
      <c r="F364" s="10">
        <v>119.9</v>
      </c>
      <c r="G364" s="10">
        <v>118.7</v>
      </c>
      <c r="H364" s="10">
        <v>105.2</v>
      </c>
      <c r="I364" s="10">
        <v>102.8</v>
      </c>
      <c r="J364" s="10">
        <v>104.2</v>
      </c>
      <c r="K364" s="10">
        <v>113</v>
      </c>
      <c r="L364" s="10" t="s">
        <v>1170</v>
      </c>
      <c r="M364" s="10" t="s">
        <v>1135</v>
      </c>
    </row>
    <row r="365" spans="2:13" x14ac:dyDescent="0.3">
      <c r="B365" s="9" t="s">
        <v>1188</v>
      </c>
      <c r="C365" s="10">
        <v>145.30000000000001</v>
      </c>
      <c r="D365" s="10">
        <v>114.4</v>
      </c>
      <c r="E365" s="10">
        <v>125.2</v>
      </c>
      <c r="F365" s="10">
        <v>119.2</v>
      </c>
      <c r="G365" s="10">
        <v>118.2</v>
      </c>
      <c r="H365" s="10">
        <v>105.7</v>
      </c>
      <c r="I365" s="10">
        <v>103.4</v>
      </c>
      <c r="J365" s="10">
        <v>104</v>
      </c>
      <c r="K365" s="10">
        <v>111.3</v>
      </c>
      <c r="L365" s="10">
        <v>113</v>
      </c>
      <c r="M365" s="10">
        <v>104.8</v>
      </c>
    </row>
    <row r="366" spans="2:13" x14ac:dyDescent="0.3">
      <c r="B366" s="11">
        <v>35521</v>
      </c>
      <c r="C366" s="10">
        <v>145.30000000000001</v>
      </c>
      <c r="D366" s="10">
        <v>113.8</v>
      </c>
      <c r="E366" s="10">
        <v>124.8</v>
      </c>
      <c r="F366" s="10">
        <v>118.9</v>
      </c>
      <c r="G366" s="10">
        <v>117.6</v>
      </c>
      <c r="H366" s="10">
        <v>104.8</v>
      </c>
      <c r="I366" s="10">
        <v>101.8</v>
      </c>
      <c r="J366" s="10">
        <v>103.3</v>
      </c>
      <c r="K366" s="10">
        <v>112.9</v>
      </c>
      <c r="L366" s="10">
        <v>112.6</v>
      </c>
      <c r="M366" s="10">
        <v>104.6</v>
      </c>
    </row>
    <row r="367" spans="2:13" x14ac:dyDescent="0.3">
      <c r="B367" s="11">
        <v>35551</v>
      </c>
      <c r="C367" s="10">
        <v>149.80000000000001</v>
      </c>
      <c r="D367" s="10">
        <v>113.4</v>
      </c>
      <c r="E367" s="10">
        <v>126.1</v>
      </c>
      <c r="F367" s="10">
        <v>118.9</v>
      </c>
      <c r="G367" s="10">
        <v>116.7</v>
      </c>
      <c r="H367" s="10">
        <v>104.1</v>
      </c>
      <c r="I367" s="10">
        <v>100.4</v>
      </c>
      <c r="J367" s="10">
        <v>101</v>
      </c>
      <c r="K367" s="10">
        <v>111.8</v>
      </c>
      <c r="L367" s="10">
        <v>116</v>
      </c>
      <c r="M367" s="10">
        <v>104.3</v>
      </c>
    </row>
    <row r="368" spans="2:13" x14ac:dyDescent="0.3">
      <c r="B368" s="11">
        <v>35582</v>
      </c>
      <c r="C368" s="10">
        <v>149.80000000000001</v>
      </c>
      <c r="D368" s="10">
        <v>113.5</v>
      </c>
      <c r="E368" s="10">
        <v>126.1</v>
      </c>
      <c r="F368" s="10">
        <v>118.9</v>
      </c>
      <c r="G368" s="10">
        <v>117.4</v>
      </c>
      <c r="H368" s="10">
        <v>104</v>
      </c>
      <c r="I368" s="10">
        <v>100.2</v>
      </c>
      <c r="J368" s="10">
        <v>102</v>
      </c>
      <c r="K368" s="10">
        <v>111.7</v>
      </c>
      <c r="L368" s="10">
        <v>115.2</v>
      </c>
      <c r="M368" s="10">
        <v>103.6</v>
      </c>
    </row>
    <row r="369" spans="2:13" x14ac:dyDescent="0.3">
      <c r="B369" s="11">
        <v>35612</v>
      </c>
      <c r="C369" s="10">
        <v>149.80000000000001</v>
      </c>
      <c r="D369" s="10">
        <v>113.4</v>
      </c>
      <c r="E369" s="10">
        <v>126.1</v>
      </c>
      <c r="F369" s="10">
        <v>118.7</v>
      </c>
      <c r="G369" s="10">
        <v>117.5</v>
      </c>
      <c r="H369" s="10">
        <v>103.9</v>
      </c>
      <c r="I369" s="10">
        <v>100</v>
      </c>
      <c r="J369" s="10">
        <v>101.6</v>
      </c>
      <c r="K369" s="10">
        <v>111.9</v>
      </c>
      <c r="L369" s="10">
        <v>115.2</v>
      </c>
      <c r="M369" s="10">
        <v>103.9</v>
      </c>
    </row>
    <row r="370" spans="2:13" x14ac:dyDescent="0.3">
      <c r="B370" s="11">
        <v>35643</v>
      </c>
      <c r="C370" s="10">
        <v>149.80000000000001</v>
      </c>
      <c r="D370" s="10">
        <v>114.3</v>
      </c>
      <c r="E370" s="10">
        <v>126.7</v>
      </c>
      <c r="F370" s="10">
        <v>119.6</v>
      </c>
      <c r="G370" s="10">
        <v>118.1</v>
      </c>
      <c r="H370" s="10">
        <v>105.2</v>
      </c>
      <c r="I370" s="10">
        <v>101.4</v>
      </c>
      <c r="J370" s="10">
        <v>103.6</v>
      </c>
      <c r="K370" s="10">
        <v>113.9</v>
      </c>
      <c r="L370" s="10">
        <v>115.8</v>
      </c>
      <c r="M370" s="10">
        <v>104</v>
      </c>
    </row>
    <row r="371" spans="2:13" x14ac:dyDescent="0.3">
      <c r="B371" s="11">
        <v>35674</v>
      </c>
      <c r="C371" s="10">
        <v>149.80000000000001</v>
      </c>
      <c r="D371" s="10">
        <v>114.1</v>
      </c>
      <c r="E371" s="10">
        <v>126.5</v>
      </c>
      <c r="F371" s="10">
        <v>119.1</v>
      </c>
      <c r="G371" s="10">
        <v>117.8</v>
      </c>
      <c r="H371" s="10">
        <v>105.3</v>
      </c>
      <c r="I371" s="10">
        <v>101.5</v>
      </c>
      <c r="J371" s="10">
        <v>104.8</v>
      </c>
      <c r="K371" s="10">
        <v>114.4</v>
      </c>
      <c r="L371" s="10">
        <v>114.7</v>
      </c>
      <c r="M371" s="10">
        <v>103.6</v>
      </c>
    </row>
    <row r="372" spans="2:13" x14ac:dyDescent="0.3">
      <c r="B372" s="11">
        <v>35704</v>
      </c>
      <c r="C372" s="10">
        <v>149.80000000000001</v>
      </c>
      <c r="D372" s="10">
        <v>114.5</v>
      </c>
      <c r="E372" s="10">
        <v>126.8</v>
      </c>
      <c r="F372" s="10">
        <v>119.7</v>
      </c>
      <c r="G372" s="10">
        <v>118.1</v>
      </c>
      <c r="H372" s="10">
        <v>105.6</v>
      </c>
      <c r="I372" s="10">
        <v>101.7</v>
      </c>
      <c r="J372" s="10">
        <v>104.7</v>
      </c>
      <c r="K372" s="10">
        <v>115.8</v>
      </c>
      <c r="L372" s="10">
        <v>115.3</v>
      </c>
      <c r="M372" s="10">
        <v>103.4</v>
      </c>
    </row>
    <row r="373" spans="2:13" x14ac:dyDescent="0.3">
      <c r="B373" s="11">
        <v>35735</v>
      </c>
      <c r="C373" s="10">
        <v>149.80000000000001</v>
      </c>
      <c r="D373" s="10">
        <v>114.8</v>
      </c>
      <c r="E373" s="10">
        <v>127</v>
      </c>
      <c r="F373" s="10">
        <v>120.1</v>
      </c>
      <c r="G373" s="10">
        <v>118.2</v>
      </c>
      <c r="H373" s="10">
        <v>105.8</v>
      </c>
      <c r="I373" s="10">
        <v>101.8</v>
      </c>
      <c r="J373" s="10">
        <v>105.3</v>
      </c>
      <c r="K373" s="10">
        <v>116.2</v>
      </c>
      <c r="L373" s="10">
        <v>115.4</v>
      </c>
      <c r="M373" s="10">
        <v>103.7</v>
      </c>
    </row>
    <row r="374" spans="2:13" x14ac:dyDescent="0.3">
      <c r="B374" s="11">
        <v>35765</v>
      </c>
      <c r="C374" s="10">
        <v>149.80000000000001</v>
      </c>
      <c r="D374" s="10">
        <v>114.5</v>
      </c>
      <c r="E374" s="10">
        <v>126.8</v>
      </c>
      <c r="F374" s="10">
        <v>119.6</v>
      </c>
      <c r="G374" s="10">
        <v>117.9</v>
      </c>
      <c r="H374" s="10">
        <v>105.7</v>
      </c>
      <c r="I374" s="10">
        <v>101.9</v>
      </c>
      <c r="J374" s="10">
        <v>105</v>
      </c>
      <c r="K374" s="10">
        <v>115.7</v>
      </c>
      <c r="L374" s="10">
        <v>115</v>
      </c>
      <c r="M374" s="10">
        <v>103.7</v>
      </c>
    </row>
    <row r="376" spans="2:13" x14ac:dyDescent="0.3">
      <c r="B376" s="24" t="s">
        <v>1171</v>
      </c>
    </row>
    <row r="378" spans="2:13" x14ac:dyDescent="0.3">
      <c r="B378" s="24" t="s">
        <v>1186</v>
      </c>
    </row>
    <row r="379" spans="2:13" x14ac:dyDescent="0.3">
      <c r="B379" s="24" t="s">
        <v>1110</v>
      </c>
    </row>
    <row r="394" spans="2:13" ht="27.75" customHeight="1" x14ac:dyDescent="0.3">
      <c r="B394" s="544" t="s">
        <v>1057</v>
      </c>
      <c r="C394" s="544" t="s">
        <v>834</v>
      </c>
      <c r="D394" s="544" t="s">
        <v>835</v>
      </c>
      <c r="E394" s="544" t="s">
        <v>1058</v>
      </c>
      <c r="F394" s="544" t="s">
        <v>1080</v>
      </c>
      <c r="G394" s="544" t="s">
        <v>1081</v>
      </c>
      <c r="H394" s="546" t="s">
        <v>1082</v>
      </c>
      <c r="I394" s="737" t="s">
        <v>1089</v>
      </c>
      <c r="J394" s="738"/>
      <c r="K394" s="738"/>
      <c r="L394" s="738"/>
      <c r="M394" s="739"/>
    </row>
    <row r="395" spans="2:13" x14ac:dyDescent="0.3">
      <c r="B395" s="545"/>
      <c r="C395" s="545"/>
      <c r="D395" s="545"/>
      <c r="E395" s="545"/>
      <c r="F395" s="545"/>
      <c r="G395" s="545"/>
      <c r="H395" s="545"/>
      <c r="I395" s="22" t="s">
        <v>1059</v>
      </c>
      <c r="J395" s="22" t="s">
        <v>1060</v>
      </c>
      <c r="K395" s="22" t="s">
        <v>1061</v>
      </c>
      <c r="L395" s="22" t="s">
        <v>1140</v>
      </c>
      <c r="M395" s="22" t="s">
        <v>1062</v>
      </c>
    </row>
    <row r="396" spans="2:13" x14ac:dyDescent="0.3">
      <c r="B396" s="9" t="s">
        <v>817</v>
      </c>
      <c r="C396" s="10">
        <v>141.5</v>
      </c>
      <c r="D396" s="10">
        <v>110.6</v>
      </c>
      <c r="E396" s="10">
        <v>121.4</v>
      </c>
      <c r="F396" s="10">
        <v>115.5</v>
      </c>
      <c r="G396" s="10">
        <v>117.4</v>
      </c>
      <c r="H396" s="10">
        <v>100</v>
      </c>
      <c r="I396" s="10">
        <v>99.5</v>
      </c>
      <c r="J396" s="10">
        <v>98</v>
      </c>
      <c r="K396" s="10" t="s">
        <v>1172</v>
      </c>
      <c r="L396" s="10">
        <v>105.1</v>
      </c>
      <c r="M396" s="10" t="s">
        <v>1173</v>
      </c>
    </row>
    <row r="397" spans="2:13" x14ac:dyDescent="0.3">
      <c r="B397" s="11">
        <v>35096</v>
      </c>
      <c r="C397" s="10">
        <v>141.5</v>
      </c>
      <c r="D397" s="10">
        <v>110.7</v>
      </c>
      <c r="E397" s="10">
        <v>121.4</v>
      </c>
      <c r="F397" s="10">
        <v>115.5</v>
      </c>
      <c r="G397" s="10">
        <v>117.6</v>
      </c>
      <c r="H397" s="10">
        <v>100.2</v>
      </c>
      <c r="I397" s="10">
        <v>99.6</v>
      </c>
      <c r="J397" s="10" t="s">
        <v>1174</v>
      </c>
      <c r="K397" s="10" t="s">
        <v>1172</v>
      </c>
      <c r="L397" s="10" t="s">
        <v>1175</v>
      </c>
      <c r="M397" s="10">
        <v>97.6</v>
      </c>
    </row>
    <row r="398" spans="2:13" x14ac:dyDescent="0.3">
      <c r="B398" s="9" t="s">
        <v>818</v>
      </c>
      <c r="C398" s="10">
        <v>141.5</v>
      </c>
      <c r="D398" s="10">
        <v>111.6</v>
      </c>
      <c r="E398" s="10">
        <v>122</v>
      </c>
      <c r="F398" s="10">
        <v>116.2</v>
      </c>
      <c r="G398" s="10">
        <v>117.7</v>
      </c>
      <c r="H398" s="10">
        <v>101.9</v>
      </c>
      <c r="I398" s="10">
        <v>100.5</v>
      </c>
      <c r="J398" s="10">
        <v>100</v>
      </c>
      <c r="K398" s="10" t="s">
        <v>1176</v>
      </c>
      <c r="L398" s="10">
        <v>109.3</v>
      </c>
      <c r="M398" s="10">
        <v>99.8</v>
      </c>
    </row>
    <row r="399" spans="2:13" x14ac:dyDescent="0.3">
      <c r="B399" s="11">
        <v>35156</v>
      </c>
      <c r="C399" s="10">
        <v>141.5</v>
      </c>
      <c r="D399" s="10">
        <v>111.9</v>
      </c>
      <c r="E399" s="10">
        <v>122.2</v>
      </c>
      <c r="F399" s="10">
        <v>116.3</v>
      </c>
      <c r="G399" s="10">
        <v>117.5</v>
      </c>
      <c r="H399" s="10">
        <v>102.7</v>
      </c>
      <c r="I399" s="10">
        <v>100.6</v>
      </c>
      <c r="J399" s="10">
        <v>99.8</v>
      </c>
      <c r="K399" s="10">
        <v>107.9</v>
      </c>
      <c r="L399" s="10">
        <v>110.4</v>
      </c>
      <c r="M399" s="10">
        <v>102.4</v>
      </c>
    </row>
    <row r="400" spans="2:13" x14ac:dyDescent="0.3">
      <c r="B400" s="9" t="s">
        <v>1177</v>
      </c>
      <c r="C400" s="10">
        <v>144.9</v>
      </c>
      <c r="D400" s="10">
        <v>111</v>
      </c>
      <c r="E400" s="10">
        <v>122.8</v>
      </c>
      <c r="F400" s="10">
        <v>115.5</v>
      </c>
      <c r="G400" s="10">
        <v>117.4</v>
      </c>
      <c r="H400" s="10">
        <v>101.2</v>
      </c>
      <c r="I400" s="10">
        <v>98.4</v>
      </c>
      <c r="J400" s="10">
        <v>98.9</v>
      </c>
      <c r="K400" s="10">
        <v>107.2</v>
      </c>
      <c r="L400" s="10">
        <v>109.7</v>
      </c>
      <c r="M400" s="10">
        <v>102</v>
      </c>
    </row>
    <row r="401" spans="2:13" x14ac:dyDescent="0.3">
      <c r="B401" s="11">
        <v>35217</v>
      </c>
      <c r="C401" s="10">
        <v>144.9</v>
      </c>
      <c r="D401" s="10">
        <v>110.7</v>
      </c>
      <c r="E401" s="10">
        <v>122.6</v>
      </c>
      <c r="F401" s="10">
        <v>115.6</v>
      </c>
      <c r="G401" s="10">
        <v>117.5</v>
      </c>
      <c r="H401" s="10">
        <v>100.1</v>
      </c>
      <c r="I401" s="10">
        <v>97.9</v>
      </c>
      <c r="J401" s="10">
        <v>98</v>
      </c>
      <c r="K401" s="10">
        <v>104.2</v>
      </c>
      <c r="L401" s="10">
        <v>108.1</v>
      </c>
      <c r="M401" s="10">
        <v>98.6</v>
      </c>
    </row>
    <row r="402" spans="2:13" x14ac:dyDescent="0.3">
      <c r="B402" s="11">
        <v>35247</v>
      </c>
      <c r="C402" s="10">
        <v>144.9</v>
      </c>
      <c r="D402" s="10">
        <v>111.2</v>
      </c>
      <c r="E402" s="10">
        <v>122.9</v>
      </c>
      <c r="F402" s="10">
        <v>115.6</v>
      </c>
      <c r="G402" s="10">
        <v>117.6</v>
      </c>
      <c r="H402" s="10">
        <v>101.3</v>
      </c>
      <c r="I402" s="10">
        <v>100</v>
      </c>
      <c r="J402" s="10">
        <v>97.3</v>
      </c>
      <c r="K402" s="10">
        <v>107.8</v>
      </c>
      <c r="L402" s="10">
        <v>108.2</v>
      </c>
      <c r="M402" s="10">
        <v>100.4</v>
      </c>
    </row>
    <row r="403" spans="2:13" x14ac:dyDescent="0.3">
      <c r="B403" s="11">
        <v>35278</v>
      </c>
      <c r="C403" s="10">
        <v>144.9</v>
      </c>
      <c r="D403" s="10">
        <v>111.4</v>
      </c>
      <c r="E403" s="10">
        <v>123.1</v>
      </c>
      <c r="F403" s="10">
        <v>115.9</v>
      </c>
      <c r="G403" s="10">
        <v>117.6</v>
      </c>
      <c r="H403" s="10">
        <v>101.7</v>
      </c>
      <c r="I403" s="10">
        <v>99.2</v>
      </c>
      <c r="J403" s="10">
        <v>100</v>
      </c>
      <c r="K403" s="10">
        <v>107.7</v>
      </c>
      <c r="L403" s="10">
        <v>109.2</v>
      </c>
      <c r="M403" s="10">
        <v>100.8</v>
      </c>
    </row>
    <row r="404" spans="2:13" x14ac:dyDescent="0.3">
      <c r="B404" s="11">
        <v>35309</v>
      </c>
      <c r="C404" s="10">
        <v>144.9</v>
      </c>
      <c r="D404" s="10">
        <v>112.7</v>
      </c>
      <c r="E404" s="10">
        <v>123.9</v>
      </c>
      <c r="F404" s="10">
        <v>117.8</v>
      </c>
      <c r="G404" s="10">
        <v>118.3</v>
      </c>
      <c r="H404" s="10">
        <v>102.7</v>
      </c>
      <c r="I404" s="10">
        <v>100.6</v>
      </c>
      <c r="J404" s="10">
        <v>100.1</v>
      </c>
      <c r="K404" s="10">
        <v>109.8</v>
      </c>
      <c r="L404" s="10">
        <v>109.8</v>
      </c>
      <c r="M404" s="10">
        <v>101.5</v>
      </c>
    </row>
    <row r="405" spans="2:13" x14ac:dyDescent="0.3">
      <c r="B405" s="11">
        <v>35339</v>
      </c>
      <c r="C405" s="10">
        <v>144.9</v>
      </c>
      <c r="D405" s="10">
        <v>114.7</v>
      </c>
      <c r="E405" s="10">
        <v>125.2</v>
      </c>
      <c r="F405" s="10">
        <v>119.8</v>
      </c>
      <c r="G405" s="10">
        <v>119</v>
      </c>
      <c r="H405" s="10">
        <v>105.4</v>
      </c>
      <c r="I405" s="10">
        <v>103</v>
      </c>
      <c r="J405" s="10">
        <v>104</v>
      </c>
      <c r="K405" s="10">
        <v>113.6</v>
      </c>
      <c r="L405" s="10">
        <v>112</v>
      </c>
      <c r="M405" s="10">
        <v>103.8</v>
      </c>
    </row>
    <row r="406" spans="2:13" x14ac:dyDescent="0.3">
      <c r="B406" s="11">
        <v>35370</v>
      </c>
      <c r="C406" s="10">
        <v>144.9</v>
      </c>
      <c r="D406" s="10">
        <v>114.3</v>
      </c>
      <c r="E406" s="10">
        <v>124.9</v>
      </c>
      <c r="F406" s="10">
        <v>119.1</v>
      </c>
      <c r="G406" s="10">
        <v>118.7</v>
      </c>
      <c r="H406" s="10">
        <v>105.2</v>
      </c>
      <c r="I406" s="10">
        <v>102.6</v>
      </c>
      <c r="J406" s="10">
        <v>104.4</v>
      </c>
      <c r="K406" s="10">
        <v>114.1</v>
      </c>
      <c r="L406" s="10">
        <v>111.5</v>
      </c>
      <c r="M406" s="10">
        <v>104</v>
      </c>
    </row>
    <row r="407" spans="2:13" x14ac:dyDescent="0.3">
      <c r="B407" s="11">
        <v>35400</v>
      </c>
      <c r="C407" s="10">
        <v>144.9</v>
      </c>
      <c r="D407" s="10">
        <v>114.1</v>
      </c>
      <c r="E407" s="10">
        <v>124.8</v>
      </c>
      <c r="F407" s="10">
        <v>119.2</v>
      </c>
      <c r="G407" s="10">
        <v>118.7</v>
      </c>
      <c r="H407" s="10">
        <v>104.7</v>
      </c>
      <c r="I407" s="10">
        <v>102.1</v>
      </c>
      <c r="J407" s="10">
        <v>103.2</v>
      </c>
      <c r="K407" s="10">
        <v>114</v>
      </c>
      <c r="L407" s="10">
        <v>111.3</v>
      </c>
      <c r="M407" s="10">
        <v>103.8</v>
      </c>
    </row>
    <row r="409" spans="2:13" x14ac:dyDescent="0.3">
      <c r="B409" s="24" t="s">
        <v>1185</v>
      </c>
    </row>
    <row r="411" spans="2:13" x14ac:dyDescent="0.3">
      <c r="B411" s="24" t="s">
        <v>1186</v>
      </c>
    </row>
    <row r="413" spans="2:13" s="29" customFormat="1" ht="27.75" customHeight="1" x14ac:dyDescent="0.3">
      <c r="B413" s="740" t="s">
        <v>1189</v>
      </c>
      <c r="C413" s="740"/>
      <c r="D413" s="740"/>
      <c r="E413" s="740"/>
      <c r="F413" s="740"/>
      <c r="G413" s="740"/>
      <c r="H413" s="740"/>
      <c r="I413" s="740"/>
      <c r="J413" s="740"/>
      <c r="K413" s="740"/>
    </row>
    <row r="415" spans="2:13" x14ac:dyDescent="0.3">
      <c r="B415" s="24" t="s">
        <v>1178</v>
      </c>
    </row>
    <row r="425" spans="2:13" ht="27.75" customHeight="1" x14ac:dyDescent="0.3">
      <c r="B425" s="544" t="s">
        <v>1057</v>
      </c>
      <c r="C425" s="544" t="s">
        <v>834</v>
      </c>
      <c r="D425" s="544" t="s">
        <v>835</v>
      </c>
      <c r="E425" s="544" t="s">
        <v>1058</v>
      </c>
      <c r="F425" s="544" t="s">
        <v>1080</v>
      </c>
      <c r="G425" s="544" t="s">
        <v>1081</v>
      </c>
      <c r="H425" s="546" t="s">
        <v>1082</v>
      </c>
      <c r="I425" s="737" t="s">
        <v>1089</v>
      </c>
      <c r="J425" s="738"/>
      <c r="K425" s="738"/>
      <c r="L425" s="738"/>
      <c r="M425" s="739"/>
    </row>
    <row r="426" spans="2:13" x14ac:dyDescent="0.3">
      <c r="B426" s="545"/>
      <c r="C426" s="545"/>
      <c r="D426" s="545"/>
      <c r="E426" s="545"/>
      <c r="F426" s="545"/>
      <c r="G426" s="545"/>
      <c r="H426" s="545"/>
      <c r="I426" s="22" t="s">
        <v>1059</v>
      </c>
      <c r="J426" s="22" t="s">
        <v>1060</v>
      </c>
      <c r="K426" s="22" t="s">
        <v>1061</v>
      </c>
      <c r="L426" s="22" t="s">
        <v>1140</v>
      </c>
      <c r="M426" s="22" t="s">
        <v>1062</v>
      </c>
    </row>
    <row r="427" spans="2:13" x14ac:dyDescent="0.3">
      <c r="B427" s="9" t="s">
        <v>820</v>
      </c>
      <c r="C427" s="10">
        <v>137.69999999999999</v>
      </c>
      <c r="D427" s="10">
        <v>106.3</v>
      </c>
      <c r="E427" s="10">
        <v>117.2</v>
      </c>
      <c r="F427" s="10">
        <v>110.1</v>
      </c>
      <c r="G427" s="10">
        <v>112.9</v>
      </c>
      <c r="H427" s="10">
        <v>97.1</v>
      </c>
      <c r="I427" s="10">
        <v>96.6</v>
      </c>
      <c r="J427" s="10">
        <v>96.3</v>
      </c>
      <c r="K427" s="10">
        <v>97.4</v>
      </c>
      <c r="L427" s="10" t="s">
        <v>1179</v>
      </c>
      <c r="M427" s="10" t="s">
        <v>1180</v>
      </c>
    </row>
    <row r="428" spans="2:13" x14ac:dyDescent="0.3">
      <c r="B428" s="11">
        <v>34731</v>
      </c>
      <c r="C428" s="10">
        <v>137.69999999999999</v>
      </c>
      <c r="D428" s="10">
        <v>106.2</v>
      </c>
      <c r="E428" s="10">
        <v>117.2</v>
      </c>
      <c r="F428" s="10">
        <v>110</v>
      </c>
      <c r="G428" s="10">
        <v>113</v>
      </c>
      <c r="H428" s="10">
        <v>96.8</v>
      </c>
      <c r="I428" s="10">
        <v>96.4</v>
      </c>
      <c r="J428" s="10">
        <v>95.7</v>
      </c>
      <c r="K428" s="10">
        <v>96.8</v>
      </c>
      <c r="L428" s="10" t="s">
        <v>1181</v>
      </c>
      <c r="M428" s="10" t="s">
        <v>1182</v>
      </c>
    </row>
    <row r="429" spans="2:13" x14ac:dyDescent="0.3">
      <c r="B429" s="9" t="s">
        <v>821</v>
      </c>
      <c r="C429" s="10">
        <v>137.69999999999999</v>
      </c>
      <c r="D429" s="10">
        <v>107.4</v>
      </c>
      <c r="E429" s="10">
        <v>117.9</v>
      </c>
      <c r="F429" s="10">
        <v>111.3</v>
      </c>
      <c r="G429" s="10">
        <v>113.4</v>
      </c>
      <c r="H429" s="10">
        <v>98.4</v>
      </c>
      <c r="I429" s="10">
        <v>98</v>
      </c>
      <c r="J429" s="10">
        <v>96.9</v>
      </c>
      <c r="K429" s="10">
        <v>98.9</v>
      </c>
      <c r="L429" s="10">
        <v>102.1</v>
      </c>
      <c r="M429" s="10">
        <v>96.5</v>
      </c>
    </row>
    <row r="430" spans="2:13" x14ac:dyDescent="0.3">
      <c r="B430" s="11">
        <v>34790</v>
      </c>
      <c r="C430" s="10">
        <v>137.69999999999999</v>
      </c>
      <c r="D430" s="10">
        <v>106.7</v>
      </c>
      <c r="E430" s="10">
        <v>117.5</v>
      </c>
      <c r="F430" s="10">
        <v>110.3</v>
      </c>
      <c r="G430" s="10">
        <v>113.5</v>
      </c>
      <c r="H430" s="10">
        <v>97.8</v>
      </c>
      <c r="I430" s="10">
        <v>96.3</v>
      </c>
      <c r="J430" s="10">
        <v>96.8</v>
      </c>
      <c r="K430" s="10">
        <v>101.9</v>
      </c>
      <c r="L430" s="10">
        <v>101.3</v>
      </c>
      <c r="M430" s="10">
        <v>99</v>
      </c>
    </row>
    <row r="431" spans="2:13" x14ac:dyDescent="0.3">
      <c r="B431" s="9" t="s">
        <v>1183</v>
      </c>
      <c r="C431" s="10">
        <v>143</v>
      </c>
      <c r="D431" s="10">
        <v>108.5</v>
      </c>
      <c r="E431" s="10">
        <v>120.5</v>
      </c>
      <c r="F431" s="10">
        <v>112.8</v>
      </c>
      <c r="G431" s="10">
        <v>114.6</v>
      </c>
      <c r="H431" s="10">
        <v>99.2</v>
      </c>
      <c r="I431" s="10">
        <v>96.7</v>
      </c>
      <c r="J431" s="10">
        <v>97.8</v>
      </c>
      <c r="K431" s="10">
        <v>106.5</v>
      </c>
      <c r="L431" s="10">
        <v>105.3</v>
      </c>
      <c r="M431" s="10">
        <v>100.2</v>
      </c>
    </row>
    <row r="432" spans="2:13" x14ac:dyDescent="0.3">
      <c r="B432" s="11">
        <v>34851</v>
      </c>
      <c r="C432" s="10">
        <v>143</v>
      </c>
      <c r="D432" s="10">
        <v>108.1</v>
      </c>
      <c r="E432" s="10">
        <v>120.2</v>
      </c>
      <c r="F432" s="10">
        <v>112.7</v>
      </c>
      <c r="G432" s="10">
        <v>114.4</v>
      </c>
      <c r="H432" s="10">
        <v>98</v>
      </c>
      <c r="I432" s="10">
        <v>95.6</v>
      </c>
      <c r="J432" s="10">
        <v>97.2</v>
      </c>
      <c r="K432" s="10">
        <v>102.9</v>
      </c>
      <c r="L432" s="10">
        <v>104.1</v>
      </c>
      <c r="M432" s="10">
        <v>97.4</v>
      </c>
    </row>
    <row r="433" spans="2:13" x14ac:dyDescent="0.3">
      <c r="B433" s="11">
        <v>34881</v>
      </c>
      <c r="C433" s="10">
        <v>143</v>
      </c>
      <c r="D433" s="10">
        <v>107.4</v>
      </c>
      <c r="E433" s="10">
        <v>119.8</v>
      </c>
      <c r="F433" s="10">
        <v>112.7</v>
      </c>
      <c r="G433" s="10">
        <v>114.6</v>
      </c>
      <c r="H433" s="10">
        <v>95.9</v>
      </c>
      <c r="I433" s="10">
        <v>94</v>
      </c>
      <c r="J433" s="10">
        <v>95.9</v>
      </c>
      <c r="K433" s="10">
        <v>98.8</v>
      </c>
      <c r="L433" s="10">
        <v>101.2</v>
      </c>
      <c r="M433" s="10">
        <v>94.3</v>
      </c>
    </row>
    <row r="434" spans="2:13" x14ac:dyDescent="0.3">
      <c r="B434" s="11">
        <v>34912</v>
      </c>
      <c r="C434" s="10">
        <v>143</v>
      </c>
      <c r="D434" s="10">
        <v>107.2</v>
      </c>
      <c r="E434" s="10">
        <v>119.7</v>
      </c>
      <c r="F434" s="10">
        <v>112.7</v>
      </c>
      <c r="G434" s="10">
        <v>114.6</v>
      </c>
      <c r="H434" s="10">
        <v>95.3</v>
      </c>
      <c r="I434" s="10">
        <v>93.6</v>
      </c>
      <c r="J434" s="10">
        <v>95.3</v>
      </c>
      <c r="K434" s="10">
        <v>96</v>
      </c>
      <c r="L434" s="10">
        <v>100.2</v>
      </c>
      <c r="M434" s="10">
        <v>93.6</v>
      </c>
    </row>
    <row r="435" spans="2:13" x14ac:dyDescent="0.3">
      <c r="B435" s="11">
        <v>34943</v>
      </c>
      <c r="C435" s="10">
        <v>143</v>
      </c>
      <c r="D435" s="10">
        <v>107.3</v>
      </c>
      <c r="E435" s="10">
        <v>119.7</v>
      </c>
      <c r="F435" s="10">
        <v>112.9</v>
      </c>
      <c r="G435" s="10">
        <v>115.3</v>
      </c>
      <c r="H435" s="10">
        <v>94.9</v>
      </c>
      <c r="I435" s="10">
        <v>93.2</v>
      </c>
      <c r="J435" s="10">
        <v>94.9</v>
      </c>
      <c r="K435" s="10">
        <v>98</v>
      </c>
      <c r="L435" s="10">
        <v>99.8</v>
      </c>
      <c r="M435" s="10">
        <v>92.2</v>
      </c>
    </row>
    <row r="436" spans="2:13" x14ac:dyDescent="0.3">
      <c r="B436" s="11">
        <v>34973</v>
      </c>
      <c r="C436" s="10">
        <v>143</v>
      </c>
      <c r="D436" s="10">
        <v>107.8</v>
      </c>
      <c r="E436" s="10">
        <v>120</v>
      </c>
      <c r="F436" s="10">
        <v>113.3</v>
      </c>
      <c r="G436" s="10">
        <v>115.5</v>
      </c>
      <c r="H436" s="10">
        <v>95.8</v>
      </c>
      <c r="I436" s="10">
        <v>94.4</v>
      </c>
      <c r="J436" s="10">
        <v>95.7</v>
      </c>
      <c r="K436" s="10">
        <v>98</v>
      </c>
      <c r="L436" s="10">
        <v>100.2</v>
      </c>
      <c r="M436" s="10">
        <v>92</v>
      </c>
    </row>
    <row r="437" spans="2:13" x14ac:dyDescent="0.3">
      <c r="B437" s="11">
        <v>35004</v>
      </c>
      <c r="C437" s="10">
        <v>143</v>
      </c>
      <c r="D437" s="10">
        <v>108.1</v>
      </c>
      <c r="E437" s="10">
        <v>120.2</v>
      </c>
      <c r="F437" s="10">
        <v>113.4</v>
      </c>
      <c r="G437" s="10">
        <v>115.4</v>
      </c>
      <c r="H437" s="10">
        <v>96.7</v>
      </c>
      <c r="I437" s="10">
        <v>95.4</v>
      </c>
      <c r="J437" s="10">
        <v>95.9</v>
      </c>
      <c r="K437" s="10">
        <v>98.8</v>
      </c>
      <c r="L437" s="10">
        <v>101.7</v>
      </c>
      <c r="M437" s="10">
        <v>94.5</v>
      </c>
    </row>
    <row r="438" spans="2:13" x14ac:dyDescent="0.3">
      <c r="B438" s="11">
        <v>35034</v>
      </c>
      <c r="C438" s="10">
        <v>143</v>
      </c>
      <c r="D438" s="10">
        <v>108.4</v>
      </c>
      <c r="E438" s="10">
        <v>120.4</v>
      </c>
      <c r="F438" s="10">
        <v>113.5</v>
      </c>
      <c r="G438" s="10">
        <v>115.5</v>
      </c>
      <c r="H438" s="10">
        <v>97.5</v>
      </c>
      <c r="I438" s="10">
        <v>96.2</v>
      </c>
      <c r="J438" s="10">
        <v>96.6</v>
      </c>
      <c r="K438" s="10">
        <v>99.1</v>
      </c>
      <c r="L438" s="10">
        <v>102.6</v>
      </c>
      <c r="M438" s="10">
        <v>94.7</v>
      </c>
    </row>
    <row r="440" spans="2:13" x14ac:dyDescent="0.3">
      <c r="B440" s="24" t="s">
        <v>1185</v>
      </c>
    </row>
    <row r="442" spans="2:13" x14ac:dyDescent="0.3">
      <c r="B442" s="24" t="s">
        <v>1186</v>
      </c>
    </row>
    <row r="444" spans="2:13" ht="27" customHeight="1" x14ac:dyDescent="0.3">
      <c r="B444" s="740" t="s">
        <v>1191</v>
      </c>
      <c r="C444" s="741"/>
      <c r="D444" s="741"/>
      <c r="E444" s="741"/>
      <c r="F444" s="741"/>
      <c r="G444" s="741"/>
      <c r="H444" s="741"/>
      <c r="I444" s="741"/>
      <c r="J444" s="741"/>
      <c r="K444" s="741"/>
    </row>
    <row r="445" spans="2:13" s="29" customFormat="1" x14ac:dyDescent="0.3"/>
    <row r="446" spans="2:13" x14ac:dyDescent="0.3">
      <c r="B446" s="24" t="s">
        <v>1178</v>
      </c>
    </row>
    <row r="457" spans="2:13" ht="27.75" customHeight="1" x14ac:dyDescent="0.3">
      <c r="B457" s="544" t="s">
        <v>1057</v>
      </c>
      <c r="C457" s="544" t="s">
        <v>834</v>
      </c>
      <c r="D457" s="544" t="s">
        <v>835</v>
      </c>
      <c r="E457" s="544" t="s">
        <v>1058</v>
      </c>
      <c r="F457" s="544" t="s">
        <v>1080</v>
      </c>
      <c r="G457" s="544" t="s">
        <v>1081</v>
      </c>
      <c r="H457" s="546" t="s">
        <v>1082</v>
      </c>
      <c r="I457" s="737" t="s">
        <v>1089</v>
      </c>
      <c r="J457" s="738"/>
      <c r="K457" s="738"/>
      <c r="L457" s="738"/>
      <c r="M457" s="739"/>
    </row>
    <row r="458" spans="2:13" x14ac:dyDescent="0.3">
      <c r="B458" s="545"/>
      <c r="C458" s="545"/>
      <c r="D458" s="545"/>
      <c r="E458" s="545"/>
      <c r="F458" s="545"/>
      <c r="G458" s="545"/>
      <c r="H458" s="545"/>
      <c r="I458" s="22" t="s">
        <v>1059</v>
      </c>
      <c r="J458" s="22" t="s">
        <v>1060</v>
      </c>
      <c r="K458" s="22" t="s">
        <v>1061</v>
      </c>
      <c r="L458" s="22" t="s">
        <v>1140</v>
      </c>
      <c r="M458" s="22" t="s">
        <v>1062</v>
      </c>
    </row>
    <row r="459" spans="2:13" x14ac:dyDescent="0.3">
      <c r="B459" s="9" t="s">
        <v>824</v>
      </c>
      <c r="C459" s="9">
        <v>132.69999999999999</v>
      </c>
      <c r="D459" s="9">
        <v>99.5</v>
      </c>
      <c r="E459" s="9">
        <v>111.1</v>
      </c>
      <c r="F459" s="9">
        <v>106.9</v>
      </c>
      <c r="G459" s="9">
        <v>109</v>
      </c>
      <c r="H459" s="9">
        <v>84</v>
      </c>
      <c r="I459" s="9">
        <v>83</v>
      </c>
      <c r="J459" s="9">
        <v>79.099999999999994</v>
      </c>
      <c r="K459" s="9">
        <v>96.8</v>
      </c>
      <c r="L459" s="9">
        <v>87.6</v>
      </c>
      <c r="M459" s="9">
        <v>88.1</v>
      </c>
    </row>
    <row r="460" spans="2:13" x14ac:dyDescent="0.3">
      <c r="B460" s="11">
        <v>34366</v>
      </c>
      <c r="C460" s="9">
        <v>132.69999999999999</v>
      </c>
      <c r="D460" s="9">
        <v>100.9</v>
      </c>
      <c r="E460" s="9">
        <v>112</v>
      </c>
      <c r="F460" s="9">
        <v>107.2</v>
      </c>
      <c r="G460" s="9">
        <v>109.4</v>
      </c>
      <c r="H460" s="9">
        <v>87.4</v>
      </c>
      <c r="I460" s="9">
        <v>86.2</v>
      </c>
      <c r="J460" s="9">
        <v>87.5</v>
      </c>
      <c r="K460" s="9">
        <v>96.8</v>
      </c>
      <c r="L460" s="9">
        <v>87.6</v>
      </c>
      <c r="M460" s="9">
        <v>88.1</v>
      </c>
    </row>
    <row r="461" spans="2:13" x14ac:dyDescent="0.3">
      <c r="B461" s="9" t="s">
        <v>825</v>
      </c>
      <c r="C461" s="9">
        <v>132.69999999999999</v>
      </c>
      <c r="D461" s="9">
        <v>101.2</v>
      </c>
      <c r="E461" s="9">
        <v>112.2</v>
      </c>
      <c r="F461" s="9">
        <v>107.2</v>
      </c>
      <c r="G461" s="9">
        <v>109.5</v>
      </c>
      <c r="H461" s="9">
        <v>88.3</v>
      </c>
      <c r="I461" s="9">
        <v>86.5</v>
      </c>
      <c r="J461" s="9">
        <v>86.9</v>
      </c>
      <c r="K461" s="9">
        <v>100.7</v>
      </c>
      <c r="L461" s="9">
        <v>90.2</v>
      </c>
      <c r="M461" s="9">
        <v>90.5</v>
      </c>
    </row>
    <row r="462" spans="2:13" x14ac:dyDescent="0.3">
      <c r="B462" s="11">
        <v>34425</v>
      </c>
      <c r="C462" s="9">
        <v>132.69999999999999</v>
      </c>
      <c r="D462" s="9">
        <v>100.5</v>
      </c>
      <c r="E462" s="9">
        <v>111.7</v>
      </c>
      <c r="F462" s="9">
        <v>107.3</v>
      </c>
      <c r="G462" s="9">
        <v>109.7</v>
      </c>
      <c r="H462" s="9">
        <v>85.9</v>
      </c>
      <c r="I462" s="9">
        <v>84.2</v>
      </c>
      <c r="J462" s="9">
        <v>84.9</v>
      </c>
      <c r="K462" s="9">
        <v>96.9</v>
      </c>
      <c r="L462" s="9">
        <v>87.7</v>
      </c>
      <c r="M462" s="9">
        <v>88.9</v>
      </c>
    </row>
    <row r="463" spans="2:13" x14ac:dyDescent="0.3">
      <c r="B463" s="11">
        <v>34455</v>
      </c>
      <c r="C463" s="9">
        <v>137.6</v>
      </c>
      <c r="D463" s="9">
        <v>101.6</v>
      </c>
      <c r="E463" s="9">
        <v>114.1</v>
      </c>
      <c r="F463" s="9">
        <v>107.5</v>
      </c>
      <c r="G463" s="9">
        <v>110.2</v>
      </c>
      <c r="H463" s="9">
        <v>88.4</v>
      </c>
      <c r="I463" s="9">
        <v>87.8</v>
      </c>
      <c r="J463" s="9">
        <v>88.4</v>
      </c>
      <c r="K463" s="9">
        <v>93</v>
      </c>
      <c r="L463" s="9">
        <v>88.6</v>
      </c>
      <c r="M463" s="9">
        <v>88.6</v>
      </c>
    </row>
    <row r="464" spans="2:13" x14ac:dyDescent="0.3">
      <c r="B464" s="11">
        <v>34486</v>
      </c>
      <c r="C464" s="9">
        <v>137.6</v>
      </c>
      <c r="D464" s="9">
        <v>101.4</v>
      </c>
      <c r="E464" s="9">
        <v>114</v>
      </c>
      <c r="F464" s="9">
        <v>107.4</v>
      </c>
      <c r="G464" s="9">
        <v>110.7</v>
      </c>
      <c r="H464" s="9">
        <v>87.7</v>
      </c>
      <c r="I464" s="9">
        <v>86.4</v>
      </c>
      <c r="J464" s="9">
        <v>90.9</v>
      </c>
      <c r="K464" s="9">
        <v>93</v>
      </c>
      <c r="L464" s="9">
        <v>85.3</v>
      </c>
      <c r="M464" s="9">
        <v>89.1</v>
      </c>
    </row>
    <row r="465" spans="2:13" x14ac:dyDescent="0.3">
      <c r="B465" s="11">
        <v>34516</v>
      </c>
      <c r="C465" s="9">
        <v>137.6</v>
      </c>
      <c r="D465" s="9">
        <v>102.6</v>
      </c>
      <c r="E465" s="9">
        <v>114.8</v>
      </c>
      <c r="F465" s="9">
        <v>107.5</v>
      </c>
      <c r="G465" s="9">
        <v>110.8</v>
      </c>
      <c r="H465" s="9">
        <v>91.1</v>
      </c>
      <c r="I465" s="9">
        <v>90.1</v>
      </c>
      <c r="J465" s="9">
        <v>96.1</v>
      </c>
      <c r="K465" s="9">
        <v>93.4</v>
      </c>
      <c r="L465" s="9">
        <v>85.6</v>
      </c>
      <c r="M465" s="9">
        <v>94.9</v>
      </c>
    </row>
    <row r="466" spans="2:13" x14ac:dyDescent="0.3">
      <c r="B466" s="11">
        <v>34547</v>
      </c>
      <c r="C466" s="9">
        <v>137.6</v>
      </c>
      <c r="D466" s="9">
        <v>103.6</v>
      </c>
      <c r="E466" s="9">
        <v>115.4</v>
      </c>
      <c r="F466" s="9">
        <v>107.8</v>
      </c>
      <c r="G466" s="9">
        <v>111.1</v>
      </c>
      <c r="H466" s="9">
        <v>93.4</v>
      </c>
      <c r="I466" s="9">
        <v>92.8</v>
      </c>
      <c r="J466" s="9">
        <v>95.3</v>
      </c>
      <c r="K466" s="9">
        <v>95</v>
      </c>
      <c r="L466" s="9">
        <v>91.8</v>
      </c>
      <c r="M466" s="9">
        <v>95.2</v>
      </c>
    </row>
    <row r="467" spans="2:13" x14ac:dyDescent="0.3">
      <c r="B467" s="11">
        <v>34578</v>
      </c>
      <c r="C467" s="9">
        <v>137.6</v>
      </c>
      <c r="D467" s="9">
        <v>103.5</v>
      </c>
      <c r="E467" s="9">
        <v>115.4</v>
      </c>
      <c r="F467" s="9">
        <v>107.8</v>
      </c>
      <c r="G467" s="9">
        <v>111</v>
      </c>
      <c r="H467" s="9">
        <v>93.2</v>
      </c>
      <c r="I467" s="9">
        <v>92.3</v>
      </c>
      <c r="J467" s="9">
        <v>93.3</v>
      </c>
      <c r="K467" s="9">
        <v>94.5</v>
      </c>
      <c r="L467" s="9">
        <v>94.1</v>
      </c>
      <c r="M467" s="9">
        <v>97.1</v>
      </c>
    </row>
    <row r="468" spans="2:13" x14ac:dyDescent="0.3">
      <c r="B468" s="11">
        <v>34608</v>
      </c>
      <c r="C468" s="9">
        <v>137.6</v>
      </c>
      <c r="D468" s="9">
        <v>103</v>
      </c>
      <c r="E468" s="9">
        <v>115.1</v>
      </c>
      <c r="F468" s="9">
        <v>108</v>
      </c>
      <c r="G468" s="9">
        <v>111.4</v>
      </c>
      <c r="H468" s="9">
        <v>91.2</v>
      </c>
      <c r="I468" s="9">
        <v>90.4</v>
      </c>
      <c r="J468" s="9">
        <v>91.7</v>
      </c>
      <c r="K468" s="9">
        <v>94.6</v>
      </c>
      <c r="L468" s="9">
        <v>90</v>
      </c>
      <c r="M468" s="9">
        <v>97.4</v>
      </c>
    </row>
    <row r="469" spans="2:13" x14ac:dyDescent="0.3">
      <c r="B469" s="11">
        <v>34639</v>
      </c>
      <c r="C469" s="9">
        <v>137.6</v>
      </c>
      <c r="D469" s="9">
        <v>104.2</v>
      </c>
      <c r="E469" s="9">
        <v>115.8</v>
      </c>
      <c r="F469" s="9">
        <v>108.3</v>
      </c>
      <c r="G469" s="9">
        <v>111.6</v>
      </c>
      <c r="H469" s="9">
        <v>94.2</v>
      </c>
      <c r="I469" s="9">
        <v>91.9</v>
      </c>
      <c r="J469" s="9">
        <v>93.9</v>
      </c>
      <c r="K469" s="9">
        <v>95.9</v>
      </c>
      <c r="L469" s="9">
        <v>100.7</v>
      </c>
      <c r="M469" s="9">
        <v>94.4</v>
      </c>
    </row>
    <row r="470" spans="2:13" x14ac:dyDescent="0.3">
      <c r="B470" s="11">
        <v>34669</v>
      </c>
      <c r="C470" s="9">
        <v>137.6</v>
      </c>
      <c r="D470" s="9">
        <v>104.1</v>
      </c>
      <c r="E470" s="9">
        <v>115.8</v>
      </c>
      <c r="F470" s="9">
        <v>111.5</v>
      </c>
      <c r="G470" s="9">
        <v>94.1</v>
      </c>
      <c r="H470" s="9">
        <v>94.1</v>
      </c>
      <c r="I470" s="9">
        <v>91.5</v>
      </c>
      <c r="J470" s="9">
        <v>95</v>
      </c>
      <c r="K470" s="9">
        <v>96.5</v>
      </c>
      <c r="L470" s="9">
        <v>99.7</v>
      </c>
      <c r="M470" s="9">
        <v>93.9</v>
      </c>
    </row>
    <row r="472" spans="2:13" x14ac:dyDescent="0.3">
      <c r="B472" s="24" t="s">
        <v>1185</v>
      </c>
    </row>
    <row r="474" spans="2:13" x14ac:dyDescent="0.3">
      <c r="B474" s="24" t="s">
        <v>1186</v>
      </c>
    </row>
  </sheetData>
  <mergeCells count="141">
    <mergeCell ref="H295:H296"/>
    <mergeCell ref="I198:L198"/>
    <mergeCell ref="F425:F426"/>
    <mergeCell ref="G328:G329"/>
    <mergeCell ref="H328:H329"/>
    <mergeCell ref="F361:F362"/>
    <mergeCell ref="G425:G426"/>
    <mergeCell ref="H425:H426"/>
    <mergeCell ref="B413:K413"/>
    <mergeCell ref="B361:B362"/>
    <mergeCell ref="G262:G263"/>
    <mergeCell ref="I262:M262"/>
    <mergeCell ref="H262:H263"/>
    <mergeCell ref="E198:E199"/>
    <mergeCell ref="I361:M361"/>
    <mergeCell ref="G198:G199"/>
    <mergeCell ref="G295:G296"/>
    <mergeCell ref="H198:H199"/>
    <mergeCell ref="F198:F199"/>
    <mergeCell ref="D198:D199"/>
    <mergeCell ref="B425:B426"/>
    <mergeCell ref="C425:C426"/>
    <mergeCell ref="B278:G278"/>
    <mergeCell ref="C279:C280"/>
    <mergeCell ref="H68:H69"/>
    <mergeCell ref="G151:G152"/>
    <mergeCell ref="I101:L101"/>
    <mergeCell ref="I134:L134"/>
    <mergeCell ref="I68:L68"/>
    <mergeCell ref="B84:G84"/>
    <mergeCell ref="B118:B119"/>
    <mergeCell ref="C118:C119"/>
    <mergeCell ref="F101:F102"/>
    <mergeCell ref="E101:E102"/>
    <mergeCell ref="G101:G102"/>
    <mergeCell ref="H134:H135"/>
    <mergeCell ref="G134:G135"/>
    <mergeCell ref="H101:H102"/>
    <mergeCell ref="F134:F135"/>
    <mergeCell ref="F151:F152"/>
    <mergeCell ref="F118:F119"/>
    <mergeCell ref="G118:G119"/>
    <mergeCell ref="B117:G117"/>
    <mergeCell ref="B101:B102"/>
    <mergeCell ref="D68:D69"/>
    <mergeCell ref="E68:E69"/>
    <mergeCell ref="G85:G86"/>
    <mergeCell ref="F85:F86"/>
    <mergeCell ref="B279:B280"/>
    <mergeCell ref="D279:D280"/>
    <mergeCell ref="B85:B86"/>
    <mergeCell ref="D101:D102"/>
    <mergeCell ref="E118:E119"/>
    <mergeCell ref="D118:D119"/>
    <mergeCell ref="B68:B69"/>
    <mergeCell ref="C85:C86"/>
    <mergeCell ref="D85:D86"/>
    <mergeCell ref="C101:C102"/>
    <mergeCell ref="E85:E86"/>
    <mergeCell ref="F68:F69"/>
    <mergeCell ref="G68:G69"/>
    <mergeCell ref="C68:C69"/>
    <mergeCell ref="C361:C362"/>
    <mergeCell ref="D361:D362"/>
    <mergeCell ref="F279:F280"/>
    <mergeCell ref="C198:C199"/>
    <mergeCell ref="B150:G150"/>
    <mergeCell ref="C151:C152"/>
    <mergeCell ref="F262:F263"/>
    <mergeCell ref="B151:B152"/>
    <mergeCell ref="B214:G214"/>
    <mergeCell ref="G215:G216"/>
    <mergeCell ref="E151:E152"/>
    <mergeCell ref="F328:F329"/>
    <mergeCell ref="F295:F296"/>
    <mergeCell ref="C215:C216"/>
    <mergeCell ref="B198:B199"/>
    <mergeCell ref="B262:B263"/>
    <mergeCell ref="B134:B135"/>
    <mergeCell ref="C134:C135"/>
    <mergeCell ref="D134:D135"/>
    <mergeCell ref="D262:D263"/>
    <mergeCell ref="D151:D152"/>
    <mergeCell ref="H457:H458"/>
    <mergeCell ref="I457:M457"/>
    <mergeCell ref="D457:D458"/>
    <mergeCell ref="E457:E458"/>
    <mergeCell ref="F457:F458"/>
    <mergeCell ref="G457:G458"/>
    <mergeCell ref="B328:B329"/>
    <mergeCell ref="E295:E296"/>
    <mergeCell ref="E361:E362"/>
    <mergeCell ref="B444:K444"/>
    <mergeCell ref="B457:B458"/>
    <mergeCell ref="C457:C458"/>
    <mergeCell ref="F394:F395"/>
    <mergeCell ref="G394:G395"/>
    <mergeCell ref="H394:H395"/>
    <mergeCell ref="I328:M328"/>
    <mergeCell ref="H361:H362"/>
    <mergeCell ref="C328:C329"/>
    <mergeCell ref="B295:B296"/>
    <mergeCell ref="I295:M295"/>
    <mergeCell ref="D425:D426"/>
    <mergeCell ref="E425:E426"/>
    <mergeCell ref="E328:E329"/>
    <mergeCell ref="D295:D296"/>
    <mergeCell ref="I425:M425"/>
    <mergeCell ref="H35:H36"/>
    <mergeCell ref="I35:L35"/>
    <mergeCell ref="B35:B36"/>
    <mergeCell ref="C35:C36"/>
    <mergeCell ref="D35:D36"/>
    <mergeCell ref="E35:E36"/>
    <mergeCell ref="D215:D216"/>
    <mergeCell ref="G361:G362"/>
    <mergeCell ref="C295:C296"/>
    <mergeCell ref="I394:M394"/>
    <mergeCell ref="B394:B395"/>
    <mergeCell ref="C394:C395"/>
    <mergeCell ref="D394:D395"/>
    <mergeCell ref="E215:E216"/>
    <mergeCell ref="F215:F216"/>
    <mergeCell ref="B215:B216"/>
    <mergeCell ref="E262:E263"/>
    <mergeCell ref="E279:E280"/>
    <mergeCell ref="G279:G280"/>
    <mergeCell ref="C262:C263"/>
    <mergeCell ref="E134:E135"/>
    <mergeCell ref="D328:D329"/>
    <mergeCell ref="E394:E395"/>
    <mergeCell ref="H1:J1"/>
    <mergeCell ref="B51:G51"/>
    <mergeCell ref="B52:B53"/>
    <mergeCell ref="C52:C53"/>
    <mergeCell ref="D52:D53"/>
    <mergeCell ref="E52:E53"/>
    <mergeCell ref="F52:F53"/>
    <mergeCell ref="G52:G53"/>
    <mergeCell ref="F35:F36"/>
    <mergeCell ref="G35:G36"/>
  </mergeCells>
  <phoneticPr fontId="0" type="noConversion"/>
  <hyperlinks>
    <hyperlink ref="H1" location="Übersicht!A1" display="zurück zur" xr:uid="{00000000-0004-0000-0C00-000000000000}"/>
    <hyperlink ref="C4" location="Straßenbau_2004" display="Straßenbau_2004" xr:uid="{00000000-0004-0000-0C00-000001000000}"/>
    <hyperlink ref="D4" location="Straßenbau_2003" display="Straßenbau_2003" xr:uid="{00000000-0004-0000-0C00-000002000000}"/>
    <hyperlink ref="E4" location="Straßenbau_2002" display="Straßenbau_2002" xr:uid="{00000000-0004-0000-0C00-000003000000}"/>
    <hyperlink ref="F4" location="Straßenbau_2001" display="Straßenbau_2001" xr:uid="{00000000-0004-0000-0C00-000004000000}"/>
    <hyperlink ref="G4" location="Straßenbau_2000" display="Straßenbau_2000" xr:uid="{00000000-0004-0000-0C00-000005000000}"/>
    <hyperlink ref="B5" location="Straßenbau_1999" display="Straßenbau_1999" xr:uid="{00000000-0004-0000-0C00-000006000000}"/>
    <hyperlink ref="C5" location="Straßenbau_1998" display="Straßenbau_1998" xr:uid="{00000000-0004-0000-0C00-000007000000}"/>
    <hyperlink ref="D5" location="Straßenbau_1997" display="Straßenbau_1997" xr:uid="{00000000-0004-0000-0C00-000008000000}"/>
    <hyperlink ref="E5" location="Straßenbau_1996" display="Straßenbau_1996" xr:uid="{00000000-0004-0000-0C00-000009000000}"/>
    <hyperlink ref="F5" location="Straßenbau_1995" display="Straßenbau_1995" xr:uid="{00000000-0004-0000-0C00-00000A000000}"/>
    <hyperlink ref="G5" location="Straßenbau_1994" display="Straßenbau_1994" xr:uid="{00000000-0004-0000-0C00-00000B000000}"/>
    <hyperlink ref="B4" location="Straßenbau_2005" display="Straßenbau_2005" xr:uid="{00000000-0004-0000-0C00-00000C000000}"/>
  </hyperlinks>
  <pageMargins left="0.78740157499999996" right="0.78740157499999996" top="0.53" bottom="0.64" header="0.28999999999999998" footer="0.22"/>
  <pageSetup paperSize="9" fitToHeight="20" orientation="landscape" r:id="rId1"/>
  <headerFooter alignWithMargins="0">
    <oddFooter>&amp;L&amp;8DI Peter Scherer / Geschäftsstelle Bau
Wirtschaftskammer Österreich&amp;C&amp;G&amp;R&amp;8Seite &amp;P/&amp;N</oddFooter>
  </headerFooter>
  <rowBreaks count="8" manualBreakCount="8">
    <brk id="99" max="16383" man="1"/>
    <brk id="132" max="16383" man="1"/>
    <brk id="196" max="16383" man="1"/>
    <brk id="260" max="16383" man="1"/>
    <brk id="293" max="16383" man="1"/>
    <brk id="326" max="16383" man="1"/>
    <brk id="359" max="16383" man="1"/>
    <brk id="423"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tabColor indexed="26"/>
    <pageSetUpPr autoPageBreaks="0"/>
  </sheetPr>
  <dimension ref="A1:N388"/>
  <sheetViews>
    <sheetView showGridLines="0" showRowColHeaders="0" zoomScaleNormal="100" workbookViewId="0">
      <pane ySplit="5" topLeftCell="A6" activePane="bottomLeft" state="frozen"/>
      <selection activeCell="G1" sqref="G1:H1"/>
      <selection pane="bottomLeft" activeCell="A7" sqref="A7"/>
    </sheetView>
  </sheetViews>
  <sheetFormatPr baseColWidth="10" defaultColWidth="11.42578125" defaultRowHeight="15" x14ac:dyDescent="0.3"/>
  <cols>
    <col min="1" max="14" width="8.7109375" style="2" customWidth="1"/>
    <col min="15" max="16384" width="11.42578125" style="2"/>
  </cols>
  <sheetData>
    <row r="1" spans="1:14" ht="30" customHeight="1" x14ac:dyDescent="0.3">
      <c r="A1" s="1" t="s">
        <v>779</v>
      </c>
      <c r="D1" s="20" t="s">
        <v>965</v>
      </c>
      <c r="E1" s="745" t="s">
        <v>896</v>
      </c>
      <c r="F1" s="745"/>
      <c r="G1" s="745"/>
      <c r="H1" s="745"/>
      <c r="I1" s="746" t="s">
        <v>1497</v>
      </c>
      <c r="J1" s="746"/>
      <c r="K1" s="746"/>
    </row>
    <row r="2" spans="1:14" x14ac:dyDescent="0.3">
      <c r="A2" s="5" t="s">
        <v>791</v>
      </c>
      <c r="D2" s="20" t="s">
        <v>964</v>
      </c>
      <c r="F2" s="747"/>
      <c r="G2" s="747"/>
      <c r="H2" s="747"/>
    </row>
    <row r="4" spans="1:14" x14ac:dyDescent="0.3">
      <c r="C4" s="3">
        <v>2005</v>
      </c>
      <c r="D4" s="3">
        <v>2004</v>
      </c>
      <c r="E4" s="3">
        <v>2003</v>
      </c>
      <c r="F4" s="3">
        <v>2002</v>
      </c>
      <c r="G4" s="3">
        <v>2001</v>
      </c>
      <c r="H4" s="3">
        <v>2000</v>
      </c>
    </row>
    <row r="5" spans="1:14" x14ac:dyDescent="0.3">
      <c r="C5" s="3">
        <v>1999</v>
      </c>
      <c r="D5" s="3">
        <v>1998</v>
      </c>
      <c r="E5" s="3">
        <v>1997</v>
      </c>
      <c r="F5" s="3">
        <v>1996</v>
      </c>
      <c r="G5" s="3">
        <v>1995</v>
      </c>
      <c r="H5" s="3">
        <v>1994</v>
      </c>
    </row>
    <row r="7" spans="1:14" ht="12.75" customHeight="1" x14ac:dyDescent="0.3">
      <c r="A7" s="6"/>
      <c r="B7" s="23"/>
      <c r="C7" s="23"/>
      <c r="D7" s="23"/>
      <c r="E7" s="527" t="s">
        <v>1287</v>
      </c>
      <c r="F7" s="528"/>
      <c r="G7" s="528"/>
      <c r="H7" s="528"/>
      <c r="I7" s="528"/>
      <c r="J7" s="528"/>
      <c r="K7" s="528"/>
      <c r="L7" s="528"/>
      <c r="M7" s="528"/>
      <c r="N7" s="529"/>
    </row>
    <row r="8" spans="1:14" x14ac:dyDescent="0.3">
      <c r="A8" s="8" t="s">
        <v>1057</v>
      </c>
      <c r="B8" s="8" t="s">
        <v>834</v>
      </c>
      <c r="C8" s="8" t="s">
        <v>835</v>
      </c>
      <c r="D8" s="7" t="s">
        <v>1058</v>
      </c>
      <c r="E8" s="8">
        <v>1</v>
      </c>
      <c r="F8" s="8">
        <v>2</v>
      </c>
      <c r="G8" s="8">
        <v>3</v>
      </c>
      <c r="H8" s="8">
        <v>4</v>
      </c>
      <c r="I8" s="8">
        <v>5</v>
      </c>
      <c r="J8" s="8">
        <v>6</v>
      </c>
      <c r="K8" s="8">
        <v>7</v>
      </c>
      <c r="L8" s="8">
        <v>8</v>
      </c>
      <c r="M8" s="8">
        <v>9</v>
      </c>
      <c r="N8" s="8">
        <v>10</v>
      </c>
    </row>
    <row r="9" spans="1:14" x14ac:dyDescent="0.3">
      <c r="A9" s="11">
        <v>38353</v>
      </c>
      <c r="B9" s="10">
        <v>113.5</v>
      </c>
      <c r="C9" s="10">
        <v>133.1</v>
      </c>
      <c r="D9" s="10">
        <v>124.6</v>
      </c>
      <c r="E9" s="10">
        <v>109.3</v>
      </c>
      <c r="F9" s="10">
        <v>115.6</v>
      </c>
      <c r="G9" s="10">
        <v>118</v>
      </c>
      <c r="H9" s="10">
        <v>99.1</v>
      </c>
      <c r="I9" s="10">
        <v>101.2</v>
      </c>
      <c r="J9" s="10">
        <v>108.5</v>
      </c>
      <c r="K9" s="10">
        <v>115.3</v>
      </c>
      <c r="L9" s="10">
        <v>154.6</v>
      </c>
      <c r="M9" s="10">
        <v>208.1</v>
      </c>
      <c r="N9" s="10">
        <v>110.1</v>
      </c>
    </row>
    <row r="10" spans="1:14" x14ac:dyDescent="0.3">
      <c r="A10" s="11">
        <v>38384</v>
      </c>
      <c r="B10" s="10">
        <v>113.5</v>
      </c>
      <c r="C10" s="10">
        <v>131.69999999999999</v>
      </c>
      <c r="D10" s="60">
        <v>123.9</v>
      </c>
      <c r="E10" s="10">
        <v>110.5</v>
      </c>
      <c r="F10" s="10">
        <v>115.6</v>
      </c>
      <c r="G10" s="10">
        <v>120.3</v>
      </c>
      <c r="H10" s="10">
        <v>99.1</v>
      </c>
      <c r="I10" s="10">
        <v>101.2</v>
      </c>
      <c r="J10" s="10">
        <v>108.7</v>
      </c>
      <c r="K10" s="10">
        <v>115.3</v>
      </c>
      <c r="L10" s="10">
        <v>149.30000000000001</v>
      </c>
      <c r="M10" s="10">
        <v>205.3</v>
      </c>
      <c r="N10" s="10">
        <v>110.5</v>
      </c>
    </row>
    <row r="11" spans="1:14" x14ac:dyDescent="0.3">
      <c r="A11" s="11">
        <v>38412</v>
      </c>
      <c r="B11" s="10">
        <v>113.5</v>
      </c>
      <c r="C11" s="10">
        <v>132.30000000000001</v>
      </c>
      <c r="D11" s="60">
        <v>124.2</v>
      </c>
      <c r="E11" s="10">
        <v>111.7</v>
      </c>
      <c r="F11" s="10">
        <v>116.5</v>
      </c>
      <c r="G11" s="10">
        <v>127</v>
      </c>
      <c r="H11" s="10">
        <v>99.1</v>
      </c>
      <c r="I11" s="10">
        <v>101.2</v>
      </c>
      <c r="J11" s="10">
        <v>114</v>
      </c>
      <c r="K11" s="10">
        <v>115.3</v>
      </c>
      <c r="L11" s="10">
        <v>148.1</v>
      </c>
      <c r="M11" s="10">
        <v>204.8</v>
      </c>
      <c r="N11" s="10">
        <v>112.3</v>
      </c>
    </row>
    <row r="12" spans="1:14" x14ac:dyDescent="0.3">
      <c r="A12" s="11">
        <v>38443</v>
      </c>
      <c r="B12" s="10">
        <v>113.5</v>
      </c>
      <c r="C12" s="10">
        <v>130.69999999999999</v>
      </c>
      <c r="D12" s="60">
        <v>123.3</v>
      </c>
      <c r="E12" s="10">
        <v>111.7</v>
      </c>
      <c r="F12" s="10">
        <v>116.7</v>
      </c>
      <c r="G12" s="10">
        <v>127.1</v>
      </c>
      <c r="H12" s="10">
        <v>99.1</v>
      </c>
      <c r="I12" s="10">
        <v>100.8</v>
      </c>
      <c r="J12" s="10">
        <v>117.1</v>
      </c>
      <c r="K12" s="10">
        <v>115.3</v>
      </c>
      <c r="L12" s="10">
        <v>142.9</v>
      </c>
      <c r="M12" s="10">
        <v>198.3</v>
      </c>
      <c r="N12" s="10">
        <v>113.3</v>
      </c>
    </row>
    <row r="13" spans="1:14" x14ac:dyDescent="0.3">
      <c r="A13" s="11">
        <v>38473</v>
      </c>
      <c r="B13" s="10">
        <v>116</v>
      </c>
      <c r="C13" s="10">
        <v>125.8</v>
      </c>
      <c r="D13" s="60">
        <v>121.6</v>
      </c>
      <c r="E13" s="10">
        <v>111.6</v>
      </c>
      <c r="F13" s="10">
        <v>116.9</v>
      </c>
      <c r="G13" s="10">
        <v>124.8</v>
      </c>
      <c r="H13" s="10">
        <v>99.1</v>
      </c>
      <c r="I13" s="10">
        <v>100</v>
      </c>
      <c r="J13" s="10">
        <v>114.6</v>
      </c>
      <c r="K13" s="10">
        <v>115.3</v>
      </c>
      <c r="L13" s="10">
        <v>132.9</v>
      </c>
      <c r="M13" s="10">
        <v>182.4</v>
      </c>
      <c r="N13" s="10">
        <v>113.9</v>
      </c>
    </row>
    <row r="14" spans="1:14" x14ac:dyDescent="0.3">
      <c r="A14" s="11">
        <v>38504</v>
      </c>
      <c r="B14" s="10">
        <v>116</v>
      </c>
      <c r="C14" s="10">
        <v>123</v>
      </c>
      <c r="D14" s="60">
        <v>120</v>
      </c>
      <c r="E14" s="10">
        <v>111.6</v>
      </c>
      <c r="F14" s="10">
        <v>117.5</v>
      </c>
      <c r="G14" s="10">
        <v>123.5</v>
      </c>
      <c r="H14" s="10">
        <v>99.1</v>
      </c>
      <c r="I14" s="10">
        <v>100.4</v>
      </c>
      <c r="J14" s="10">
        <v>120.5</v>
      </c>
      <c r="K14" s="10">
        <v>115.3</v>
      </c>
      <c r="L14" s="10">
        <v>126.9</v>
      </c>
      <c r="M14" s="10">
        <v>166.6</v>
      </c>
      <c r="N14" s="10">
        <v>115.8</v>
      </c>
    </row>
    <row r="15" spans="1:14" x14ac:dyDescent="0.3">
      <c r="A15" s="11">
        <v>38534</v>
      </c>
      <c r="B15" s="10">
        <v>116</v>
      </c>
      <c r="C15" s="10">
        <v>121.9</v>
      </c>
      <c r="D15" s="60">
        <v>119.4</v>
      </c>
      <c r="E15" s="10">
        <v>111.6</v>
      </c>
      <c r="F15" s="10">
        <v>118</v>
      </c>
      <c r="G15" s="10">
        <v>125.6</v>
      </c>
      <c r="H15" s="10">
        <v>99.1</v>
      </c>
      <c r="I15" s="10">
        <v>100.5</v>
      </c>
      <c r="J15" s="10">
        <v>122.7</v>
      </c>
      <c r="K15" s="10">
        <v>115.3</v>
      </c>
      <c r="L15" s="10">
        <v>126.9</v>
      </c>
      <c r="M15" s="10">
        <v>154.69999999999999</v>
      </c>
      <c r="N15" s="10">
        <v>116.6</v>
      </c>
    </row>
    <row r="16" spans="1:14" x14ac:dyDescent="0.3">
      <c r="A16" s="11">
        <v>38565</v>
      </c>
      <c r="B16" s="10">
        <v>116</v>
      </c>
      <c r="C16" s="10">
        <v>122</v>
      </c>
      <c r="D16" s="60">
        <v>119.4</v>
      </c>
      <c r="E16" s="10">
        <v>112.3</v>
      </c>
      <c r="F16" s="10">
        <v>118.2</v>
      </c>
      <c r="G16" s="10">
        <v>127.4</v>
      </c>
      <c r="H16" s="10">
        <v>99.1</v>
      </c>
      <c r="I16" s="10">
        <v>99.9</v>
      </c>
      <c r="J16" s="10">
        <v>124.7</v>
      </c>
      <c r="K16" s="10">
        <v>115.3</v>
      </c>
      <c r="L16" s="10">
        <v>130.1</v>
      </c>
      <c r="M16" s="10">
        <v>147.30000000000001</v>
      </c>
      <c r="N16" s="10">
        <v>117.3</v>
      </c>
    </row>
    <row r="17" spans="1:14" x14ac:dyDescent="0.3">
      <c r="A17" s="11">
        <v>38596</v>
      </c>
      <c r="B17" s="10">
        <v>116</v>
      </c>
      <c r="C17" s="10">
        <v>124.4</v>
      </c>
      <c r="D17" s="60">
        <v>120.8</v>
      </c>
      <c r="E17" s="10">
        <v>113</v>
      </c>
      <c r="F17" s="10">
        <v>118.3</v>
      </c>
      <c r="G17" s="10">
        <v>130.30000000000001</v>
      </c>
      <c r="H17" s="10">
        <v>99.1</v>
      </c>
      <c r="I17" s="10">
        <v>99.7</v>
      </c>
      <c r="J17" s="10">
        <v>125.7</v>
      </c>
      <c r="K17" s="10">
        <v>115.3</v>
      </c>
      <c r="L17" s="10">
        <v>142.4</v>
      </c>
      <c r="M17" s="10">
        <v>140.30000000000001</v>
      </c>
      <c r="N17" s="10">
        <v>117.7</v>
      </c>
    </row>
    <row r="18" spans="1:14" x14ac:dyDescent="0.3">
      <c r="A18" s="11">
        <v>38626</v>
      </c>
      <c r="B18" s="10">
        <v>116</v>
      </c>
      <c r="C18" s="10">
        <v>123</v>
      </c>
      <c r="D18" s="60">
        <v>120</v>
      </c>
      <c r="E18" s="10">
        <v>112.3</v>
      </c>
      <c r="F18" s="10">
        <v>118.3</v>
      </c>
      <c r="G18" s="10">
        <v>131.5</v>
      </c>
      <c r="H18" s="10">
        <v>99.1</v>
      </c>
      <c r="I18" s="10">
        <v>99.8</v>
      </c>
      <c r="J18" s="10">
        <v>128.1</v>
      </c>
      <c r="K18" s="10">
        <v>115.3</v>
      </c>
      <c r="L18" s="10">
        <v>135.6</v>
      </c>
      <c r="M18" s="10">
        <v>140.5</v>
      </c>
      <c r="N18" s="10">
        <v>118.4</v>
      </c>
    </row>
    <row r="19" spans="1:14" x14ac:dyDescent="0.3">
      <c r="A19" s="11">
        <v>38657</v>
      </c>
      <c r="B19" s="10">
        <v>116</v>
      </c>
      <c r="C19" s="10">
        <v>122.9</v>
      </c>
      <c r="D19" s="60">
        <v>119.9</v>
      </c>
      <c r="E19" s="10">
        <v>112.5</v>
      </c>
      <c r="F19" s="10">
        <v>118.3</v>
      </c>
      <c r="G19" s="10">
        <v>135.69999999999999</v>
      </c>
      <c r="H19" s="10">
        <v>99.1</v>
      </c>
      <c r="I19" s="10">
        <v>99.8</v>
      </c>
      <c r="J19" s="10">
        <v>123.6</v>
      </c>
      <c r="K19" s="10">
        <v>115.3</v>
      </c>
      <c r="L19" s="10">
        <v>137</v>
      </c>
      <c r="M19" s="10">
        <v>138.80000000000001</v>
      </c>
      <c r="N19" s="10">
        <v>117</v>
      </c>
    </row>
    <row r="20" spans="1:14" x14ac:dyDescent="0.3">
      <c r="A20" s="11">
        <v>38687</v>
      </c>
      <c r="B20" s="10">
        <v>116</v>
      </c>
      <c r="C20" s="10">
        <v>122.6</v>
      </c>
      <c r="D20" s="60">
        <v>119.8</v>
      </c>
      <c r="E20" s="10">
        <v>112.5</v>
      </c>
      <c r="F20" s="10">
        <v>118.3</v>
      </c>
      <c r="G20" s="10">
        <v>136.1</v>
      </c>
      <c r="H20" s="10">
        <v>99.1</v>
      </c>
      <c r="I20" s="10">
        <v>99.8</v>
      </c>
      <c r="J20" s="10">
        <v>122.2</v>
      </c>
      <c r="K20" s="10">
        <v>115.3</v>
      </c>
      <c r="L20" s="10">
        <v>136.30000000000001</v>
      </c>
      <c r="M20" s="10">
        <v>138.80000000000001</v>
      </c>
      <c r="N20" s="10">
        <v>116.6</v>
      </c>
    </row>
    <row r="21" spans="1:14" x14ac:dyDescent="0.3">
      <c r="A21" s="24" t="s">
        <v>1111</v>
      </c>
    </row>
    <row r="22" spans="1:14" x14ac:dyDescent="0.3">
      <c r="L22" s="24" t="s">
        <v>1077</v>
      </c>
    </row>
    <row r="23" spans="1:14" x14ac:dyDescent="0.3">
      <c r="A23" s="24" t="s">
        <v>1298</v>
      </c>
      <c r="L23" s="2" t="s">
        <v>1079</v>
      </c>
    </row>
    <row r="25" spans="1:14" x14ac:dyDescent="0.3">
      <c r="A25" s="24" t="s">
        <v>1299</v>
      </c>
      <c r="F25" s="24" t="s">
        <v>1304</v>
      </c>
    </row>
    <row r="26" spans="1:14" x14ac:dyDescent="0.3">
      <c r="A26" s="24" t="s">
        <v>1300</v>
      </c>
      <c r="F26" s="24" t="s">
        <v>1305</v>
      </c>
    </row>
    <row r="27" spans="1:14" x14ac:dyDescent="0.3">
      <c r="A27" s="24" t="s">
        <v>1301</v>
      </c>
      <c r="F27" s="24" t="s">
        <v>1306</v>
      </c>
    </row>
    <row r="28" spans="1:14" x14ac:dyDescent="0.3">
      <c r="A28" s="24" t="s">
        <v>1302</v>
      </c>
      <c r="F28" s="24" t="s">
        <v>1307</v>
      </c>
    </row>
    <row r="29" spans="1:14" x14ac:dyDescent="0.3">
      <c r="A29" s="24" t="s">
        <v>1303</v>
      </c>
      <c r="F29" s="24" t="s">
        <v>1308</v>
      </c>
    </row>
    <row r="34" spans="1:14" ht="12.75" customHeight="1" x14ac:dyDescent="0.3">
      <c r="A34" s="6"/>
      <c r="B34" s="23"/>
      <c r="C34" s="23"/>
      <c r="D34" s="23"/>
      <c r="E34" s="527" t="s">
        <v>1287</v>
      </c>
      <c r="F34" s="528"/>
      <c r="G34" s="528"/>
      <c r="H34" s="528"/>
      <c r="I34" s="528"/>
      <c r="J34" s="528"/>
      <c r="K34" s="528"/>
      <c r="L34" s="528"/>
      <c r="M34" s="528"/>
      <c r="N34" s="529"/>
    </row>
    <row r="35" spans="1:14" x14ac:dyDescent="0.3">
      <c r="A35" s="8" t="s">
        <v>1057</v>
      </c>
      <c r="B35" s="8" t="s">
        <v>834</v>
      </c>
      <c r="C35" s="8" t="s">
        <v>835</v>
      </c>
      <c r="D35" s="7" t="s">
        <v>1058</v>
      </c>
      <c r="E35" s="8">
        <v>1</v>
      </c>
      <c r="F35" s="8">
        <v>2</v>
      </c>
      <c r="G35" s="8">
        <v>3</v>
      </c>
      <c r="H35" s="8">
        <v>4</v>
      </c>
      <c r="I35" s="8">
        <v>5</v>
      </c>
      <c r="J35" s="8">
        <v>6</v>
      </c>
      <c r="K35" s="8">
        <v>7</v>
      </c>
      <c r="L35" s="8">
        <v>8</v>
      </c>
      <c r="M35" s="8">
        <v>9</v>
      </c>
      <c r="N35" s="8">
        <v>10</v>
      </c>
    </row>
    <row r="36" spans="1:14" x14ac:dyDescent="0.3">
      <c r="A36" s="9" t="s">
        <v>787</v>
      </c>
      <c r="B36" s="10">
        <v>112.1</v>
      </c>
      <c r="C36" s="10">
        <v>110.4</v>
      </c>
      <c r="D36" s="10">
        <v>111.1</v>
      </c>
      <c r="E36" s="10">
        <v>105.3</v>
      </c>
      <c r="F36" s="10">
        <v>111.2</v>
      </c>
      <c r="G36" s="10">
        <v>115.5</v>
      </c>
      <c r="H36" s="10">
        <v>99.1</v>
      </c>
      <c r="I36" s="10">
        <v>102.7</v>
      </c>
      <c r="J36" s="10">
        <v>98.8</v>
      </c>
      <c r="K36" s="10">
        <v>110.6</v>
      </c>
      <c r="L36" s="10">
        <v>115.8</v>
      </c>
      <c r="M36" s="10">
        <v>121</v>
      </c>
      <c r="N36" s="10">
        <v>106</v>
      </c>
    </row>
    <row r="37" spans="1:14" x14ac:dyDescent="0.3">
      <c r="A37" s="11">
        <v>38018</v>
      </c>
      <c r="B37" s="10">
        <v>112.1</v>
      </c>
      <c r="C37" s="10">
        <v>112.1</v>
      </c>
      <c r="D37" s="60">
        <v>112.1</v>
      </c>
      <c r="E37" s="10">
        <v>105.3</v>
      </c>
      <c r="F37" s="10">
        <v>111.3</v>
      </c>
      <c r="G37" s="10">
        <v>115.5</v>
      </c>
      <c r="H37" s="10">
        <v>99.1</v>
      </c>
      <c r="I37" s="10">
        <v>101.5</v>
      </c>
      <c r="J37" s="10">
        <v>97.9</v>
      </c>
      <c r="K37" s="10">
        <v>110.7</v>
      </c>
      <c r="L37" s="10">
        <v>122.7</v>
      </c>
      <c r="M37" s="10">
        <v>123.2</v>
      </c>
      <c r="N37" s="10">
        <v>105.6</v>
      </c>
    </row>
    <row r="38" spans="1:14" x14ac:dyDescent="0.3">
      <c r="A38" s="9" t="s">
        <v>788</v>
      </c>
      <c r="B38" s="10">
        <v>112.1</v>
      </c>
      <c r="C38" s="10" t="s">
        <v>1288</v>
      </c>
      <c r="D38" s="60" t="s">
        <v>1289</v>
      </c>
      <c r="E38" s="10">
        <v>105.4</v>
      </c>
      <c r="F38" s="10">
        <v>111.4</v>
      </c>
      <c r="G38" s="10">
        <v>117</v>
      </c>
      <c r="H38" s="10">
        <v>99.1</v>
      </c>
      <c r="I38" s="10">
        <v>101.5</v>
      </c>
      <c r="J38" s="10">
        <v>100.3</v>
      </c>
      <c r="K38" s="10">
        <v>110.7</v>
      </c>
      <c r="L38" s="10" t="s">
        <v>1290</v>
      </c>
      <c r="M38" s="10">
        <v>145</v>
      </c>
      <c r="N38" s="10">
        <v>106.4</v>
      </c>
    </row>
    <row r="39" spans="1:14" x14ac:dyDescent="0.3">
      <c r="A39" s="11">
        <v>38078</v>
      </c>
      <c r="B39" s="10">
        <v>112.1</v>
      </c>
      <c r="C39" s="10" t="s">
        <v>1291</v>
      </c>
      <c r="D39" s="60" t="s">
        <v>1292</v>
      </c>
      <c r="E39" s="10">
        <v>105.7</v>
      </c>
      <c r="F39" s="10">
        <v>111.7</v>
      </c>
      <c r="G39" s="10">
        <v>117.2</v>
      </c>
      <c r="H39" s="10">
        <v>99.1</v>
      </c>
      <c r="I39" s="10">
        <v>101.3</v>
      </c>
      <c r="J39" s="10">
        <v>101.9</v>
      </c>
      <c r="K39" s="10">
        <v>110.7</v>
      </c>
      <c r="L39" s="10" t="s">
        <v>1293</v>
      </c>
      <c r="M39" s="10">
        <v>162.4</v>
      </c>
      <c r="N39" s="10">
        <v>106.9</v>
      </c>
    </row>
    <row r="40" spans="1:14" x14ac:dyDescent="0.3">
      <c r="A40" s="11">
        <v>38108</v>
      </c>
      <c r="B40" s="10">
        <v>113.5</v>
      </c>
      <c r="C40" s="10" t="s">
        <v>1294</v>
      </c>
      <c r="D40" s="60" t="s">
        <v>1295</v>
      </c>
      <c r="E40" s="10">
        <v>107.3</v>
      </c>
      <c r="F40" s="10">
        <v>112.8</v>
      </c>
      <c r="G40" s="10">
        <v>116.7</v>
      </c>
      <c r="H40" s="10">
        <v>99.1</v>
      </c>
      <c r="I40" s="10">
        <v>100.7</v>
      </c>
      <c r="J40" s="10">
        <v>105.4</v>
      </c>
      <c r="K40" s="10">
        <v>110.7</v>
      </c>
      <c r="L40" s="10" t="s">
        <v>1296</v>
      </c>
      <c r="M40" s="10">
        <v>174.2</v>
      </c>
      <c r="N40" s="10">
        <v>109</v>
      </c>
    </row>
    <row r="41" spans="1:14" x14ac:dyDescent="0.3">
      <c r="A41" s="11">
        <v>38139</v>
      </c>
      <c r="B41" s="10">
        <v>113.5</v>
      </c>
      <c r="C41" s="10">
        <v>131.69999999999999</v>
      </c>
      <c r="D41" s="60">
        <v>123.9</v>
      </c>
      <c r="E41" s="10">
        <v>107.7</v>
      </c>
      <c r="F41" s="10">
        <v>112.8</v>
      </c>
      <c r="G41" s="10">
        <v>117.7</v>
      </c>
      <c r="H41" s="10">
        <v>99.1</v>
      </c>
      <c r="I41" s="10">
        <v>100.8</v>
      </c>
      <c r="J41" s="10">
        <v>103.9</v>
      </c>
      <c r="K41" s="10">
        <v>110.7</v>
      </c>
      <c r="L41" s="10">
        <v>171.8</v>
      </c>
      <c r="M41" s="10">
        <v>175.1</v>
      </c>
      <c r="N41" s="10">
        <v>108.6</v>
      </c>
    </row>
    <row r="42" spans="1:14" x14ac:dyDescent="0.3">
      <c r="A42" s="11">
        <v>38169</v>
      </c>
      <c r="B42" s="10">
        <v>113.5</v>
      </c>
      <c r="C42" s="10">
        <v>133.30000000000001</v>
      </c>
      <c r="D42" s="60">
        <v>124.8</v>
      </c>
      <c r="E42" s="10">
        <v>107.7</v>
      </c>
      <c r="F42" s="10">
        <v>113.2</v>
      </c>
      <c r="G42" s="10">
        <v>117.1</v>
      </c>
      <c r="H42" s="10">
        <v>99.1</v>
      </c>
      <c r="I42" s="10">
        <v>100.8</v>
      </c>
      <c r="J42" s="10">
        <v>104.6</v>
      </c>
      <c r="K42" s="10">
        <v>110.7</v>
      </c>
      <c r="L42" s="10">
        <v>172.9</v>
      </c>
      <c r="M42" s="10">
        <v>185</v>
      </c>
      <c r="N42" s="10">
        <v>108.9</v>
      </c>
    </row>
    <row r="43" spans="1:14" x14ac:dyDescent="0.3">
      <c r="A43" s="11">
        <v>38200</v>
      </c>
      <c r="B43" s="10">
        <v>113.5</v>
      </c>
      <c r="C43" s="10">
        <v>134.9</v>
      </c>
      <c r="D43" s="60">
        <v>125.7</v>
      </c>
      <c r="E43" s="10">
        <v>108.4</v>
      </c>
      <c r="F43" s="10">
        <v>113.3</v>
      </c>
      <c r="G43" s="10">
        <v>116.9</v>
      </c>
      <c r="H43" s="10">
        <v>99.1</v>
      </c>
      <c r="I43" s="10">
        <v>100.9</v>
      </c>
      <c r="J43" s="10">
        <v>109.1</v>
      </c>
      <c r="K43" s="10">
        <v>110.7</v>
      </c>
      <c r="L43" s="10">
        <v>174.2</v>
      </c>
      <c r="M43" s="10">
        <v>190.7</v>
      </c>
      <c r="N43" s="10">
        <v>110.3</v>
      </c>
    </row>
    <row r="44" spans="1:14" x14ac:dyDescent="0.3">
      <c r="A44" s="11">
        <v>38231</v>
      </c>
      <c r="B44" s="10">
        <v>113.5</v>
      </c>
      <c r="C44" s="10">
        <v>137.4</v>
      </c>
      <c r="D44" s="60">
        <v>127.1</v>
      </c>
      <c r="E44" s="10">
        <v>109.1</v>
      </c>
      <c r="F44" s="10">
        <v>113.5</v>
      </c>
      <c r="G44" s="10">
        <v>116.6</v>
      </c>
      <c r="H44" s="10">
        <v>99.1</v>
      </c>
      <c r="I44" s="10">
        <v>100.8</v>
      </c>
      <c r="J44" s="10">
        <v>110.6</v>
      </c>
      <c r="K44" s="10">
        <v>110.7</v>
      </c>
      <c r="L44" s="10">
        <v>177.7</v>
      </c>
      <c r="M44" s="10">
        <v>202.1</v>
      </c>
      <c r="N44" s="10">
        <v>110.9</v>
      </c>
    </row>
    <row r="45" spans="1:14" x14ac:dyDescent="0.3">
      <c r="A45" s="11">
        <v>38261</v>
      </c>
      <c r="B45" s="10">
        <v>113.5</v>
      </c>
      <c r="C45" s="10">
        <v>137.80000000000001</v>
      </c>
      <c r="D45" s="60">
        <v>127.3</v>
      </c>
      <c r="E45" s="10">
        <v>109.6</v>
      </c>
      <c r="F45" s="10">
        <v>113.8</v>
      </c>
      <c r="G45" s="10">
        <v>117.6</v>
      </c>
      <c r="H45" s="10">
        <v>99.1</v>
      </c>
      <c r="I45" s="10">
        <v>101</v>
      </c>
      <c r="J45" s="10">
        <v>113.7</v>
      </c>
      <c r="K45" s="10">
        <v>110.7</v>
      </c>
      <c r="L45" s="10">
        <v>175.9</v>
      </c>
      <c r="M45" s="10">
        <v>205</v>
      </c>
      <c r="N45" s="10">
        <v>111.8</v>
      </c>
    </row>
    <row r="46" spans="1:14" x14ac:dyDescent="0.3">
      <c r="A46" s="11">
        <v>38292</v>
      </c>
      <c r="B46" s="10">
        <v>113.5</v>
      </c>
      <c r="C46" s="10">
        <v>135.30000000000001</v>
      </c>
      <c r="D46" s="60">
        <v>125.9</v>
      </c>
      <c r="E46" s="10">
        <v>109.6</v>
      </c>
      <c r="F46" s="10">
        <v>113.9</v>
      </c>
      <c r="G46" s="10">
        <v>117.8</v>
      </c>
      <c r="H46" s="10">
        <v>99.1</v>
      </c>
      <c r="I46" s="10">
        <v>101</v>
      </c>
      <c r="J46" s="10">
        <v>111.4</v>
      </c>
      <c r="K46" s="10">
        <v>110.7</v>
      </c>
      <c r="L46" s="10">
        <v>163.19999999999999</v>
      </c>
      <c r="M46" s="10">
        <v>210.7</v>
      </c>
      <c r="N46" s="10">
        <v>111</v>
      </c>
    </row>
    <row r="47" spans="1:14" x14ac:dyDescent="0.3">
      <c r="A47" s="11">
        <v>38322</v>
      </c>
      <c r="B47" s="10">
        <v>113.5</v>
      </c>
      <c r="C47" s="10">
        <v>133.4</v>
      </c>
      <c r="D47" s="60">
        <v>124.8</v>
      </c>
      <c r="E47" s="10">
        <v>109.6</v>
      </c>
      <c r="F47" s="10">
        <v>113.8</v>
      </c>
      <c r="G47" s="10">
        <v>117.7</v>
      </c>
      <c r="H47" s="10">
        <v>99.1</v>
      </c>
      <c r="I47" s="10">
        <v>101</v>
      </c>
      <c r="J47" s="10">
        <v>109.9</v>
      </c>
      <c r="K47" s="10">
        <v>110.7</v>
      </c>
      <c r="L47" s="10">
        <v>153.9</v>
      </c>
      <c r="M47" s="10">
        <v>214.4</v>
      </c>
      <c r="N47" s="10">
        <v>110.5</v>
      </c>
    </row>
    <row r="48" spans="1:14" x14ac:dyDescent="0.3">
      <c r="A48" s="24" t="s">
        <v>1111</v>
      </c>
    </row>
    <row r="49" spans="1:12" x14ac:dyDescent="0.3">
      <c r="L49" s="24" t="s">
        <v>1077</v>
      </c>
    </row>
    <row r="50" spans="1:12" x14ac:dyDescent="0.3">
      <c r="A50" s="24" t="s">
        <v>1298</v>
      </c>
      <c r="L50" s="2" t="s">
        <v>1079</v>
      </c>
    </row>
    <row r="52" spans="1:12" x14ac:dyDescent="0.3">
      <c r="A52" s="24" t="s">
        <v>1299</v>
      </c>
      <c r="F52" s="24" t="s">
        <v>1304</v>
      </c>
    </row>
    <row r="53" spans="1:12" x14ac:dyDescent="0.3">
      <c r="A53" s="24" t="s">
        <v>1300</v>
      </c>
      <c r="F53" s="24" t="s">
        <v>1305</v>
      </c>
    </row>
    <row r="54" spans="1:12" x14ac:dyDescent="0.3">
      <c r="A54" s="24" t="s">
        <v>1301</v>
      </c>
      <c r="F54" s="24" t="s">
        <v>1306</v>
      </c>
    </row>
    <row r="55" spans="1:12" x14ac:dyDescent="0.3">
      <c r="A55" s="24" t="s">
        <v>1302</v>
      </c>
      <c r="F55" s="24" t="s">
        <v>1307</v>
      </c>
    </row>
    <row r="56" spans="1:12" x14ac:dyDescent="0.3">
      <c r="A56" s="24" t="s">
        <v>1303</v>
      </c>
      <c r="F56" s="24" t="s">
        <v>1308</v>
      </c>
    </row>
    <row r="67" spans="1:14" ht="12.75" customHeight="1" x14ac:dyDescent="0.3">
      <c r="A67" s="6"/>
      <c r="B67" s="23"/>
      <c r="C67" s="23"/>
      <c r="D67" s="23"/>
      <c r="E67" s="527" t="s">
        <v>1287</v>
      </c>
      <c r="F67" s="528"/>
      <c r="G67" s="528"/>
      <c r="H67" s="528"/>
      <c r="I67" s="528"/>
      <c r="J67" s="528"/>
      <c r="K67" s="528"/>
      <c r="L67" s="528"/>
      <c r="M67" s="528"/>
      <c r="N67" s="529"/>
    </row>
    <row r="68" spans="1:14" x14ac:dyDescent="0.3">
      <c r="A68" s="8" t="s">
        <v>1057</v>
      </c>
      <c r="B68" s="8" t="s">
        <v>834</v>
      </c>
      <c r="C68" s="8" t="s">
        <v>835</v>
      </c>
      <c r="D68" s="7" t="s">
        <v>1058</v>
      </c>
      <c r="E68" s="8">
        <v>1</v>
      </c>
      <c r="F68" s="8">
        <v>2</v>
      </c>
      <c r="G68" s="8">
        <v>3</v>
      </c>
      <c r="H68" s="8">
        <v>4</v>
      </c>
      <c r="I68" s="8">
        <v>5</v>
      </c>
      <c r="J68" s="8">
        <v>6</v>
      </c>
      <c r="K68" s="8">
        <v>7</v>
      </c>
      <c r="L68" s="8">
        <v>8</v>
      </c>
      <c r="M68" s="8">
        <v>9</v>
      </c>
      <c r="N68" s="8">
        <v>10</v>
      </c>
    </row>
    <row r="69" spans="1:14" x14ac:dyDescent="0.3">
      <c r="A69" s="9" t="s">
        <v>789</v>
      </c>
      <c r="B69" s="10">
        <v>108.5</v>
      </c>
      <c r="C69" s="10">
        <v>103.4</v>
      </c>
      <c r="D69" s="60">
        <v>105.6</v>
      </c>
      <c r="E69" s="10">
        <v>102.6</v>
      </c>
      <c r="F69" s="10">
        <v>106.9</v>
      </c>
      <c r="G69" s="10">
        <v>107.2</v>
      </c>
      <c r="H69" s="10">
        <v>99.1</v>
      </c>
      <c r="I69" s="10">
        <v>100.6</v>
      </c>
      <c r="J69" s="10">
        <v>99.3</v>
      </c>
      <c r="K69" s="10">
        <v>105</v>
      </c>
      <c r="L69" s="10">
        <v>101.9</v>
      </c>
      <c r="M69" s="10">
        <v>107</v>
      </c>
      <c r="N69" s="10">
        <v>104.1</v>
      </c>
    </row>
    <row r="70" spans="1:14" x14ac:dyDescent="0.3">
      <c r="A70" s="11">
        <v>37653</v>
      </c>
      <c r="B70" s="10">
        <v>108.5</v>
      </c>
      <c r="C70" s="10">
        <v>104.2</v>
      </c>
      <c r="D70" s="60">
        <v>106.1</v>
      </c>
      <c r="E70" s="10">
        <v>102.6</v>
      </c>
      <c r="F70" s="10">
        <v>107.1</v>
      </c>
      <c r="G70" s="10">
        <v>107.7</v>
      </c>
      <c r="H70" s="10">
        <v>99.1</v>
      </c>
      <c r="I70" s="10">
        <v>100.6</v>
      </c>
      <c r="J70" s="10">
        <v>101.8</v>
      </c>
      <c r="K70" s="10">
        <v>105</v>
      </c>
      <c r="L70" s="10">
        <v>103.3</v>
      </c>
      <c r="M70" s="10">
        <v>108.8</v>
      </c>
      <c r="N70" s="10">
        <v>104.9</v>
      </c>
    </row>
    <row r="71" spans="1:14" x14ac:dyDescent="0.3">
      <c r="A71" s="9" t="s">
        <v>790</v>
      </c>
      <c r="B71" s="10">
        <v>108.5</v>
      </c>
      <c r="C71" s="10">
        <v>104.7</v>
      </c>
      <c r="D71" s="60">
        <v>106.3</v>
      </c>
      <c r="E71" s="10">
        <v>102.6</v>
      </c>
      <c r="F71" s="10">
        <v>107.5</v>
      </c>
      <c r="G71" s="10" t="s">
        <v>1309</v>
      </c>
      <c r="H71" s="10">
        <v>99.1</v>
      </c>
      <c r="I71" s="10">
        <v>96.6</v>
      </c>
      <c r="J71" s="10">
        <v>103.4</v>
      </c>
      <c r="K71" s="10">
        <v>105</v>
      </c>
      <c r="L71" s="10">
        <v>104.7</v>
      </c>
      <c r="M71" s="10">
        <v>111.4</v>
      </c>
      <c r="N71" s="10">
        <v>105.4</v>
      </c>
    </row>
    <row r="72" spans="1:14" x14ac:dyDescent="0.3">
      <c r="A72" s="11">
        <v>37712</v>
      </c>
      <c r="B72" s="10">
        <v>108.5</v>
      </c>
      <c r="C72" s="10">
        <v>104.5</v>
      </c>
      <c r="D72" s="60">
        <v>106.2</v>
      </c>
      <c r="E72" s="10">
        <v>103.9</v>
      </c>
      <c r="F72" s="10">
        <v>107.8</v>
      </c>
      <c r="G72" s="10">
        <v>113.8</v>
      </c>
      <c r="H72" s="10">
        <v>99.1</v>
      </c>
      <c r="I72" s="10">
        <v>95.5</v>
      </c>
      <c r="J72" s="10">
        <v>97.3</v>
      </c>
      <c r="K72" s="10">
        <v>105.8</v>
      </c>
      <c r="L72" s="10">
        <v>106.1</v>
      </c>
      <c r="M72" s="10">
        <v>110.7</v>
      </c>
      <c r="N72" s="10">
        <v>103.4</v>
      </c>
    </row>
    <row r="73" spans="1:14" x14ac:dyDescent="0.3">
      <c r="A73" s="11">
        <v>37742</v>
      </c>
      <c r="B73" s="10">
        <v>112.1</v>
      </c>
      <c r="C73" s="10">
        <v>104.5</v>
      </c>
      <c r="D73" s="60">
        <v>107.8</v>
      </c>
      <c r="E73" s="10">
        <v>103.9</v>
      </c>
      <c r="F73" s="10">
        <v>107.9</v>
      </c>
      <c r="G73" s="10">
        <v>112.8</v>
      </c>
      <c r="H73" s="10">
        <v>99.1</v>
      </c>
      <c r="I73" s="10">
        <v>96.8</v>
      </c>
      <c r="J73" s="10">
        <v>93.8</v>
      </c>
      <c r="K73" s="10">
        <v>105</v>
      </c>
      <c r="L73" s="10">
        <v>106.6</v>
      </c>
      <c r="M73" s="10">
        <v>110.8</v>
      </c>
      <c r="N73" s="10">
        <v>104.4</v>
      </c>
    </row>
    <row r="74" spans="1:14" x14ac:dyDescent="0.3">
      <c r="A74" s="11">
        <v>37773</v>
      </c>
      <c r="B74" s="10">
        <v>112.1</v>
      </c>
      <c r="C74" s="10">
        <v>105.7</v>
      </c>
      <c r="D74" s="60">
        <v>108.5</v>
      </c>
      <c r="E74" s="10">
        <v>103.9</v>
      </c>
      <c r="F74" s="10">
        <v>108.6</v>
      </c>
      <c r="G74" s="10">
        <v>112.3</v>
      </c>
      <c r="H74" s="10">
        <v>99.1</v>
      </c>
      <c r="I74" s="10">
        <v>100.1</v>
      </c>
      <c r="J74" s="10">
        <v>94.8</v>
      </c>
      <c r="K74" s="10">
        <v>106.4</v>
      </c>
      <c r="L74" s="10">
        <v>108</v>
      </c>
      <c r="M74" s="10">
        <v>111.6</v>
      </c>
      <c r="N74" s="10">
        <v>104.7</v>
      </c>
    </row>
    <row r="75" spans="1:14" x14ac:dyDescent="0.3">
      <c r="A75" s="11">
        <v>37803</v>
      </c>
      <c r="B75" s="10">
        <v>112.1</v>
      </c>
      <c r="C75" s="10">
        <v>105.7</v>
      </c>
      <c r="D75" s="60">
        <v>108.5</v>
      </c>
      <c r="E75" s="10">
        <v>103.9</v>
      </c>
      <c r="F75" s="10">
        <v>108.7</v>
      </c>
      <c r="G75" s="10">
        <v>111.5</v>
      </c>
      <c r="H75" s="10">
        <v>99.1</v>
      </c>
      <c r="I75" s="10">
        <v>99.9</v>
      </c>
      <c r="J75" s="10">
        <v>95.2</v>
      </c>
      <c r="K75" s="10">
        <v>106.4</v>
      </c>
      <c r="L75" s="10">
        <v>108.7</v>
      </c>
      <c r="M75" s="10">
        <v>110.9</v>
      </c>
      <c r="N75" s="10">
        <v>104.8</v>
      </c>
    </row>
    <row r="76" spans="1:14" x14ac:dyDescent="0.3">
      <c r="A76" s="11">
        <v>37834</v>
      </c>
      <c r="B76" s="10">
        <v>112.1</v>
      </c>
      <c r="C76" s="10">
        <v>106</v>
      </c>
      <c r="D76" s="60">
        <v>108.6</v>
      </c>
      <c r="E76" s="10">
        <v>103.9</v>
      </c>
      <c r="F76" s="10">
        <v>108.7</v>
      </c>
      <c r="G76" s="10">
        <v>112</v>
      </c>
      <c r="H76" s="10">
        <v>99.1</v>
      </c>
      <c r="I76" s="10">
        <v>100.1</v>
      </c>
      <c r="J76" s="10">
        <v>95.2</v>
      </c>
      <c r="K76" s="10">
        <v>106.4</v>
      </c>
      <c r="L76" s="10">
        <v>108.7</v>
      </c>
      <c r="M76" s="10">
        <v>112.4</v>
      </c>
      <c r="N76" s="10">
        <v>104.8</v>
      </c>
    </row>
    <row r="77" spans="1:14" x14ac:dyDescent="0.3">
      <c r="A77" s="11">
        <v>37865</v>
      </c>
      <c r="B77" s="10">
        <v>112.1</v>
      </c>
      <c r="C77" s="10">
        <v>106.2</v>
      </c>
      <c r="D77" s="60">
        <v>108.7</v>
      </c>
      <c r="E77" s="10">
        <v>103.9</v>
      </c>
      <c r="F77" s="10">
        <v>108.9</v>
      </c>
      <c r="G77" s="10">
        <v>113.1</v>
      </c>
      <c r="H77" s="10">
        <v>99.1</v>
      </c>
      <c r="I77" s="10">
        <v>100.1</v>
      </c>
      <c r="J77" s="10">
        <v>95.4</v>
      </c>
      <c r="K77" s="10">
        <v>106.4</v>
      </c>
      <c r="L77" s="10">
        <v>108.7</v>
      </c>
      <c r="M77" s="10">
        <v>112.9</v>
      </c>
      <c r="N77" s="10">
        <v>104.9</v>
      </c>
    </row>
    <row r="78" spans="1:14" x14ac:dyDescent="0.3">
      <c r="A78" s="11">
        <v>37895</v>
      </c>
      <c r="B78" s="10">
        <v>112.1</v>
      </c>
      <c r="C78" s="10">
        <v>107.6</v>
      </c>
      <c r="D78" s="60">
        <v>109.5</v>
      </c>
      <c r="E78" s="10">
        <v>103.9</v>
      </c>
      <c r="F78" s="10">
        <v>109</v>
      </c>
      <c r="G78" s="10">
        <v>113.1</v>
      </c>
      <c r="H78" s="10">
        <v>99.1</v>
      </c>
      <c r="I78" s="10">
        <v>100.1</v>
      </c>
      <c r="J78" s="10">
        <v>97</v>
      </c>
      <c r="K78" s="10">
        <v>106.4</v>
      </c>
      <c r="L78" s="10">
        <v>112.8</v>
      </c>
      <c r="M78" s="10">
        <v>114.7</v>
      </c>
      <c r="N78" s="10">
        <v>105.4</v>
      </c>
    </row>
    <row r="79" spans="1:14" x14ac:dyDescent="0.3">
      <c r="A79" s="11">
        <v>37926</v>
      </c>
      <c r="B79" s="10">
        <v>112.1</v>
      </c>
      <c r="C79" s="10">
        <v>107.7</v>
      </c>
      <c r="D79" s="60">
        <v>109.6</v>
      </c>
      <c r="E79" s="10">
        <v>103.9</v>
      </c>
      <c r="F79" s="10">
        <v>109.3</v>
      </c>
      <c r="G79" s="10">
        <v>112.8</v>
      </c>
      <c r="H79" s="10">
        <v>99.1</v>
      </c>
      <c r="I79" s="10">
        <v>100</v>
      </c>
      <c r="J79" s="10">
        <v>98</v>
      </c>
      <c r="K79" s="10">
        <v>106.4</v>
      </c>
      <c r="L79" s="10">
        <v>112.8</v>
      </c>
      <c r="M79" s="10">
        <v>115</v>
      </c>
      <c r="N79" s="10">
        <v>105.6</v>
      </c>
    </row>
    <row r="80" spans="1:14" x14ac:dyDescent="0.3">
      <c r="A80" s="11">
        <v>37956</v>
      </c>
      <c r="B80" s="10">
        <v>112.1</v>
      </c>
      <c r="C80" s="10">
        <v>108.4</v>
      </c>
      <c r="D80" s="10">
        <v>110</v>
      </c>
      <c r="E80" s="10">
        <v>104</v>
      </c>
      <c r="F80" s="10">
        <v>109.4</v>
      </c>
      <c r="G80" s="10">
        <v>113.9</v>
      </c>
      <c r="H80" s="10">
        <v>99.1</v>
      </c>
      <c r="I80" s="10">
        <v>99.9</v>
      </c>
      <c r="J80" s="10">
        <v>96.9</v>
      </c>
      <c r="K80" s="10">
        <v>106.4</v>
      </c>
      <c r="L80" s="10">
        <v>115.1</v>
      </c>
      <c r="M80" s="10">
        <v>116.7</v>
      </c>
      <c r="N80" s="10">
        <v>105.3</v>
      </c>
    </row>
    <row r="81" spans="1:12" x14ac:dyDescent="0.3">
      <c r="A81" s="24" t="s">
        <v>1111</v>
      </c>
    </row>
    <row r="82" spans="1:12" x14ac:dyDescent="0.3">
      <c r="L82" s="24" t="s">
        <v>1077</v>
      </c>
    </row>
    <row r="83" spans="1:12" x14ac:dyDescent="0.3">
      <c r="A83" s="24" t="s">
        <v>1298</v>
      </c>
      <c r="L83" s="2" t="s">
        <v>1079</v>
      </c>
    </row>
    <row r="85" spans="1:12" x14ac:dyDescent="0.3">
      <c r="A85" s="24" t="s">
        <v>1299</v>
      </c>
      <c r="F85" s="24" t="s">
        <v>1304</v>
      </c>
    </row>
    <row r="86" spans="1:12" x14ac:dyDescent="0.3">
      <c r="A86" s="24" t="s">
        <v>1300</v>
      </c>
      <c r="F86" s="24" t="s">
        <v>1305</v>
      </c>
    </row>
    <row r="87" spans="1:12" x14ac:dyDescent="0.3">
      <c r="A87" s="24" t="s">
        <v>1301</v>
      </c>
      <c r="F87" s="24" t="s">
        <v>1306</v>
      </c>
    </row>
    <row r="88" spans="1:12" x14ac:dyDescent="0.3">
      <c r="A88" s="24" t="s">
        <v>1302</v>
      </c>
      <c r="F88" s="24" t="s">
        <v>1307</v>
      </c>
    </row>
    <row r="89" spans="1:12" x14ac:dyDescent="0.3">
      <c r="A89" s="24" t="s">
        <v>1303</v>
      </c>
      <c r="F89" s="24" t="s">
        <v>1308</v>
      </c>
    </row>
    <row r="100" spans="1:14" ht="12.75" customHeight="1" x14ac:dyDescent="0.3">
      <c r="A100" s="6"/>
      <c r="B100" s="23"/>
      <c r="C100" s="23"/>
      <c r="D100" s="23"/>
      <c r="E100" s="527" t="s">
        <v>1287</v>
      </c>
      <c r="F100" s="528"/>
      <c r="G100" s="528"/>
      <c r="H100" s="528"/>
      <c r="I100" s="528"/>
      <c r="J100" s="528"/>
      <c r="K100" s="528"/>
      <c r="L100" s="528"/>
      <c r="M100" s="528"/>
      <c r="N100" s="529"/>
    </row>
    <row r="101" spans="1:14" x14ac:dyDescent="0.3">
      <c r="A101" s="8" t="s">
        <v>1057</v>
      </c>
      <c r="B101" s="8" t="s">
        <v>834</v>
      </c>
      <c r="C101" s="8" t="s">
        <v>835</v>
      </c>
      <c r="D101" s="7" t="s">
        <v>1058</v>
      </c>
      <c r="E101" s="8">
        <v>1</v>
      </c>
      <c r="F101" s="8">
        <v>2</v>
      </c>
      <c r="G101" s="8">
        <v>3</v>
      </c>
      <c r="H101" s="8">
        <v>4</v>
      </c>
      <c r="I101" s="8">
        <v>5</v>
      </c>
      <c r="J101" s="8">
        <v>6</v>
      </c>
      <c r="K101" s="8">
        <v>7</v>
      </c>
      <c r="L101" s="8">
        <v>8</v>
      </c>
      <c r="M101" s="8">
        <v>9</v>
      </c>
      <c r="N101" s="8">
        <v>10</v>
      </c>
    </row>
    <row r="102" spans="1:14" x14ac:dyDescent="0.3">
      <c r="A102" s="9" t="s">
        <v>792</v>
      </c>
      <c r="B102" s="10">
        <v>105.2</v>
      </c>
      <c r="C102" s="10">
        <v>100.7</v>
      </c>
      <c r="D102" s="60">
        <v>102.6</v>
      </c>
      <c r="E102" s="10">
        <v>101</v>
      </c>
      <c r="F102" s="10">
        <v>103.6</v>
      </c>
      <c r="G102" s="10">
        <v>104.3</v>
      </c>
      <c r="H102" s="10">
        <v>98</v>
      </c>
      <c r="I102" s="10">
        <v>99.9</v>
      </c>
      <c r="J102" s="10">
        <v>93.8</v>
      </c>
      <c r="K102" s="10">
        <v>101.7</v>
      </c>
      <c r="L102" s="10">
        <v>101.3</v>
      </c>
      <c r="M102" s="10">
        <v>100.6</v>
      </c>
      <c r="N102" s="10">
        <v>100.3</v>
      </c>
    </row>
    <row r="103" spans="1:14" x14ac:dyDescent="0.3">
      <c r="A103" s="11">
        <v>37288</v>
      </c>
      <c r="B103" s="10">
        <v>105.2</v>
      </c>
      <c r="C103" s="10">
        <v>100.5</v>
      </c>
      <c r="D103" s="60">
        <v>102.5</v>
      </c>
      <c r="E103" s="10">
        <v>101.3</v>
      </c>
      <c r="F103" s="10" t="s">
        <v>1310</v>
      </c>
      <c r="G103" s="10">
        <v>105.1</v>
      </c>
      <c r="H103" s="10">
        <v>99.1</v>
      </c>
      <c r="I103" s="10">
        <v>99.9</v>
      </c>
      <c r="J103" s="10">
        <v>93.9</v>
      </c>
      <c r="K103" s="10">
        <v>101.7</v>
      </c>
      <c r="L103" s="10">
        <v>100</v>
      </c>
      <c r="M103" s="10">
        <v>100.6</v>
      </c>
      <c r="N103" s="10">
        <v>100.4</v>
      </c>
    </row>
    <row r="104" spans="1:14" x14ac:dyDescent="0.3">
      <c r="A104" s="9" t="s">
        <v>793</v>
      </c>
      <c r="B104" s="10">
        <v>105.2</v>
      </c>
      <c r="C104" s="10">
        <v>100.8</v>
      </c>
      <c r="D104" s="60">
        <v>102.7</v>
      </c>
      <c r="E104" s="10">
        <v>101.3</v>
      </c>
      <c r="F104" s="10">
        <v>103.5</v>
      </c>
      <c r="G104" s="10">
        <v>106.1</v>
      </c>
      <c r="H104" s="10">
        <v>99.1</v>
      </c>
      <c r="I104" s="10">
        <v>100.5</v>
      </c>
      <c r="J104" s="10">
        <v>95.7</v>
      </c>
      <c r="K104" s="10">
        <v>101.2</v>
      </c>
      <c r="L104" s="10">
        <v>99.7</v>
      </c>
      <c r="M104" s="10">
        <v>101</v>
      </c>
      <c r="N104" s="10">
        <v>101</v>
      </c>
    </row>
    <row r="105" spans="1:14" x14ac:dyDescent="0.3">
      <c r="A105" s="11">
        <v>37347</v>
      </c>
      <c r="B105" s="10">
        <v>105.2</v>
      </c>
      <c r="C105" s="10">
        <v>100.9</v>
      </c>
      <c r="D105" s="60">
        <v>102.8</v>
      </c>
      <c r="E105" s="10">
        <v>101.5</v>
      </c>
      <c r="F105" s="10">
        <v>103.9</v>
      </c>
      <c r="G105" s="10">
        <v>105.5</v>
      </c>
      <c r="H105" s="10">
        <v>99.1</v>
      </c>
      <c r="I105" s="10">
        <v>100.8</v>
      </c>
      <c r="J105" s="10">
        <v>96.7</v>
      </c>
      <c r="K105" s="10">
        <v>101.2</v>
      </c>
      <c r="L105" s="10">
        <v>99.7</v>
      </c>
      <c r="M105" s="10">
        <v>101</v>
      </c>
      <c r="N105" s="10">
        <v>101.4</v>
      </c>
    </row>
    <row r="106" spans="1:14" x14ac:dyDescent="0.3">
      <c r="A106" s="11">
        <v>37377</v>
      </c>
      <c r="B106" s="10">
        <v>108.5</v>
      </c>
      <c r="C106" s="10">
        <v>101.2</v>
      </c>
      <c r="D106" s="60">
        <v>104.3</v>
      </c>
      <c r="E106" s="10">
        <v>101.4</v>
      </c>
      <c r="F106" s="10">
        <v>104.4</v>
      </c>
      <c r="G106" s="10">
        <v>107.6</v>
      </c>
      <c r="H106" s="10">
        <v>99.1</v>
      </c>
      <c r="I106" s="10">
        <v>100.6</v>
      </c>
      <c r="J106" s="10">
        <v>96.9</v>
      </c>
      <c r="K106" s="10">
        <v>101.2</v>
      </c>
      <c r="L106" s="10">
        <v>99.7</v>
      </c>
      <c r="M106" s="10">
        <v>101</v>
      </c>
      <c r="N106" s="10">
        <v>103.3</v>
      </c>
    </row>
    <row r="107" spans="1:14" x14ac:dyDescent="0.3">
      <c r="A107" s="11">
        <v>37408</v>
      </c>
      <c r="B107" s="10">
        <v>108.5</v>
      </c>
      <c r="C107" s="10">
        <v>101</v>
      </c>
      <c r="D107" s="60">
        <v>104.2</v>
      </c>
      <c r="E107" s="10">
        <v>101.4</v>
      </c>
      <c r="F107" s="10">
        <v>104.4</v>
      </c>
      <c r="G107" s="10">
        <v>108.9</v>
      </c>
      <c r="H107" s="10">
        <v>99.1</v>
      </c>
      <c r="I107" s="10">
        <v>100.6</v>
      </c>
      <c r="J107" s="10">
        <v>94.5</v>
      </c>
      <c r="K107" s="10">
        <v>101.2</v>
      </c>
      <c r="L107" s="10">
        <v>99.7</v>
      </c>
      <c r="M107" s="10">
        <v>101</v>
      </c>
      <c r="N107" s="10">
        <v>102.7</v>
      </c>
    </row>
    <row r="108" spans="1:14" x14ac:dyDescent="0.3">
      <c r="A108" s="11">
        <v>37438</v>
      </c>
      <c r="B108" s="10">
        <v>108.5</v>
      </c>
      <c r="C108" s="10">
        <v>101</v>
      </c>
      <c r="D108" s="60">
        <v>104.2</v>
      </c>
      <c r="E108" s="10">
        <v>101.4</v>
      </c>
      <c r="F108" s="10">
        <v>104.5</v>
      </c>
      <c r="G108" s="10">
        <v>107.7</v>
      </c>
      <c r="H108" s="10">
        <v>99.1</v>
      </c>
      <c r="I108" s="10">
        <v>100.6</v>
      </c>
      <c r="J108" s="10">
        <v>95</v>
      </c>
      <c r="K108" s="10">
        <v>101.2</v>
      </c>
      <c r="L108" s="10">
        <v>99.7</v>
      </c>
      <c r="M108" s="10">
        <v>101</v>
      </c>
      <c r="N108" s="10">
        <v>102.8</v>
      </c>
    </row>
    <row r="109" spans="1:14" x14ac:dyDescent="0.3">
      <c r="A109" s="11">
        <v>37469</v>
      </c>
      <c r="B109" s="10">
        <v>108.5</v>
      </c>
      <c r="C109" s="10">
        <v>101</v>
      </c>
      <c r="D109" s="60">
        <v>104.2</v>
      </c>
      <c r="E109" s="10">
        <v>101.4</v>
      </c>
      <c r="F109" s="10">
        <v>104.5</v>
      </c>
      <c r="G109" s="10">
        <v>106.9</v>
      </c>
      <c r="H109" s="10">
        <v>99.1</v>
      </c>
      <c r="I109" s="10">
        <v>100.6</v>
      </c>
      <c r="J109" s="10">
        <v>95.1</v>
      </c>
      <c r="K109" s="10">
        <v>101.2</v>
      </c>
      <c r="L109" s="10">
        <v>99.7</v>
      </c>
      <c r="M109" s="10">
        <v>101</v>
      </c>
      <c r="N109" s="10">
        <v>102.8</v>
      </c>
    </row>
    <row r="110" spans="1:14" x14ac:dyDescent="0.3">
      <c r="A110" s="11">
        <v>37500</v>
      </c>
      <c r="B110" s="10">
        <v>108.5</v>
      </c>
      <c r="C110" s="10">
        <v>101.6</v>
      </c>
      <c r="D110" s="60">
        <v>104.6</v>
      </c>
      <c r="E110" s="10">
        <v>101.4</v>
      </c>
      <c r="F110" s="10">
        <v>104.7</v>
      </c>
      <c r="G110" s="10">
        <v>107.2</v>
      </c>
      <c r="H110" s="10">
        <v>99.1</v>
      </c>
      <c r="I110" s="10">
        <v>101.2</v>
      </c>
      <c r="J110" s="10">
        <v>96.8</v>
      </c>
      <c r="K110" s="10">
        <v>101.2</v>
      </c>
      <c r="L110" s="10">
        <v>100.2</v>
      </c>
      <c r="M110" s="10">
        <v>102.2</v>
      </c>
      <c r="N110" s="10">
        <v>103.4</v>
      </c>
    </row>
    <row r="111" spans="1:14" x14ac:dyDescent="0.3">
      <c r="A111" s="11">
        <v>37530</v>
      </c>
      <c r="B111" s="10">
        <v>108.5</v>
      </c>
      <c r="C111" s="10">
        <v>101.7</v>
      </c>
      <c r="D111" s="60">
        <v>104.6</v>
      </c>
      <c r="E111" s="10">
        <v>101.4</v>
      </c>
      <c r="F111" s="10">
        <v>104.7</v>
      </c>
      <c r="G111" s="10">
        <v>107.2</v>
      </c>
      <c r="H111" s="10">
        <v>99.1</v>
      </c>
      <c r="I111" s="10">
        <v>101.3</v>
      </c>
      <c r="J111" s="10">
        <v>98</v>
      </c>
      <c r="K111" s="10">
        <v>101.2</v>
      </c>
      <c r="L111" s="10">
        <v>100.2</v>
      </c>
      <c r="M111" s="10">
        <v>102.2</v>
      </c>
      <c r="N111" s="10">
        <v>103.7</v>
      </c>
    </row>
    <row r="112" spans="1:14" x14ac:dyDescent="0.3">
      <c r="A112" s="11">
        <v>37561</v>
      </c>
      <c r="B112" s="10">
        <v>108.5</v>
      </c>
      <c r="C112" s="10">
        <v>101.5</v>
      </c>
      <c r="D112" s="60">
        <v>104.5</v>
      </c>
      <c r="E112" s="10">
        <v>101.4</v>
      </c>
      <c r="F112" s="10">
        <v>105</v>
      </c>
      <c r="G112" s="10">
        <v>107.1</v>
      </c>
      <c r="H112" s="10">
        <v>99.1</v>
      </c>
      <c r="I112" s="10">
        <v>101.2</v>
      </c>
      <c r="J112" s="10">
        <v>96.1</v>
      </c>
      <c r="K112" s="10">
        <v>101.2</v>
      </c>
      <c r="L112" s="10">
        <v>100.2</v>
      </c>
      <c r="M112" s="10">
        <v>102.2</v>
      </c>
      <c r="N112" s="10">
        <v>103.1</v>
      </c>
    </row>
    <row r="113" spans="1:14" x14ac:dyDescent="0.3">
      <c r="A113" s="11">
        <v>37591</v>
      </c>
      <c r="B113" s="10">
        <v>108.5</v>
      </c>
      <c r="C113" s="10">
        <v>101.5</v>
      </c>
      <c r="D113" s="60">
        <v>104.5</v>
      </c>
      <c r="E113" s="10">
        <v>101.4</v>
      </c>
      <c r="F113" s="10">
        <v>105.2</v>
      </c>
      <c r="G113" s="10">
        <v>106.7</v>
      </c>
      <c r="H113" s="10">
        <v>99.1</v>
      </c>
      <c r="I113" s="10">
        <v>100.6</v>
      </c>
      <c r="J113" s="10">
        <v>96.6</v>
      </c>
      <c r="K113" s="10">
        <v>101.2</v>
      </c>
      <c r="L113" s="10">
        <v>100.2</v>
      </c>
      <c r="M113" s="10">
        <v>102.2</v>
      </c>
      <c r="N113" s="10">
        <v>103.3</v>
      </c>
    </row>
    <row r="114" spans="1:14" x14ac:dyDescent="0.3">
      <c r="A114" s="24" t="s">
        <v>1111</v>
      </c>
    </row>
    <row r="115" spans="1:14" x14ac:dyDescent="0.3">
      <c r="A115" s="24"/>
      <c r="L115" s="24" t="s">
        <v>1077</v>
      </c>
    </row>
    <row r="116" spans="1:14" x14ac:dyDescent="0.3">
      <c r="L116" s="2" t="s">
        <v>1079</v>
      </c>
    </row>
    <row r="117" spans="1:14" ht="14.25" customHeight="1" x14ac:dyDescent="0.3">
      <c r="A117" s="15" t="s">
        <v>1482</v>
      </c>
      <c r="B117" s="15"/>
      <c r="C117" s="25"/>
    </row>
    <row r="118" spans="1:14" ht="12.75" customHeight="1" x14ac:dyDescent="0.3">
      <c r="A118" s="742" t="s">
        <v>366</v>
      </c>
      <c r="B118" s="742"/>
      <c r="C118" s="25"/>
    </row>
    <row r="119" spans="1:14" ht="12.75" customHeight="1" x14ac:dyDescent="0.3">
      <c r="A119" s="742" t="s">
        <v>834</v>
      </c>
      <c r="B119" s="742"/>
      <c r="C119" s="25">
        <v>1.6180000000000001</v>
      </c>
      <c r="E119" s="744" t="s">
        <v>1129</v>
      </c>
      <c r="F119" s="744"/>
      <c r="G119" s="744"/>
      <c r="H119" s="744"/>
    </row>
    <row r="120" spans="1:14" ht="12.75" customHeight="1" x14ac:dyDescent="0.3">
      <c r="A120" s="742" t="s">
        <v>1113</v>
      </c>
      <c r="B120" s="742"/>
      <c r="C120" s="25">
        <v>1.1419999999999999</v>
      </c>
      <c r="E120" s="743" t="s">
        <v>1363</v>
      </c>
      <c r="F120" s="743"/>
      <c r="G120" s="743"/>
      <c r="H120" s="743"/>
      <c r="I120" s="25">
        <v>1.141</v>
      </c>
    </row>
    <row r="121" spans="1:14" ht="12.75" customHeight="1" x14ac:dyDescent="0.3">
      <c r="A121" s="742" t="s">
        <v>1114</v>
      </c>
      <c r="B121" s="742"/>
      <c r="C121" s="25">
        <v>1.347</v>
      </c>
      <c r="E121" s="743" t="s">
        <v>1364</v>
      </c>
      <c r="F121" s="743"/>
      <c r="G121" s="743"/>
      <c r="H121" s="743"/>
      <c r="I121" s="25">
        <v>1.321</v>
      </c>
    </row>
    <row r="122" spans="1:14" x14ac:dyDescent="0.3">
      <c r="A122" s="742"/>
      <c r="B122" s="742"/>
      <c r="C122" s="25"/>
      <c r="E122" s="743" t="s">
        <v>1365</v>
      </c>
      <c r="F122" s="743"/>
      <c r="G122" s="743"/>
      <c r="H122" s="743"/>
      <c r="I122" s="25">
        <v>1.214</v>
      </c>
    </row>
    <row r="123" spans="1:14" x14ac:dyDescent="0.3">
      <c r="E123" s="743" t="s">
        <v>1366</v>
      </c>
      <c r="F123" s="743"/>
      <c r="G123" s="743"/>
      <c r="H123" s="743"/>
      <c r="I123" s="25">
        <v>0.90400000000000003</v>
      </c>
    </row>
    <row r="124" spans="1:14" x14ac:dyDescent="0.3">
      <c r="E124" s="743" t="s">
        <v>1367</v>
      </c>
      <c r="F124" s="743"/>
      <c r="G124" s="743"/>
      <c r="H124" s="743"/>
      <c r="I124" s="25">
        <v>1.242</v>
      </c>
    </row>
    <row r="125" spans="1:14" x14ac:dyDescent="0.3">
      <c r="E125" s="743" t="s">
        <v>1368</v>
      </c>
      <c r="F125" s="743"/>
      <c r="G125" s="743"/>
      <c r="H125" s="743"/>
      <c r="I125" s="25">
        <v>1.3320000000000001</v>
      </c>
    </row>
    <row r="126" spans="1:14" x14ac:dyDescent="0.3">
      <c r="E126" s="743" t="s">
        <v>1369</v>
      </c>
      <c r="F126" s="743"/>
      <c r="G126" s="743"/>
      <c r="H126" s="743"/>
      <c r="I126" s="25">
        <v>1.242</v>
      </c>
    </row>
    <row r="127" spans="1:14" x14ac:dyDescent="0.3">
      <c r="E127" s="743" t="s">
        <v>1370</v>
      </c>
      <c r="F127" s="743"/>
      <c r="G127" s="743"/>
      <c r="H127" s="743"/>
      <c r="I127" s="25">
        <v>0.97499999999999998</v>
      </c>
    </row>
    <row r="128" spans="1:14" x14ac:dyDescent="0.3">
      <c r="E128" s="743" t="s">
        <v>1371</v>
      </c>
      <c r="F128" s="743"/>
      <c r="G128" s="743"/>
      <c r="H128" s="743"/>
      <c r="I128" s="25">
        <v>1.1120000000000001</v>
      </c>
    </row>
    <row r="129" spans="1:14" x14ac:dyDescent="0.3">
      <c r="E129" s="743" t="s">
        <v>1318</v>
      </c>
      <c r="F129" s="743"/>
      <c r="G129" s="743"/>
      <c r="H129" s="743"/>
      <c r="I129" s="25" t="s">
        <v>1311</v>
      </c>
    </row>
    <row r="134" spans="1:14" ht="12.75" customHeight="1" x14ac:dyDescent="0.3">
      <c r="A134" s="6"/>
      <c r="B134" s="23"/>
      <c r="C134" s="23"/>
      <c r="D134" s="23"/>
      <c r="E134" s="527" t="s">
        <v>1287</v>
      </c>
      <c r="F134" s="528"/>
      <c r="G134" s="528"/>
      <c r="H134" s="528"/>
      <c r="I134" s="528"/>
      <c r="J134" s="528"/>
      <c r="K134" s="528"/>
      <c r="L134" s="528"/>
      <c r="M134" s="528"/>
      <c r="N134" s="529"/>
    </row>
    <row r="135" spans="1:14" x14ac:dyDescent="0.3">
      <c r="A135" s="8" t="s">
        <v>1057</v>
      </c>
      <c r="B135" s="8" t="s">
        <v>834</v>
      </c>
      <c r="C135" s="8" t="s">
        <v>835</v>
      </c>
      <c r="D135" s="7" t="s">
        <v>1058</v>
      </c>
      <c r="E135" s="8">
        <v>1</v>
      </c>
      <c r="F135" s="8">
        <v>2</v>
      </c>
      <c r="G135" s="8">
        <v>3</v>
      </c>
      <c r="H135" s="8">
        <v>4</v>
      </c>
      <c r="I135" s="8">
        <v>5</v>
      </c>
      <c r="J135" s="8">
        <v>6</v>
      </c>
      <c r="K135" s="8">
        <v>7</v>
      </c>
      <c r="L135" s="8">
        <v>8</v>
      </c>
      <c r="M135" s="8">
        <v>9</v>
      </c>
      <c r="N135" s="8">
        <v>10</v>
      </c>
    </row>
    <row r="136" spans="1:14" x14ac:dyDescent="0.3">
      <c r="A136" s="9" t="s">
        <v>794</v>
      </c>
      <c r="B136" s="10">
        <v>101.5</v>
      </c>
      <c r="C136" s="10" t="s">
        <v>1372</v>
      </c>
      <c r="D136" s="60" t="s">
        <v>1373</v>
      </c>
      <c r="E136" s="10">
        <v>101</v>
      </c>
      <c r="F136" s="10" t="s">
        <v>1374</v>
      </c>
      <c r="G136" s="10">
        <v>107.2</v>
      </c>
      <c r="H136" s="10">
        <v>99.6</v>
      </c>
      <c r="I136" s="10">
        <v>100.1</v>
      </c>
      <c r="J136" s="10">
        <v>99.8</v>
      </c>
      <c r="K136" s="10">
        <v>101.8</v>
      </c>
      <c r="L136" s="10">
        <v>101</v>
      </c>
      <c r="M136" s="10">
        <v>100.5</v>
      </c>
      <c r="N136" s="10">
        <v>100.2</v>
      </c>
    </row>
    <row r="137" spans="1:14" x14ac:dyDescent="0.3">
      <c r="A137" s="11">
        <v>36923</v>
      </c>
      <c r="B137" s="10">
        <v>101.5</v>
      </c>
      <c r="C137" s="10">
        <v>101.1</v>
      </c>
      <c r="D137" s="60">
        <v>101.3</v>
      </c>
      <c r="E137" s="10">
        <v>101</v>
      </c>
      <c r="F137" s="10">
        <v>101.9</v>
      </c>
      <c r="G137" s="10">
        <v>107.2</v>
      </c>
      <c r="H137" s="10">
        <v>98.8</v>
      </c>
      <c r="I137" s="10">
        <v>101.2</v>
      </c>
      <c r="J137" s="10">
        <v>99.1</v>
      </c>
      <c r="K137" s="10">
        <v>101.8</v>
      </c>
      <c r="L137" s="10">
        <v>101</v>
      </c>
      <c r="M137" s="10">
        <v>100.1</v>
      </c>
      <c r="N137" s="10">
        <v>99.9</v>
      </c>
    </row>
    <row r="138" spans="1:14" x14ac:dyDescent="0.3">
      <c r="A138" s="9" t="s">
        <v>795</v>
      </c>
      <c r="B138" s="10">
        <v>101.5</v>
      </c>
      <c r="C138" s="10">
        <v>101.1</v>
      </c>
      <c r="D138" s="60">
        <v>101.3</v>
      </c>
      <c r="E138" s="10">
        <v>101</v>
      </c>
      <c r="F138" s="10">
        <v>102.1</v>
      </c>
      <c r="G138" s="10">
        <v>107.4</v>
      </c>
      <c r="H138" s="10">
        <v>98.8</v>
      </c>
      <c r="I138" s="10">
        <v>101.2</v>
      </c>
      <c r="J138" s="10">
        <v>98.8</v>
      </c>
      <c r="K138" s="10">
        <v>101.8</v>
      </c>
      <c r="L138" s="10">
        <v>101</v>
      </c>
      <c r="M138" s="10">
        <v>100.1</v>
      </c>
      <c r="N138" s="10">
        <v>99.8</v>
      </c>
    </row>
    <row r="139" spans="1:14" x14ac:dyDescent="0.3">
      <c r="A139" s="11">
        <v>36982</v>
      </c>
      <c r="B139" s="10">
        <v>101.5</v>
      </c>
      <c r="C139" s="10">
        <v>101.1</v>
      </c>
      <c r="D139" s="60">
        <v>101.3</v>
      </c>
      <c r="E139" s="10">
        <v>101.3</v>
      </c>
      <c r="F139" s="10">
        <v>102.1</v>
      </c>
      <c r="G139" s="10">
        <v>106.1</v>
      </c>
      <c r="H139" s="10">
        <v>98.8</v>
      </c>
      <c r="I139" s="10">
        <v>101.1</v>
      </c>
      <c r="J139" s="10">
        <v>100.3</v>
      </c>
      <c r="K139" s="10">
        <v>101.8</v>
      </c>
      <c r="L139" s="10">
        <v>101</v>
      </c>
      <c r="M139" s="10">
        <v>99.6</v>
      </c>
      <c r="N139" s="10">
        <v>100.4</v>
      </c>
    </row>
    <row r="140" spans="1:14" x14ac:dyDescent="0.3">
      <c r="A140" s="11">
        <v>37012</v>
      </c>
      <c r="B140" s="10">
        <v>105.2</v>
      </c>
      <c r="C140" s="10">
        <v>101.2</v>
      </c>
      <c r="D140" s="60">
        <v>102.9</v>
      </c>
      <c r="E140" s="10">
        <v>101</v>
      </c>
      <c r="F140" s="10">
        <v>102.7</v>
      </c>
      <c r="G140" s="10">
        <v>104.9</v>
      </c>
      <c r="H140" s="10">
        <v>98.5</v>
      </c>
      <c r="I140" s="10">
        <v>101.2</v>
      </c>
      <c r="J140" s="10">
        <v>100.3</v>
      </c>
      <c r="K140" s="10">
        <v>101.8</v>
      </c>
      <c r="L140" s="10">
        <v>101</v>
      </c>
      <c r="M140" s="10">
        <v>99</v>
      </c>
      <c r="N140" s="10">
        <v>102.4</v>
      </c>
    </row>
    <row r="141" spans="1:14" x14ac:dyDescent="0.3">
      <c r="A141" s="11">
        <v>37043</v>
      </c>
      <c r="B141" s="10">
        <v>105.2</v>
      </c>
      <c r="C141" s="10">
        <v>101.3</v>
      </c>
      <c r="D141" s="60">
        <v>103</v>
      </c>
      <c r="E141" s="10">
        <v>101</v>
      </c>
      <c r="F141" s="10">
        <v>102.8</v>
      </c>
      <c r="G141" s="10">
        <v>103.3</v>
      </c>
      <c r="H141" s="10">
        <v>98.5</v>
      </c>
      <c r="I141" s="10">
        <v>101.1</v>
      </c>
      <c r="J141" s="10">
        <v>101.9</v>
      </c>
      <c r="K141" s="10">
        <v>101.8</v>
      </c>
      <c r="L141" s="10">
        <v>101</v>
      </c>
      <c r="M141" s="10">
        <v>99.2</v>
      </c>
      <c r="N141" s="10">
        <v>102.9</v>
      </c>
    </row>
    <row r="142" spans="1:14" x14ac:dyDescent="0.3">
      <c r="A142" s="11">
        <v>37073</v>
      </c>
      <c r="B142" s="10">
        <v>105.2</v>
      </c>
      <c r="C142" s="10">
        <v>101.5</v>
      </c>
      <c r="D142" s="60">
        <v>103.1</v>
      </c>
      <c r="E142" s="10">
        <v>101.1</v>
      </c>
      <c r="F142" s="10">
        <v>103</v>
      </c>
      <c r="G142" s="10">
        <v>104.2</v>
      </c>
      <c r="H142" s="10">
        <v>98.5</v>
      </c>
      <c r="I142" s="10">
        <v>100.8</v>
      </c>
      <c r="J142" s="10">
        <v>102.3</v>
      </c>
      <c r="K142" s="10">
        <v>101.8</v>
      </c>
      <c r="L142" s="10">
        <v>101</v>
      </c>
      <c r="M142" s="10">
        <v>100.5</v>
      </c>
      <c r="N142" s="10">
        <v>102.9</v>
      </c>
    </row>
    <row r="143" spans="1:14" x14ac:dyDescent="0.3">
      <c r="A143" s="11">
        <v>37104</v>
      </c>
      <c r="B143" s="10">
        <v>105.2</v>
      </c>
      <c r="C143" s="10">
        <v>101.2</v>
      </c>
      <c r="D143" s="60">
        <v>102.9</v>
      </c>
      <c r="E143" s="10">
        <v>100.9</v>
      </c>
      <c r="F143" s="10">
        <v>103.1</v>
      </c>
      <c r="G143" s="10">
        <v>104</v>
      </c>
      <c r="H143" s="10">
        <v>98.5</v>
      </c>
      <c r="I143" s="10">
        <v>100.9</v>
      </c>
      <c r="J143" s="10">
        <v>99.2</v>
      </c>
      <c r="K143" s="10">
        <v>101.8</v>
      </c>
      <c r="L143" s="10">
        <v>101</v>
      </c>
      <c r="M143" s="10">
        <v>100.5</v>
      </c>
      <c r="N143" s="10">
        <v>101.9</v>
      </c>
    </row>
    <row r="144" spans="1:14" x14ac:dyDescent="0.3">
      <c r="A144" s="11">
        <v>37135</v>
      </c>
      <c r="B144" s="10">
        <v>105.2</v>
      </c>
      <c r="C144" s="10">
        <v>101.4</v>
      </c>
      <c r="D144" s="60">
        <v>103</v>
      </c>
      <c r="E144" s="10">
        <v>100.4</v>
      </c>
      <c r="F144" s="10">
        <v>103.1</v>
      </c>
      <c r="G144" s="10">
        <v>105</v>
      </c>
      <c r="H144" s="10">
        <v>98.5</v>
      </c>
      <c r="I144" s="10">
        <v>100.7</v>
      </c>
      <c r="J144" s="10">
        <v>100.5</v>
      </c>
      <c r="K144" s="10">
        <v>101.8</v>
      </c>
      <c r="L144" s="10">
        <v>101</v>
      </c>
      <c r="M144" s="10">
        <v>100.7</v>
      </c>
      <c r="N144" s="10">
        <v>102.3</v>
      </c>
    </row>
    <row r="145" spans="1:14" x14ac:dyDescent="0.3">
      <c r="A145" s="11">
        <v>37165</v>
      </c>
      <c r="B145" s="10">
        <v>105.2</v>
      </c>
      <c r="C145" s="10">
        <v>100.9</v>
      </c>
      <c r="D145" s="60">
        <v>102.8</v>
      </c>
      <c r="E145" s="10">
        <v>100.4</v>
      </c>
      <c r="F145" s="10">
        <v>103.1</v>
      </c>
      <c r="G145" s="10">
        <v>104.1</v>
      </c>
      <c r="H145" s="10">
        <v>98</v>
      </c>
      <c r="I145" s="10">
        <v>100.8</v>
      </c>
      <c r="J145" s="10">
        <v>97.6</v>
      </c>
      <c r="K145" s="10">
        <v>101.8</v>
      </c>
      <c r="L145" s="10">
        <v>101</v>
      </c>
      <c r="M145" s="10">
        <v>100.2</v>
      </c>
      <c r="N145" s="10">
        <v>101.5</v>
      </c>
    </row>
    <row r="146" spans="1:14" x14ac:dyDescent="0.3">
      <c r="A146" s="11">
        <v>37196</v>
      </c>
      <c r="B146" s="10">
        <v>105.2</v>
      </c>
      <c r="C146" s="10">
        <v>100.7</v>
      </c>
      <c r="D146" s="60">
        <v>102.6</v>
      </c>
      <c r="E146" s="10">
        <v>100.5</v>
      </c>
      <c r="F146" s="10">
        <v>103.4</v>
      </c>
      <c r="G146" s="10">
        <v>103.8</v>
      </c>
      <c r="H146" s="10">
        <v>98</v>
      </c>
      <c r="I146" s="10">
        <v>100.8</v>
      </c>
      <c r="J146" s="10">
        <v>95</v>
      </c>
      <c r="K146" s="10">
        <v>101.8</v>
      </c>
      <c r="L146" s="10">
        <v>101</v>
      </c>
      <c r="M146" s="10">
        <v>100.1</v>
      </c>
      <c r="N146" s="10">
        <v>100.7</v>
      </c>
    </row>
    <row r="147" spans="1:14" x14ac:dyDescent="0.3">
      <c r="A147" s="11">
        <v>37226</v>
      </c>
      <c r="B147" s="10">
        <v>105.2</v>
      </c>
      <c r="C147" s="10">
        <v>100.6</v>
      </c>
      <c r="D147" s="60">
        <v>102.6</v>
      </c>
      <c r="E147" s="10">
        <v>100.2</v>
      </c>
      <c r="F147" s="10">
        <v>103.5</v>
      </c>
      <c r="G147" s="10">
        <v>104.3</v>
      </c>
      <c r="H147" s="10">
        <v>98</v>
      </c>
      <c r="I147" s="10">
        <v>100.9</v>
      </c>
      <c r="J147" s="10">
        <v>93.6</v>
      </c>
      <c r="K147" s="10">
        <v>101.8</v>
      </c>
      <c r="L147" s="10">
        <v>101</v>
      </c>
      <c r="M147" s="10">
        <v>100.1</v>
      </c>
      <c r="N147" s="10">
        <v>100.2</v>
      </c>
    </row>
    <row r="148" spans="1:14" x14ac:dyDescent="0.3">
      <c r="A148" s="24" t="s">
        <v>1111</v>
      </c>
    </row>
    <row r="149" spans="1:14" x14ac:dyDescent="0.3">
      <c r="A149" s="24"/>
      <c r="L149" s="24" t="s">
        <v>1077</v>
      </c>
    </row>
    <row r="150" spans="1:14" x14ac:dyDescent="0.3">
      <c r="L150" s="2" t="s">
        <v>1079</v>
      </c>
    </row>
    <row r="151" spans="1:14" ht="14.25" customHeight="1" x14ac:dyDescent="0.3">
      <c r="A151" s="15" t="s">
        <v>1482</v>
      </c>
      <c r="B151" s="15"/>
      <c r="C151" s="25"/>
    </row>
    <row r="152" spans="1:14" ht="12.75" customHeight="1" x14ac:dyDescent="0.3">
      <c r="A152" s="742" t="s">
        <v>366</v>
      </c>
      <c r="B152" s="742"/>
      <c r="C152" s="25"/>
    </row>
    <row r="153" spans="1:14" ht="12.75" customHeight="1" x14ac:dyDescent="0.3">
      <c r="A153" s="742" t="s">
        <v>834</v>
      </c>
      <c r="B153" s="742"/>
      <c r="C153" s="25">
        <v>1.6180000000000001</v>
      </c>
      <c r="E153" s="744" t="s">
        <v>1129</v>
      </c>
      <c r="F153" s="744"/>
      <c r="G153" s="744"/>
      <c r="H153" s="744"/>
    </row>
    <row r="154" spans="1:14" ht="12.75" customHeight="1" x14ac:dyDescent="0.3">
      <c r="A154" s="742" t="s">
        <v>1113</v>
      </c>
      <c r="B154" s="742"/>
      <c r="C154" s="25">
        <v>1.1419999999999999</v>
      </c>
      <c r="E154" s="743" t="s">
        <v>1363</v>
      </c>
      <c r="F154" s="743"/>
      <c r="G154" s="743"/>
      <c r="H154" s="743"/>
      <c r="I154" s="25">
        <v>1.141</v>
      </c>
    </row>
    <row r="155" spans="1:14" ht="12.75" customHeight="1" x14ac:dyDescent="0.3">
      <c r="A155" s="742" t="s">
        <v>1114</v>
      </c>
      <c r="B155" s="742"/>
      <c r="C155" s="25">
        <v>1.347</v>
      </c>
      <c r="E155" s="743" t="s">
        <v>1364</v>
      </c>
      <c r="F155" s="743"/>
      <c r="G155" s="743"/>
      <c r="H155" s="743"/>
      <c r="I155" s="25">
        <v>1.321</v>
      </c>
    </row>
    <row r="156" spans="1:14" ht="15" customHeight="1" x14ac:dyDescent="0.3">
      <c r="A156" s="742"/>
      <c r="B156" s="742"/>
      <c r="C156" s="25"/>
      <c r="E156" s="743" t="s">
        <v>1365</v>
      </c>
      <c r="F156" s="743"/>
      <c r="G156" s="743"/>
      <c r="H156" s="743"/>
      <c r="I156" s="25">
        <v>1.214</v>
      </c>
    </row>
    <row r="157" spans="1:14" x14ac:dyDescent="0.3">
      <c r="E157" s="743" t="s">
        <v>1366</v>
      </c>
      <c r="F157" s="743"/>
      <c r="G157" s="743"/>
      <c r="H157" s="743"/>
      <c r="I157" s="25">
        <v>0.90400000000000003</v>
      </c>
    </row>
    <row r="158" spans="1:14" ht="15" customHeight="1" x14ac:dyDescent="0.3">
      <c r="E158" s="743" t="s">
        <v>1367</v>
      </c>
      <c r="F158" s="743"/>
      <c r="G158" s="743"/>
      <c r="H158" s="743"/>
      <c r="I158" s="25">
        <v>1.242</v>
      </c>
    </row>
    <row r="159" spans="1:14" ht="15" customHeight="1" x14ac:dyDescent="0.3">
      <c r="E159" s="743" t="s">
        <v>1368</v>
      </c>
      <c r="F159" s="743"/>
      <c r="G159" s="743"/>
      <c r="H159" s="743"/>
      <c r="I159" s="25">
        <v>1.3320000000000001</v>
      </c>
    </row>
    <row r="160" spans="1:14" ht="15" customHeight="1" x14ac:dyDescent="0.3">
      <c r="E160" s="743" t="s">
        <v>1369</v>
      </c>
      <c r="F160" s="743"/>
      <c r="G160" s="743"/>
      <c r="H160" s="743"/>
      <c r="I160" s="25">
        <v>1.242</v>
      </c>
    </row>
    <row r="161" spans="1:13" ht="15" customHeight="1" x14ac:dyDescent="0.3">
      <c r="E161" s="743" t="s">
        <v>1370</v>
      </c>
      <c r="F161" s="743"/>
      <c r="G161" s="743"/>
      <c r="H161" s="743"/>
      <c r="I161" s="25">
        <v>0.97499999999999998</v>
      </c>
    </row>
    <row r="162" spans="1:13" ht="15" customHeight="1" x14ac:dyDescent="0.3">
      <c r="E162" s="743" t="s">
        <v>1371</v>
      </c>
      <c r="F162" s="743"/>
      <c r="G162" s="743"/>
      <c r="H162" s="743"/>
      <c r="I162" s="25">
        <v>1.1120000000000001</v>
      </c>
    </row>
    <row r="163" spans="1:13" ht="15" customHeight="1" x14ac:dyDescent="0.3">
      <c r="E163" s="743" t="s">
        <v>1318</v>
      </c>
      <c r="F163" s="743"/>
      <c r="G163" s="743"/>
      <c r="H163" s="743"/>
      <c r="I163" s="25" t="s">
        <v>1311</v>
      </c>
    </row>
    <row r="168" spans="1:13" ht="12.75" customHeight="1" x14ac:dyDescent="0.3">
      <c r="A168" s="6"/>
      <c r="B168" s="23"/>
      <c r="C168" s="23"/>
      <c r="D168" s="23"/>
      <c r="E168" s="527" t="s">
        <v>1287</v>
      </c>
      <c r="F168" s="528"/>
      <c r="G168" s="528"/>
      <c r="H168" s="528"/>
      <c r="I168" s="528"/>
      <c r="J168" s="528"/>
      <c r="K168" s="528"/>
      <c r="L168" s="528"/>
      <c r="M168" s="529"/>
    </row>
    <row r="169" spans="1:13" x14ac:dyDescent="0.3">
      <c r="A169" s="8" t="s">
        <v>1057</v>
      </c>
      <c r="B169" s="8" t="s">
        <v>834</v>
      </c>
      <c r="C169" s="8" t="s">
        <v>835</v>
      </c>
      <c r="D169" s="7" t="s">
        <v>1058</v>
      </c>
      <c r="E169" s="8">
        <v>1</v>
      </c>
      <c r="F169" s="8">
        <v>2</v>
      </c>
      <c r="G169" s="8">
        <v>3</v>
      </c>
      <c r="H169" s="8">
        <v>4</v>
      </c>
      <c r="I169" s="8">
        <v>5</v>
      </c>
      <c r="J169" s="8">
        <v>6</v>
      </c>
      <c r="K169" s="8">
        <v>7</v>
      </c>
      <c r="L169" s="8">
        <v>8</v>
      </c>
      <c r="M169" s="8">
        <v>9</v>
      </c>
    </row>
    <row r="170" spans="1:13" x14ac:dyDescent="0.3">
      <c r="A170" s="9" t="s">
        <v>796</v>
      </c>
      <c r="B170" s="10">
        <v>159.1</v>
      </c>
      <c r="C170" s="10">
        <v>111.2</v>
      </c>
      <c r="D170" s="60">
        <v>131.9</v>
      </c>
      <c r="E170" s="10">
        <v>113.1</v>
      </c>
      <c r="F170" s="10">
        <v>129.6</v>
      </c>
      <c r="G170" s="10">
        <v>103.3</v>
      </c>
      <c r="H170" s="10">
        <v>91.5</v>
      </c>
      <c r="I170" s="10">
        <v>125.1</v>
      </c>
      <c r="J170" s="10">
        <v>123.1</v>
      </c>
      <c r="K170" s="10">
        <v>123.6</v>
      </c>
      <c r="L170" s="10">
        <v>95.7</v>
      </c>
      <c r="M170" s="10">
        <v>106.9</v>
      </c>
    </row>
    <row r="171" spans="1:13" x14ac:dyDescent="0.3">
      <c r="A171" s="11">
        <v>36557</v>
      </c>
      <c r="B171" s="10">
        <v>159.1</v>
      </c>
      <c r="C171" s="10">
        <v>111.9</v>
      </c>
      <c r="D171" s="60">
        <v>132.30000000000001</v>
      </c>
      <c r="E171" s="10">
        <v>113.7</v>
      </c>
      <c r="F171" s="10">
        <v>129.6</v>
      </c>
      <c r="G171" s="10">
        <v>108.4</v>
      </c>
      <c r="H171" s="10">
        <v>91</v>
      </c>
      <c r="I171" s="10">
        <v>122.8</v>
      </c>
      <c r="J171" s="10">
        <v>126.5</v>
      </c>
      <c r="K171" s="10">
        <v>124.4</v>
      </c>
      <c r="L171" s="10">
        <v>96</v>
      </c>
      <c r="M171" s="10">
        <v>107.7</v>
      </c>
    </row>
    <row r="172" spans="1:13" x14ac:dyDescent="0.3">
      <c r="A172" s="9" t="s">
        <v>797</v>
      </c>
      <c r="B172" s="10">
        <v>159.1</v>
      </c>
      <c r="C172" s="10">
        <v>112.4</v>
      </c>
      <c r="D172" s="60">
        <v>132.5</v>
      </c>
      <c r="E172" s="10">
        <v>113.7</v>
      </c>
      <c r="F172" s="10">
        <v>129.6</v>
      </c>
      <c r="G172" s="10">
        <v>111.6</v>
      </c>
      <c r="H172" s="10">
        <v>90.9</v>
      </c>
      <c r="I172" s="10">
        <v>122.2</v>
      </c>
      <c r="J172" s="10">
        <v>128.6</v>
      </c>
      <c r="K172" s="10">
        <v>124.3</v>
      </c>
      <c r="L172" s="10">
        <v>96.7</v>
      </c>
      <c r="M172" s="10">
        <v>108.5</v>
      </c>
    </row>
    <row r="173" spans="1:13" x14ac:dyDescent="0.3">
      <c r="A173" s="11">
        <v>36617</v>
      </c>
      <c r="B173" s="10">
        <v>159.1</v>
      </c>
      <c r="C173" s="10">
        <v>113.1</v>
      </c>
      <c r="D173" s="60">
        <v>132.9</v>
      </c>
      <c r="E173" s="10">
        <v>114.3</v>
      </c>
      <c r="F173" s="10">
        <v>129.6</v>
      </c>
      <c r="G173" s="10">
        <v>125.4</v>
      </c>
      <c r="H173" s="10">
        <v>90.9</v>
      </c>
      <c r="I173" s="10">
        <v>122.7</v>
      </c>
      <c r="J173" s="10">
        <v>126.9</v>
      </c>
      <c r="K173" s="10">
        <v>124.3</v>
      </c>
      <c r="L173" s="10">
        <v>96.7</v>
      </c>
      <c r="M173" s="10">
        <v>110.8</v>
      </c>
    </row>
    <row r="174" spans="1:13" x14ac:dyDescent="0.3">
      <c r="A174" s="11">
        <v>36647</v>
      </c>
      <c r="B174" s="10">
        <v>162.69999999999999</v>
      </c>
      <c r="C174" s="10">
        <v>113.4</v>
      </c>
      <c r="D174" s="60">
        <v>134.69999999999999</v>
      </c>
      <c r="E174" s="10">
        <v>114.3</v>
      </c>
      <c r="F174" s="10">
        <v>129.6</v>
      </c>
      <c r="G174" s="10">
        <v>123.8</v>
      </c>
      <c r="H174" s="10">
        <v>90.7</v>
      </c>
      <c r="I174" s="10">
        <v>124.6</v>
      </c>
      <c r="J174" s="10">
        <v>127.2</v>
      </c>
      <c r="K174" s="10">
        <v>124.3</v>
      </c>
      <c r="L174" s="10">
        <v>96.7</v>
      </c>
      <c r="M174" s="10">
        <v>111.4</v>
      </c>
    </row>
    <row r="175" spans="1:13" x14ac:dyDescent="0.3">
      <c r="A175" s="11">
        <v>36678</v>
      </c>
      <c r="B175" s="10">
        <v>162.69999999999999</v>
      </c>
      <c r="C175" s="10">
        <v>113.9</v>
      </c>
      <c r="D175" s="60">
        <v>134.9</v>
      </c>
      <c r="E175" s="10">
        <v>114.3</v>
      </c>
      <c r="F175" s="10">
        <v>133.30000000000001</v>
      </c>
      <c r="G175" s="10">
        <v>124.9</v>
      </c>
      <c r="H175" s="10">
        <v>90.2</v>
      </c>
      <c r="I175" s="10">
        <v>124.7</v>
      </c>
      <c r="J175" s="10">
        <v>130.30000000000001</v>
      </c>
      <c r="K175" s="10">
        <v>124.3</v>
      </c>
      <c r="L175" s="10">
        <v>96.7</v>
      </c>
      <c r="M175" s="10">
        <v>111.8</v>
      </c>
    </row>
    <row r="176" spans="1:13" x14ac:dyDescent="0.3">
      <c r="A176" s="11">
        <v>36708</v>
      </c>
      <c r="B176" s="10">
        <v>162.69999999999999</v>
      </c>
      <c r="C176" s="10">
        <v>114.2</v>
      </c>
      <c r="D176" s="60">
        <v>135.1</v>
      </c>
      <c r="E176" s="10">
        <v>114.2</v>
      </c>
      <c r="F176" s="10">
        <v>134</v>
      </c>
      <c r="G176" s="10">
        <v>127.2</v>
      </c>
      <c r="H176" s="10">
        <v>90.2</v>
      </c>
      <c r="I176" s="10">
        <v>124.7</v>
      </c>
      <c r="J176" s="10">
        <v>131.6</v>
      </c>
      <c r="K176" s="10">
        <v>124.2</v>
      </c>
      <c r="L176" s="10">
        <v>96.7</v>
      </c>
      <c r="M176" s="10">
        <v>112.4</v>
      </c>
    </row>
    <row r="177" spans="1:13" x14ac:dyDescent="0.3">
      <c r="A177" s="11">
        <v>36739</v>
      </c>
      <c r="B177" s="10">
        <v>162.69999999999999</v>
      </c>
      <c r="C177" s="10">
        <v>114.9</v>
      </c>
      <c r="D177" s="10">
        <v>135.5</v>
      </c>
      <c r="E177" s="10">
        <v>114.2</v>
      </c>
      <c r="F177" s="10">
        <v>134</v>
      </c>
      <c r="G177" s="10">
        <v>125</v>
      </c>
      <c r="H177" s="10">
        <v>90.2</v>
      </c>
      <c r="I177" s="10">
        <v>124.6</v>
      </c>
      <c r="J177" s="10">
        <v>132.1</v>
      </c>
      <c r="K177" s="10">
        <v>124.2</v>
      </c>
      <c r="L177" s="10">
        <v>99.3</v>
      </c>
      <c r="M177" s="10">
        <v>112.4</v>
      </c>
    </row>
    <row r="178" spans="1:13" x14ac:dyDescent="0.3">
      <c r="A178" s="11">
        <v>36770</v>
      </c>
      <c r="B178" s="10">
        <v>162.69999999999999</v>
      </c>
      <c r="C178" s="10">
        <v>116.6</v>
      </c>
      <c r="D178" s="10">
        <v>136.5</v>
      </c>
      <c r="E178" s="10">
        <v>114.2</v>
      </c>
      <c r="F178" s="10">
        <v>134</v>
      </c>
      <c r="G178" s="10">
        <v>126.2</v>
      </c>
      <c r="H178" s="10">
        <v>90.9</v>
      </c>
      <c r="I178" s="10">
        <v>124.9</v>
      </c>
      <c r="J178" s="10">
        <v>144.30000000000001</v>
      </c>
      <c r="K178" s="10">
        <v>124.2</v>
      </c>
      <c r="L178" s="10">
        <v>99.3</v>
      </c>
      <c r="M178" s="10">
        <v>113</v>
      </c>
    </row>
    <row r="179" spans="1:13" x14ac:dyDescent="0.3">
      <c r="A179" s="11">
        <v>36800</v>
      </c>
      <c r="B179" s="10">
        <v>163.9</v>
      </c>
      <c r="C179" s="10">
        <v>116.6</v>
      </c>
      <c r="D179" s="10">
        <v>137</v>
      </c>
      <c r="E179" s="10">
        <v>114.2</v>
      </c>
      <c r="F179" s="10">
        <v>134</v>
      </c>
      <c r="G179" s="10">
        <v>129.5</v>
      </c>
      <c r="H179" s="10">
        <v>88.2</v>
      </c>
      <c r="I179" s="10">
        <v>124.7</v>
      </c>
      <c r="J179" s="10">
        <v>144.4</v>
      </c>
      <c r="K179" s="10">
        <v>124.2</v>
      </c>
      <c r="L179" s="10">
        <v>99.3</v>
      </c>
      <c r="M179" s="10">
        <v>113</v>
      </c>
    </row>
    <row r="180" spans="1:13" x14ac:dyDescent="0.3">
      <c r="A180" s="11">
        <v>36831</v>
      </c>
      <c r="B180" s="10">
        <v>163.9</v>
      </c>
      <c r="C180" s="10">
        <v>116.5</v>
      </c>
      <c r="D180" s="10">
        <v>136.9</v>
      </c>
      <c r="E180" s="10">
        <v>114.5</v>
      </c>
      <c r="F180" s="10">
        <v>134</v>
      </c>
      <c r="G180" s="10">
        <v>126.5</v>
      </c>
      <c r="H180" s="10">
        <v>90.3</v>
      </c>
      <c r="I180" s="10">
        <v>125.1</v>
      </c>
      <c r="J180" s="10">
        <v>144.80000000000001</v>
      </c>
      <c r="K180" s="10">
        <v>124.2</v>
      </c>
      <c r="L180" s="10">
        <v>98.4</v>
      </c>
      <c r="M180" s="10">
        <v>113</v>
      </c>
    </row>
    <row r="181" spans="1:13" x14ac:dyDescent="0.3">
      <c r="A181" s="11">
        <v>36861</v>
      </c>
      <c r="B181" s="10">
        <v>163.9</v>
      </c>
      <c r="C181" s="10">
        <v>115.7</v>
      </c>
      <c r="D181" s="10">
        <v>136.5</v>
      </c>
      <c r="E181" s="10">
        <v>114.5</v>
      </c>
      <c r="F181" s="10">
        <v>134</v>
      </c>
      <c r="G181" s="10">
        <v>125.7</v>
      </c>
      <c r="H181" s="10">
        <v>90.3</v>
      </c>
      <c r="I181" s="10">
        <v>124.7</v>
      </c>
      <c r="J181" s="10">
        <v>138.9</v>
      </c>
      <c r="K181" s="10">
        <v>124.2</v>
      </c>
      <c r="L181" s="10">
        <v>98.7</v>
      </c>
      <c r="M181" s="10">
        <v>113</v>
      </c>
    </row>
    <row r="182" spans="1:13" x14ac:dyDescent="0.3">
      <c r="A182" s="24" t="s">
        <v>1185</v>
      </c>
    </row>
    <row r="183" spans="1:13" x14ac:dyDescent="0.3">
      <c r="L183" s="24" t="s">
        <v>1184</v>
      </c>
    </row>
    <row r="184" spans="1:13" x14ac:dyDescent="0.3">
      <c r="A184" s="24" t="s">
        <v>1298</v>
      </c>
    </row>
    <row r="186" spans="1:13" x14ac:dyDescent="0.3">
      <c r="A186" s="24" t="s">
        <v>1375</v>
      </c>
      <c r="F186" s="24" t="s">
        <v>1376</v>
      </c>
    </row>
    <row r="187" spans="1:13" x14ac:dyDescent="0.3">
      <c r="A187" s="24" t="s">
        <v>1312</v>
      </c>
      <c r="F187" s="24" t="s">
        <v>1316</v>
      </c>
    </row>
    <row r="188" spans="1:13" x14ac:dyDescent="0.3">
      <c r="A188" s="24" t="s">
        <v>1313</v>
      </c>
      <c r="F188" s="24" t="s">
        <v>1317</v>
      </c>
    </row>
    <row r="189" spans="1:13" x14ac:dyDescent="0.3">
      <c r="A189" s="24" t="s">
        <v>1314</v>
      </c>
      <c r="F189" s="24" t="s">
        <v>1377</v>
      </c>
    </row>
    <row r="190" spans="1:13" x14ac:dyDescent="0.3">
      <c r="A190" s="24" t="s">
        <v>1315</v>
      </c>
    </row>
    <row r="201" spans="1:13" ht="12.75" customHeight="1" x14ac:dyDescent="0.3">
      <c r="A201" s="6"/>
      <c r="B201" s="23"/>
      <c r="C201" s="23"/>
      <c r="D201" s="23"/>
      <c r="E201" s="527" t="s">
        <v>1287</v>
      </c>
      <c r="F201" s="528"/>
      <c r="G201" s="528"/>
      <c r="H201" s="528"/>
      <c r="I201" s="528"/>
      <c r="J201" s="528"/>
      <c r="K201" s="528"/>
      <c r="L201" s="528"/>
      <c r="M201" s="529"/>
    </row>
    <row r="202" spans="1:13" x14ac:dyDescent="0.3">
      <c r="A202" s="8" t="s">
        <v>1057</v>
      </c>
      <c r="B202" s="8" t="s">
        <v>834</v>
      </c>
      <c r="C202" s="8" t="s">
        <v>835</v>
      </c>
      <c r="D202" s="7" t="s">
        <v>1058</v>
      </c>
      <c r="E202" s="8">
        <v>1</v>
      </c>
      <c r="F202" s="8">
        <v>2</v>
      </c>
      <c r="G202" s="8">
        <v>3</v>
      </c>
      <c r="H202" s="8">
        <v>4</v>
      </c>
      <c r="I202" s="8">
        <v>5</v>
      </c>
      <c r="J202" s="8">
        <v>6</v>
      </c>
      <c r="K202" s="8">
        <v>7</v>
      </c>
      <c r="L202" s="8">
        <v>8</v>
      </c>
      <c r="M202" s="8">
        <v>9</v>
      </c>
    </row>
    <row r="203" spans="1:13" x14ac:dyDescent="0.3">
      <c r="A203" s="9" t="s">
        <v>833</v>
      </c>
      <c r="B203" s="10">
        <v>152.19999999999999</v>
      </c>
      <c r="C203" s="10">
        <v>106.6</v>
      </c>
      <c r="D203" s="60">
        <v>126.3</v>
      </c>
      <c r="E203" s="10">
        <v>113.8</v>
      </c>
      <c r="F203" s="10">
        <v>126.2</v>
      </c>
      <c r="G203" s="10">
        <v>80.099999999999994</v>
      </c>
      <c r="H203" s="10">
        <v>91.2</v>
      </c>
      <c r="I203" s="10">
        <v>125.1</v>
      </c>
      <c r="J203" s="10">
        <v>105.4</v>
      </c>
      <c r="K203" s="10">
        <v>118.6</v>
      </c>
      <c r="L203" s="10">
        <v>94.3</v>
      </c>
      <c r="M203" s="10">
        <v>102.9</v>
      </c>
    </row>
    <row r="204" spans="1:13" x14ac:dyDescent="0.3">
      <c r="A204" s="11">
        <v>36192</v>
      </c>
      <c r="B204" s="10">
        <v>152.19999999999999</v>
      </c>
      <c r="C204" s="10">
        <v>106.7</v>
      </c>
      <c r="D204" s="60">
        <v>126.3</v>
      </c>
      <c r="E204" s="10">
        <v>114.3</v>
      </c>
      <c r="F204" s="10">
        <v>126.2</v>
      </c>
      <c r="G204" s="10">
        <v>80.099999999999994</v>
      </c>
      <c r="H204" s="10">
        <v>91.2</v>
      </c>
      <c r="I204" s="10">
        <v>125.1</v>
      </c>
      <c r="J204" s="10">
        <v>105.8</v>
      </c>
      <c r="K204" s="10">
        <v>120.3</v>
      </c>
      <c r="L204" s="10">
        <v>93.5</v>
      </c>
      <c r="M204" s="10">
        <v>102.2</v>
      </c>
    </row>
    <row r="205" spans="1:13" x14ac:dyDescent="0.3">
      <c r="A205" s="9" t="s">
        <v>798</v>
      </c>
      <c r="B205" s="10">
        <v>152.19999999999999</v>
      </c>
      <c r="C205" s="10">
        <v>106.8</v>
      </c>
      <c r="D205" s="60">
        <v>126.4</v>
      </c>
      <c r="E205" s="10">
        <v>114.3</v>
      </c>
      <c r="F205" s="10">
        <v>126.2</v>
      </c>
      <c r="G205" s="10">
        <v>80.3</v>
      </c>
      <c r="H205" s="10">
        <v>91.2</v>
      </c>
      <c r="I205" s="10">
        <v>125.2</v>
      </c>
      <c r="J205" s="10">
        <v>106.5</v>
      </c>
      <c r="K205" s="10">
        <v>120.3</v>
      </c>
      <c r="L205" s="10">
        <v>93.5</v>
      </c>
      <c r="M205" s="10">
        <v>101.9</v>
      </c>
    </row>
    <row r="206" spans="1:13" x14ac:dyDescent="0.3">
      <c r="A206" s="11">
        <v>36251</v>
      </c>
      <c r="B206" s="10">
        <v>152.19999999999999</v>
      </c>
      <c r="C206" s="10">
        <v>107.1</v>
      </c>
      <c r="D206" s="60">
        <v>126.6</v>
      </c>
      <c r="E206" s="10">
        <v>114.3</v>
      </c>
      <c r="F206" s="10">
        <v>127.8</v>
      </c>
      <c r="G206" s="10">
        <v>80.7</v>
      </c>
      <c r="H206" s="10">
        <v>91.2</v>
      </c>
      <c r="I206" s="10">
        <v>125.1</v>
      </c>
      <c r="J206" s="10">
        <v>109.4</v>
      </c>
      <c r="K206" s="10">
        <v>120.3</v>
      </c>
      <c r="L206" s="10">
        <v>93.5</v>
      </c>
      <c r="M206" s="10">
        <v>101.4</v>
      </c>
    </row>
    <row r="207" spans="1:13" x14ac:dyDescent="0.3">
      <c r="A207" s="11">
        <v>36281</v>
      </c>
      <c r="B207" s="10">
        <v>159.1</v>
      </c>
      <c r="C207" s="10">
        <v>107.4</v>
      </c>
      <c r="D207" s="60">
        <v>129.69999999999999</v>
      </c>
      <c r="E207" s="10">
        <v>114.3</v>
      </c>
      <c r="F207" s="10">
        <v>127.8</v>
      </c>
      <c r="G207" s="10">
        <v>83.3</v>
      </c>
      <c r="H207" s="10">
        <v>91.2</v>
      </c>
      <c r="I207" s="10">
        <v>124.9</v>
      </c>
      <c r="J207" s="10">
        <v>110.6</v>
      </c>
      <c r="K207" s="10">
        <v>120.3</v>
      </c>
      <c r="L207" s="10">
        <v>93.5</v>
      </c>
      <c r="M207" s="10">
        <v>101.4</v>
      </c>
    </row>
    <row r="208" spans="1:13" x14ac:dyDescent="0.3">
      <c r="A208" s="11">
        <v>36312</v>
      </c>
      <c r="B208" s="10">
        <v>159.1</v>
      </c>
      <c r="C208" s="10">
        <v>107.2</v>
      </c>
      <c r="D208" s="60">
        <v>129.6</v>
      </c>
      <c r="E208" s="10">
        <v>114.3</v>
      </c>
      <c r="F208" s="10">
        <v>128.9</v>
      </c>
      <c r="G208" s="10">
        <v>82.4</v>
      </c>
      <c r="H208" s="10">
        <v>91.2</v>
      </c>
      <c r="I208" s="10">
        <v>124.9</v>
      </c>
      <c r="J208" s="10">
        <v>109.4</v>
      </c>
      <c r="K208" s="10">
        <v>120.5</v>
      </c>
      <c r="L208" s="10">
        <v>93.5</v>
      </c>
      <c r="M208" s="10">
        <v>101.4</v>
      </c>
    </row>
    <row r="209" spans="1:13" x14ac:dyDescent="0.3">
      <c r="A209" s="11">
        <v>36342</v>
      </c>
      <c r="B209" s="10">
        <v>159.1</v>
      </c>
      <c r="C209" s="10">
        <v>107.7</v>
      </c>
      <c r="D209" s="60">
        <v>129.9</v>
      </c>
      <c r="E209" s="10">
        <v>114.3</v>
      </c>
      <c r="F209" s="10">
        <v>128.9</v>
      </c>
      <c r="G209" s="10">
        <v>83.6</v>
      </c>
      <c r="H209" s="10">
        <v>91.2</v>
      </c>
      <c r="I209" s="10">
        <v>124.9</v>
      </c>
      <c r="J209" s="10">
        <v>113.1</v>
      </c>
      <c r="K209" s="10">
        <v>120.5</v>
      </c>
      <c r="L209" s="10">
        <v>93.5</v>
      </c>
      <c r="M209" s="10">
        <v>101.4</v>
      </c>
    </row>
    <row r="210" spans="1:13" x14ac:dyDescent="0.3">
      <c r="A210" s="11">
        <v>36373</v>
      </c>
      <c r="B210" s="10">
        <v>159.1</v>
      </c>
      <c r="C210" s="10">
        <v>108.2</v>
      </c>
      <c r="D210" s="60">
        <v>130.19999999999999</v>
      </c>
      <c r="E210" s="10">
        <v>114.3</v>
      </c>
      <c r="F210" s="10">
        <v>128.9</v>
      </c>
      <c r="G210" s="10">
        <v>88.1</v>
      </c>
      <c r="H210" s="10">
        <v>91.2</v>
      </c>
      <c r="I210" s="10">
        <v>124.8</v>
      </c>
      <c r="J210" s="10">
        <v>115.4</v>
      </c>
      <c r="K210" s="10">
        <v>120.5</v>
      </c>
      <c r="L210" s="10">
        <v>93.5</v>
      </c>
      <c r="M210" s="10">
        <v>101.6</v>
      </c>
    </row>
    <row r="211" spans="1:13" x14ac:dyDescent="0.3">
      <c r="A211" s="11">
        <v>36404</v>
      </c>
      <c r="B211" s="10">
        <v>159.1</v>
      </c>
      <c r="C211" s="10">
        <v>108.6</v>
      </c>
      <c r="D211" s="60">
        <v>130.4</v>
      </c>
      <c r="E211" s="10">
        <v>113.4</v>
      </c>
      <c r="F211" s="10">
        <v>128.9</v>
      </c>
      <c r="G211" s="10">
        <v>90.6</v>
      </c>
      <c r="H211" s="10">
        <v>91.5</v>
      </c>
      <c r="I211" s="10">
        <v>124.9</v>
      </c>
      <c r="J211" s="10">
        <v>116.4</v>
      </c>
      <c r="K211" s="10">
        <v>120.5</v>
      </c>
      <c r="L211" s="10">
        <v>94</v>
      </c>
      <c r="M211" s="10">
        <v>102.6</v>
      </c>
    </row>
    <row r="212" spans="1:13" x14ac:dyDescent="0.3">
      <c r="A212" s="11">
        <v>36434</v>
      </c>
      <c r="B212" s="10">
        <v>159.1</v>
      </c>
      <c r="C212" s="10">
        <v>109</v>
      </c>
      <c r="D212" s="60">
        <v>130.6</v>
      </c>
      <c r="E212" s="10">
        <v>113.4</v>
      </c>
      <c r="F212" s="10">
        <v>128.9</v>
      </c>
      <c r="G212" s="10">
        <v>94.5</v>
      </c>
      <c r="H212" s="10">
        <v>91.5</v>
      </c>
      <c r="I212" s="10">
        <v>124.9</v>
      </c>
      <c r="J212" s="10">
        <v>118.5</v>
      </c>
      <c r="K212" s="10">
        <v>120.5</v>
      </c>
      <c r="L212" s="10">
        <v>94</v>
      </c>
      <c r="M212" s="10">
        <v>103.2</v>
      </c>
    </row>
    <row r="213" spans="1:13" x14ac:dyDescent="0.3">
      <c r="A213" s="11">
        <v>36465</v>
      </c>
      <c r="B213" s="10">
        <v>159.1</v>
      </c>
      <c r="C213" s="10">
        <v>109.6</v>
      </c>
      <c r="D213" s="60">
        <v>130.9</v>
      </c>
      <c r="E213" s="10">
        <v>113.5</v>
      </c>
      <c r="F213" s="10">
        <v>129.6</v>
      </c>
      <c r="G213" s="10">
        <v>95.6</v>
      </c>
      <c r="H213" s="10">
        <v>91.5</v>
      </c>
      <c r="I213" s="10">
        <v>124.9</v>
      </c>
      <c r="J213" s="10">
        <v>120.3</v>
      </c>
      <c r="K213" s="10">
        <v>120.5</v>
      </c>
      <c r="L213" s="10">
        <v>94.6</v>
      </c>
      <c r="M213" s="10">
        <v>104.5</v>
      </c>
    </row>
    <row r="214" spans="1:13" x14ac:dyDescent="0.3">
      <c r="A214" s="11">
        <v>36495</v>
      </c>
      <c r="B214" s="10">
        <v>159.1</v>
      </c>
      <c r="C214" s="10">
        <v>110.3</v>
      </c>
      <c r="D214" s="60">
        <v>131.30000000000001</v>
      </c>
      <c r="E214" s="10">
        <v>113.5</v>
      </c>
      <c r="F214" s="10">
        <v>129.6</v>
      </c>
      <c r="G214" s="10">
        <v>97.2</v>
      </c>
      <c r="H214" s="10">
        <v>91.5</v>
      </c>
      <c r="I214" s="10">
        <v>124.9</v>
      </c>
      <c r="J214" s="10">
        <v>125.3</v>
      </c>
      <c r="K214" s="10">
        <v>120.5</v>
      </c>
      <c r="L214" s="10">
        <v>94.6</v>
      </c>
      <c r="M214" s="10">
        <v>104.6</v>
      </c>
    </row>
    <row r="215" spans="1:13" x14ac:dyDescent="0.3">
      <c r="A215" s="24" t="s">
        <v>1185</v>
      </c>
    </row>
    <row r="216" spans="1:13" x14ac:dyDescent="0.3">
      <c r="L216" s="24" t="s">
        <v>1184</v>
      </c>
    </row>
    <row r="217" spans="1:13" x14ac:dyDescent="0.3">
      <c r="A217" s="24" t="s">
        <v>1298</v>
      </c>
    </row>
    <row r="219" spans="1:13" x14ac:dyDescent="0.3">
      <c r="A219" s="24" t="s">
        <v>1375</v>
      </c>
      <c r="F219" s="24" t="s">
        <v>1376</v>
      </c>
    </row>
    <row r="220" spans="1:13" x14ac:dyDescent="0.3">
      <c r="A220" s="24" t="s">
        <v>1312</v>
      </c>
      <c r="F220" s="24" t="s">
        <v>1316</v>
      </c>
    </row>
    <row r="221" spans="1:13" x14ac:dyDescent="0.3">
      <c r="A221" s="24" t="s">
        <v>1313</v>
      </c>
      <c r="F221" s="24" t="s">
        <v>1317</v>
      </c>
    </row>
    <row r="222" spans="1:13" x14ac:dyDescent="0.3">
      <c r="A222" s="24" t="s">
        <v>1314</v>
      </c>
      <c r="F222" s="24" t="s">
        <v>1377</v>
      </c>
    </row>
    <row r="223" spans="1:13" x14ac:dyDescent="0.3">
      <c r="A223" s="24" t="s">
        <v>1315</v>
      </c>
    </row>
    <row r="234" spans="1:13" ht="12.75" customHeight="1" x14ac:dyDescent="0.3">
      <c r="A234" s="6"/>
      <c r="B234" s="23"/>
      <c r="C234" s="23"/>
      <c r="D234" s="23"/>
      <c r="E234" s="527" t="s">
        <v>1287</v>
      </c>
      <c r="F234" s="528"/>
      <c r="G234" s="528"/>
      <c r="H234" s="528"/>
      <c r="I234" s="528"/>
      <c r="J234" s="528"/>
      <c r="K234" s="528"/>
      <c r="L234" s="528"/>
      <c r="M234" s="529"/>
    </row>
    <row r="235" spans="1:13" x14ac:dyDescent="0.3">
      <c r="A235" s="8" t="s">
        <v>810</v>
      </c>
      <c r="B235" s="8" t="s">
        <v>804</v>
      </c>
      <c r="C235" s="8" t="s">
        <v>805</v>
      </c>
      <c r="D235" s="7" t="s">
        <v>1058</v>
      </c>
      <c r="E235" s="8">
        <v>1</v>
      </c>
      <c r="F235" s="8">
        <v>2</v>
      </c>
      <c r="G235" s="8">
        <v>3</v>
      </c>
      <c r="H235" s="8">
        <v>4</v>
      </c>
      <c r="I235" s="8">
        <v>5</v>
      </c>
      <c r="J235" s="8">
        <v>6</v>
      </c>
      <c r="K235" s="8">
        <v>7</v>
      </c>
      <c r="L235" s="8">
        <v>8</v>
      </c>
      <c r="M235" s="8">
        <v>9</v>
      </c>
    </row>
    <row r="236" spans="1:13" x14ac:dyDescent="0.3">
      <c r="A236" s="9" t="s">
        <v>812</v>
      </c>
      <c r="B236" s="10">
        <v>149.80000000000001</v>
      </c>
      <c r="C236" s="10">
        <v>109.4</v>
      </c>
      <c r="D236" s="60">
        <v>126.8</v>
      </c>
      <c r="E236" s="10">
        <v>117.2</v>
      </c>
      <c r="F236" s="10">
        <v>125.4</v>
      </c>
      <c r="G236" s="10">
        <v>90.4</v>
      </c>
      <c r="H236" s="10">
        <v>91.3</v>
      </c>
      <c r="I236" s="10">
        <v>123.8</v>
      </c>
      <c r="J236" s="10">
        <v>115.2</v>
      </c>
      <c r="K236" s="10">
        <v>118.3</v>
      </c>
      <c r="L236" s="10">
        <v>96.2</v>
      </c>
      <c r="M236" s="10">
        <v>106.7</v>
      </c>
    </row>
    <row r="237" spans="1:13" x14ac:dyDescent="0.3">
      <c r="A237" s="11">
        <v>35827</v>
      </c>
      <c r="B237" s="10">
        <v>149.80000000000001</v>
      </c>
      <c r="C237" s="10">
        <v>109</v>
      </c>
      <c r="D237" s="60">
        <v>126.6</v>
      </c>
      <c r="E237" s="10">
        <v>116.9</v>
      </c>
      <c r="F237" s="10">
        <v>125.2</v>
      </c>
      <c r="G237" s="10">
        <v>90.3</v>
      </c>
      <c r="H237" s="10">
        <v>91.3</v>
      </c>
      <c r="I237" s="10">
        <v>123.9</v>
      </c>
      <c r="J237" s="10">
        <v>112.5</v>
      </c>
      <c r="K237" s="10">
        <v>116.6</v>
      </c>
      <c r="L237" s="10">
        <v>96.6</v>
      </c>
      <c r="M237" s="10">
        <v>108.9</v>
      </c>
    </row>
    <row r="238" spans="1:13" x14ac:dyDescent="0.3">
      <c r="A238" s="9" t="s">
        <v>1260</v>
      </c>
      <c r="B238" s="10">
        <v>149.80000000000001</v>
      </c>
      <c r="C238" s="10">
        <v>108.9</v>
      </c>
      <c r="D238" s="60">
        <v>126.5</v>
      </c>
      <c r="E238" s="10">
        <v>116.9</v>
      </c>
      <c r="F238" s="10">
        <v>125.4</v>
      </c>
      <c r="G238" s="10">
        <v>89.9</v>
      </c>
      <c r="H238" s="10">
        <v>89.8</v>
      </c>
      <c r="I238" s="10">
        <v>124.1</v>
      </c>
      <c r="J238" s="10">
        <v>111.2</v>
      </c>
      <c r="K238" s="10">
        <v>116.8</v>
      </c>
      <c r="L238" s="10">
        <v>96.6</v>
      </c>
      <c r="M238" s="10">
        <v>108.9</v>
      </c>
    </row>
    <row r="239" spans="1:13" x14ac:dyDescent="0.3">
      <c r="A239" s="11">
        <v>35886</v>
      </c>
      <c r="B239" s="10">
        <v>149.19999999999999</v>
      </c>
      <c r="C239" s="10">
        <v>108.9</v>
      </c>
      <c r="D239" s="60">
        <v>126.3</v>
      </c>
      <c r="E239" s="10">
        <v>117.1</v>
      </c>
      <c r="F239" s="10">
        <v>125.4</v>
      </c>
      <c r="G239" s="10">
        <v>88.3</v>
      </c>
      <c r="H239" s="10">
        <v>90.2</v>
      </c>
      <c r="I239" s="10">
        <v>123.5</v>
      </c>
      <c r="J239" s="10">
        <v>111.8</v>
      </c>
      <c r="K239" s="10">
        <v>116.8</v>
      </c>
      <c r="L239" s="10">
        <v>96.6</v>
      </c>
      <c r="M239" s="10">
        <v>109.1</v>
      </c>
    </row>
    <row r="240" spans="1:13" x14ac:dyDescent="0.3">
      <c r="A240" s="11">
        <v>35916</v>
      </c>
      <c r="B240" s="10">
        <v>152.19999999999999</v>
      </c>
      <c r="C240" s="10">
        <v>108.7</v>
      </c>
      <c r="D240" s="60">
        <v>127.5</v>
      </c>
      <c r="E240" s="10">
        <v>117.1</v>
      </c>
      <c r="F240" s="10">
        <v>125.4</v>
      </c>
      <c r="G240" s="10">
        <v>85.9</v>
      </c>
      <c r="H240" s="10">
        <v>90.2</v>
      </c>
      <c r="I240" s="10">
        <v>124.2</v>
      </c>
      <c r="J240" s="10">
        <v>111.4</v>
      </c>
      <c r="K240" s="10">
        <v>116.2</v>
      </c>
      <c r="L240" s="10">
        <v>96.6</v>
      </c>
      <c r="M240" s="10">
        <v>109.1</v>
      </c>
    </row>
    <row r="241" spans="1:13" x14ac:dyDescent="0.3">
      <c r="A241" s="11">
        <v>35947</v>
      </c>
      <c r="B241" s="10">
        <v>152.19999999999999</v>
      </c>
      <c r="C241" s="10">
        <v>108.5</v>
      </c>
      <c r="D241" s="60">
        <v>127.3</v>
      </c>
      <c r="E241" s="10">
        <v>117.1</v>
      </c>
      <c r="F241" s="10">
        <v>125.7</v>
      </c>
      <c r="G241" s="10">
        <v>85.1</v>
      </c>
      <c r="H241" s="10">
        <v>89.9</v>
      </c>
      <c r="I241" s="10">
        <v>124.6</v>
      </c>
      <c r="J241" s="10">
        <v>110.1</v>
      </c>
      <c r="K241" s="10">
        <v>116.2</v>
      </c>
      <c r="L241" s="10">
        <v>96.6</v>
      </c>
      <c r="M241" s="10">
        <v>108.8</v>
      </c>
    </row>
    <row r="242" spans="1:13" x14ac:dyDescent="0.3">
      <c r="A242" s="11">
        <v>35977</v>
      </c>
      <c r="B242" s="10">
        <v>152.19999999999999</v>
      </c>
      <c r="C242" s="10">
        <v>108.1</v>
      </c>
      <c r="D242" s="60">
        <v>127.1</v>
      </c>
      <c r="E242" s="10">
        <v>117</v>
      </c>
      <c r="F242" s="10">
        <v>125.8</v>
      </c>
      <c r="G242" s="10">
        <v>84.2</v>
      </c>
      <c r="H242" s="10">
        <v>89.5</v>
      </c>
      <c r="I242" s="10">
        <v>124.7</v>
      </c>
      <c r="J242" s="10">
        <v>109.3</v>
      </c>
      <c r="K242" s="10">
        <v>116.2</v>
      </c>
      <c r="L242" s="10">
        <v>96</v>
      </c>
      <c r="M242" s="10">
        <v>107.7</v>
      </c>
    </row>
    <row r="243" spans="1:13" x14ac:dyDescent="0.3">
      <c r="A243" s="11">
        <v>36008</v>
      </c>
      <c r="B243" s="10">
        <v>152.19999999999999</v>
      </c>
      <c r="C243" s="10">
        <v>107.9</v>
      </c>
      <c r="D243" s="60">
        <v>127</v>
      </c>
      <c r="E243" s="10">
        <v>117</v>
      </c>
      <c r="F243" s="10">
        <v>125.8</v>
      </c>
      <c r="G243" s="10">
        <v>81.3</v>
      </c>
      <c r="H243" s="10">
        <v>89.5</v>
      </c>
      <c r="I243" s="10">
        <v>125.2</v>
      </c>
      <c r="J243" s="10">
        <v>107.9</v>
      </c>
      <c r="K243" s="10">
        <v>116.2</v>
      </c>
      <c r="L243" s="10">
        <v>96</v>
      </c>
      <c r="M243" s="10">
        <v>107.7</v>
      </c>
    </row>
    <row r="244" spans="1:13" x14ac:dyDescent="0.3">
      <c r="A244" s="11">
        <v>36039</v>
      </c>
      <c r="B244" s="10">
        <v>152.19999999999999</v>
      </c>
      <c r="C244" s="10">
        <v>107.9</v>
      </c>
      <c r="D244" s="60">
        <v>127</v>
      </c>
      <c r="E244" s="10">
        <v>117</v>
      </c>
      <c r="F244" s="10">
        <v>125.8</v>
      </c>
      <c r="G244" s="10">
        <v>81.8</v>
      </c>
      <c r="H244" s="10">
        <v>90.4</v>
      </c>
      <c r="I244" s="10">
        <v>125.2</v>
      </c>
      <c r="J244" s="10">
        <v>107.9</v>
      </c>
      <c r="K244" s="10">
        <v>116.2</v>
      </c>
      <c r="L244" s="10">
        <v>96</v>
      </c>
      <c r="M244" s="10">
        <v>106.9</v>
      </c>
    </row>
    <row r="245" spans="1:13" x14ac:dyDescent="0.3">
      <c r="A245" s="11">
        <v>36069</v>
      </c>
      <c r="B245" s="10">
        <v>152.19999999999999</v>
      </c>
      <c r="C245" s="10">
        <v>107.9</v>
      </c>
      <c r="D245" s="60">
        <v>127</v>
      </c>
      <c r="E245" s="10">
        <v>115.7</v>
      </c>
      <c r="F245" s="10">
        <v>125.8</v>
      </c>
      <c r="G245" s="10">
        <v>82.8</v>
      </c>
      <c r="H245" s="10">
        <v>90.2</v>
      </c>
      <c r="I245" s="10">
        <v>125.5</v>
      </c>
      <c r="J245" s="10">
        <v>109</v>
      </c>
      <c r="K245" s="10">
        <v>116.2</v>
      </c>
      <c r="L245" s="10">
        <v>96</v>
      </c>
      <c r="M245" s="10">
        <v>106.5</v>
      </c>
    </row>
    <row r="246" spans="1:13" x14ac:dyDescent="0.3">
      <c r="A246" s="11">
        <v>36100</v>
      </c>
      <c r="B246" s="10">
        <v>152.19999999999999</v>
      </c>
      <c r="C246" s="10">
        <v>107.2</v>
      </c>
      <c r="D246" s="60">
        <v>126.6</v>
      </c>
      <c r="E246" s="10">
        <v>115</v>
      </c>
      <c r="F246" s="10">
        <v>125.8</v>
      </c>
      <c r="G246" s="10">
        <v>80.2</v>
      </c>
      <c r="H246" s="10">
        <v>90.7</v>
      </c>
      <c r="I246" s="10">
        <v>125.1</v>
      </c>
      <c r="J246" s="10">
        <v>108.3</v>
      </c>
      <c r="K246" s="10">
        <v>116.2</v>
      </c>
      <c r="L246" s="10">
        <v>95.2</v>
      </c>
      <c r="M246" s="10">
        <v>105</v>
      </c>
    </row>
    <row r="247" spans="1:13" x14ac:dyDescent="0.3">
      <c r="A247" s="11">
        <v>36130</v>
      </c>
      <c r="B247" s="10">
        <v>152.19999999999999</v>
      </c>
      <c r="C247" s="10">
        <v>106.9</v>
      </c>
      <c r="D247" s="60">
        <v>126.4</v>
      </c>
      <c r="E247" s="10">
        <v>115</v>
      </c>
      <c r="F247" s="10">
        <v>125.8</v>
      </c>
      <c r="G247" s="10">
        <v>79.900000000000006</v>
      </c>
      <c r="H247" s="10">
        <v>90.7</v>
      </c>
      <c r="I247" s="10">
        <v>125.2</v>
      </c>
      <c r="J247" s="10">
        <v>106.1</v>
      </c>
      <c r="K247" s="10">
        <v>116.2</v>
      </c>
      <c r="L247" s="10">
        <v>95.2</v>
      </c>
      <c r="M247" s="10">
        <v>104.7</v>
      </c>
    </row>
    <row r="248" spans="1:13" x14ac:dyDescent="0.3">
      <c r="A248" s="24" t="s">
        <v>1185</v>
      </c>
    </row>
    <row r="249" spans="1:13" x14ac:dyDescent="0.3">
      <c r="L249" s="24" t="s">
        <v>1184</v>
      </c>
    </row>
    <row r="250" spans="1:13" x14ac:dyDescent="0.3">
      <c r="A250" s="24" t="s">
        <v>1298</v>
      </c>
    </row>
    <row r="252" spans="1:13" x14ac:dyDescent="0.3">
      <c r="A252" s="24" t="s">
        <v>1375</v>
      </c>
      <c r="F252" s="24" t="s">
        <v>1376</v>
      </c>
    </row>
    <row r="253" spans="1:13" x14ac:dyDescent="0.3">
      <c r="A253" s="24" t="s">
        <v>1312</v>
      </c>
      <c r="F253" s="24" t="s">
        <v>1316</v>
      </c>
    </row>
    <row r="254" spans="1:13" x14ac:dyDescent="0.3">
      <c r="A254" s="24" t="s">
        <v>1313</v>
      </c>
      <c r="F254" s="24" t="s">
        <v>1317</v>
      </c>
    </row>
    <row r="255" spans="1:13" x14ac:dyDescent="0.3">
      <c r="A255" s="24" t="s">
        <v>1314</v>
      </c>
      <c r="F255" s="24" t="s">
        <v>1377</v>
      </c>
    </row>
    <row r="256" spans="1:13" x14ac:dyDescent="0.3">
      <c r="A256" s="24" t="s">
        <v>1315</v>
      </c>
    </row>
    <row r="267" spans="1:13" ht="12.75" customHeight="1" x14ac:dyDescent="0.3">
      <c r="A267" s="6"/>
      <c r="B267" s="23"/>
      <c r="C267" s="23"/>
      <c r="D267" s="23"/>
      <c r="E267" s="527" t="s">
        <v>1287</v>
      </c>
      <c r="F267" s="528"/>
      <c r="G267" s="528"/>
      <c r="H267" s="528"/>
      <c r="I267" s="528"/>
      <c r="J267" s="528"/>
      <c r="K267" s="528"/>
      <c r="L267" s="528"/>
      <c r="M267" s="529"/>
    </row>
    <row r="268" spans="1:13" x14ac:dyDescent="0.3">
      <c r="A268" s="8" t="s">
        <v>810</v>
      </c>
      <c r="B268" s="8" t="s">
        <v>804</v>
      </c>
      <c r="C268" s="8" t="s">
        <v>805</v>
      </c>
      <c r="D268" s="7" t="s">
        <v>1058</v>
      </c>
      <c r="E268" s="8">
        <v>1</v>
      </c>
      <c r="F268" s="8">
        <v>2</v>
      </c>
      <c r="G268" s="8">
        <v>3</v>
      </c>
      <c r="H268" s="8">
        <v>4</v>
      </c>
      <c r="I268" s="8">
        <v>5</v>
      </c>
      <c r="J268" s="8">
        <v>6</v>
      </c>
      <c r="K268" s="8">
        <v>7</v>
      </c>
      <c r="L268" s="8">
        <v>8</v>
      </c>
      <c r="M268" s="8">
        <v>9</v>
      </c>
    </row>
    <row r="269" spans="1:13" x14ac:dyDescent="0.3">
      <c r="A269" s="9" t="s">
        <v>1187</v>
      </c>
      <c r="B269" s="10">
        <v>145.30000000000001</v>
      </c>
      <c r="C269" s="10">
        <v>107.1</v>
      </c>
      <c r="D269" s="60">
        <v>123.6</v>
      </c>
      <c r="E269" s="10">
        <v>116.8</v>
      </c>
      <c r="F269" s="10">
        <v>124.1</v>
      </c>
      <c r="G269" s="10">
        <v>89.1</v>
      </c>
      <c r="H269" s="10">
        <v>86.6</v>
      </c>
      <c r="I269" s="10">
        <v>122.5</v>
      </c>
      <c r="J269" s="10">
        <v>120.9</v>
      </c>
      <c r="K269" s="10">
        <v>110.8</v>
      </c>
      <c r="L269" s="10">
        <v>93.7</v>
      </c>
      <c r="M269" s="10">
        <v>98.1</v>
      </c>
    </row>
    <row r="270" spans="1:13" x14ac:dyDescent="0.3">
      <c r="A270" s="11">
        <v>35462</v>
      </c>
      <c r="B270" s="10">
        <v>145.30000000000001</v>
      </c>
      <c r="C270" s="10">
        <v>106.9</v>
      </c>
      <c r="D270" s="60">
        <v>123.5</v>
      </c>
      <c r="E270" s="10">
        <v>116.8</v>
      </c>
      <c r="F270" s="10">
        <v>124.1</v>
      </c>
      <c r="G270" s="10">
        <v>89.6</v>
      </c>
      <c r="H270" s="10">
        <v>87.2</v>
      </c>
      <c r="I270" s="10">
        <v>122.5</v>
      </c>
      <c r="J270" s="10">
        <v>119.1</v>
      </c>
      <c r="K270" s="10">
        <v>110.8</v>
      </c>
      <c r="L270" s="10">
        <v>93.7</v>
      </c>
      <c r="M270" s="10">
        <v>98.1</v>
      </c>
    </row>
    <row r="271" spans="1:13" x14ac:dyDescent="0.3">
      <c r="A271" s="9" t="s">
        <v>1188</v>
      </c>
      <c r="B271" s="10">
        <v>145.30000000000001</v>
      </c>
      <c r="C271" s="10">
        <v>106.7</v>
      </c>
      <c r="D271" s="60">
        <v>123.3</v>
      </c>
      <c r="E271" s="10">
        <v>115.8</v>
      </c>
      <c r="F271" s="10">
        <v>124.1</v>
      </c>
      <c r="G271" s="10">
        <v>92.3</v>
      </c>
      <c r="H271" s="10">
        <v>87.2</v>
      </c>
      <c r="I271" s="10">
        <v>123.4</v>
      </c>
      <c r="J271" s="10">
        <v>117.1</v>
      </c>
      <c r="K271" s="10">
        <v>110.8</v>
      </c>
      <c r="L271" s="10">
        <v>93.7</v>
      </c>
      <c r="M271" s="10">
        <v>98.1</v>
      </c>
    </row>
    <row r="272" spans="1:13" x14ac:dyDescent="0.3">
      <c r="A272" s="11">
        <v>35521</v>
      </c>
      <c r="B272" s="10">
        <v>145.30000000000001</v>
      </c>
      <c r="C272" s="10">
        <v>106.5</v>
      </c>
      <c r="D272" s="60">
        <v>123.2</v>
      </c>
      <c r="E272" s="10">
        <v>115.8</v>
      </c>
      <c r="F272" s="10">
        <v>123.8</v>
      </c>
      <c r="G272" s="10">
        <v>90.6</v>
      </c>
      <c r="H272" s="10">
        <v>88.4</v>
      </c>
      <c r="I272" s="10">
        <v>123.1</v>
      </c>
      <c r="J272" s="10">
        <v>116</v>
      </c>
      <c r="K272" s="10">
        <v>110.8</v>
      </c>
      <c r="L272" s="10">
        <v>93.7</v>
      </c>
      <c r="M272" s="10">
        <v>98.1</v>
      </c>
    </row>
    <row r="273" spans="1:13" x14ac:dyDescent="0.3">
      <c r="A273" s="11">
        <v>35551</v>
      </c>
      <c r="B273" s="10">
        <v>149.80000000000001</v>
      </c>
      <c r="C273" s="10">
        <v>106.5</v>
      </c>
      <c r="D273" s="60">
        <v>125.2</v>
      </c>
      <c r="E273" s="10">
        <v>115.8</v>
      </c>
      <c r="F273" s="10">
        <v>120.6</v>
      </c>
      <c r="G273" s="10">
        <v>89.1</v>
      </c>
      <c r="H273" s="10">
        <v>88.4</v>
      </c>
      <c r="I273" s="10">
        <v>123.5</v>
      </c>
      <c r="J273" s="10">
        <v>116</v>
      </c>
      <c r="K273" s="10">
        <v>111.2</v>
      </c>
      <c r="L273" s="10">
        <v>93.7</v>
      </c>
      <c r="M273" s="10">
        <v>98.2</v>
      </c>
    </row>
    <row r="274" spans="1:13" x14ac:dyDescent="0.3">
      <c r="A274" s="11">
        <v>35582</v>
      </c>
      <c r="B274" s="10">
        <v>149.80000000000001</v>
      </c>
      <c r="C274" s="10">
        <v>106.7</v>
      </c>
      <c r="D274" s="60">
        <v>125.3</v>
      </c>
      <c r="E274" s="10">
        <v>115.8</v>
      </c>
      <c r="F274" s="10">
        <v>121.9</v>
      </c>
      <c r="G274" s="10">
        <v>89.8</v>
      </c>
      <c r="H274" s="10">
        <v>88.1</v>
      </c>
      <c r="I274" s="10">
        <v>124.5</v>
      </c>
      <c r="J274" s="10">
        <v>116</v>
      </c>
      <c r="K274" s="10">
        <v>111.2</v>
      </c>
      <c r="L274" s="10">
        <v>93.7</v>
      </c>
      <c r="M274" s="10">
        <v>98.4</v>
      </c>
    </row>
    <row r="275" spans="1:13" x14ac:dyDescent="0.3">
      <c r="A275" s="11">
        <v>35612</v>
      </c>
      <c r="B275" s="10">
        <v>149.80000000000001</v>
      </c>
      <c r="C275" s="10">
        <v>106.6</v>
      </c>
      <c r="D275" s="60">
        <v>125.2</v>
      </c>
      <c r="E275" s="10">
        <v>115.8</v>
      </c>
      <c r="F275" s="10">
        <v>123.3</v>
      </c>
      <c r="G275" s="10">
        <v>89.6</v>
      </c>
      <c r="H275" s="10">
        <v>87.8</v>
      </c>
      <c r="I275" s="10">
        <v>123.6</v>
      </c>
      <c r="J275" s="10">
        <v>115.6</v>
      </c>
      <c r="K275" s="10">
        <v>111.2</v>
      </c>
      <c r="L275" s="10">
        <v>93.7</v>
      </c>
      <c r="M275" s="10">
        <v>99.1</v>
      </c>
    </row>
    <row r="276" spans="1:13" x14ac:dyDescent="0.3">
      <c r="A276" s="11">
        <v>35643</v>
      </c>
      <c r="B276" s="10">
        <v>149.80000000000001</v>
      </c>
      <c r="C276" s="10">
        <v>107</v>
      </c>
      <c r="D276" s="60">
        <v>125.5</v>
      </c>
      <c r="E276" s="10">
        <v>115.8</v>
      </c>
      <c r="F276" s="10">
        <v>123.8</v>
      </c>
      <c r="G276" s="10">
        <v>90.4</v>
      </c>
      <c r="H276" s="10">
        <v>87.8</v>
      </c>
      <c r="I276" s="10">
        <v>123.9</v>
      </c>
      <c r="J276" s="10">
        <v>117.8</v>
      </c>
      <c r="K276" s="10">
        <v>111.2</v>
      </c>
      <c r="L276" s="10">
        <v>93.7</v>
      </c>
      <c r="M276" s="10">
        <v>99.2</v>
      </c>
    </row>
    <row r="277" spans="1:13" x14ac:dyDescent="0.3">
      <c r="A277" s="11">
        <v>35674</v>
      </c>
      <c r="B277" s="10">
        <v>149.80000000000001</v>
      </c>
      <c r="C277" s="10">
        <v>107.4</v>
      </c>
      <c r="D277" s="60">
        <v>125.7</v>
      </c>
      <c r="E277" s="10">
        <v>116.2</v>
      </c>
      <c r="F277" s="10">
        <v>123.8</v>
      </c>
      <c r="G277" s="10">
        <v>91.7</v>
      </c>
      <c r="H277" s="10">
        <v>89.6</v>
      </c>
      <c r="I277" s="10">
        <v>123.6</v>
      </c>
      <c r="J277" s="10">
        <v>116.2</v>
      </c>
      <c r="K277" s="10">
        <v>111.1</v>
      </c>
      <c r="L277" s="10">
        <v>95.2</v>
      </c>
      <c r="M277" s="10">
        <v>100.4</v>
      </c>
    </row>
    <row r="278" spans="1:13" x14ac:dyDescent="0.3">
      <c r="A278" s="11">
        <v>35704</v>
      </c>
      <c r="B278" s="10">
        <v>149.80000000000001</v>
      </c>
      <c r="C278" s="10">
        <v>107.8</v>
      </c>
      <c r="D278" s="60">
        <v>125.9</v>
      </c>
      <c r="E278" s="10">
        <v>116.2</v>
      </c>
      <c r="F278" s="10">
        <v>123.8</v>
      </c>
      <c r="G278" s="10">
        <v>90.4</v>
      </c>
      <c r="H278" s="10">
        <v>90.7</v>
      </c>
      <c r="I278" s="10">
        <v>123.6</v>
      </c>
      <c r="J278" s="10">
        <v>118.1</v>
      </c>
      <c r="K278" s="10">
        <v>111.1</v>
      </c>
      <c r="L278" s="10">
        <v>95.2</v>
      </c>
      <c r="M278" s="10">
        <v>102.1</v>
      </c>
    </row>
    <row r="279" spans="1:13" x14ac:dyDescent="0.3">
      <c r="A279" s="11">
        <v>35735</v>
      </c>
      <c r="B279" s="10">
        <v>149.80000000000001</v>
      </c>
      <c r="C279" s="10">
        <v>107.9</v>
      </c>
      <c r="D279" s="60">
        <v>126</v>
      </c>
      <c r="E279" s="10">
        <v>116.2</v>
      </c>
      <c r="F279" s="10">
        <v>123.8</v>
      </c>
      <c r="G279" s="10">
        <v>90.5</v>
      </c>
      <c r="H279" s="10">
        <v>91.3</v>
      </c>
      <c r="I279" s="10">
        <v>123.2</v>
      </c>
      <c r="J279" s="10">
        <v>119</v>
      </c>
      <c r="K279" s="10">
        <v>111.1</v>
      </c>
      <c r="L279" s="10">
        <v>95.2</v>
      </c>
      <c r="M279" s="10">
        <v>102.4</v>
      </c>
    </row>
    <row r="280" spans="1:13" x14ac:dyDescent="0.3">
      <c r="A280" s="11">
        <v>35765</v>
      </c>
      <c r="B280" s="10">
        <v>149.80000000000001</v>
      </c>
      <c r="C280" s="10">
        <v>108.2</v>
      </c>
      <c r="D280" s="60">
        <v>126.1</v>
      </c>
      <c r="E280" s="10">
        <v>116.2</v>
      </c>
      <c r="F280" s="10">
        <v>123.8</v>
      </c>
      <c r="G280" s="10">
        <v>91.2</v>
      </c>
      <c r="H280" s="10">
        <v>91.3</v>
      </c>
      <c r="I280" s="10">
        <v>123</v>
      </c>
      <c r="J280" s="10">
        <v>117.9</v>
      </c>
      <c r="K280" s="10">
        <v>111.1</v>
      </c>
      <c r="L280" s="10">
        <v>96.2</v>
      </c>
      <c r="M280" s="10">
        <v>103.8</v>
      </c>
    </row>
    <row r="281" spans="1:13" x14ac:dyDescent="0.3">
      <c r="A281" s="24" t="s">
        <v>1185</v>
      </c>
    </row>
    <row r="282" spans="1:13" x14ac:dyDescent="0.3">
      <c r="L282" s="24" t="s">
        <v>1184</v>
      </c>
    </row>
    <row r="283" spans="1:13" x14ac:dyDescent="0.3">
      <c r="A283" s="24" t="s">
        <v>1298</v>
      </c>
    </row>
    <row r="285" spans="1:13" x14ac:dyDescent="0.3">
      <c r="A285" s="24" t="s">
        <v>1375</v>
      </c>
      <c r="F285" s="24" t="s">
        <v>1376</v>
      </c>
    </row>
    <row r="286" spans="1:13" x14ac:dyDescent="0.3">
      <c r="A286" s="24" t="s">
        <v>1312</v>
      </c>
      <c r="F286" s="24" t="s">
        <v>1316</v>
      </c>
    </row>
    <row r="287" spans="1:13" x14ac:dyDescent="0.3">
      <c r="A287" s="24" t="s">
        <v>1313</v>
      </c>
      <c r="F287" s="24" t="s">
        <v>1317</v>
      </c>
    </row>
    <row r="288" spans="1:13" x14ac:dyDescent="0.3">
      <c r="A288" s="24" t="s">
        <v>1314</v>
      </c>
      <c r="F288" s="24" t="s">
        <v>1377</v>
      </c>
    </row>
    <row r="289" spans="1:13" x14ac:dyDescent="0.3">
      <c r="A289" s="24" t="s">
        <v>1315</v>
      </c>
    </row>
    <row r="300" spans="1:13" ht="12.75" customHeight="1" x14ac:dyDescent="0.3">
      <c r="A300" s="6"/>
      <c r="B300" s="23"/>
      <c r="C300" s="23"/>
      <c r="D300" s="23"/>
      <c r="E300" s="527" t="s">
        <v>1287</v>
      </c>
      <c r="F300" s="528"/>
      <c r="G300" s="528"/>
      <c r="H300" s="528"/>
      <c r="I300" s="528"/>
      <c r="J300" s="528"/>
      <c r="K300" s="528"/>
      <c r="L300" s="528"/>
      <c r="M300" s="529"/>
    </row>
    <row r="301" spans="1:13" x14ac:dyDescent="0.3">
      <c r="A301" s="8" t="s">
        <v>810</v>
      </c>
      <c r="B301" s="8" t="s">
        <v>804</v>
      </c>
      <c r="C301" s="8" t="s">
        <v>805</v>
      </c>
      <c r="D301" s="7" t="s">
        <v>1058</v>
      </c>
      <c r="E301" s="8">
        <v>1</v>
      </c>
      <c r="F301" s="8">
        <v>2</v>
      </c>
      <c r="G301" s="8">
        <v>3</v>
      </c>
      <c r="H301" s="8">
        <v>4</v>
      </c>
      <c r="I301" s="8">
        <v>5</v>
      </c>
      <c r="J301" s="8">
        <v>6</v>
      </c>
      <c r="K301" s="8">
        <v>7</v>
      </c>
      <c r="L301" s="8">
        <v>8</v>
      </c>
      <c r="M301" s="8">
        <v>9</v>
      </c>
    </row>
    <row r="302" spans="1:13" x14ac:dyDescent="0.3">
      <c r="A302" s="9" t="s">
        <v>817</v>
      </c>
      <c r="B302" s="10">
        <v>141.5</v>
      </c>
      <c r="C302" s="10">
        <v>106.1</v>
      </c>
      <c r="D302" s="60">
        <v>121.4</v>
      </c>
      <c r="E302" s="10">
        <v>115.1</v>
      </c>
      <c r="F302" s="10">
        <v>124.6</v>
      </c>
      <c r="G302" s="10">
        <v>86</v>
      </c>
      <c r="H302" s="10">
        <v>85.8</v>
      </c>
      <c r="I302" s="10">
        <v>120.8</v>
      </c>
      <c r="J302" s="10">
        <v>111.7</v>
      </c>
      <c r="K302" s="10">
        <v>110.9</v>
      </c>
      <c r="L302" s="10">
        <v>94.9</v>
      </c>
      <c r="M302" s="10">
        <v>103.2</v>
      </c>
    </row>
    <row r="303" spans="1:13" x14ac:dyDescent="0.3">
      <c r="A303" s="11">
        <v>35096</v>
      </c>
      <c r="B303" s="10">
        <v>141.5</v>
      </c>
      <c r="C303" s="10">
        <v>106.1</v>
      </c>
      <c r="D303" s="60">
        <v>121.4</v>
      </c>
      <c r="E303" s="10">
        <v>115</v>
      </c>
      <c r="F303" s="10">
        <v>124.7</v>
      </c>
      <c r="G303" s="10">
        <v>86.3</v>
      </c>
      <c r="H303" s="10">
        <v>85</v>
      </c>
      <c r="I303" s="10">
        <v>120.9</v>
      </c>
      <c r="J303" s="10">
        <v>111.8</v>
      </c>
      <c r="K303" s="10">
        <v>112.2</v>
      </c>
      <c r="L303" s="10">
        <v>94.9</v>
      </c>
      <c r="M303" s="10">
        <v>102</v>
      </c>
    </row>
    <row r="304" spans="1:13" x14ac:dyDescent="0.3">
      <c r="A304" s="9" t="s">
        <v>818</v>
      </c>
      <c r="B304" s="10">
        <v>141.5</v>
      </c>
      <c r="C304" s="10">
        <v>106.3</v>
      </c>
      <c r="D304" s="60">
        <v>121.5</v>
      </c>
      <c r="E304" s="10">
        <v>115.2</v>
      </c>
      <c r="F304" s="10">
        <v>124.7</v>
      </c>
      <c r="G304" s="10">
        <v>88.2</v>
      </c>
      <c r="H304" s="10">
        <v>84.4</v>
      </c>
      <c r="I304" s="10">
        <v>120</v>
      </c>
      <c r="J304" s="10">
        <v>113.4</v>
      </c>
      <c r="K304" s="10">
        <v>112</v>
      </c>
      <c r="L304" s="10">
        <v>94.9</v>
      </c>
      <c r="M304" s="10">
        <v>102.2</v>
      </c>
    </row>
    <row r="305" spans="1:13" x14ac:dyDescent="0.3">
      <c r="A305" s="11">
        <v>35156</v>
      </c>
      <c r="B305" s="10">
        <v>141.5</v>
      </c>
      <c r="C305" s="10">
        <v>106.2</v>
      </c>
      <c r="D305" s="60">
        <v>121.4</v>
      </c>
      <c r="E305" s="10">
        <v>115.4</v>
      </c>
      <c r="F305" s="10">
        <v>124.7</v>
      </c>
      <c r="G305" s="10">
        <v>89.7</v>
      </c>
      <c r="H305" s="10">
        <v>84</v>
      </c>
      <c r="I305" s="10">
        <v>119.6</v>
      </c>
      <c r="J305" s="10">
        <v>113.3</v>
      </c>
      <c r="K305" s="10">
        <v>112</v>
      </c>
      <c r="L305" s="10">
        <v>94.9</v>
      </c>
      <c r="M305" s="10">
        <v>101.5</v>
      </c>
    </row>
    <row r="306" spans="1:13" x14ac:dyDescent="0.3">
      <c r="A306" s="11">
        <v>35186</v>
      </c>
      <c r="B306" s="10" t="s">
        <v>1378</v>
      </c>
      <c r="C306" s="10">
        <v>105.9</v>
      </c>
      <c r="D306" s="60">
        <v>122.7</v>
      </c>
      <c r="E306" s="10">
        <v>115.4</v>
      </c>
      <c r="F306" s="10">
        <v>125.1</v>
      </c>
      <c r="G306" s="10">
        <v>87.4</v>
      </c>
      <c r="H306" s="10">
        <v>84.5</v>
      </c>
      <c r="I306" s="10">
        <v>119.9</v>
      </c>
      <c r="J306" s="10">
        <v>111.5</v>
      </c>
      <c r="K306" s="10">
        <v>112</v>
      </c>
      <c r="L306" s="10">
        <v>94.9</v>
      </c>
      <c r="M306" s="10">
        <v>100.7</v>
      </c>
    </row>
    <row r="307" spans="1:13" x14ac:dyDescent="0.3">
      <c r="A307" s="11">
        <v>35217</v>
      </c>
      <c r="B307" s="10">
        <v>144.9</v>
      </c>
      <c r="C307" s="10">
        <v>105.4</v>
      </c>
      <c r="D307" s="60">
        <v>122.4</v>
      </c>
      <c r="E307" s="10">
        <v>115.4</v>
      </c>
      <c r="F307" s="10">
        <v>125.1</v>
      </c>
      <c r="G307" s="10">
        <v>85.2</v>
      </c>
      <c r="H307" s="10">
        <v>84.5</v>
      </c>
      <c r="I307" s="10">
        <v>119.8</v>
      </c>
      <c r="J307" s="10">
        <v>112.2</v>
      </c>
      <c r="K307" s="10">
        <v>112</v>
      </c>
      <c r="L307" s="10">
        <v>93.7</v>
      </c>
      <c r="M307" s="10">
        <v>98.4</v>
      </c>
    </row>
    <row r="308" spans="1:13" x14ac:dyDescent="0.3">
      <c r="A308" s="11">
        <v>35247</v>
      </c>
      <c r="B308" s="10">
        <v>144.9</v>
      </c>
      <c r="C308" s="10">
        <v>105.5</v>
      </c>
      <c r="D308" s="60">
        <v>122.5</v>
      </c>
      <c r="E308" s="10">
        <v>115.4</v>
      </c>
      <c r="F308" s="10">
        <v>125.1</v>
      </c>
      <c r="G308" s="10">
        <v>87.6</v>
      </c>
      <c r="H308" s="10">
        <v>85.1</v>
      </c>
      <c r="I308" s="10">
        <v>120.2</v>
      </c>
      <c r="J308" s="10">
        <v>112.3</v>
      </c>
      <c r="K308" s="10">
        <v>112</v>
      </c>
      <c r="L308" s="10">
        <v>93.7</v>
      </c>
      <c r="M308" s="10">
        <v>98.4</v>
      </c>
    </row>
    <row r="309" spans="1:13" x14ac:dyDescent="0.3">
      <c r="A309" s="11">
        <v>35278</v>
      </c>
      <c r="B309" s="10">
        <v>144.9</v>
      </c>
      <c r="C309" s="10">
        <v>105.6</v>
      </c>
      <c r="D309" s="60">
        <v>122.6</v>
      </c>
      <c r="E309" s="10">
        <v>115.4</v>
      </c>
      <c r="F309" s="10">
        <v>125.1</v>
      </c>
      <c r="G309" s="10">
        <v>87.7</v>
      </c>
      <c r="H309" s="10">
        <v>85.1</v>
      </c>
      <c r="I309" s="10">
        <v>120.1</v>
      </c>
      <c r="J309" s="10">
        <v>113.1</v>
      </c>
      <c r="K309" s="10">
        <v>112</v>
      </c>
      <c r="L309" s="10">
        <v>93.7</v>
      </c>
      <c r="M309" s="10">
        <v>98.4</v>
      </c>
    </row>
    <row r="310" spans="1:13" x14ac:dyDescent="0.3">
      <c r="A310" s="11">
        <v>35309</v>
      </c>
      <c r="B310" s="10">
        <v>144.9</v>
      </c>
      <c r="C310" s="10">
        <v>106.2</v>
      </c>
      <c r="D310" s="60">
        <v>122.9</v>
      </c>
      <c r="E310" s="10">
        <v>115.4</v>
      </c>
      <c r="F310" s="10">
        <v>125.1</v>
      </c>
      <c r="G310" s="10">
        <v>87.2</v>
      </c>
      <c r="H310" s="10">
        <v>86</v>
      </c>
      <c r="I310" s="10">
        <v>120.6</v>
      </c>
      <c r="J310" s="10">
        <v>116.9</v>
      </c>
      <c r="K310" s="10">
        <v>112</v>
      </c>
      <c r="L310" s="10">
        <v>93.7</v>
      </c>
      <c r="M310" s="10">
        <v>98</v>
      </c>
    </row>
    <row r="311" spans="1:13" x14ac:dyDescent="0.3">
      <c r="A311" s="11">
        <v>35339</v>
      </c>
      <c r="B311" s="10">
        <v>144.9</v>
      </c>
      <c r="C311" s="10">
        <v>106.9</v>
      </c>
      <c r="D311" s="60">
        <v>123.3</v>
      </c>
      <c r="E311" s="10">
        <v>115.8</v>
      </c>
      <c r="F311" s="10">
        <v>125.1</v>
      </c>
      <c r="G311" s="10">
        <v>88.6</v>
      </c>
      <c r="H311" s="10">
        <v>86</v>
      </c>
      <c r="I311" s="10">
        <v>120.2</v>
      </c>
      <c r="J311" s="10">
        <v>121.8</v>
      </c>
      <c r="K311" s="10">
        <v>112</v>
      </c>
      <c r="L311" s="10">
        <v>93.7</v>
      </c>
      <c r="M311" s="10">
        <v>98.3</v>
      </c>
    </row>
    <row r="312" spans="1:13" x14ac:dyDescent="0.3">
      <c r="A312" s="11">
        <v>35370</v>
      </c>
      <c r="B312" s="10">
        <v>144.9</v>
      </c>
      <c r="C312" s="10">
        <v>106.6</v>
      </c>
      <c r="D312" s="60">
        <v>123.1</v>
      </c>
      <c r="E312" s="10">
        <v>115.8</v>
      </c>
      <c r="F312" s="10">
        <v>125.1</v>
      </c>
      <c r="G312" s="10">
        <v>88.9</v>
      </c>
      <c r="H312" s="10">
        <v>86</v>
      </c>
      <c r="I312" s="10">
        <v>120.7</v>
      </c>
      <c r="J312" s="10">
        <v>119.8</v>
      </c>
      <c r="K312" s="10">
        <v>111.6</v>
      </c>
      <c r="L312" s="10">
        <v>93.7</v>
      </c>
      <c r="M312" s="10">
        <v>98.3</v>
      </c>
    </row>
    <row r="313" spans="1:13" x14ac:dyDescent="0.3">
      <c r="A313" s="11">
        <v>35400</v>
      </c>
      <c r="B313" s="10">
        <v>144.9</v>
      </c>
      <c r="C313" s="10">
        <v>106.6</v>
      </c>
      <c r="D313" s="60">
        <v>123.1</v>
      </c>
      <c r="E313" s="10">
        <v>115.4</v>
      </c>
      <c r="F313" s="10">
        <v>125.1</v>
      </c>
      <c r="G313" s="10">
        <v>88</v>
      </c>
      <c r="H313" s="10">
        <v>86</v>
      </c>
      <c r="I313" s="10">
        <v>120.6</v>
      </c>
      <c r="J313" s="10">
        <v>120.1</v>
      </c>
      <c r="K313" s="10">
        <v>111.6</v>
      </c>
      <c r="L313" s="10">
        <v>93.7</v>
      </c>
      <c r="M313" s="10">
        <v>98.3</v>
      </c>
    </row>
    <row r="314" spans="1:13" x14ac:dyDescent="0.3">
      <c r="A314" s="24" t="s">
        <v>1185</v>
      </c>
    </row>
    <row r="315" spans="1:13" x14ac:dyDescent="0.3">
      <c r="L315" s="24" t="s">
        <v>1184</v>
      </c>
    </row>
    <row r="316" spans="1:13" x14ac:dyDescent="0.3">
      <c r="A316" s="24" t="s">
        <v>1298</v>
      </c>
    </row>
    <row r="318" spans="1:13" x14ac:dyDescent="0.3">
      <c r="A318" s="24" t="s">
        <v>1375</v>
      </c>
      <c r="F318" s="24" t="s">
        <v>1376</v>
      </c>
    </row>
    <row r="319" spans="1:13" x14ac:dyDescent="0.3">
      <c r="A319" s="24" t="s">
        <v>1312</v>
      </c>
      <c r="F319" s="24" t="s">
        <v>1316</v>
      </c>
    </row>
    <row r="320" spans="1:13" x14ac:dyDescent="0.3">
      <c r="A320" s="24" t="s">
        <v>1313</v>
      </c>
      <c r="F320" s="24" t="s">
        <v>1317</v>
      </c>
    </row>
    <row r="321" spans="1:13" x14ac:dyDescent="0.3">
      <c r="A321" s="24" t="s">
        <v>1314</v>
      </c>
      <c r="F321" s="24" t="s">
        <v>1377</v>
      </c>
    </row>
    <row r="322" spans="1:13" x14ac:dyDescent="0.3">
      <c r="A322" s="24" t="s">
        <v>1315</v>
      </c>
    </row>
    <row r="324" spans="1:13" x14ac:dyDescent="0.3">
      <c r="A324" s="24" t="s">
        <v>1380</v>
      </c>
    </row>
    <row r="325" spans="1:13" x14ac:dyDescent="0.3">
      <c r="A325" s="2" t="s">
        <v>1381</v>
      </c>
    </row>
    <row r="333" spans="1:13" ht="12.75" customHeight="1" x14ac:dyDescent="0.3">
      <c r="A333" s="6"/>
      <c r="B333" s="23"/>
      <c r="C333" s="23"/>
      <c r="D333" s="23"/>
      <c r="E333" s="527" t="s">
        <v>1287</v>
      </c>
      <c r="F333" s="528"/>
      <c r="G333" s="528"/>
      <c r="H333" s="528"/>
      <c r="I333" s="528"/>
      <c r="J333" s="528"/>
      <c r="K333" s="528"/>
      <c r="L333" s="528"/>
      <c r="M333" s="529"/>
    </row>
    <row r="334" spans="1:13" x14ac:dyDescent="0.3">
      <c r="A334" s="8" t="s">
        <v>810</v>
      </c>
      <c r="B334" s="8" t="s">
        <v>804</v>
      </c>
      <c r="C334" s="8" t="s">
        <v>805</v>
      </c>
      <c r="D334" s="7" t="s">
        <v>1058</v>
      </c>
      <c r="E334" s="8">
        <v>1</v>
      </c>
      <c r="F334" s="8">
        <v>2</v>
      </c>
      <c r="G334" s="8">
        <v>3</v>
      </c>
      <c r="H334" s="8">
        <v>4</v>
      </c>
      <c r="I334" s="8">
        <v>5</v>
      </c>
      <c r="J334" s="8">
        <v>6</v>
      </c>
      <c r="K334" s="8">
        <v>7</v>
      </c>
      <c r="L334" s="8">
        <v>8</v>
      </c>
      <c r="M334" s="8">
        <v>9</v>
      </c>
    </row>
    <row r="335" spans="1:13" x14ac:dyDescent="0.3">
      <c r="A335" s="9" t="s">
        <v>820</v>
      </c>
      <c r="B335" s="10">
        <v>137.69999999999999</v>
      </c>
      <c r="C335" s="10">
        <v>102.8</v>
      </c>
      <c r="D335" s="60">
        <v>117.9</v>
      </c>
      <c r="E335" s="10">
        <v>113.3</v>
      </c>
      <c r="F335" s="10">
        <v>118.8</v>
      </c>
      <c r="G335" s="10">
        <v>85.7</v>
      </c>
      <c r="H335" s="10">
        <v>88.2</v>
      </c>
      <c r="I335" s="10">
        <v>119.3</v>
      </c>
      <c r="J335" s="10">
        <v>101.3</v>
      </c>
      <c r="K335" s="10">
        <v>109.7</v>
      </c>
      <c r="L335" s="10">
        <v>92.5</v>
      </c>
      <c r="M335" s="10">
        <v>95.8</v>
      </c>
    </row>
    <row r="336" spans="1:13" x14ac:dyDescent="0.3">
      <c r="A336" s="11">
        <v>34731</v>
      </c>
      <c r="B336" s="10">
        <v>137.69999999999999</v>
      </c>
      <c r="C336" s="10">
        <v>103.3</v>
      </c>
      <c r="D336" s="10">
        <v>118.1</v>
      </c>
      <c r="E336" s="10">
        <v>113.3</v>
      </c>
      <c r="F336" s="10">
        <v>118.8</v>
      </c>
      <c r="G336" s="10">
        <v>86.1</v>
      </c>
      <c r="H336" s="10">
        <v>88.2</v>
      </c>
      <c r="I336" s="10">
        <v>119.3</v>
      </c>
      <c r="J336" s="10">
        <v>101.2</v>
      </c>
      <c r="K336" s="10">
        <v>110.5</v>
      </c>
      <c r="L336" s="10">
        <v>92.5</v>
      </c>
      <c r="M336" s="10">
        <v>100.1</v>
      </c>
    </row>
    <row r="337" spans="1:13" x14ac:dyDescent="0.3">
      <c r="A337" s="9" t="s">
        <v>821</v>
      </c>
      <c r="B337" s="10">
        <v>137.69999999999999</v>
      </c>
      <c r="C337" s="10">
        <v>103.9</v>
      </c>
      <c r="D337" s="10">
        <v>118.5</v>
      </c>
      <c r="E337" s="10">
        <v>112.8</v>
      </c>
      <c r="F337" s="10">
        <v>118.8</v>
      </c>
      <c r="G337" s="10">
        <v>88.2</v>
      </c>
      <c r="H337" s="10">
        <v>88.2</v>
      </c>
      <c r="I337" s="10">
        <v>122.9</v>
      </c>
      <c r="J337" s="10">
        <v>101.1</v>
      </c>
      <c r="K337" s="10">
        <v>110.5</v>
      </c>
      <c r="L337" s="10">
        <v>92.5</v>
      </c>
      <c r="M337" s="10">
        <v>101.5</v>
      </c>
    </row>
    <row r="338" spans="1:13" x14ac:dyDescent="0.3">
      <c r="A338" s="11">
        <v>34790</v>
      </c>
      <c r="B338" s="10">
        <v>137.69999999999999</v>
      </c>
      <c r="C338" s="10">
        <v>104.4</v>
      </c>
      <c r="D338" s="60">
        <v>118.8</v>
      </c>
      <c r="E338" s="10">
        <v>113.2</v>
      </c>
      <c r="F338" s="10">
        <v>120</v>
      </c>
      <c r="G338" s="10">
        <v>88</v>
      </c>
      <c r="H338" s="10">
        <v>88.2</v>
      </c>
      <c r="I338" s="10">
        <v>119.7</v>
      </c>
      <c r="J338" s="10">
        <v>101.2</v>
      </c>
      <c r="K338" s="10">
        <v>110.5</v>
      </c>
      <c r="L338" s="10">
        <v>94.9</v>
      </c>
      <c r="M338" s="10">
        <v>103.5</v>
      </c>
    </row>
    <row r="339" spans="1:13" x14ac:dyDescent="0.3">
      <c r="A339" s="11">
        <v>34820</v>
      </c>
      <c r="B339" s="10" t="s">
        <v>1379</v>
      </c>
      <c r="C339" s="10">
        <v>105.1</v>
      </c>
      <c r="D339" s="60">
        <v>121.4</v>
      </c>
      <c r="E339" s="10">
        <v>113.2</v>
      </c>
      <c r="F339" s="10">
        <v>120</v>
      </c>
      <c r="G339" s="10">
        <v>86.9</v>
      </c>
      <c r="H339" s="10">
        <v>87.8</v>
      </c>
      <c r="I339" s="10">
        <v>119.7</v>
      </c>
      <c r="J339" s="10">
        <v>107.5</v>
      </c>
      <c r="K339" s="10">
        <v>110.5</v>
      </c>
      <c r="L339" s="10">
        <v>94.9</v>
      </c>
      <c r="M339" s="10">
        <v>103.5</v>
      </c>
    </row>
    <row r="340" spans="1:13" x14ac:dyDescent="0.3">
      <c r="A340" s="11">
        <v>34851</v>
      </c>
      <c r="B340" s="10">
        <v>143</v>
      </c>
      <c r="C340" s="10">
        <v>105</v>
      </c>
      <c r="D340" s="60">
        <v>121.4</v>
      </c>
      <c r="E340" s="10">
        <v>113.2</v>
      </c>
      <c r="F340" s="10">
        <v>120</v>
      </c>
      <c r="G340" s="10">
        <v>84.3</v>
      </c>
      <c r="H340" s="10">
        <v>87.2</v>
      </c>
      <c r="I340" s="10">
        <v>119.5</v>
      </c>
      <c r="J340" s="10">
        <v>107.4</v>
      </c>
      <c r="K340" s="10">
        <v>110.5</v>
      </c>
      <c r="L340" s="10">
        <v>94.9</v>
      </c>
      <c r="M340" s="10">
        <v>103.5</v>
      </c>
    </row>
    <row r="341" spans="1:13" x14ac:dyDescent="0.3">
      <c r="A341" s="11">
        <v>34881</v>
      </c>
      <c r="B341" s="10">
        <v>143</v>
      </c>
      <c r="C341" s="10">
        <v>105</v>
      </c>
      <c r="D341" s="60">
        <v>121.4</v>
      </c>
      <c r="E341" s="10">
        <v>113.2</v>
      </c>
      <c r="F341" s="10">
        <v>120.3</v>
      </c>
      <c r="G341" s="10">
        <v>80.900000000000006</v>
      </c>
      <c r="H341" s="10">
        <v>87.2</v>
      </c>
      <c r="I341" s="10">
        <v>119.8</v>
      </c>
      <c r="J341" s="10">
        <v>107.5</v>
      </c>
      <c r="K341" s="10">
        <v>110.5</v>
      </c>
      <c r="L341" s="10">
        <v>94.9</v>
      </c>
      <c r="M341" s="10">
        <v>104.1</v>
      </c>
    </row>
    <row r="342" spans="1:13" x14ac:dyDescent="0.3">
      <c r="A342" s="11">
        <v>34912</v>
      </c>
      <c r="B342" s="10">
        <v>143</v>
      </c>
      <c r="C342" s="10">
        <v>105</v>
      </c>
      <c r="D342" s="60">
        <v>121.4</v>
      </c>
      <c r="E342" s="10">
        <v>113.2</v>
      </c>
      <c r="F342" s="10">
        <v>120.3</v>
      </c>
      <c r="G342" s="10">
        <v>79.5</v>
      </c>
      <c r="H342" s="10">
        <v>87.2</v>
      </c>
      <c r="I342" s="10">
        <v>119.8</v>
      </c>
      <c r="J342" s="10">
        <v>107.5</v>
      </c>
      <c r="K342" s="10">
        <v>110.5</v>
      </c>
      <c r="L342" s="10">
        <v>94.9</v>
      </c>
      <c r="M342" s="10">
        <v>105.1</v>
      </c>
    </row>
    <row r="343" spans="1:13" x14ac:dyDescent="0.3">
      <c r="A343" s="11">
        <v>34943</v>
      </c>
      <c r="B343" s="10">
        <v>143</v>
      </c>
      <c r="C343" s="10">
        <v>105</v>
      </c>
      <c r="D343" s="60">
        <v>121.4</v>
      </c>
      <c r="E343" s="10">
        <v>113.2</v>
      </c>
      <c r="F343" s="10">
        <v>122.4</v>
      </c>
      <c r="G343" s="10">
        <v>78.5</v>
      </c>
      <c r="H343" s="10">
        <v>86.7</v>
      </c>
      <c r="I343" s="10">
        <v>119.7</v>
      </c>
      <c r="J343" s="10">
        <v>108</v>
      </c>
      <c r="K343" s="10">
        <v>110.5</v>
      </c>
      <c r="L343" s="10">
        <v>94.9</v>
      </c>
      <c r="M343" s="10">
        <v>105.1</v>
      </c>
    </row>
    <row r="344" spans="1:13" x14ac:dyDescent="0.3">
      <c r="A344" s="11">
        <v>34973</v>
      </c>
      <c r="B344" s="10">
        <v>143</v>
      </c>
      <c r="C344" s="10">
        <v>105.2</v>
      </c>
      <c r="D344" s="60">
        <v>121.5</v>
      </c>
      <c r="E344" s="10">
        <v>113.2</v>
      </c>
      <c r="F344" s="10">
        <v>122.4</v>
      </c>
      <c r="G344" s="10">
        <v>80</v>
      </c>
      <c r="H344" s="10">
        <v>86.3</v>
      </c>
      <c r="I344" s="10">
        <v>119.8</v>
      </c>
      <c r="J344" s="10">
        <v>109.2</v>
      </c>
      <c r="K344" s="10">
        <v>110.5</v>
      </c>
      <c r="L344" s="10">
        <v>94.9</v>
      </c>
      <c r="M344" s="10">
        <v>104.8</v>
      </c>
    </row>
    <row r="345" spans="1:13" x14ac:dyDescent="0.3">
      <c r="A345" s="11">
        <v>35004</v>
      </c>
      <c r="B345" s="10">
        <v>143</v>
      </c>
      <c r="C345" s="10">
        <v>105.2</v>
      </c>
      <c r="D345" s="60">
        <v>121.5</v>
      </c>
      <c r="E345" s="10">
        <v>113.2</v>
      </c>
      <c r="F345" s="10">
        <v>122.4</v>
      </c>
      <c r="G345" s="10">
        <v>82</v>
      </c>
      <c r="H345" s="10">
        <v>85.8</v>
      </c>
      <c r="I345" s="10">
        <v>119.5</v>
      </c>
      <c r="J345" s="10">
        <v>109.4</v>
      </c>
      <c r="K345" s="10">
        <v>110.5</v>
      </c>
      <c r="L345" s="10">
        <v>94.9</v>
      </c>
      <c r="M345" s="10">
        <v>104.5</v>
      </c>
    </row>
    <row r="346" spans="1:13" x14ac:dyDescent="0.3">
      <c r="A346" s="11">
        <v>35034</v>
      </c>
      <c r="B346" s="10">
        <v>143</v>
      </c>
      <c r="C346" s="10">
        <v>105.3</v>
      </c>
      <c r="D346" s="60">
        <v>121.6</v>
      </c>
      <c r="E346" s="10">
        <v>113.2</v>
      </c>
      <c r="F346" s="10">
        <v>122.4</v>
      </c>
      <c r="G346" s="10">
        <v>83.3</v>
      </c>
      <c r="H346" s="10">
        <v>85.8</v>
      </c>
      <c r="I346" s="10">
        <v>119.5</v>
      </c>
      <c r="J346" s="10">
        <v>109.7</v>
      </c>
      <c r="K346" s="10">
        <v>110.5</v>
      </c>
      <c r="L346" s="10">
        <v>94.9</v>
      </c>
      <c r="M346" s="10">
        <v>104.5</v>
      </c>
    </row>
    <row r="347" spans="1:13" x14ac:dyDescent="0.3">
      <c r="A347" s="24" t="s">
        <v>1185</v>
      </c>
    </row>
    <row r="348" spans="1:13" x14ac:dyDescent="0.3">
      <c r="L348" s="24" t="s">
        <v>1184</v>
      </c>
    </row>
    <row r="349" spans="1:13" x14ac:dyDescent="0.3">
      <c r="A349" s="24" t="s">
        <v>1298</v>
      </c>
    </row>
    <row r="351" spans="1:13" x14ac:dyDescent="0.3">
      <c r="A351" s="24" t="s">
        <v>1375</v>
      </c>
      <c r="F351" s="24" t="s">
        <v>1376</v>
      </c>
    </row>
    <row r="352" spans="1:13" x14ac:dyDescent="0.3">
      <c r="A352" s="24" t="s">
        <v>1312</v>
      </c>
      <c r="F352" s="24" t="s">
        <v>1316</v>
      </c>
    </row>
    <row r="353" spans="1:13" x14ac:dyDescent="0.3">
      <c r="A353" s="24" t="s">
        <v>1313</v>
      </c>
      <c r="F353" s="24" t="s">
        <v>1317</v>
      </c>
    </row>
    <row r="354" spans="1:13" x14ac:dyDescent="0.3">
      <c r="A354" s="24" t="s">
        <v>1314</v>
      </c>
      <c r="F354" s="24" t="s">
        <v>1377</v>
      </c>
    </row>
    <row r="355" spans="1:13" x14ac:dyDescent="0.3">
      <c r="A355" s="24" t="s">
        <v>1315</v>
      </c>
    </row>
    <row r="357" spans="1:13" x14ac:dyDescent="0.3">
      <c r="A357" s="24" t="s">
        <v>1382</v>
      </c>
    </row>
    <row r="358" spans="1:13" x14ac:dyDescent="0.3">
      <c r="A358" s="2" t="s">
        <v>1381</v>
      </c>
    </row>
    <row r="366" spans="1:13" ht="12.75" customHeight="1" x14ac:dyDescent="0.3">
      <c r="A366" s="6"/>
      <c r="B366" s="23"/>
      <c r="C366" s="23"/>
      <c r="D366" s="23"/>
      <c r="E366" s="527" t="s">
        <v>1287</v>
      </c>
      <c r="F366" s="528"/>
      <c r="G366" s="528"/>
      <c r="H366" s="528"/>
      <c r="I366" s="528"/>
      <c r="J366" s="528"/>
      <c r="K366" s="528"/>
      <c r="L366" s="528"/>
      <c r="M366" s="529"/>
    </row>
    <row r="367" spans="1:13" x14ac:dyDescent="0.3">
      <c r="A367" s="8" t="s">
        <v>810</v>
      </c>
      <c r="B367" s="8" t="s">
        <v>804</v>
      </c>
      <c r="C367" s="8" t="s">
        <v>805</v>
      </c>
      <c r="D367" s="7" t="s">
        <v>1058</v>
      </c>
      <c r="E367" s="8">
        <v>1</v>
      </c>
      <c r="F367" s="8">
        <v>2</v>
      </c>
      <c r="G367" s="8">
        <v>3</v>
      </c>
      <c r="H367" s="8">
        <v>4</v>
      </c>
      <c r="I367" s="8">
        <v>5</v>
      </c>
      <c r="J367" s="8">
        <v>6</v>
      </c>
      <c r="K367" s="8">
        <v>7</v>
      </c>
      <c r="L367" s="8">
        <v>8</v>
      </c>
      <c r="M367" s="8">
        <v>9</v>
      </c>
    </row>
    <row r="368" spans="1:13" x14ac:dyDescent="0.3">
      <c r="A368" s="9" t="s">
        <v>824</v>
      </c>
      <c r="B368" s="10">
        <v>132.69999999999999</v>
      </c>
      <c r="C368" s="10">
        <v>98.4</v>
      </c>
      <c r="D368" s="60">
        <v>113.2</v>
      </c>
      <c r="E368" s="10">
        <v>109.9</v>
      </c>
      <c r="F368" s="10">
        <v>78.099999999999994</v>
      </c>
      <c r="G368" s="10">
        <v>59.1</v>
      </c>
      <c r="H368" s="10">
        <v>83</v>
      </c>
      <c r="I368" s="10">
        <v>117.8</v>
      </c>
      <c r="J368" s="10">
        <v>97.9</v>
      </c>
      <c r="K368" s="10">
        <v>104.6</v>
      </c>
      <c r="L368" s="10">
        <v>89.9</v>
      </c>
      <c r="M368" s="10">
        <v>90</v>
      </c>
    </row>
    <row r="369" spans="1:13" x14ac:dyDescent="0.3">
      <c r="A369" s="11">
        <v>34366</v>
      </c>
      <c r="B369" s="10">
        <v>132.69999999999999</v>
      </c>
      <c r="C369" s="10">
        <v>98.7</v>
      </c>
      <c r="D369" s="10">
        <v>113.4</v>
      </c>
      <c r="E369" s="10">
        <v>110.8</v>
      </c>
      <c r="F369" s="10">
        <v>78.099999999999994</v>
      </c>
      <c r="G369" s="10">
        <v>66.599999999999994</v>
      </c>
      <c r="H369" s="10">
        <v>84</v>
      </c>
      <c r="I369" s="10">
        <v>117.8</v>
      </c>
      <c r="J369" s="10">
        <v>97.7</v>
      </c>
      <c r="K369" s="10">
        <v>104.6</v>
      </c>
      <c r="L369" s="10">
        <v>89.9</v>
      </c>
      <c r="M369" s="10">
        <v>88.8</v>
      </c>
    </row>
    <row r="370" spans="1:13" x14ac:dyDescent="0.3">
      <c r="A370" s="9" t="s">
        <v>825</v>
      </c>
      <c r="B370" s="10">
        <v>132.69999999999999</v>
      </c>
      <c r="C370" s="10">
        <v>99.2</v>
      </c>
      <c r="D370" s="10">
        <v>113.7</v>
      </c>
      <c r="E370" s="10">
        <v>111</v>
      </c>
      <c r="F370" s="10">
        <v>76.2</v>
      </c>
      <c r="G370" s="10">
        <v>68.599999999999994</v>
      </c>
      <c r="H370" s="10">
        <v>84</v>
      </c>
      <c r="I370" s="10">
        <v>118</v>
      </c>
      <c r="J370" s="10">
        <v>97.8</v>
      </c>
      <c r="K370" s="10">
        <v>104.6</v>
      </c>
      <c r="L370" s="10">
        <v>91.2</v>
      </c>
      <c r="M370" s="10">
        <v>88.8</v>
      </c>
    </row>
    <row r="371" spans="1:13" x14ac:dyDescent="0.3">
      <c r="A371" s="11">
        <v>34425</v>
      </c>
      <c r="B371" s="10">
        <v>132.69999999999999</v>
      </c>
      <c r="C371" s="10">
        <v>99.2</v>
      </c>
      <c r="D371" s="60">
        <v>113.6</v>
      </c>
      <c r="E371" s="10">
        <v>111.1</v>
      </c>
      <c r="F371" s="10">
        <v>76.8</v>
      </c>
      <c r="G371" s="10">
        <v>63.5</v>
      </c>
      <c r="H371" s="10">
        <v>84</v>
      </c>
      <c r="I371" s="10">
        <v>117.8</v>
      </c>
      <c r="J371" s="10">
        <v>97.7</v>
      </c>
      <c r="K371" s="10">
        <v>104.6</v>
      </c>
      <c r="L371" s="10">
        <v>91.6</v>
      </c>
      <c r="M371" s="10">
        <v>89.2</v>
      </c>
    </row>
    <row r="372" spans="1:13" x14ac:dyDescent="0.3">
      <c r="A372" s="11">
        <v>34455</v>
      </c>
      <c r="B372" s="10">
        <v>137.6</v>
      </c>
      <c r="C372" s="10">
        <v>100.1</v>
      </c>
      <c r="D372" s="60">
        <v>116.3</v>
      </c>
      <c r="E372" s="10">
        <v>111.1</v>
      </c>
      <c r="F372" s="10">
        <v>72.599999999999994</v>
      </c>
      <c r="G372" s="10">
        <v>68.7</v>
      </c>
      <c r="H372" s="10">
        <v>84</v>
      </c>
      <c r="I372" s="10">
        <v>117.6</v>
      </c>
      <c r="J372" s="10">
        <v>97.8</v>
      </c>
      <c r="K372" s="10">
        <v>109.3</v>
      </c>
      <c r="L372" s="10">
        <v>91.6</v>
      </c>
      <c r="M372" s="10">
        <v>90.1</v>
      </c>
    </row>
    <row r="373" spans="1:13" x14ac:dyDescent="0.3">
      <c r="A373" s="11">
        <v>34486</v>
      </c>
      <c r="B373" s="10">
        <v>137.6</v>
      </c>
      <c r="C373" s="10">
        <v>100.6</v>
      </c>
      <c r="D373" s="60">
        <v>116.5</v>
      </c>
      <c r="E373" s="10">
        <v>111.1</v>
      </c>
      <c r="F373" s="10">
        <v>75.5</v>
      </c>
      <c r="G373" s="10">
        <v>67.3</v>
      </c>
      <c r="H373" s="10">
        <v>85.1</v>
      </c>
      <c r="I373" s="10">
        <v>117.6</v>
      </c>
      <c r="J373" s="10">
        <v>97.8</v>
      </c>
      <c r="K373" s="10">
        <v>111.9</v>
      </c>
      <c r="L373" s="10">
        <v>91.6</v>
      </c>
      <c r="M373" s="10">
        <v>90.5</v>
      </c>
    </row>
    <row r="374" spans="1:13" x14ac:dyDescent="0.3">
      <c r="A374" s="11">
        <v>34516</v>
      </c>
      <c r="B374" s="10">
        <v>137.6</v>
      </c>
      <c r="C374" s="10">
        <v>100.9</v>
      </c>
      <c r="D374" s="60">
        <v>116.7</v>
      </c>
      <c r="E374" s="10">
        <v>111.1</v>
      </c>
      <c r="F374" s="10">
        <v>69.8</v>
      </c>
      <c r="G374" s="10">
        <v>74.8</v>
      </c>
      <c r="H374" s="10">
        <v>84.8</v>
      </c>
      <c r="I374" s="10">
        <v>117.4</v>
      </c>
      <c r="J374" s="10">
        <v>97.9</v>
      </c>
      <c r="K374" s="10">
        <v>111.9</v>
      </c>
      <c r="L374" s="10">
        <v>91.6</v>
      </c>
      <c r="M374" s="10">
        <v>91.6</v>
      </c>
    </row>
    <row r="375" spans="1:13" x14ac:dyDescent="0.3">
      <c r="A375" s="11">
        <v>34547</v>
      </c>
      <c r="B375" s="10">
        <v>137.6</v>
      </c>
      <c r="C375" s="10">
        <v>101.3</v>
      </c>
      <c r="D375" s="60">
        <v>117</v>
      </c>
      <c r="E375" s="10">
        <v>112</v>
      </c>
      <c r="F375" s="10">
        <v>67.400000000000006</v>
      </c>
      <c r="G375" s="10">
        <v>79.599999999999994</v>
      </c>
      <c r="H375" s="10">
        <v>84.8</v>
      </c>
      <c r="I375" s="10">
        <v>117.7</v>
      </c>
      <c r="J375" s="10">
        <v>97.9</v>
      </c>
      <c r="K375" s="10">
        <v>111.9</v>
      </c>
      <c r="L375" s="10">
        <v>91.6</v>
      </c>
      <c r="M375" s="10">
        <v>91.6</v>
      </c>
    </row>
    <row r="376" spans="1:13" x14ac:dyDescent="0.3">
      <c r="A376" s="11">
        <v>34578</v>
      </c>
      <c r="B376" s="10">
        <v>137.6</v>
      </c>
      <c r="C376" s="10">
        <v>101.3</v>
      </c>
      <c r="D376" s="60">
        <v>116.9</v>
      </c>
      <c r="E376" s="10">
        <v>112</v>
      </c>
      <c r="F376" s="10">
        <v>61.5</v>
      </c>
      <c r="G376" s="10">
        <v>79.3</v>
      </c>
      <c r="H376" s="10">
        <v>84.3</v>
      </c>
      <c r="I376" s="10">
        <v>117.6</v>
      </c>
      <c r="J376" s="10">
        <v>97.9</v>
      </c>
      <c r="K376" s="10">
        <v>111.9</v>
      </c>
      <c r="L376" s="10">
        <v>91.6</v>
      </c>
      <c r="M376" s="10">
        <v>92</v>
      </c>
    </row>
    <row r="377" spans="1:13" x14ac:dyDescent="0.3">
      <c r="A377" s="11">
        <v>34608</v>
      </c>
      <c r="B377" s="10">
        <v>137.6</v>
      </c>
      <c r="C377" s="10">
        <v>101.3</v>
      </c>
      <c r="D377" s="60">
        <v>116.9</v>
      </c>
      <c r="E377" s="10">
        <v>112.5</v>
      </c>
      <c r="F377" s="10">
        <v>64.8</v>
      </c>
      <c r="G377" s="10">
        <v>74.8</v>
      </c>
      <c r="H377" s="10">
        <v>84.7</v>
      </c>
      <c r="I377" s="10">
        <v>117.7</v>
      </c>
      <c r="J377" s="10">
        <v>97.9</v>
      </c>
      <c r="K377" s="10">
        <v>111.9</v>
      </c>
      <c r="L377" s="10">
        <v>91.6</v>
      </c>
      <c r="M377" s="10">
        <v>92.6</v>
      </c>
    </row>
    <row r="378" spans="1:13" x14ac:dyDescent="0.3">
      <c r="A378" s="11">
        <v>34639</v>
      </c>
      <c r="B378" s="10">
        <v>137.6</v>
      </c>
      <c r="C378" s="10">
        <v>101.7</v>
      </c>
      <c r="D378" s="60">
        <v>117.2</v>
      </c>
      <c r="E378" s="10">
        <v>112.5</v>
      </c>
      <c r="F378" s="10">
        <v>55.8</v>
      </c>
      <c r="G378" s="10">
        <v>80.900000000000006</v>
      </c>
      <c r="H378" s="10">
        <v>85.6</v>
      </c>
      <c r="I378" s="10">
        <v>117.8</v>
      </c>
      <c r="J378" s="10">
        <v>98.7</v>
      </c>
      <c r="K378" s="10">
        <v>111.9</v>
      </c>
      <c r="L378" s="10">
        <v>91.6</v>
      </c>
      <c r="M378" s="10">
        <v>92.8</v>
      </c>
    </row>
    <row r="379" spans="1:13" x14ac:dyDescent="0.3">
      <c r="A379" s="11">
        <v>34669</v>
      </c>
      <c r="B379" s="10">
        <v>137.6</v>
      </c>
      <c r="C379" s="10">
        <v>101.7</v>
      </c>
      <c r="D379" s="60">
        <v>117.2</v>
      </c>
      <c r="E379" s="10">
        <v>112.5</v>
      </c>
      <c r="F379" s="10">
        <v>56.5</v>
      </c>
      <c r="G379" s="10">
        <v>80.7</v>
      </c>
      <c r="H379" s="10">
        <v>86.1</v>
      </c>
      <c r="I379" s="10">
        <v>117.8</v>
      </c>
      <c r="J379" s="10">
        <v>98.6</v>
      </c>
      <c r="K379" s="10">
        <v>111.9</v>
      </c>
      <c r="L379" s="10">
        <v>91.6</v>
      </c>
      <c r="M379" s="10">
        <v>93.3</v>
      </c>
    </row>
    <row r="380" spans="1:13" x14ac:dyDescent="0.3">
      <c r="A380" s="24" t="s">
        <v>1185</v>
      </c>
    </row>
    <row r="381" spans="1:13" x14ac:dyDescent="0.3">
      <c r="L381" s="24" t="s">
        <v>1184</v>
      </c>
    </row>
    <row r="382" spans="1:13" x14ac:dyDescent="0.3">
      <c r="A382" s="24" t="s">
        <v>1298</v>
      </c>
    </row>
    <row r="384" spans="1:13" x14ac:dyDescent="0.3">
      <c r="A384" s="24" t="s">
        <v>1375</v>
      </c>
      <c r="F384" s="24" t="s">
        <v>1376</v>
      </c>
    </row>
    <row r="385" spans="1:6" x14ac:dyDescent="0.3">
      <c r="A385" s="24" t="s">
        <v>1312</v>
      </c>
      <c r="F385" s="24" t="s">
        <v>1316</v>
      </c>
    </row>
    <row r="386" spans="1:6" x14ac:dyDescent="0.3">
      <c r="A386" s="24" t="s">
        <v>1313</v>
      </c>
      <c r="F386" s="24" t="s">
        <v>1317</v>
      </c>
    </row>
    <row r="387" spans="1:6" x14ac:dyDescent="0.3">
      <c r="A387" s="24" t="s">
        <v>1314</v>
      </c>
      <c r="F387" s="24" t="s">
        <v>1377</v>
      </c>
    </row>
    <row r="388" spans="1:6" x14ac:dyDescent="0.3">
      <c r="A388" s="24" t="s">
        <v>1315</v>
      </c>
    </row>
  </sheetData>
  <mergeCells count="47">
    <mergeCell ref="E1:H1"/>
    <mergeCell ref="I1:K1"/>
    <mergeCell ref="F2:H2"/>
    <mergeCell ref="E7:N7"/>
    <mergeCell ref="E128:H128"/>
    <mergeCell ref="E34:N34"/>
    <mergeCell ref="E121:H121"/>
    <mergeCell ref="E127:H127"/>
    <mergeCell ref="E123:H123"/>
    <mergeCell ref="E67:N67"/>
    <mergeCell ref="E100:N100"/>
    <mergeCell ref="A118:B118"/>
    <mergeCell ref="A119:B119"/>
    <mergeCell ref="E160:H160"/>
    <mergeCell ref="E366:M366"/>
    <mergeCell ref="E234:M234"/>
    <mergeCell ref="E267:M267"/>
    <mergeCell ref="E300:M300"/>
    <mergeCell ref="E333:M333"/>
    <mergeCell ref="E201:M201"/>
    <mergeCell ref="E163:H163"/>
    <mergeCell ref="E168:M168"/>
    <mergeCell ref="E161:H161"/>
    <mergeCell ref="E119:H119"/>
    <mergeCell ref="E125:H125"/>
    <mergeCell ref="E120:H120"/>
    <mergeCell ref="E124:H124"/>
    <mergeCell ref="E162:H162"/>
    <mergeCell ref="E154:H154"/>
    <mergeCell ref="E155:H155"/>
    <mergeCell ref="E156:H156"/>
    <mergeCell ref="E157:H157"/>
    <mergeCell ref="A120:B120"/>
    <mergeCell ref="A121:B121"/>
    <mergeCell ref="A122:B122"/>
    <mergeCell ref="E122:H122"/>
    <mergeCell ref="E159:H159"/>
    <mergeCell ref="E134:N134"/>
    <mergeCell ref="E158:H158"/>
    <mergeCell ref="E153:H153"/>
    <mergeCell ref="A155:B155"/>
    <mergeCell ref="A153:B153"/>
    <mergeCell ref="A154:B154"/>
    <mergeCell ref="E126:H126"/>
    <mergeCell ref="A156:B156"/>
    <mergeCell ref="A152:B152"/>
    <mergeCell ref="E129:H129"/>
  </mergeCells>
  <phoneticPr fontId="0" type="noConversion"/>
  <hyperlinks>
    <hyperlink ref="I1" location="Übersicht!A1" display="zurück zur" xr:uid="{00000000-0004-0000-0D00-000000000000}"/>
    <hyperlink ref="D4" location="Brückenbau_2004" display="Brückenbau_2004" xr:uid="{00000000-0004-0000-0D00-000001000000}"/>
    <hyperlink ref="E4" location="Brückenbau_2003" display="Brückenbau_2003" xr:uid="{00000000-0004-0000-0D00-000002000000}"/>
    <hyperlink ref="F4" location="Brückenbau_2002" display="Brückenbau_2002" xr:uid="{00000000-0004-0000-0D00-000003000000}"/>
    <hyperlink ref="G4" location="Brückenbau_2001" display="Brückenbau_2001" xr:uid="{00000000-0004-0000-0D00-000004000000}"/>
    <hyperlink ref="H4" location="Brückenbau_2000" display="Brückenbau_2000" xr:uid="{00000000-0004-0000-0D00-000005000000}"/>
    <hyperlink ref="C5" location="Brückenbau_1999" display="Brückenbau_1999" xr:uid="{00000000-0004-0000-0D00-000006000000}"/>
    <hyperlink ref="D5" location="Brückenbau_1998" display="Brückenbau_1998" xr:uid="{00000000-0004-0000-0D00-000007000000}"/>
    <hyperlink ref="E5" location="Brückenbau_1997" display="Brückenbau_1997" xr:uid="{00000000-0004-0000-0D00-000008000000}"/>
    <hyperlink ref="F5" location="Brückenbau_1996" display="Brückenbau_1996" xr:uid="{00000000-0004-0000-0D00-000009000000}"/>
    <hyperlink ref="G5" location="Brückenbau_1995" display="Brückenbau_1995" xr:uid="{00000000-0004-0000-0D00-00000A000000}"/>
    <hyperlink ref="H5" location="Brückenbau_1994" display="Brückenbau_1994" xr:uid="{00000000-0004-0000-0D00-00000B000000}"/>
    <hyperlink ref="C4" location="Brückenbau_2005" display="Brückenbau_2005" xr:uid="{00000000-0004-0000-0D00-00000C000000}"/>
    <hyperlink ref="E1" r:id="rId1" display="Sonderauswertung 2007" xr:uid="{00000000-0004-0000-0D00-00000D000000}"/>
    <hyperlink ref="E1:H1" r:id="rId2" display="Sonderauswertung 2007 (2000=100)" xr:uid="{52B5A025-2608-42FF-A18B-7BCC84D43CFE}"/>
  </hyperlinks>
  <pageMargins left="0.78740157499999996" right="0.78740157499999996" top="0.72" bottom="0.64" header="0.38" footer="0.31"/>
  <pageSetup paperSize="9" fitToHeight="20" orientation="landscape" r:id="rId3"/>
  <headerFooter alignWithMargins="0">
    <oddFooter>&amp;L&amp;8DI Peter Scherer / Geschäftsstelle Bau
Wirtschaftskammer Österreich&amp;C&amp;G&amp;R&amp;8Seite &amp;P/&amp;N</oddFooter>
  </headerFooter>
  <rowBreaks count="10" manualBreakCount="10">
    <brk id="65" max="16383" man="1"/>
    <brk id="98" max="16383" man="1"/>
    <brk id="132" max="16383" man="1"/>
    <brk id="166" max="16383" man="1"/>
    <brk id="199" max="16383" man="1"/>
    <brk id="232" max="16383" man="1"/>
    <brk id="265" max="16383" man="1"/>
    <brk id="298" max="16383" man="1"/>
    <brk id="331" max="16383" man="1"/>
    <brk id="364" max="16383" man="1"/>
  </rowBreaks>
  <drawing r:id="rId4"/>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indexed="26"/>
    <pageSetUpPr autoPageBreaks="0"/>
  </sheetPr>
  <dimension ref="A1:DS2867"/>
  <sheetViews>
    <sheetView showGridLines="0" showRowColHeaders="0" zoomScaleNormal="100" workbookViewId="0">
      <pane ySplit="7" topLeftCell="A8" activePane="bottomLeft" state="frozen"/>
      <selection pane="bottomLeft" activeCell="A14" sqref="A14"/>
    </sheetView>
  </sheetViews>
  <sheetFormatPr baseColWidth="10" defaultColWidth="11.42578125" defaultRowHeight="15" x14ac:dyDescent="0.3"/>
  <cols>
    <col min="1" max="1" width="33.140625" style="2" customWidth="1"/>
    <col min="2" max="2" width="11.42578125" style="2" customWidth="1"/>
    <col min="3" max="14" width="7.42578125" style="2" customWidth="1"/>
    <col min="15" max="16384" width="11.42578125" style="2"/>
  </cols>
  <sheetData>
    <row r="1" spans="1:19" ht="30" customHeight="1" x14ac:dyDescent="0.3">
      <c r="A1" s="1" t="s">
        <v>1383</v>
      </c>
      <c r="I1" s="624" t="s">
        <v>1498</v>
      </c>
      <c r="J1" s="557"/>
      <c r="K1" s="557"/>
    </row>
    <row r="2" spans="1:19" x14ac:dyDescent="0.3">
      <c r="A2" s="5" t="s">
        <v>791</v>
      </c>
    </row>
    <row r="3" spans="1:19" x14ac:dyDescent="0.3">
      <c r="A3" s="5"/>
      <c r="C3" s="332">
        <v>2021</v>
      </c>
      <c r="D3" s="332">
        <v>2020</v>
      </c>
      <c r="E3" s="332">
        <v>2019</v>
      </c>
      <c r="F3" s="332">
        <v>2018</v>
      </c>
      <c r="H3" s="221" t="s">
        <v>1577</v>
      </c>
    </row>
    <row r="4" spans="1:19" ht="15" customHeight="1" x14ac:dyDescent="0.3">
      <c r="A4" s="3">
        <v>2017</v>
      </c>
      <c r="B4" s="332">
        <v>2016</v>
      </c>
      <c r="C4" s="332">
        <v>2015</v>
      </c>
      <c r="D4" s="332">
        <v>2014</v>
      </c>
      <c r="E4" s="332">
        <v>2013</v>
      </c>
      <c r="F4" s="332">
        <v>2012</v>
      </c>
      <c r="Q4" s="222"/>
    </row>
    <row r="5" spans="1:19" ht="15" customHeight="1" x14ac:dyDescent="0.3">
      <c r="A5" s="3">
        <v>2011</v>
      </c>
      <c r="B5" s="332">
        <v>2010</v>
      </c>
      <c r="C5" s="332">
        <v>2009</v>
      </c>
      <c r="D5" s="332">
        <v>2008</v>
      </c>
      <c r="E5" s="332">
        <v>2007</v>
      </c>
      <c r="F5" s="332">
        <v>2006</v>
      </c>
      <c r="H5" s="461" t="s">
        <v>2111</v>
      </c>
      <c r="J5" s="222" t="s">
        <v>231</v>
      </c>
      <c r="Q5" s="222"/>
    </row>
    <row r="6" spans="1:19" ht="15" customHeight="1" x14ac:dyDescent="0.3">
      <c r="A6" s="3">
        <v>2005</v>
      </c>
      <c r="B6" s="332">
        <v>2004</v>
      </c>
      <c r="C6" s="332">
        <v>2003</v>
      </c>
      <c r="D6" s="332">
        <v>2002</v>
      </c>
      <c r="E6" s="332">
        <v>2001</v>
      </c>
      <c r="F6" s="332">
        <v>2000</v>
      </c>
      <c r="H6" s="222" t="s">
        <v>1863</v>
      </c>
      <c r="J6" s="222" t="s">
        <v>784</v>
      </c>
      <c r="Q6" s="222"/>
      <c r="S6" s="222"/>
    </row>
    <row r="7" spans="1:19" s="72" customFormat="1" ht="15" customHeight="1" x14ac:dyDescent="0.3">
      <c r="A7" s="3">
        <v>1999</v>
      </c>
      <c r="B7" s="332">
        <v>1998</v>
      </c>
      <c r="C7" s="332">
        <v>1997</v>
      </c>
      <c r="D7" s="332">
        <v>1996</v>
      </c>
      <c r="E7" s="332">
        <v>1995</v>
      </c>
      <c r="F7" s="332">
        <v>1994</v>
      </c>
      <c r="G7" s="2"/>
      <c r="H7" s="222" t="s">
        <v>1578</v>
      </c>
      <c r="I7" s="2"/>
      <c r="J7" s="222" t="s">
        <v>785</v>
      </c>
      <c r="K7" s="2"/>
    </row>
    <row r="8" spans="1:19" s="72" customFormat="1" ht="12.75" customHeight="1" x14ac:dyDescent="0.2"/>
    <row r="9" spans="1:19" s="72" customFormat="1" ht="12.75" customHeight="1" x14ac:dyDescent="0.2">
      <c r="A9" s="72" t="s">
        <v>2097</v>
      </c>
    </row>
    <row r="10" spans="1:19" s="72" customFormat="1" ht="12.75" customHeight="1" x14ac:dyDescent="0.2">
      <c r="A10" s="72" t="s">
        <v>2098</v>
      </c>
    </row>
    <row r="11" spans="1:19" s="72" customFormat="1" ht="12.75" customHeight="1" x14ac:dyDescent="0.2">
      <c r="A11" s="72" t="s">
        <v>2100</v>
      </c>
    </row>
    <row r="12" spans="1:19" s="72" customFormat="1" ht="12.75" customHeight="1" x14ac:dyDescent="0.3">
      <c r="A12" s="460" t="s">
        <v>1858</v>
      </c>
      <c r="B12" s="151"/>
    </row>
    <row r="13" spans="1:19" ht="12.75" customHeight="1" x14ac:dyDescent="0.3"/>
    <row r="14" spans="1:19" s="72" customFormat="1" ht="12.75" customHeight="1" x14ac:dyDescent="0.2">
      <c r="A14" s="180" t="s">
        <v>2096</v>
      </c>
      <c r="B14" s="143"/>
      <c r="C14" s="144">
        <v>44197</v>
      </c>
      <c r="D14" s="144">
        <v>44228</v>
      </c>
      <c r="E14" s="144">
        <v>44256</v>
      </c>
      <c r="F14" s="144">
        <v>44287</v>
      </c>
      <c r="G14" s="144">
        <v>44317</v>
      </c>
      <c r="H14" s="144">
        <v>44348</v>
      </c>
      <c r="I14" s="144">
        <v>44378</v>
      </c>
      <c r="J14" s="144">
        <v>44409</v>
      </c>
      <c r="K14" s="144">
        <v>44440</v>
      </c>
      <c r="L14" s="144">
        <v>44470</v>
      </c>
      <c r="M14" s="144">
        <v>44501</v>
      </c>
      <c r="N14" s="144">
        <v>44531</v>
      </c>
    </row>
    <row r="15" spans="1:19" s="72" customFormat="1" ht="12.75" customHeight="1" x14ac:dyDescent="0.25">
      <c r="A15" s="145" t="s">
        <v>110</v>
      </c>
      <c r="B15" s="146" t="s">
        <v>1550</v>
      </c>
      <c r="C15" s="142">
        <v>101.2</v>
      </c>
      <c r="D15" s="142">
        <v>100.9</v>
      </c>
      <c r="E15" s="142"/>
      <c r="F15" s="142"/>
      <c r="G15" s="142"/>
      <c r="H15" s="142"/>
      <c r="I15" s="142"/>
      <c r="J15" s="142"/>
      <c r="K15" s="142"/>
      <c r="L15" s="142"/>
      <c r="M15" s="142"/>
      <c r="N15" s="142"/>
      <c r="P15" s="479"/>
    </row>
    <row r="16" spans="1:19" s="72" customFormat="1" ht="12.75" customHeight="1" x14ac:dyDescent="0.25">
      <c r="A16" s="145" t="s">
        <v>1552</v>
      </c>
      <c r="B16" s="146" t="s">
        <v>2099</v>
      </c>
      <c r="C16" s="142">
        <v>100.7</v>
      </c>
      <c r="D16" s="142">
        <v>100.7</v>
      </c>
      <c r="E16" s="142"/>
      <c r="F16" s="142"/>
      <c r="G16" s="142"/>
      <c r="H16" s="142"/>
      <c r="I16" s="142"/>
      <c r="J16" s="142"/>
      <c r="K16" s="142"/>
      <c r="L16" s="142"/>
      <c r="M16" s="142"/>
      <c r="N16" s="142"/>
      <c r="P16" s="478"/>
    </row>
    <row r="17" spans="1:21" s="72" customFormat="1" ht="12.75" customHeight="1" x14ac:dyDescent="0.25">
      <c r="A17" s="145" t="s">
        <v>112</v>
      </c>
      <c r="B17" s="146" t="s">
        <v>1556</v>
      </c>
      <c r="C17" s="142">
        <v>100</v>
      </c>
      <c r="D17" s="142">
        <v>100.5</v>
      </c>
      <c r="E17" s="142"/>
      <c r="F17" s="142"/>
      <c r="G17" s="142"/>
      <c r="H17" s="142"/>
      <c r="I17" s="142"/>
      <c r="J17" s="142"/>
      <c r="K17" s="142"/>
      <c r="L17" s="142"/>
      <c r="M17" s="142"/>
      <c r="N17" s="142"/>
      <c r="P17" s="479"/>
    </row>
    <row r="18" spans="1:21" s="72" customFormat="1" ht="12.75" customHeight="1" x14ac:dyDescent="0.25">
      <c r="A18" s="145" t="s">
        <v>1434</v>
      </c>
      <c r="B18" s="146" t="s">
        <v>1555</v>
      </c>
      <c r="C18" s="142">
        <v>99.8</v>
      </c>
      <c r="D18" s="142">
        <v>100.3</v>
      </c>
      <c r="E18" s="142"/>
      <c r="F18" s="142"/>
      <c r="G18" s="142"/>
      <c r="H18" s="142"/>
      <c r="I18" s="142"/>
      <c r="J18" s="142"/>
      <c r="K18" s="142"/>
      <c r="L18" s="142"/>
      <c r="M18" s="142"/>
      <c r="N18" s="142"/>
      <c r="P18" s="478"/>
    </row>
    <row r="19" spans="1:21" s="72" customFormat="1" ht="12.75" customHeight="1" x14ac:dyDescent="0.25">
      <c r="A19" s="145" t="s">
        <v>1435</v>
      </c>
      <c r="B19" s="146" t="s">
        <v>1865</v>
      </c>
      <c r="C19" s="142">
        <v>100.9</v>
      </c>
      <c r="D19" s="142">
        <v>101.5</v>
      </c>
      <c r="E19" s="142"/>
      <c r="F19" s="142"/>
      <c r="G19" s="142"/>
      <c r="H19" s="142"/>
      <c r="I19" s="142"/>
      <c r="J19" s="142"/>
      <c r="K19" s="142"/>
      <c r="L19" s="142"/>
      <c r="M19" s="142"/>
      <c r="N19" s="142"/>
      <c r="P19" s="478"/>
      <c r="R19" s="476"/>
      <c r="S19" s="477"/>
      <c r="T19" s="478"/>
      <c r="U19" s="478"/>
    </row>
    <row r="20" spans="1:21" s="72" customFormat="1" ht="12.75" customHeight="1" x14ac:dyDescent="0.25">
      <c r="A20" s="145" t="s">
        <v>1436</v>
      </c>
      <c r="B20" s="146" t="s">
        <v>1866</v>
      </c>
      <c r="C20" s="142">
        <v>101.2</v>
      </c>
      <c r="D20" s="142">
        <v>101.2</v>
      </c>
      <c r="E20" s="142"/>
      <c r="F20" s="142"/>
      <c r="G20" s="142"/>
      <c r="H20" s="142"/>
      <c r="I20" s="142"/>
      <c r="J20" s="142"/>
      <c r="K20" s="142"/>
      <c r="L20" s="142"/>
      <c r="M20" s="142"/>
      <c r="N20" s="142"/>
      <c r="P20" s="478"/>
    </row>
    <row r="21" spans="1:21" s="72" customFormat="1" ht="12.75" customHeight="1" x14ac:dyDescent="0.25">
      <c r="A21" s="145" t="s">
        <v>1549</v>
      </c>
      <c r="B21" s="146" t="s">
        <v>1570</v>
      </c>
      <c r="C21" s="142">
        <v>103.1</v>
      </c>
      <c r="D21" s="142">
        <v>103</v>
      </c>
      <c r="E21" s="142"/>
      <c r="F21" s="142"/>
      <c r="G21" s="142"/>
      <c r="H21" s="142"/>
      <c r="I21" s="142"/>
      <c r="J21" s="142"/>
      <c r="K21" s="142"/>
      <c r="L21" s="142"/>
      <c r="M21" s="142"/>
      <c r="N21" s="142"/>
      <c r="P21" s="479"/>
    </row>
    <row r="22" spans="1:21" s="72" customFormat="1" ht="12.75" customHeight="1" x14ac:dyDescent="0.25">
      <c r="A22" s="229" t="s">
        <v>1546</v>
      </c>
      <c r="B22" s="146" t="s">
        <v>1557</v>
      </c>
      <c r="C22" s="142">
        <v>101.4</v>
      </c>
      <c r="D22" s="142">
        <v>101.4</v>
      </c>
      <c r="E22" s="142"/>
      <c r="F22" s="142"/>
      <c r="G22" s="142"/>
      <c r="H22" s="142"/>
      <c r="I22" s="142"/>
      <c r="J22" s="142"/>
      <c r="K22" s="142"/>
      <c r="L22" s="142"/>
      <c r="M22" s="142"/>
      <c r="N22" s="142"/>
      <c r="P22" s="479"/>
    </row>
    <row r="23" spans="1:21" s="72" customFormat="1" ht="12.75" customHeight="1" x14ac:dyDescent="0.25">
      <c r="A23" s="145" t="s">
        <v>100</v>
      </c>
      <c r="B23" s="146" t="s">
        <v>1867</v>
      </c>
      <c r="C23" s="142">
        <v>101.9</v>
      </c>
      <c r="D23" s="142">
        <v>101.9</v>
      </c>
      <c r="E23" s="142"/>
      <c r="F23" s="142"/>
      <c r="G23" s="142"/>
      <c r="H23" s="142"/>
      <c r="I23" s="142"/>
      <c r="J23" s="142"/>
      <c r="K23" s="142"/>
      <c r="L23" s="142"/>
      <c r="M23" s="142"/>
      <c r="N23" s="142"/>
      <c r="P23" s="476"/>
    </row>
    <row r="24" spans="1:21" s="72" customFormat="1" ht="12.75" customHeight="1" x14ac:dyDescent="0.25">
      <c r="A24" s="145" t="s">
        <v>102</v>
      </c>
      <c r="B24" s="146" t="s">
        <v>1868</v>
      </c>
      <c r="C24" s="142">
        <v>101.5</v>
      </c>
      <c r="D24" s="142">
        <v>101.5</v>
      </c>
      <c r="E24" s="142"/>
      <c r="F24" s="142"/>
      <c r="G24" s="142"/>
      <c r="H24" s="142"/>
      <c r="I24" s="142"/>
      <c r="J24" s="142"/>
      <c r="K24" s="142"/>
      <c r="L24" s="142"/>
      <c r="M24" s="142"/>
      <c r="N24" s="142"/>
      <c r="P24" s="476"/>
    </row>
    <row r="25" spans="1:21" s="72" customFormat="1" ht="12.75" customHeight="1" x14ac:dyDescent="0.25">
      <c r="A25" s="145" t="s">
        <v>104</v>
      </c>
      <c r="B25" s="146" t="s">
        <v>1597</v>
      </c>
      <c r="C25" s="142">
        <v>101.4</v>
      </c>
      <c r="D25" s="142">
        <v>101.4</v>
      </c>
      <c r="E25" s="142"/>
      <c r="F25" s="142"/>
      <c r="G25" s="142"/>
      <c r="H25" s="142"/>
      <c r="I25" s="142"/>
      <c r="J25" s="142"/>
      <c r="K25" s="142"/>
      <c r="L25" s="142"/>
      <c r="M25" s="142"/>
      <c r="N25" s="142"/>
      <c r="P25" s="478"/>
    </row>
    <row r="26" spans="1:21" s="72" customFormat="1" ht="12.75" customHeight="1" x14ac:dyDescent="0.25">
      <c r="A26" s="145" t="s">
        <v>106</v>
      </c>
      <c r="B26" s="146" t="s">
        <v>1869</v>
      </c>
      <c r="C26" s="142">
        <v>100.9</v>
      </c>
      <c r="D26" s="142">
        <v>100.9</v>
      </c>
      <c r="E26" s="142"/>
      <c r="F26" s="142"/>
      <c r="G26" s="142"/>
      <c r="H26" s="142"/>
      <c r="I26" s="142"/>
      <c r="J26" s="142"/>
      <c r="K26" s="142"/>
      <c r="L26" s="142"/>
      <c r="M26" s="142"/>
      <c r="N26" s="142"/>
      <c r="P26" s="478"/>
    </row>
    <row r="27" spans="1:21" s="72" customFormat="1" ht="12.75" customHeight="1" x14ac:dyDescent="0.25">
      <c r="A27" s="145" t="s">
        <v>108</v>
      </c>
      <c r="B27" s="146" t="s">
        <v>1870</v>
      </c>
      <c r="C27" s="142">
        <v>100</v>
      </c>
      <c r="D27" s="142">
        <v>100.9</v>
      </c>
      <c r="E27" s="142"/>
      <c r="F27" s="142"/>
      <c r="G27" s="142"/>
      <c r="H27" s="142"/>
      <c r="I27" s="142"/>
      <c r="J27" s="142"/>
      <c r="K27" s="142"/>
      <c r="L27" s="142"/>
      <c r="M27" s="142"/>
      <c r="N27" s="142"/>
      <c r="P27" s="478"/>
    </row>
    <row r="28" spans="1:21" s="72" customFormat="1" ht="12.75" customHeight="1" x14ac:dyDescent="0.25">
      <c r="A28" s="145" t="s">
        <v>2101</v>
      </c>
      <c r="B28" s="146" t="s">
        <v>1574</v>
      </c>
      <c r="C28" s="142">
        <v>100.1</v>
      </c>
      <c r="D28" s="142">
        <v>100.2</v>
      </c>
      <c r="E28" s="142"/>
      <c r="F28" s="142"/>
      <c r="G28" s="142"/>
      <c r="H28" s="142"/>
      <c r="I28" s="142"/>
      <c r="J28" s="142"/>
      <c r="K28" s="142"/>
      <c r="L28" s="142"/>
      <c r="M28" s="142"/>
      <c r="N28" s="142"/>
      <c r="P28" s="479"/>
    </row>
    <row r="29" spans="1:21" s="72" customFormat="1" ht="12.75" customHeight="1" x14ac:dyDescent="0.25">
      <c r="A29" s="145" t="s">
        <v>118</v>
      </c>
      <c r="B29" s="146" t="s">
        <v>1571</v>
      </c>
      <c r="C29" s="142">
        <v>95.6</v>
      </c>
      <c r="D29" s="142">
        <v>95.6</v>
      </c>
      <c r="E29" s="142"/>
      <c r="F29" s="142"/>
      <c r="G29" s="142"/>
      <c r="H29" s="142"/>
      <c r="I29" s="142"/>
      <c r="J29" s="142"/>
      <c r="K29" s="142"/>
      <c r="L29" s="142"/>
      <c r="M29" s="142"/>
      <c r="N29" s="142"/>
      <c r="P29" s="479"/>
    </row>
    <row r="30" spans="1:21" s="72" customFormat="1" ht="12.75" customHeight="1" x14ac:dyDescent="0.25">
      <c r="A30" s="145" t="s">
        <v>120</v>
      </c>
      <c r="B30" s="146" t="s">
        <v>1558</v>
      </c>
      <c r="C30" s="142">
        <v>105.9</v>
      </c>
      <c r="D30" s="142">
        <v>110.2</v>
      </c>
      <c r="E30" s="142"/>
      <c r="F30" s="142"/>
      <c r="G30" s="142"/>
      <c r="H30" s="142"/>
      <c r="I30" s="142"/>
      <c r="J30" s="142"/>
      <c r="K30" s="142"/>
      <c r="L30" s="142"/>
      <c r="M30" s="142"/>
      <c r="N30" s="142"/>
      <c r="P30" s="479"/>
    </row>
    <row r="31" spans="1:21" s="72" customFormat="1" ht="12.75" customHeight="1" x14ac:dyDescent="0.25">
      <c r="A31" s="145" t="s">
        <v>1873</v>
      </c>
      <c r="B31" s="146" t="s">
        <v>1871</v>
      </c>
      <c r="C31" s="142">
        <v>105.5</v>
      </c>
      <c r="D31" s="142">
        <v>109</v>
      </c>
      <c r="E31" s="142"/>
      <c r="F31" s="142"/>
      <c r="G31" s="142"/>
      <c r="H31" s="142"/>
      <c r="I31" s="142"/>
      <c r="J31" s="142"/>
      <c r="K31" s="142"/>
      <c r="L31" s="142"/>
      <c r="M31" s="142"/>
      <c r="N31" s="142"/>
      <c r="P31" s="478"/>
    </row>
    <row r="32" spans="1:21" s="72" customFormat="1" ht="12.75" customHeight="1" x14ac:dyDescent="0.25">
      <c r="A32" s="145" t="s">
        <v>238</v>
      </c>
      <c r="B32" s="146" t="s">
        <v>1872</v>
      </c>
      <c r="C32" s="142">
        <v>103.7</v>
      </c>
      <c r="D32" s="142">
        <v>106.3</v>
      </c>
      <c r="E32" s="142"/>
      <c r="F32" s="142"/>
      <c r="G32" s="142"/>
      <c r="H32" s="142"/>
      <c r="I32" s="142"/>
      <c r="J32" s="142"/>
      <c r="K32" s="142"/>
      <c r="L32" s="142"/>
      <c r="M32" s="142"/>
      <c r="N32" s="142"/>
      <c r="P32" s="478"/>
    </row>
    <row r="33" spans="1:16" s="72" customFormat="1" ht="12.75" customHeight="1" x14ac:dyDescent="0.25">
      <c r="A33" s="145" t="s">
        <v>1392</v>
      </c>
      <c r="B33" s="146" t="s">
        <v>1586</v>
      </c>
      <c r="C33" s="142">
        <v>106</v>
      </c>
      <c r="D33" s="142">
        <v>110.6</v>
      </c>
      <c r="E33" s="142"/>
      <c r="F33" s="142"/>
      <c r="G33" s="142"/>
      <c r="H33" s="142"/>
      <c r="I33" s="142"/>
      <c r="J33" s="142"/>
      <c r="K33" s="142"/>
      <c r="L33" s="142"/>
      <c r="M33" s="142"/>
      <c r="N33" s="142"/>
      <c r="P33" s="478"/>
    </row>
    <row r="34" spans="1:16" s="72" customFormat="1" ht="12.75" customHeight="1" x14ac:dyDescent="0.25">
      <c r="A34" s="145" t="s">
        <v>122</v>
      </c>
      <c r="B34" s="146" t="s">
        <v>1559</v>
      </c>
      <c r="C34" s="142">
        <v>111.8</v>
      </c>
      <c r="D34" s="142">
        <v>118.4</v>
      </c>
      <c r="E34" s="142"/>
      <c r="F34" s="142"/>
      <c r="G34" s="142"/>
      <c r="H34" s="142"/>
      <c r="I34" s="142"/>
      <c r="J34" s="142"/>
      <c r="K34" s="142"/>
      <c r="L34" s="142"/>
      <c r="M34" s="142"/>
      <c r="N34" s="142"/>
      <c r="P34" s="479"/>
    </row>
    <row r="35" spans="1:16" s="72" customFormat="1" ht="12.75" customHeight="1" x14ac:dyDescent="0.25">
      <c r="A35" s="145" t="s">
        <v>1394</v>
      </c>
      <c r="B35" s="146" t="s">
        <v>1874</v>
      </c>
      <c r="C35" s="142">
        <v>112.9</v>
      </c>
      <c r="D35" s="142">
        <v>120</v>
      </c>
      <c r="E35" s="142"/>
      <c r="F35" s="142"/>
      <c r="G35" s="142"/>
      <c r="H35" s="142"/>
      <c r="I35" s="142"/>
      <c r="J35" s="142"/>
      <c r="K35" s="142"/>
      <c r="L35" s="142"/>
      <c r="M35" s="142"/>
      <c r="N35" s="142"/>
      <c r="P35" s="478"/>
    </row>
    <row r="36" spans="1:16" s="72" customFormat="1" ht="12.75" customHeight="1" x14ac:dyDescent="0.25">
      <c r="A36" s="145" t="s">
        <v>1396</v>
      </c>
      <c r="B36" s="146" t="s">
        <v>1875</v>
      </c>
      <c r="C36" s="142">
        <v>113</v>
      </c>
      <c r="D36" s="142">
        <v>122.5</v>
      </c>
      <c r="E36" s="142"/>
      <c r="F36" s="142"/>
      <c r="G36" s="142"/>
      <c r="H36" s="142"/>
      <c r="I36" s="142"/>
      <c r="J36" s="142"/>
      <c r="K36" s="142"/>
      <c r="L36" s="142"/>
      <c r="M36" s="142"/>
      <c r="N36" s="142"/>
      <c r="P36" s="478"/>
    </row>
    <row r="37" spans="1:16" s="72" customFormat="1" ht="12.75" customHeight="1" x14ac:dyDescent="0.25">
      <c r="A37" s="145" t="s">
        <v>909</v>
      </c>
      <c r="B37" s="146" t="s">
        <v>1602</v>
      </c>
      <c r="C37" s="142">
        <v>100</v>
      </c>
      <c r="D37" s="142">
        <v>100</v>
      </c>
      <c r="E37" s="142"/>
      <c r="F37" s="142"/>
      <c r="G37" s="142"/>
      <c r="H37" s="142"/>
      <c r="I37" s="142"/>
      <c r="J37" s="142"/>
      <c r="K37" s="142"/>
      <c r="L37" s="142"/>
      <c r="M37" s="142"/>
      <c r="N37" s="142"/>
      <c r="P37" s="478"/>
    </row>
    <row r="38" spans="1:16" s="72" customFormat="1" ht="12.75" customHeight="1" x14ac:dyDescent="0.25">
      <c r="A38" s="145" t="s">
        <v>1401</v>
      </c>
      <c r="B38" s="146" t="s">
        <v>1603</v>
      </c>
      <c r="C38" s="142">
        <v>103.2</v>
      </c>
      <c r="D38" s="142">
        <v>98.9</v>
      </c>
      <c r="E38" s="142"/>
      <c r="F38" s="142"/>
      <c r="G38" s="142"/>
      <c r="H38" s="142"/>
      <c r="I38" s="142"/>
      <c r="J38" s="142"/>
      <c r="K38" s="142"/>
      <c r="L38" s="142"/>
      <c r="M38" s="142"/>
      <c r="N38" s="142"/>
      <c r="P38" s="478"/>
    </row>
    <row r="39" spans="1:16" s="72" customFormat="1" ht="12.75" customHeight="1" x14ac:dyDescent="0.25">
      <c r="A39" s="145" t="s">
        <v>124</v>
      </c>
      <c r="B39" s="146" t="s">
        <v>1560</v>
      </c>
      <c r="C39" s="142">
        <v>121.7</v>
      </c>
      <c r="D39" s="142">
        <v>128.4</v>
      </c>
      <c r="E39" s="142"/>
      <c r="F39" s="142"/>
      <c r="G39" s="142"/>
      <c r="H39" s="142"/>
      <c r="I39" s="142"/>
      <c r="J39" s="142"/>
      <c r="K39" s="142"/>
      <c r="L39" s="142"/>
      <c r="M39" s="142"/>
      <c r="N39" s="142"/>
      <c r="P39" s="479"/>
    </row>
    <row r="40" spans="1:16" s="72" customFormat="1" ht="12.75" customHeight="1" x14ac:dyDescent="0.25">
      <c r="A40" s="145" t="s">
        <v>1627</v>
      </c>
      <c r="B40" s="146" t="s">
        <v>1876</v>
      </c>
      <c r="C40" s="142">
        <v>127.1</v>
      </c>
      <c r="D40" s="142">
        <v>135.9</v>
      </c>
      <c r="E40" s="142"/>
      <c r="F40" s="142"/>
      <c r="G40" s="142"/>
      <c r="H40" s="142"/>
      <c r="I40" s="142"/>
      <c r="J40" s="142"/>
      <c r="K40" s="142"/>
      <c r="L40" s="142"/>
      <c r="M40" s="142"/>
      <c r="N40" s="142"/>
      <c r="P40" s="476"/>
    </row>
    <row r="41" spans="1:16" s="72" customFormat="1" ht="12.75" customHeight="1" x14ac:dyDescent="0.25">
      <c r="A41" s="145" t="s">
        <v>1626</v>
      </c>
      <c r="B41" s="146" t="s">
        <v>1877</v>
      </c>
      <c r="C41" s="142">
        <v>112.4</v>
      </c>
      <c r="D41" s="142">
        <v>119.7</v>
      </c>
      <c r="E41" s="142"/>
      <c r="F41" s="142"/>
      <c r="G41" s="142"/>
      <c r="H41" s="142"/>
      <c r="I41" s="142"/>
      <c r="J41" s="142"/>
      <c r="K41" s="142"/>
      <c r="L41" s="142"/>
      <c r="M41" s="142"/>
      <c r="N41" s="142"/>
      <c r="P41" s="476"/>
    </row>
    <row r="42" spans="1:16" s="72" customFormat="1" ht="12.75" customHeight="1" x14ac:dyDescent="0.25">
      <c r="A42" s="145" t="s">
        <v>1405</v>
      </c>
      <c r="B42" s="146" t="s">
        <v>1878</v>
      </c>
      <c r="C42" s="142">
        <v>125.2</v>
      </c>
      <c r="D42" s="142">
        <v>137.30000000000001</v>
      </c>
      <c r="E42" s="142"/>
      <c r="F42" s="142"/>
      <c r="G42" s="142"/>
      <c r="H42" s="142"/>
      <c r="I42" s="142"/>
      <c r="J42" s="142"/>
      <c r="K42" s="142"/>
      <c r="L42" s="142"/>
      <c r="M42" s="142"/>
      <c r="N42" s="142"/>
      <c r="P42" s="476"/>
    </row>
    <row r="43" spans="1:16" s="72" customFormat="1" ht="12.75" customHeight="1" x14ac:dyDescent="0.25">
      <c r="A43" s="145" t="s">
        <v>1625</v>
      </c>
      <c r="B43" s="146" t="s">
        <v>1607</v>
      </c>
      <c r="C43" s="142">
        <v>116.2</v>
      </c>
      <c r="D43" s="142">
        <v>125.7</v>
      </c>
      <c r="E43" s="142"/>
      <c r="F43" s="142"/>
      <c r="G43" s="142"/>
      <c r="H43" s="142"/>
      <c r="I43" s="142"/>
      <c r="J43" s="142"/>
      <c r="K43" s="142"/>
      <c r="L43" s="142"/>
      <c r="M43" s="142"/>
      <c r="N43" s="142"/>
      <c r="P43" s="476"/>
    </row>
    <row r="44" spans="1:16" s="72" customFormat="1" ht="12.75" customHeight="1" x14ac:dyDescent="0.25">
      <c r="A44" s="145" t="s">
        <v>1624</v>
      </c>
      <c r="B44" s="146" t="s">
        <v>1608</v>
      </c>
      <c r="C44" s="142">
        <v>116.3</v>
      </c>
      <c r="D44" s="142">
        <v>124.7</v>
      </c>
      <c r="E44" s="142"/>
      <c r="F44" s="142"/>
      <c r="G44" s="142"/>
      <c r="H44" s="142"/>
      <c r="I44" s="142"/>
      <c r="J44" s="142"/>
      <c r="K44" s="142"/>
      <c r="L44" s="142"/>
      <c r="M44" s="142"/>
      <c r="N44" s="142"/>
      <c r="P44" s="476"/>
    </row>
    <row r="45" spans="1:16" s="72" customFormat="1" ht="12.75" customHeight="1" x14ac:dyDescent="0.25">
      <c r="A45" s="145" t="s">
        <v>1623</v>
      </c>
      <c r="B45" s="146" t="s">
        <v>1609</v>
      </c>
      <c r="C45" s="142">
        <v>116.8</v>
      </c>
      <c r="D45" s="142">
        <v>120.7</v>
      </c>
      <c r="E45" s="142"/>
      <c r="F45" s="142"/>
      <c r="G45" s="142"/>
      <c r="H45" s="142"/>
      <c r="I45" s="142"/>
      <c r="J45" s="142"/>
      <c r="K45" s="142"/>
      <c r="L45" s="142"/>
      <c r="M45" s="142"/>
      <c r="N45" s="142"/>
      <c r="P45" s="476"/>
    </row>
    <row r="46" spans="1:16" s="72" customFormat="1" ht="12.75" customHeight="1" x14ac:dyDescent="0.25">
      <c r="A46" s="145" t="s">
        <v>1411</v>
      </c>
      <c r="B46" s="146" t="s">
        <v>1610</v>
      </c>
      <c r="C46" s="142">
        <v>116.4</v>
      </c>
      <c r="D46" s="142">
        <v>122.1</v>
      </c>
      <c r="E46" s="142"/>
      <c r="F46" s="142"/>
      <c r="G46" s="142"/>
      <c r="H46" s="142"/>
      <c r="I46" s="142"/>
      <c r="J46" s="142"/>
      <c r="K46" s="142"/>
      <c r="L46" s="142"/>
      <c r="M46" s="142"/>
      <c r="N46" s="142"/>
      <c r="P46" s="476"/>
    </row>
    <row r="47" spans="1:16" s="72" customFormat="1" ht="12.75" customHeight="1" x14ac:dyDescent="0.25">
      <c r="A47" s="145" t="s">
        <v>1622</v>
      </c>
      <c r="B47" s="146" t="s">
        <v>1611</v>
      </c>
      <c r="C47" s="142">
        <v>121.7</v>
      </c>
      <c r="D47" s="142">
        <v>130.69999999999999</v>
      </c>
      <c r="E47" s="142"/>
      <c r="F47" s="142"/>
      <c r="G47" s="142"/>
      <c r="H47" s="142"/>
      <c r="I47" s="142"/>
      <c r="J47" s="142"/>
      <c r="K47" s="142"/>
      <c r="L47" s="142"/>
      <c r="M47" s="142"/>
      <c r="N47" s="142"/>
      <c r="P47" s="476"/>
    </row>
    <row r="48" spans="1:16" s="72" customFormat="1" ht="12.75" customHeight="1" x14ac:dyDescent="0.25">
      <c r="A48" s="145" t="s">
        <v>2102</v>
      </c>
      <c r="B48" s="146" t="s">
        <v>1614</v>
      </c>
      <c r="C48" s="142">
        <v>124.2</v>
      </c>
      <c r="D48" s="142">
        <v>130.5</v>
      </c>
      <c r="E48" s="142"/>
      <c r="F48" s="142"/>
      <c r="G48" s="142"/>
      <c r="H48" s="142"/>
      <c r="I48" s="142"/>
      <c r="J48" s="142"/>
      <c r="K48" s="142"/>
      <c r="L48" s="142"/>
      <c r="M48" s="142"/>
      <c r="N48" s="142"/>
      <c r="P48" s="476"/>
    </row>
    <row r="49" spans="1:16" s="72" customFormat="1" ht="12.75" customHeight="1" x14ac:dyDescent="0.25">
      <c r="A49" s="145" t="s">
        <v>263</v>
      </c>
      <c r="B49" s="146" t="s">
        <v>1879</v>
      </c>
      <c r="C49" s="142">
        <v>130.19999999999999</v>
      </c>
      <c r="D49" s="142">
        <v>134</v>
      </c>
      <c r="E49" s="142"/>
      <c r="F49" s="142"/>
      <c r="G49" s="142"/>
      <c r="H49" s="142"/>
      <c r="I49" s="142"/>
      <c r="J49" s="142"/>
      <c r="K49" s="142"/>
      <c r="L49" s="142"/>
      <c r="M49" s="142"/>
      <c r="N49" s="142"/>
      <c r="P49" s="476"/>
    </row>
    <row r="50" spans="1:16" s="72" customFormat="1" ht="12.75" customHeight="1" x14ac:dyDescent="0.25">
      <c r="A50" s="145" t="s">
        <v>265</v>
      </c>
      <c r="B50" s="146" t="s">
        <v>1880</v>
      </c>
      <c r="C50" s="142">
        <v>116.8</v>
      </c>
      <c r="D50" s="142">
        <v>124.8</v>
      </c>
      <c r="E50" s="142"/>
      <c r="F50" s="142"/>
      <c r="G50" s="142"/>
      <c r="H50" s="142"/>
      <c r="I50" s="142"/>
      <c r="J50" s="142"/>
      <c r="K50" s="142"/>
      <c r="L50" s="142"/>
      <c r="M50" s="142"/>
      <c r="N50" s="142"/>
      <c r="P50" s="476"/>
    </row>
    <row r="51" spans="1:16" s="72" customFormat="1" ht="12.75" customHeight="1" x14ac:dyDescent="0.25">
      <c r="A51" s="145" t="s">
        <v>267</v>
      </c>
      <c r="B51" s="146" t="s">
        <v>1615</v>
      </c>
      <c r="C51" s="142">
        <v>116.5</v>
      </c>
      <c r="D51" s="142">
        <v>127.1</v>
      </c>
      <c r="E51" s="142"/>
      <c r="F51" s="142"/>
      <c r="G51" s="142"/>
      <c r="H51" s="142"/>
      <c r="I51" s="142"/>
      <c r="J51" s="142"/>
      <c r="K51" s="142"/>
      <c r="L51" s="142"/>
      <c r="M51" s="142"/>
      <c r="N51" s="142"/>
      <c r="P51" s="476"/>
    </row>
    <row r="52" spans="1:16" s="72" customFormat="1" ht="12.75" customHeight="1" x14ac:dyDescent="0.25">
      <c r="A52" s="145" t="s">
        <v>1413</v>
      </c>
      <c r="B52" s="146" t="s">
        <v>1618</v>
      </c>
      <c r="C52" s="142">
        <v>105.6</v>
      </c>
      <c r="D52" s="142">
        <v>110.1</v>
      </c>
      <c r="E52" s="142"/>
      <c r="F52" s="142"/>
      <c r="G52" s="142"/>
      <c r="H52" s="142"/>
      <c r="I52" s="142"/>
      <c r="J52" s="142"/>
      <c r="K52" s="142"/>
      <c r="L52" s="142"/>
      <c r="M52" s="142"/>
      <c r="N52" s="142"/>
      <c r="P52" s="478"/>
    </row>
    <row r="53" spans="1:16" s="72" customFormat="1" ht="12.75" customHeight="1" x14ac:dyDescent="0.25">
      <c r="A53" s="145" t="s">
        <v>1417</v>
      </c>
      <c r="B53" s="146" t="s">
        <v>1881</v>
      </c>
      <c r="C53" s="142">
        <v>107.6</v>
      </c>
      <c r="D53" s="142">
        <v>112.9</v>
      </c>
      <c r="E53" s="142"/>
      <c r="F53" s="142"/>
      <c r="G53" s="142"/>
      <c r="H53" s="142"/>
      <c r="I53" s="142"/>
      <c r="J53" s="142"/>
      <c r="K53" s="142"/>
      <c r="L53" s="142"/>
      <c r="M53" s="142"/>
      <c r="N53" s="142"/>
      <c r="P53" s="478"/>
    </row>
    <row r="54" spans="1:16" s="72" customFormat="1" ht="12.75" customHeight="1" x14ac:dyDescent="0.25">
      <c r="A54" s="145" t="s">
        <v>2103</v>
      </c>
      <c r="B54" s="146" t="s">
        <v>1561</v>
      </c>
      <c r="C54" s="142">
        <v>102.4</v>
      </c>
      <c r="D54" s="142">
        <v>103.8</v>
      </c>
      <c r="E54" s="142"/>
      <c r="F54" s="142"/>
      <c r="G54" s="142"/>
      <c r="H54" s="142"/>
      <c r="I54" s="142"/>
      <c r="J54" s="142"/>
      <c r="K54" s="142"/>
      <c r="L54" s="142"/>
      <c r="M54" s="142"/>
      <c r="N54" s="142"/>
      <c r="P54" s="479"/>
    </row>
    <row r="55" spans="1:16" s="72" customFormat="1" ht="12.75" customHeight="1" x14ac:dyDescent="0.25">
      <c r="A55" s="145" t="s">
        <v>1419</v>
      </c>
      <c r="B55" s="146" t="s">
        <v>1882</v>
      </c>
      <c r="C55" s="142">
        <v>110.4</v>
      </c>
      <c r="D55" s="142">
        <v>113</v>
      </c>
      <c r="E55" s="142"/>
      <c r="F55" s="142"/>
      <c r="G55" s="142"/>
      <c r="H55" s="142"/>
      <c r="I55" s="142"/>
      <c r="J55" s="142"/>
      <c r="K55" s="142"/>
      <c r="L55" s="142"/>
      <c r="M55" s="142"/>
      <c r="N55" s="142"/>
      <c r="P55" s="478"/>
    </row>
    <row r="56" spans="1:16" s="72" customFormat="1" ht="12.75" customHeight="1" x14ac:dyDescent="0.25">
      <c r="A56" s="145" t="s">
        <v>1421</v>
      </c>
      <c r="B56" s="146" t="s">
        <v>1883</v>
      </c>
      <c r="C56" s="142">
        <v>103.4</v>
      </c>
      <c r="D56" s="142">
        <v>104.3</v>
      </c>
      <c r="E56" s="142"/>
      <c r="F56" s="142"/>
      <c r="G56" s="142"/>
      <c r="H56" s="142"/>
      <c r="I56" s="142"/>
      <c r="J56" s="142"/>
      <c r="K56" s="142"/>
      <c r="L56" s="142"/>
      <c r="M56" s="142"/>
      <c r="N56" s="142"/>
      <c r="P56" s="478"/>
    </row>
    <row r="57" spans="1:16" s="72" customFormat="1" ht="12.75" customHeight="1" x14ac:dyDescent="0.25">
      <c r="A57" s="145" t="s">
        <v>1633</v>
      </c>
      <c r="B57" s="146" t="s">
        <v>1884</v>
      </c>
      <c r="C57" s="142">
        <v>106.1</v>
      </c>
      <c r="D57" s="142">
        <v>102.1</v>
      </c>
      <c r="E57" s="142"/>
      <c r="F57" s="142"/>
      <c r="G57" s="142"/>
      <c r="H57" s="142"/>
      <c r="I57" s="142"/>
      <c r="J57" s="142"/>
      <c r="K57" s="142"/>
      <c r="L57" s="142"/>
      <c r="M57" s="142"/>
      <c r="N57" s="142"/>
      <c r="P57" s="478"/>
    </row>
    <row r="58" spans="1:16" s="72" customFormat="1" ht="12.75" customHeight="1" x14ac:dyDescent="0.25">
      <c r="A58" s="145" t="s">
        <v>42</v>
      </c>
      <c r="B58" s="146" t="s">
        <v>1628</v>
      </c>
      <c r="C58" s="142">
        <v>101.1</v>
      </c>
      <c r="D58" s="142">
        <v>103.2</v>
      </c>
      <c r="E58" s="142"/>
      <c r="F58" s="142"/>
      <c r="G58" s="142"/>
      <c r="H58" s="142"/>
      <c r="I58" s="142"/>
      <c r="J58" s="142"/>
      <c r="K58" s="142"/>
      <c r="L58" s="142"/>
      <c r="M58" s="142"/>
      <c r="N58" s="142"/>
      <c r="P58" s="478"/>
    </row>
    <row r="59" spans="1:16" s="72" customFormat="1" ht="12.75" customHeight="1" x14ac:dyDescent="0.25">
      <c r="A59" s="145" t="s">
        <v>44</v>
      </c>
      <c r="B59" s="146" t="s">
        <v>1629</v>
      </c>
      <c r="C59" s="142">
        <v>102.5</v>
      </c>
      <c r="D59" s="142">
        <v>103.3</v>
      </c>
      <c r="E59" s="142"/>
      <c r="F59" s="142"/>
      <c r="G59" s="142"/>
      <c r="H59" s="142"/>
      <c r="I59" s="142"/>
      <c r="J59" s="142"/>
      <c r="K59" s="142"/>
      <c r="L59" s="142"/>
      <c r="M59" s="142"/>
      <c r="N59" s="142"/>
      <c r="P59" s="478"/>
    </row>
    <row r="60" spans="1:16" s="72" customFormat="1" ht="12.75" customHeight="1" x14ac:dyDescent="0.25">
      <c r="A60" s="72" t="s">
        <v>1562</v>
      </c>
      <c r="B60" s="146" t="s">
        <v>1563</v>
      </c>
      <c r="C60" s="142">
        <v>103.9</v>
      </c>
      <c r="D60" s="142">
        <v>104.5</v>
      </c>
      <c r="E60" s="142"/>
      <c r="F60" s="142"/>
      <c r="G60" s="142"/>
      <c r="H60" s="142"/>
      <c r="I60" s="142"/>
      <c r="J60" s="142"/>
      <c r="K60" s="142"/>
      <c r="L60" s="142"/>
      <c r="M60" s="142"/>
      <c r="N60" s="142"/>
      <c r="P60" s="479"/>
    </row>
    <row r="61" spans="1:16" s="72" customFormat="1" ht="12.75" customHeight="1" x14ac:dyDescent="0.25">
      <c r="A61" s="145" t="s">
        <v>46</v>
      </c>
      <c r="B61" s="146" t="s">
        <v>1885</v>
      </c>
      <c r="C61" s="142">
        <v>94.5</v>
      </c>
      <c r="D61" s="142">
        <v>94.9</v>
      </c>
      <c r="E61" s="142"/>
      <c r="F61" s="142"/>
      <c r="G61" s="142"/>
      <c r="H61" s="142"/>
      <c r="I61" s="142"/>
      <c r="J61" s="142"/>
      <c r="K61" s="142"/>
      <c r="L61" s="142"/>
      <c r="M61" s="142"/>
      <c r="N61" s="142"/>
      <c r="P61" s="478"/>
    </row>
    <row r="62" spans="1:16" s="72" customFormat="1" ht="12.75" customHeight="1" x14ac:dyDescent="0.25">
      <c r="A62" s="145" t="s">
        <v>48</v>
      </c>
      <c r="B62" s="146" t="s">
        <v>1886</v>
      </c>
      <c r="C62" s="142">
        <v>106.6</v>
      </c>
      <c r="D62" s="142">
        <v>107.2</v>
      </c>
      <c r="E62" s="142"/>
      <c r="F62" s="142"/>
      <c r="G62" s="142"/>
      <c r="H62" s="142"/>
      <c r="I62" s="142"/>
      <c r="J62" s="142"/>
      <c r="K62" s="142"/>
      <c r="L62" s="142"/>
      <c r="M62" s="142"/>
      <c r="N62" s="142"/>
      <c r="P62" s="478"/>
    </row>
    <row r="63" spans="1:16" s="72" customFormat="1" ht="12.75" customHeight="1" x14ac:dyDescent="0.25">
      <c r="A63" s="145" t="s">
        <v>50</v>
      </c>
      <c r="B63" s="146" t="s">
        <v>1887</v>
      </c>
      <c r="C63" s="142">
        <v>99.9</v>
      </c>
      <c r="D63" s="142">
        <v>99.9</v>
      </c>
      <c r="E63" s="142"/>
      <c r="F63" s="142"/>
      <c r="G63" s="142"/>
      <c r="H63" s="142"/>
      <c r="I63" s="142"/>
      <c r="J63" s="142"/>
      <c r="K63" s="142"/>
      <c r="L63" s="142"/>
      <c r="M63" s="142"/>
      <c r="N63" s="142"/>
      <c r="P63" s="478"/>
    </row>
    <row r="64" spans="1:16" s="72" customFormat="1" ht="12.75" customHeight="1" x14ac:dyDescent="0.25">
      <c r="A64" s="145" t="s">
        <v>1888</v>
      </c>
      <c r="B64" s="146" t="s">
        <v>1634</v>
      </c>
      <c r="C64" s="142">
        <v>100.2</v>
      </c>
      <c r="D64" s="142">
        <v>103.7</v>
      </c>
      <c r="E64" s="142"/>
      <c r="F64" s="142"/>
      <c r="G64" s="142"/>
      <c r="H64" s="142"/>
      <c r="I64" s="142"/>
      <c r="J64" s="142"/>
      <c r="K64" s="142"/>
      <c r="L64" s="142"/>
      <c r="M64" s="142"/>
      <c r="N64" s="142"/>
      <c r="P64" s="478"/>
    </row>
    <row r="65" spans="1:16" s="72" customFormat="1" ht="12.75" customHeight="1" x14ac:dyDescent="0.25">
      <c r="A65" s="145" t="s">
        <v>54</v>
      </c>
      <c r="B65" s="146" t="s">
        <v>1635</v>
      </c>
      <c r="C65" s="142">
        <v>107</v>
      </c>
      <c r="D65" s="142">
        <v>106.8</v>
      </c>
      <c r="E65" s="142"/>
      <c r="F65" s="142"/>
      <c r="G65" s="142"/>
      <c r="H65" s="142"/>
      <c r="I65" s="142"/>
      <c r="J65" s="142"/>
      <c r="K65" s="142"/>
      <c r="L65" s="142"/>
      <c r="M65" s="142"/>
      <c r="N65" s="142"/>
      <c r="P65" s="478"/>
    </row>
    <row r="66" spans="1:16" s="72" customFormat="1" ht="12.75" customHeight="1" x14ac:dyDescent="0.25">
      <c r="A66" s="145" t="s">
        <v>1545</v>
      </c>
      <c r="B66" s="146" t="s">
        <v>1564</v>
      </c>
      <c r="C66" s="142">
        <v>100.3</v>
      </c>
      <c r="D66" s="142">
        <v>100.3</v>
      </c>
      <c r="E66" s="142"/>
      <c r="F66" s="142"/>
      <c r="G66" s="142"/>
      <c r="H66" s="142"/>
      <c r="I66" s="142"/>
      <c r="J66" s="142"/>
      <c r="K66" s="142"/>
      <c r="L66" s="142"/>
      <c r="M66" s="142"/>
      <c r="N66" s="142"/>
      <c r="P66" s="479"/>
    </row>
    <row r="67" spans="1:16" s="72" customFormat="1" ht="12.75" customHeight="1" x14ac:dyDescent="0.25">
      <c r="A67" s="145" t="s">
        <v>132</v>
      </c>
      <c r="B67" s="146" t="s">
        <v>1565</v>
      </c>
      <c r="C67" s="142">
        <v>101.1</v>
      </c>
      <c r="D67" s="142">
        <v>101.1</v>
      </c>
      <c r="E67" s="142"/>
      <c r="F67" s="142"/>
      <c r="G67" s="142"/>
      <c r="H67" s="142"/>
      <c r="I67" s="142"/>
      <c r="J67" s="142"/>
      <c r="K67" s="142"/>
      <c r="L67" s="142"/>
      <c r="M67" s="142"/>
      <c r="N67" s="142"/>
      <c r="P67" s="479"/>
    </row>
    <row r="68" spans="1:16" s="72" customFormat="1" ht="12.75" customHeight="1" x14ac:dyDescent="0.25">
      <c r="A68" s="145" t="s">
        <v>134</v>
      </c>
      <c r="B68" s="146" t="s">
        <v>1566</v>
      </c>
      <c r="C68" s="142">
        <v>100.8</v>
      </c>
      <c r="D68" s="142">
        <v>100.8</v>
      </c>
      <c r="E68" s="142"/>
      <c r="F68" s="142"/>
      <c r="G68" s="142"/>
      <c r="H68" s="142"/>
      <c r="I68" s="142"/>
      <c r="J68" s="142"/>
      <c r="K68" s="142"/>
      <c r="L68" s="142"/>
      <c r="M68" s="142"/>
      <c r="N68" s="142"/>
      <c r="P68" s="479"/>
    </row>
    <row r="69" spans="1:16" s="72" customFormat="1" ht="12.75" customHeight="1" x14ac:dyDescent="0.25">
      <c r="A69" s="145" t="s">
        <v>136</v>
      </c>
      <c r="B69" s="146" t="s">
        <v>1567</v>
      </c>
      <c r="C69" s="142">
        <v>101.4</v>
      </c>
      <c r="D69" s="142">
        <v>101.7</v>
      </c>
      <c r="E69" s="142"/>
      <c r="F69" s="142"/>
      <c r="G69" s="142"/>
      <c r="H69" s="142"/>
      <c r="I69" s="142"/>
      <c r="J69" s="142"/>
      <c r="K69" s="142"/>
      <c r="L69" s="142"/>
      <c r="M69" s="142"/>
      <c r="N69" s="142"/>
      <c r="P69" s="479"/>
    </row>
    <row r="70" spans="1:16" s="72" customFormat="1" ht="12.75" customHeight="1" x14ac:dyDescent="0.25">
      <c r="A70" s="145" t="s">
        <v>1661</v>
      </c>
      <c r="B70" s="146" t="s">
        <v>1640</v>
      </c>
      <c r="C70" s="142">
        <v>101.6</v>
      </c>
      <c r="D70" s="142">
        <v>101.9</v>
      </c>
      <c r="E70" s="142"/>
      <c r="F70" s="142"/>
      <c r="G70" s="142"/>
      <c r="H70" s="142"/>
      <c r="I70" s="142"/>
      <c r="J70" s="142"/>
      <c r="K70" s="142"/>
      <c r="L70" s="142"/>
      <c r="M70" s="142"/>
      <c r="N70" s="142"/>
      <c r="P70" s="478"/>
    </row>
    <row r="71" spans="1:16" s="72" customFormat="1" ht="12.75" customHeight="1" x14ac:dyDescent="0.25">
      <c r="A71" s="145" t="s">
        <v>1660</v>
      </c>
      <c r="B71" s="146" t="s">
        <v>1641</v>
      </c>
      <c r="C71" s="142">
        <v>101.5</v>
      </c>
      <c r="D71" s="142">
        <v>101.9</v>
      </c>
      <c r="E71" s="142"/>
      <c r="F71" s="142"/>
      <c r="G71" s="142"/>
      <c r="H71" s="142"/>
      <c r="I71" s="142"/>
      <c r="J71" s="142"/>
      <c r="K71" s="142"/>
      <c r="L71" s="142"/>
      <c r="M71" s="142"/>
      <c r="N71" s="142"/>
      <c r="P71" s="478"/>
    </row>
    <row r="72" spans="1:16" s="72" customFormat="1" ht="12.75" customHeight="1" x14ac:dyDescent="0.25">
      <c r="A72" s="145" t="s">
        <v>62</v>
      </c>
      <c r="B72" s="146" t="s">
        <v>1642</v>
      </c>
      <c r="C72" s="142">
        <v>101.9</v>
      </c>
      <c r="D72" s="142">
        <v>102.3</v>
      </c>
      <c r="E72" s="142"/>
      <c r="F72" s="142"/>
      <c r="G72" s="142"/>
      <c r="H72" s="142"/>
      <c r="I72" s="142"/>
      <c r="J72" s="142"/>
      <c r="K72" s="142"/>
      <c r="L72" s="142"/>
      <c r="M72" s="142"/>
      <c r="N72" s="142"/>
      <c r="P72" s="478"/>
    </row>
    <row r="73" spans="1:16" s="72" customFormat="1" ht="12.75" customHeight="1" x14ac:dyDescent="0.25">
      <c r="A73" s="145" t="s">
        <v>64</v>
      </c>
      <c r="B73" s="146" t="s">
        <v>1643</v>
      </c>
      <c r="C73" s="142">
        <v>101.8</v>
      </c>
      <c r="D73" s="142">
        <v>101.8</v>
      </c>
      <c r="E73" s="142"/>
      <c r="F73" s="142"/>
      <c r="G73" s="142"/>
      <c r="H73" s="142"/>
      <c r="I73" s="142"/>
      <c r="J73" s="142"/>
      <c r="K73" s="142"/>
      <c r="L73" s="142"/>
      <c r="M73" s="142"/>
      <c r="N73" s="142"/>
      <c r="P73" s="478"/>
    </row>
    <row r="74" spans="1:16" s="72" customFormat="1" ht="12.75" customHeight="1" x14ac:dyDescent="0.25">
      <c r="A74" s="145" t="s">
        <v>66</v>
      </c>
      <c r="B74" s="146" t="s">
        <v>1644</v>
      </c>
      <c r="C74" s="142">
        <v>101.6</v>
      </c>
      <c r="D74" s="142">
        <v>101.9</v>
      </c>
      <c r="E74" s="142"/>
      <c r="F74" s="142"/>
      <c r="G74" s="142"/>
      <c r="H74" s="142"/>
      <c r="I74" s="142"/>
      <c r="J74" s="142"/>
      <c r="K74" s="142"/>
      <c r="L74" s="142"/>
      <c r="M74" s="142"/>
      <c r="N74" s="142"/>
      <c r="P74" s="478"/>
    </row>
    <row r="75" spans="1:16" s="72" customFormat="1" ht="12.75" customHeight="1" x14ac:dyDescent="0.25">
      <c r="A75" s="145" t="s">
        <v>68</v>
      </c>
      <c r="B75" s="146" t="s">
        <v>1645</v>
      </c>
      <c r="C75" s="142">
        <v>100.7</v>
      </c>
      <c r="D75" s="142">
        <v>101.5</v>
      </c>
      <c r="E75" s="142"/>
      <c r="F75" s="142"/>
      <c r="G75" s="142"/>
      <c r="H75" s="142"/>
      <c r="I75" s="142"/>
      <c r="J75" s="142"/>
      <c r="K75" s="142"/>
      <c r="L75" s="142"/>
      <c r="M75" s="142"/>
      <c r="N75" s="142"/>
      <c r="P75" s="478"/>
    </row>
    <row r="76" spans="1:16" s="72" customFormat="1" ht="12.75" customHeight="1" x14ac:dyDescent="0.25">
      <c r="A76" s="145" t="s">
        <v>70</v>
      </c>
      <c r="B76" s="146" t="s">
        <v>1646</v>
      </c>
      <c r="C76" s="142">
        <v>101.1</v>
      </c>
      <c r="D76" s="142">
        <v>101.1</v>
      </c>
      <c r="E76" s="142"/>
      <c r="F76" s="142"/>
      <c r="G76" s="142"/>
      <c r="H76" s="142"/>
      <c r="I76" s="142"/>
      <c r="J76" s="142"/>
      <c r="K76" s="142"/>
      <c r="L76" s="142"/>
      <c r="M76" s="142"/>
      <c r="N76" s="142"/>
      <c r="P76" s="478"/>
    </row>
    <row r="77" spans="1:16" s="72" customFormat="1" ht="12.75" customHeight="1" x14ac:dyDescent="0.25">
      <c r="A77" s="145" t="s">
        <v>72</v>
      </c>
      <c r="B77" s="146" t="s">
        <v>1647</v>
      </c>
      <c r="C77" s="142">
        <v>101.4</v>
      </c>
      <c r="D77" s="142">
        <v>101.4</v>
      </c>
      <c r="E77" s="142"/>
      <c r="F77" s="142"/>
      <c r="G77" s="142"/>
      <c r="H77" s="142"/>
      <c r="I77" s="142"/>
      <c r="J77" s="142"/>
      <c r="K77" s="142"/>
      <c r="L77" s="142"/>
      <c r="M77" s="142"/>
      <c r="N77" s="142"/>
      <c r="P77" s="478"/>
    </row>
    <row r="78" spans="1:16" s="72" customFormat="1" ht="12.75" customHeight="1" x14ac:dyDescent="0.25">
      <c r="A78" s="145" t="s">
        <v>74</v>
      </c>
      <c r="B78" s="146" t="s">
        <v>1648</v>
      </c>
      <c r="C78" s="142">
        <v>103.5</v>
      </c>
      <c r="D78" s="142">
        <v>104</v>
      </c>
      <c r="E78" s="142"/>
      <c r="F78" s="142"/>
      <c r="G78" s="142"/>
      <c r="H78" s="142"/>
      <c r="I78" s="142"/>
      <c r="J78" s="142"/>
      <c r="K78" s="142"/>
      <c r="L78" s="142"/>
      <c r="M78" s="142"/>
      <c r="N78" s="142"/>
      <c r="P78" s="478"/>
    </row>
    <row r="79" spans="1:16" s="72" customFormat="1" ht="12.75" customHeight="1" x14ac:dyDescent="0.25">
      <c r="A79" s="145" t="s">
        <v>1659</v>
      </c>
      <c r="B79" s="146" t="s">
        <v>1649</v>
      </c>
      <c r="C79" s="142">
        <v>101.6</v>
      </c>
      <c r="D79" s="142">
        <v>104.3</v>
      </c>
      <c r="E79" s="142"/>
      <c r="F79" s="142"/>
      <c r="G79" s="142"/>
      <c r="H79" s="142"/>
      <c r="I79" s="142"/>
      <c r="J79" s="142"/>
      <c r="K79" s="142"/>
      <c r="L79" s="142"/>
      <c r="M79" s="142"/>
      <c r="N79" s="142"/>
      <c r="P79" s="478"/>
    </row>
    <row r="80" spans="1:16" s="72" customFormat="1" ht="12.75" customHeight="1" x14ac:dyDescent="0.25">
      <c r="A80" s="145" t="s">
        <v>2104</v>
      </c>
      <c r="B80" s="146" t="s">
        <v>1650</v>
      </c>
      <c r="C80" s="142">
        <v>101.5</v>
      </c>
      <c r="D80" s="142">
        <v>103.5</v>
      </c>
      <c r="E80" s="142"/>
      <c r="F80" s="142"/>
      <c r="G80" s="142"/>
      <c r="H80" s="142"/>
      <c r="I80" s="142"/>
      <c r="J80" s="142"/>
      <c r="K80" s="142"/>
      <c r="L80" s="142"/>
      <c r="M80" s="142"/>
      <c r="N80" s="142"/>
      <c r="P80" s="478"/>
    </row>
    <row r="81" spans="1:16" s="72" customFormat="1" ht="12.75" customHeight="1" x14ac:dyDescent="0.25">
      <c r="A81" s="145" t="s">
        <v>82</v>
      </c>
      <c r="B81" s="146" t="s">
        <v>1652</v>
      </c>
      <c r="C81" s="142">
        <v>102.1</v>
      </c>
      <c r="D81" s="142">
        <v>103</v>
      </c>
      <c r="E81" s="142"/>
      <c r="F81" s="142"/>
      <c r="G81" s="142"/>
      <c r="H81" s="142"/>
      <c r="I81" s="142"/>
      <c r="J81" s="142"/>
      <c r="K81" s="142"/>
      <c r="L81" s="142"/>
      <c r="M81" s="142"/>
      <c r="N81" s="142"/>
      <c r="P81" s="478"/>
    </row>
    <row r="82" spans="1:16" s="72" customFormat="1" ht="12.75" customHeight="1" x14ac:dyDescent="0.25">
      <c r="A82" s="145" t="s">
        <v>1889</v>
      </c>
      <c r="B82" s="146" t="s">
        <v>1653</v>
      </c>
      <c r="C82" s="142">
        <v>102.1</v>
      </c>
      <c r="D82" s="142">
        <v>102.1</v>
      </c>
      <c r="E82" s="142"/>
      <c r="F82" s="142"/>
      <c r="G82" s="142"/>
      <c r="H82" s="142"/>
      <c r="I82" s="142"/>
      <c r="J82" s="142"/>
      <c r="K82" s="142"/>
      <c r="L82" s="142"/>
      <c r="M82" s="142"/>
      <c r="N82" s="142"/>
      <c r="P82" s="478"/>
    </row>
    <row r="83" spans="1:16" s="72" customFormat="1" ht="12.75" customHeight="1" x14ac:dyDescent="0.25">
      <c r="A83" s="145" t="s">
        <v>1891</v>
      </c>
      <c r="B83" s="146" t="s">
        <v>1654</v>
      </c>
      <c r="C83" s="142">
        <v>99.9</v>
      </c>
      <c r="D83" s="142">
        <v>99.9</v>
      </c>
      <c r="E83" s="142"/>
      <c r="F83" s="142"/>
      <c r="G83" s="142"/>
      <c r="H83" s="142"/>
      <c r="I83" s="142"/>
      <c r="J83" s="142"/>
      <c r="K83" s="142"/>
      <c r="L83" s="142"/>
      <c r="M83" s="142"/>
      <c r="N83" s="142"/>
      <c r="P83" s="478"/>
    </row>
    <row r="84" spans="1:16" s="72" customFormat="1" ht="12.75" customHeight="1" x14ac:dyDescent="0.25">
      <c r="A84" s="145" t="s">
        <v>88</v>
      </c>
      <c r="B84" s="146" t="s">
        <v>1655</v>
      </c>
      <c r="C84" s="142">
        <v>100.8</v>
      </c>
      <c r="D84" s="142">
        <v>101</v>
      </c>
      <c r="E84" s="142"/>
      <c r="F84" s="142"/>
      <c r="G84" s="142"/>
      <c r="H84" s="142"/>
      <c r="I84" s="142"/>
      <c r="J84" s="142"/>
      <c r="K84" s="142"/>
      <c r="L84" s="142"/>
      <c r="M84" s="142"/>
      <c r="N84" s="142"/>
      <c r="P84" s="478"/>
    </row>
    <row r="85" spans="1:16" s="72" customFormat="1" ht="12.75" customHeight="1" x14ac:dyDescent="0.25">
      <c r="A85" s="145" t="s">
        <v>90</v>
      </c>
      <c r="B85" s="146" t="s">
        <v>1656</v>
      </c>
      <c r="C85" s="142">
        <v>100.8</v>
      </c>
      <c r="D85" s="142">
        <v>100.9</v>
      </c>
      <c r="E85" s="142"/>
      <c r="F85" s="142"/>
      <c r="G85" s="142"/>
      <c r="H85" s="142"/>
      <c r="I85" s="142"/>
      <c r="J85" s="142"/>
      <c r="K85" s="142"/>
      <c r="L85" s="142"/>
      <c r="M85" s="142"/>
      <c r="N85" s="142"/>
      <c r="P85" s="478"/>
    </row>
    <row r="86" spans="1:16" s="72" customFormat="1" ht="12.75" customHeight="1" x14ac:dyDescent="0.25">
      <c r="A86" s="145" t="s">
        <v>1544</v>
      </c>
      <c r="B86" s="146" t="s">
        <v>1568</v>
      </c>
      <c r="C86" s="142">
        <v>101.3</v>
      </c>
      <c r="D86" s="142">
        <v>102</v>
      </c>
      <c r="E86" s="142"/>
      <c r="F86" s="142"/>
      <c r="G86" s="142"/>
      <c r="H86" s="142"/>
      <c r="I86" s="142"/>
      <c r="J86" s="142"/>
      <c r="K86" s="142"/>
      <c r="L86" s="142"/>
      <c r="M86" s="142"/>
      <c r="N86" s="142"/>
      <c r="P86" s="479"/>
    </row>
    <row r="87" spans="1:16" s="72" customFormat="1" ht="12.75" customHeight="1" x14ac:dyDescent="0.25">
      <c r="A87" s="145" t="s">
        <v>1384</v>
      </c>
      <c r="B87" s="146" t="s">
        <v>1892</v>
      </c>
      <c r="C87" s="142">
        <v>92.2</v>
      </c>
      <c r="D87" s="142">
        <v>93.6</v>
      </c>
      <c r="E87" s="142"/>
      <c r="F87" s="142"/>
      <c r="G87" s="142"/>
      <c r="H87" s="142"/>
      <c r="I87" s="142"/>
      <c r="J87" s="142"/>
      <c r="K87" s="142"/>
      <c r="L87" s="142"/>
      <c r="M87" s="142"/>
      <c r="N87" s="142"/>
      <c r="P87" s="478"/>
    </row>
    <row r="88" spans="1:16" s="72" customFormat="1" ht="12.75" customHeight="1" x14ac:dyDescent="0.25">
      <c r="A88" s="145" t="s">
        <v>2105</v>
      </c>
      <c r="B88" s="146" t="s">
        <v>1569</v>
      </c>
      <c r="C88" s="142">
        <v>101</v>
      </c>
      <c r="D88" s="142">
        <v>101.4</v>
      </c>
      <c r="E88" s="142"/>
      <c r="F88" s="142"/>
      <c r="G88" s="142"/>
      <c r="H88" s="142"/>
      <c r="I88" s="142"/>
      <c r="J88" s="142"/>
      <c r="K88" s="142"/>
      <c r="L88" s="142"/>
      <c r="M88" s="142"/>
      <c r="N88" s="142"/>
      <c r="P88" s="479"/>
    </row>
    <row r="89" spans="1:16" s="72" customFormat="1" ht="12.75" customHeight="1" x14ac:dyDescent="0.25">
      <c r="A89" s="145" t="s">
        <v>96</v>
      </c>
      <c r="B89" s="146" t="s">
        <v>1893</v>
      </c>
      <c r="C89" s="142">
        <v>100.7</v>
      </c>
      <c r="D89" s="142">
        <v>102.1</v>
      </c>
      <c r="E89" s="142"/>
      <c r="F89" s="142"/>
      <c r="G89" s="142"/>
      <c r="H89" s="142"/>
      <c r="I89" s="142"/>
      <c r="J89" s="142"/>
      <c r="K89" s="142"/>
      <c r="L89" s="142"/>
      <c r="M89" s="142"/>
      <c r="N89" s="142"/>
      <c r="P89" s="478"/>
    </row>
    <row r="90" spans="1:16" s="72" customFormat="1" ht="12.75" customHeight="1" x14ac:dyDescent="0.25">
      <c r="A90" s="145" t="s">
        <v>98</v>
      </c>
      <c r="B90" s="146" t="s">
        <v>1894</v>
      </c>
      <c r="C90" s="142">
        <v>101.2</v>
      </c>
      <c r="D90" s="142">
        <v>101.2</v>
      </c>
      <c r="E90" s="142"/>
      <c r="F90" s="142"/>
      <c r="G90" s="142"/>
      <c r="H90" s="142"/>
      <c r="I90" s="142"/>
      <c r="J90" s="142"/>
      <c r="K90" s="142"/>
      <c r="L90" s="142"/>
      <c r="M90" s="142"/>
      <c r="N90" s="142"/>
      <c r="P90" s="478"/>
    </row>
    <row r="91" spans="1:16" s="72" customFormat="1" ht="12.75" customHeight="1" x14ac:dyDescent="0.25">
      <c r="A91" s="145" t="s">
        <v>1548</v>
      </c>
      <c r="B91" s="146" t="s">
        <v>1572</v>
      </c>
      <c r="C91" s="142">
        <v>98.5</v>
      </c>
      <c r="D91" s="142">
        <v>100.9</v>
      </c>
      <c r="E91" s="142"/>
      <c r="F91" s="142"/>
      <c r="G91" s="142"/>
      <c r="H91" s="142"/>
      <c r="I91" s="142"/>
      <c r="J91" s="142"/>
      <c r="K91" s="142"/>
      <c r="L91" s="142"/>
      <c r="M91" s="142"/>
      <c r="N91" s="142"/>
      <c r="P91" s="479"/>
    </row>
    <row r="92" spans="1:16" s="72" customFormat="1" ht="12.75" customHeight="1" x14ac:dyDescent="0.25">
      <c r="A92" s="229" t="s">
        <v>1547</v>
      </c>
      <c r="B92" s="146" t="s">
        <v>1573</v>
      </c>
      <c r="C92" s="142">
        <v>113.5</v>
      </c>
      <c r="D92" s="142">
        <v>123.3</v>
      </c>
      <c r="E92" s="142"/>
      <c r="F92" s="142"/>
      <c r="G92" s="142"/>
      <c r="H92" s="142"/>
      <c r="I92" s="142"/>
      <c r="J92" s="142"/>
      <c r="K92" s="142"/>
      <c r="L92" s="142"/>
      <c r="M92" s="142"/>
      <c r="N92" s="142"/>
      <c r="P92" s="479"/>
    </row>
    <row r="93" spans="1:16" s="72" customFormat="1" ht="12.75" customHeight="1" x14ac:dyDescent="0.2">
      <c r="I93" s="121"/>
      <c r="N93" s="214" t="s">
        <v>363</v>
      </c>
    </row>
    <row r="94" spans="1:16" s="72" customFormat="1" ht="12.75" customHeight="1" x14ac:dyDescent="0.2">
      <c r="I94" s="121"/>
      <c r="N94" s="214"/>
    </row>
    <row r="95" spans="1:16" s="72" customFormat="1" ht="12.75" customHeight="1" x14ac:dyDescent="0.2">
      <c r="I95" s="121"/>
      <c r="N95" s="214"/>
    </row>
    <row r="96" spans="1:16" s="72" customFormat="1" ht="12.75" customHeight="1" x14ac:dyDescent="0.2"/>
    <row r="97" spans="1:16" s="72" customFormat="1" ht="12.75" customHeight="1" x14ac:dyDescent="0.2">
      <c r="A97" s="72" t="s">
        <v>1857</v>
      </c>
    </row>
    <row r="98" spans="1:16" s="72" customFormat="1" ht="12.75" customHeight="1" x14ac:dyDescent="0.2">
      <c r="A98" s="72" t="s">
        <v>1864</v>
      </c>
    </row>
    <row r="99" spans="1:16" s="72" customFormat="1" ht="12.75" customHeight="1" x14ac:dyDescent="0.2">
      <c r="A99" s="72" t="s">
        <v>1890</v>
      </c>
    </row>
    <row r="100" spans="1:16" s="72" customFormat="1" ht="12.75" customHeight="1" x14ac:dyDescent="0.3">
      <c r="A100" s="3" t="s">
        <v>1858</v>
      </c>
      <c r="B100" s="151"/>
    </row>
    <row r="101" spans="1:16" ht="12.75" customHeight="1" x14ac:dyDescent="0.3"/>
    <row r="102" spans="1:16" s="72" customFormat="1" ht="12.75" customHeight="1" x14ac:dyDescent="0.2">
      <c r="A102" s="180" t="s">
        <v>2063</v>
      </c>
      <c r="B102" s="143"/>
      <c r="C102" s="144">
        <v>43831</v>
      </c>
      <c r="D102" s="144">
        <v>43862</v>
      </c>
      <c r="E102" s="144">
        <v>43891</v>
      </c>
      <c r="F102" s="144">
        <v>43922</v>
      </c>
      <c r="G102" s="144">
        <v>43952</v>
      </c>
      <c r="H102" s="144">
        <v>43983</v>
      </c>
      <c r="I102" s="144">
        <v>44013</v>
      </c>
      <c r="J102" s="144">
        <v>44044</v>
      </c>
      <c r="K102" s="144">
        <v>44075</v>
      </c>
      <c r="L102" s="144">
        <v>44105</v>
      </c>
      <c r="M102" s="144">
        <v>44136</v>
      </c>
      <c r="N102" s="144">
        <v>44166</v>
      </c>
    </row>
    <row r="103" spans="1:16" s="72" customFormat="1" ht="12.75" customHeight="1" x14ac:dyDescent="0.2">
      <c r="A103" s="145" t="s">
        <v>110</v>
      </c>
      <c r="B103" s="146" t="s">
        <v>1550</v>
      </c>
      <c r="C103" s="142">
        <v>110.5</v>
      </c>
      <c r="D103" s="142">
        <v>110.7</v>
      </c>
      <c r="E103" s="142">
        <v>110.7</v>
      </c>
      <c r="F103" s="142">
        <v>111.1</v>
      </c>
      <c r="G103" s="142">
        <v>110.8</v>
      </c>
      <c r="H103" s="142">
        <v>111.4</v>
      </c>
      <c r="I103" s="142">
        <v>111.7</v>
      </c>
      <c r="J103" s="142">
        <v>111.8</v>
      </c>
      <c r="K103" s="142">
        <v>111.9</v>
      </c>
      <c r="L103" s="142">
        <v>111.8</v>
      </c>
      <c r="M103" s="142">
        <v>112.1</v>
      </c>
      <c r="N103" s="142">
        <v>112.2</v>
      </c>
      <c r="P103" s="154"/>
    </row>
    <row r="104" spans="1:16" s="72" customFormat="1" ht="12.75" customHeight="1" x14ac:dyDescent="0.2">
      <c r="A104" s="145" t="s">
        <v>1552</v>
      </c>
      <c r="B104" s="146" t="s">
        <v>1551</v>
      </c>
      <c r="C104" s="142">
        <v>107.6</v>
      </c>
      <c r="D104" s="142">
        <v>107.6</v>
      </c>
      <c r="E104" s="142">
        <v>107.6</v>
      </c>
      <c r="F104" s="142">
        <v>107.6</v>
      </c>
      <c r="G104" s="142">
        <v>107.6</v>
      </c>
      <c r="H104" s="142">
        <v>107.6</v>
      </c>
      <c r="I104" s="142">
        <v>107.6</v>
      </c>
      <c r="J104" s="142">
        <v>107.6</v>
      </c>
      <c r="K104" s="142">
        <v>107.6</v>
      </c>
      <c r="L104" s="142">
        <v>107.6</v>
      </c>
      <c r="M104" s="142">
        <v>107.6</v>
      </c>
      <c r="N104" s="142">
        <v>107.6</v>
      </c>
      <c r="P104" s="154"/>
    </row>
    <row r="105" spans="1:16" s="72" customFormat="1" ht="12.75" customHeight="1" x14ac:dyDescent="0.2">
      <c r="A105" s="145" t="s">
        <v>112</v>
      </c>
      <c r="B105" s="146" t="s">
        <v>1556</v>
      </c>
      <c r="C105" s="142">
        <v>107.1</v>
      </c>
      <c r="D105" s="142">
        <v>107.4</v>
      </c>
      <c r="E105" s="142">
        <v>106.4</v>
      </c>
      <c r="F105" s="142">
        <v>106.6</v>
      </c>
      <c r="G105" s="142">
        <v>107.3</v>
      </c>
      <c r="H105" s="142">
        <v>107.7</v>
      </c>
      <c r="I105" s="142">
        <v>107.8</v>
      </c>
      <c r="J105" s="142">
        <v>106.7</v>
      </c>
      <c r="K105" s="142">
        <v>106.7</v>
      </c>
      <c r="L105" s="142">
        <v>106.8</v>
      </c>
      <c r="M105" s="142">
        <v>106.8</v>
      </c>
      <c r="N105" s="142">
        <v>106.8</v>
      </c>
      <c r="P105" s="154"/>
    </row>
    <row r="106" spans="1:16" s="72" customFormat="1" ht="12.75" customHeight="1" x14ac:dyDescent="0.2">
      <c r="A106" s="145" t="s">
        <v>1434</v>
      </c>
      <c r="B106" s="146" t="s">
        <v>1555</v>
      </c>
      <c r="C106" s="142">
        <v>105.3</v>
      </c>
      <c r="D106" s="142">
        <v>105.1</v>
      </c>
      <c r="E106" s="142">
        <v>104.2</v>
      </c>
      <c r="F106" s="142">
        <v>104.5</v>
      </c>
      <c r="G106" s="142">
        <v>105.4</v>
      </c>
      <c r="H106" s="142">
        <v>105.8</v>
      </c>
      <c r="I106" s="142">
        <v>106</v>
      </c>
      <c r="J106" s="142">
        <v>104.5</v>
      </c>
      <c r="K106" s="142">
        <v>104.5</v>
      </c>
      <c r="L106" s="142">
        <v>104.5</v>
      </c>
      <c r="M106" s="142">
        <v>104.5</v>
      </c>
      <c r="N106" s="142">
        <v>104.5</v>
      </c>
      <c r="P106" s="154"/>
    </row>
    <row r="107" spans="1:16" s="72" customFormat="1" ht="12.75" customHeight="1" x14ac:dyDescent="0.2">
      <c r="A107" s="145" t="s">
        <v>1435</v>
      </c>
      <c r="B107" s="146" t="s">
        <v>1865</v>
      </c>
      <c r="C107" s="142">
        <v>109.8</v>
      </c>
      <c r="D107" s="142">
        <v>111.3</v>
      </c>
      <c r="E107" s="142">
        <v>111.3</v>
      </c>
      <c r="F107" s="142">
        <v>111.3</v>
      </c>
      <c r="G107" s="142">
        <v>111.3</v>
      </c>
      <c r="H107" s="142">
        <v>111.3</v>
      </c>
      <c r="I107" s="142">
        <v>111.3</v>
      </c>
      <c r="J107" s="142">
        <v>111.7</v>
      </c>
      <c r="K107" s="142">
        <v>111.7</v>
      </c>
      <c r="L107" s="142">
        <v>111.9</v>
      </c>
      <c r="M107" s="142">
        <v>111.9</v>
      </c>
      <c r="N107" s="142">
        <v>111.9</v>
      </c>
      <c r="P107" s="154"/>
    </row>
    <row r="108" spans="1:16" s="72" customFormat="1" ht="12.75" customHeight="1" x14ac:dyDescent="0.2">
      <c r="A108" s="145" t="s">
        <v>1436</v>
      </c>
      <c r="B108" s="146" t="s">
        <v>1866</v>
      </c>
      <c r="C108" s="142">
        <v>118.5</v>
      </c>
      <c r="D108" s="142">
        <v>121.6</v>
      </c>
      <c r="E108" s="142">
        <v>118.8</v>
      </c>
      <c r="F108" s="142">
        <v>118.8</v>
      </c>
      <c r="G108" s="142">
        <v>118.8</v>
      </c>
      <c r="H108" s="142">
        <v>118.8</v>
      </c>
      <c r="I108" s="142">
        <v>119.1</v>
      </c>
      <c r="J108" s="142">
        <v>119.5</v>
      </c>
      <c r="K108" s="142">
        <v>119.5</v>
      </c>
      <c r="L108" s="142">
        <v>120.1</v>
      </c>
      <c r="M108" s="142">
        <v>120.1</v>
      </c>
      <c r="N108" s="142">
        <v>120.1</v>
      </c>
      <c r="P108" s="154"/>
    </row>
    <row r="109" spans="1:16" s="72" customFormat="1" ht="12.75" customHeight="1" x14ac:dyDescent="0.2">
      <c r="A109" s="145" t="s">
        <v>1549</v>
      </c>
      <c r="B109" s="146" t="s">
        <v>1570</v>
      </c>
      <c r="C109" s="142">
        <v>108.6</v>
      </c>
      <c r="D109" s="142">
        <v>108.6</v>
      </c>
      <c r="E109" s="142">
        <v>108.6</v>
      </c>
      <c r="F109" s="142">
        <v>109</v>
      </c>
      <c r="G109" s="142">
        <v>109</v>
      </c>
      <c r="H109" s="142">
        <v>109</v>
      </c>
      <c r="I109" s="142">
        <v>109</v>
      </c>
      <c r="J109" s="142">
        <v>109</v>
      </c>
      <c r="K109" s="142">
        <v>109</v>
      </c>
      <c r="L109" s="142">
        <v>109</v>
      </c>
      <c r="M109" s="142">
        <v>109</v>
      </c>
      <c r="N109" s="142">
        <v>109</v>
      </c>
      <c r="P109" s="154"/>
    </row>
    <row r="110" spans="1:16" s="72" customFormat="1" ht="12.75" customHeight="1" x14ac:dyDescent="0.2">
      <c r="A110" s="229" t="s">
        <v>1546</v>
      </c>
      <c r="B110" s="146" t="s">
        <v>1557</v>
      </c>
      <c r="C110" s="142">
        <v>108.4</v>
      </c>
      <c r="D110" s="142">
        <v>108.4</v>
      </c>
      <c r="E110" s="142">
        <v>108.4</v>
      </c>
      <c r="F110" s="142">
        <v>108.4</v>
      </c>
      <c r="G110" s="142">
        <v>108.6</v>
      </c>
      <c r="H110" s="142">
        <v>108.6</v>
      </c>
      <c r="I110" s="142">
        <v>108.9</v>
      </c>
      <c r="J110" s="142">
        <v>108.9</v>
      </c>
      <c r="K110" s="142">
        <v>108.9</v>
      </c>
      <c r="L110" s="142">
        <v>108.9</v>
      </c>
      <c r="M110" s="142">
        <v>108.9</v>
      </c>
      <c r="N110" s="142">
        <v>108.9</v>
      </c>
      <c r="P110" s="154"/>
    </row>
    <row r="111" spans="1:16" s="72" customFormat="1" ht="12.75" customHeight="1" x14ac:dyDescent="0.2">
      <c r="A111" s="145" t="s">
        <v>100</v>
      </c>
      <c r="B111" s="146" t="s">
        <v>1867</v>
      </c>
      <c r="C111" s="142">
        <v>109.9</v>
      </c>
      <c r="D111" s="142">
        <v>109.9</v>
      </c>
      <c r="E111" s="142">
        <v>109.9</v>
      </c>
      <c r="F111" s="142">
        <v>109.9</v>
      </c>
      <c r="G111" s="142">
        <v>109.9</v>
      </c>
      <c r="H111" s="142">
        <v>109.9</v>
      </c>
      <c r="I111" s="142">
        <v>110.3</v>
      </c>
      <c r="J111" s="142">
        <v>110.3</v>
      </c>
      <c r="K111" s="142">
        <v>110.3</v>
      </c>
      <c r="L111" s="142">
        <v>110.3</v>
      </c>
      <c r="M111" s="142">
        <v>110.3</v>
      </c>
      <c r="N111" s="142">
        <v>110.3</v>
      </c>
      <c r="P111" s="154"/>
    </row>
    <row r="112" spans="1:16" s="72" customFormat="1" ht="12.75" customHeight="1" x14ac:dyDescent="0.2">
      <c r="A112" s="145" t="s">
        <v>102</v>
      </c>
      <c r="B112" s="146" t="s">
        <v>1868</v>
      </c>
      <c r="C112" s="142">
        <v>110.9</v>
      </c>
      <c r="D112" s="142">
        <v>110.9</v>
      </c>
      <c r="E112" s="142">
        <v>110.9</v>
      </c>
      <c r="F112" s="142">
        <v>110.9</v>
      </c>
      <c r="G112" s="142">
        <v>110.9</v>
      </c>
      <c r="H112" s="142">
        <v>110.9</v>
      </c>
      <c r="I112" s="142">
        <v>110.9</v>
      </c>
      <c r="J112" s="142">
        <v>110.9</v>
      </c>
      <c r="K112" s="142">
        <v>110.9</v>
      </c>
      <c r="L112" s="142">
        <v>110.9</v>
      </c>
      <c r="M112" s="142">
        <v>110.9</v>
      </c>
      <c r="N112" s="142">
        <v>110.9</v>
      </c>
      <c r="P112" s="154"/>
    </row>
    <row r="113" spans="1:16" s="72" customFormat="1" ht="12.75" customHeight="1" x14ac:dyDescent="0.2">
      <c r="A113" s="145" t="s">
        <v>104</v>
      </c>
      <c r="B113" s="146" t="s">
        <v>1597</v>
      </c>
      <c r="C113" s="142">
        <v>109.8</v>
      </c>
      <c r="D113" s="142">
        <v>109.8</v>
      </c>
      <c r="E113" s="142">
        <v>109.8</v>
      </c>
      <c r="F113" s="142">
        <v>109.8</v>
      </c>
      <c r="G113" s="142">
        <v>109.8</v>
      </c>
      <c r="H113" s="142">
        <v>109.8</v>
      </c>
      <c r="I113" s="142">
        <v>110.3</v>
      </c>
      <c r="J113" s="142">
        <v>110.3</v>
      </c>
      <c r="K113" s="142">
        <v>110.3</v>
      </c>
      <c r="L113" s="142">
        <v>110.3</v>
      </c>
      <c r="M113" s="142">
        <v>110.3</v>
      </c>
      <c r="N113" s="142">
        <v>110.3</v>
      </c>
      <c r="P113" s="154"/>
    </row>
    <row r="114" spans="1:16" s="72" customFormat="1" ht="12.75" customHeight="1" x14ac:dyDescent="0.2">
      <c r="A114" s="145" t="s">
        <v>106</v>
      </c>
      <c r="B114" s="146" t="s">
        <v>1869</v>
      </c>
      <c r="C114" s="142">
        <v>105.5</v>
      </c>
      <c r="D114" s="142">
        <v>105.5</v>
      </c>
      <c r="E114" s="142">
        <v>105.5</v>
      </c>
      <c r="F114" s="142">
        <v>105.5</v>
      </c>
      <c r="G114" s="142">
        <v>106.1</v>
      </c>
      <c r="H114" s="142">
        <v>106.1</v>
      </c>
      <c r="I114" s="142">
        <v>106.1</v>
      </c>
      <c r="J114" s="142">
        <v>106.1</v>
      </c>
      <c r="K114" s="142">
        <v>106.1</v>
      </c>
      <c r="L114" s="142">
        <v>106.1</v>
      </c>
      <c r="M114" s="142">
        <v>106.1</v>
      </c>
      <c r="N114" s="142">
        <v>106.1</v>
      </c>
      <c r="P114" s="154"/>
    </row>
    <row r="115" spans="1:16" s="72" customFormat="1" ht="12.75" customHeight="1" x14ac:dyDescent="0.2">
      <c r="A115" s="145" t="s">
        <v>108</v>
      </c>
      <c r="B115" s="146" t="s">
        <v>1870</v>
      </c>
      <c r="C115" s="142">
        <v>108.5</v>
      </c>
      <c r="D115" s="142">
        <v>108</v>
      </c>
      <c r="E115" s="142">
        <v>107.9</v>
      </c>
      <c r="F115" s="142">
        <v>107.9</v>
      </c>
      <c r="G115" s="142">
        <v>107.9</v>
      </c>
      <c r="H115" s="142">
        <v>107.9</v>
      </c>
      <c r="I115" s="142">
        <v>107.9</v>
      </c>
      <c r="J115" s="142">
        <v>107.9</v>
      </c>
      <c r="K115" s="142">
        <v>107.9</v>
      </c>
      <c r="L115" s="142">
        <v>107.9</v>
      </c>
      <c r="M115" s="142">
        <v>107.9</v>
      </c>
      <c r="N115" s="142">
        <v>107.9</v>
      </c>
      <c r="P115" s="154"/>
    </row>
    <row r="116" spans="1:16" s="72" customFormat="1" ht="12.75" customHeight="1" x14ac:dyDescent="0.2">
      <c r="A116" s="145" t="s">
        <v>146</v>
      </c>
      <c r="B116" s="146" t="s">
        <v>1574</v>
      </c>
      <c r="C116" s="142">
        <v>103.8</v>
      </c>
      <c r="D116" s="142">
        <v>104.4</v>
      </c>
      <c r="E116" s="142">
        <v>103.4</v>
      </c>
      <c r="F116" s="142">
        <v>103.1</v>
      </c>
      <c r="G116" s="142">
        <v>103.1</v>
      </c>
      <c r="H116" s="142">
        <v>103.4</v>
      </c>
      <c r="I116" s="142">
        <v>103.4</v>
      </c>
      <c r="J116" s="142">
        <v>103.4</v>
      </c>
      <c r="K116" s="142">
        <v>103.3</v>
      </c>
      <c r="L116" s="142">
        <v>103.6</v>
      </c>
      <c r="M116" s="142">
        <v>103.5</v>
      </c>
      <c r="N116" s="142">
        <v>103.5</v>
      </c>
      <c r="P116" s="154"/>
    </row>
    <row r="117" spans="1:16" s="72" customFormat="1" ht="12.75" customHeight="1" x14ac:dyDescent="0.2">
      <c r="A117" s="145" t="s">
        <v>118</v>
      </c>
      <c r="B117" s="146" t="s">
        <v>1571</v>
      </c>
      <c r="C117" s="142">
        <v>109.7</v>
      </c>
      <c r="D117" s="142">
        <v>109.1</v>
      </c>
      <c r="E117" s="142">
        <v>109.2</v>
      </c>
      <c r="F117" s="142">
        <v>108.2</v>
      </c>
      <c r="G117" s="142">
        <v>108</v>
      </c>
      <c r="H117" s="142">
        <v>106.9</v>
      </c>
      <c r="I117" s="142">
        <v>101.5</v>
      </c>
      <c r="J117" s="142">
        <v>99.4</v>
      </c>
      <c r="K117" s="142">
        <v>99.9</v>
      </c>
      <c r="L117" s="142">
        <v>99.1</v>
      </c>
      <c r="M117" s="142">
        <v>99.4</v>
      </c>
      <c r="N117" s="142">
        <v>99.4</v>
      </c>
      <c r="P117" s="154"/>
    </row>
    <row r="118" spans="1:16" s="72" customFormat="1" ht="12.75" customHeight="1" x14ac:dyDescent="0.2">
      <c r="A118" s="145" t="s">
        <v>120</v>
      </c>
      <c r="B118" s="146" t="s">
        <v>1558</v>
      </c>
      <c r="C118" s="142">
        <v>107.8</v>
      </c>
      <c r="D118" s="142">
        <v>102</v>
      </c>
      <c r="E118" s="142">
        <v>88.1</v>
      </c>
      <c r="F118" s="142">
        <v>81</v>
      </c>
      <c r="G118" s="142">
        <v>79.400000000000006</v>
      </c>
      <c r="H118" s="142">
        <v>85.5</v>
      </c>
      <c r="I118" s="142">
        <v>89.2</v>
      </c>
      <c r="J118" s="142">
        <v>89.2</v>
      </c>
      <c r="K118" s="142">
        <v>85.3</v>
      </c>
      <c r="L118" s="142">
        <v>86.8</v>
      </c>
      <c r="M118" s="142">
        <v>87</v>
      </c>
      <c r="N118" s="142">
        <v>90.6</v>
      </c>
      <c r="P118" s="154"/>
    </row>
    <row r="119" spans="1:16" s="72" customFormat="1" ht="12.75" customHeight="1" x14ac:dyDescent="0.2">
      <c r="A119" s="145" t="s">
        <v>1873</v>
      </c>
      <c r="B119" s="146" t="s">
        <v>1871</v>
      </c>
      <c r="C119" s="142">
        <v>103.3</v>
      </c>
      <c r="D119" s="142">
        <v>99.8</v>
      </c>
      <c r="E119" s="142">
        <v>83.8</v>
      </c>
      <c r="F119" s="142">
        <v>76.3</v>
      </c>
      <c r="G119" s="142">
        <v>79.599999999999994</v>
      </c>
      <c r="H119" s="142">
        <v>85.9</v>
      </c>
      <c r="I119" s="142">
        <v>89.7</v>
      </c>
      <c r="J119" s="142">
        <v>90.1</v>
      </c>
      <c r="K119" s="142">
        <v>88.9</v>
      </c>
      <c r="L119" s="142">
        <v>89.4</v>
      </c>
      <c r="M119" s="142">
        <v>87.5</v>
      </c>
      <c r="N119" s="142">
        <v>89.6</v>
      </c>
      <c r="P119" s="154"/>
    </row>
    <row r="120" spans="1:16" s="72" customFormat="1" ht="12.75" customHeight="1" x14ac:dyDescent="0.2">
      <c r="A120" s="145" t="s">
        <v>238</v>
      </c>
      <c r="B120" s="146" t="s">
        <v>1872</v>
      </c>
      <c r="C120" s="142">
        <v>101</v>
      </c>
      <c r="D120" s="142">
        <v>98.5</v>
      </c>
      <c r="E120" s="142">
        <v>86.5</v>
      </c>
      <c r="F120" s="142">
        <v>76.3</v>
      </c>
      <c r="G120" s="142">
        <v>79.099999999999994</v>
      </c>
      <c r="H120" s="142">
        <v>85.3</v>
      </c>
      <c r="I120" s="142">
        <v>89.2</v>
      </c>
      <c r="J120" s="142">
        <v>88.6</v>
      </c>
      <c r="K120" s="142">
        <v>86.9</v>
      </c>
      <c r="L120" s="142">
        <v>87.8</v>
      </c>
      <c r="M120" s="142">
        <v>86.2</v>
      </c>
      <c r="N120" s="142">
        <v>87.8</v>
      </c>
      <c r="P120" s="154"/>
    </row>
    <row r="121" spans="1:16" s="72" customFormat="1" ht="12.75" customHeight="1" x14ac:dyDescent="0.2">
      <c r="A121" s="145" t="s">
        <v>1392</v>
      </c>
      <c r="B121" s="146" t="s">
        <v>1586</v>
      </c>
      <c r="C121" s="142">
        <v>109.1</v>
      </c>
      <c r="D121" s="142">
        <v>102.6</v>
      </c>
      <c r="E121" s="142">
        <v>89.3</v>
      </c>
      <c r="F121" s="142">
        <v>82.3</v>
      </c>
      <c r="G121" s="142">
        <v>79.3</v>
      </c>
      <c r="H121" s="142">
        <v>85.4</v>
      </c>
      <c r="I121" s="142">
        <v>89</v>
      </c>
      <c r="J121" s="142">
        <v>89</v>
      </c>
      <c r="K121" s="142">
        <v>84.3</v>
      </c>
      <c r="L121" s="142">
        <v>86.1</v>
      </c>
      <c r="M121" s="142">
        <v>86.8</v>
      </c>
      <c r="N121" s="142">
        <v>90.9</v>
      </c>
      <c r="P121" s="154"/>
    </row>
    <row r="122" spans="1:16" s="72" customFormat="1" ht="12.75" customHeight="1" x14ac:dyDescent="0.2">
      <c r="A122" s="145" t="s">
        <v>122</v>
      </c>
      <c r="B122" s="146" t="s">
        <v>1559</v>
      </c>
      <c r="C122" s="142">
        <v>108.2</v>
      </c>
      <c r="D122" s="142">
        <v>99</v>
      </c>
      <c r="E122" s="142">
        <v>76.2</v>
      </c>
      <c r="F122" s="142">
        <v>64.5</v>
      </c>
      <c r="G122" s="142">
        <v>62.4</v>
      </c>
      <c r="H122" s="142">
        <v>70</v>
      </c>
      <c r="I122" s="142">
        <v>76.400000000000006</v>
      </c>
      <c r="J122" s="142">
        <v>78.099999999999994</v>
      </c>
      <c r="K122" s="142">
        <v>72.599999999999994</v>
      </c>
      <c r="L122" s="142">
        <v>75.2</v>
      </c>
      <c r="M122" s="142">
        <v>75.8</v>
      </c>
      <c r="N122" s="142">
        <v>81.099999999999994</v>
      </c>
      <c r="P122" s="154"/>
    </row>
    <row r="123" spans="1:16" s="72" customFormat="1" ht="12.75" customHeight="1" x14ac:dyDescent="0.2">
      <c r="A123" s="145" t="s">
        <v>1394</v>
      </c>
      <c r="B123" s="146" t="s">
        <v>1874</v>
      </c>
      <c r="C123" s="142">
        <v>109</v>
      </c>
      <c r="D123" s="142">
        <v>99.5</v>
      </c>
      <c r="E123" s="142">
        <v>71.900000000000006</v>
      </c>
      <c r="F123" s="142">
        <v>58.5</v>
      </c>
      <c r="G123" s="142">
        <v>56.4</v>
      </c>
      <c r="H123" s="142">
        <v>64.900000000000006</v>
      </c>
      <c r="I123" s="142">
        <v>72.3</v>
      </c>
      <c r="J123" s="142">
        <v>74.5</v>
      </c>
      <c r="K123" s="142">
        <v>68.2</v>
      </c>
      <c r="L123" s="142">
        <v>71.400000000000006</v>
      </c>
      <c r="M123" s="142">
        <v>71.900000000000006</v>
      </c>
      <c r="N123" s="142">
        <v>78</v>
      </c>
      <c r="P123" s="154"/>
    </row>
    <row r="124" spans="1:16" s="72" customFormat="1" ht="12.75" customHeight="1" x14ac:dyDescent="0.2">
      <c r="A124" s="145" t="s">
        <v>1396</v>
      </c>
      <c r="B124" s="146" t="s">
        <v>1875</v>
      </c>
      <c r="C124" s="142">
        <v>111.7</v>
      </c>
      <c r="D124" s="142">
        <v>98.5</v>
      </c>
      <c r="E124" s="142">
        <v>91.6</v>
      </c>
      <c r="F124" s="142">
        <v>83</v>
      </c>
      <c r="G124" s="142">
        <v>79.3</v>
      </c>
      <c r="H124" s="142">
        <v>86.2</v>
      </c>
      <c r="I124" s="142">
        <v>89.9</v>
      </c>
      <c r="J124" s="142">
        <v>89.9</v>
      </c>
      <c r="K124" s="142">
        <v>85.4</v>
      </c>
      <c r="L124" s="142">
        <v>86.7</v>
      </c>
      <c r="M124" s="142">
        <v>87.3</v>
      </c>
      <c r="N124" s="142">
        <v>92.3</v>
      </c>
      <c r="P124" s="154"/>
    </row>
    <row r="125" spans="1:16" s="72" customFormat="1" ht="12.75" customHeight="1" x14ac:dyDescent="0.2">
      <c r="A125" s="145" t="s">
        <v>909</v>
      </c>
      <c r="B125" s="146" t="s">
        <v>1602</v>
      </c>
      <c r="C125" s="142">
        <v>92.8</v>
      </c>
      <c r="D125" s="142">
        <v>92.8</v>
      </c>
      <c r="E125" s="142">
        <v>92.8</v>
      </c>
      <c r="F125" s="142">
        <v>92.8</v>
      </c>
      <c r="G125" s="142">
        <v>92.8</v>
      </c>
      <c r="H125" s="142">
        <v>92.8</v>
      </c>
      <c r="I125" s="142">
        <v>92.8</v>
      </c>
      <c r="J125" s="142">
        <v>92.8</v>
      </c>
      <c r="K125" s="142">
        <v>92.8</v>
      </c>
      <c r="L125" s="142">
        <v>92.8</v>
      </c>
      <c r="M125" s="142">
        <v>92.8</v>
      </c>
      <c r="N125" s="142">
        <v>92.8</v>
      </c>
      <c r="P125" s="154"/>
    </row>
    <row r="126" spans="1:16" s="72" customFormat="1" ht="12.75" customHeight="1" x14ac:dyDescent="0.2">
      <c r="A126" s="145" t="s">
        <v>1401</v>
      </c>
      <c r="B126" s="146" t="s">
        <v>1603</v>
      </c>
      <c r="C126" s="142">
        <v>109.3</v>
      </c>
      <c r="D126" s="142">
        <v>106.4</v>
      </c>
      <c r="E126" s="142">
        <v>107.9</v>
      </c>
      <c r="F126" s="142">
        <v>104</v>
      </c>
      <c r="G126" s="142">
        <v>103.2</v>
      </c>
      <c r="H126" s="142">
        <v>105.9</v>
      </c>
      <c r="I126" s="142">
        <v>104.7</v>
      </c>
      <c r="J126" s="142">
        <v>107.1</v>
      </c>
      <c r="K126" s="142">
        <v>107.6</v>
      </c>
      <c r="L126" s="142">
        <v>104.1</v>
      </c>
      <c r="M126" s="142">
        <v>108.2</v>
      </c>
      <c r="N126" s="142">
        <v>104.7</v>
      </c>
      <c r="P126" s="154"/>
    </row>
    <row r="127" spans="1:16" s="72" customFormat="1" ht="12.75" customHeight="1" x14ac:dyDescent="0.2">
      <c r="A127" s="145" t="s">
        <v>124</v>
      </c>
      <c r="B127" s="146" t="s">
        <v>1560</v>
      </c>
      <c r="C127" s="142">
        <v>122.8</v>
      </c>
      <c r="D127" s="142">
        <v>123.4</v>
      </c>
      <c r="E127" s="142">
        <v>123.8</v>
      </c>
      <c r="F127" s="142">
        <v>123.6</v>
      </c>
      <c r="G127" s="142">
        <v>121.8</v>
      </c>
      <c r="H127" s="142">
        <v>119.4</v>
      </c>
      <c r="I127" s="142">
        <v>118.4</v>
      </c>
      <c r="J127" s="142">
        <v>118.5</v>
      </c>
      <c r="K127" s="142">
        <v>119.4</v>
      </c>
      <c r="L127" s="142">
        <v>120.5</v>
      </c>
      <c r="M127" s="142">
        <v>121.6</v>
      </c>
      <c r="N127" s="142">
        <v>125.7</v>
      </c>
      <c r="P127" s="154"/>
    </row>
    <row r="128" spans="1:16" s="72" customFormat="1" ht="12.75" customHeight="1" x14ac:dyDescent="0.2">
      <c r="A128" s="145" t="s">
        <v>1627</v>
      </c>
      <c r="B128" s="146" t="s">
        <v>1876</v>
      </c>
      <c r="C128" s="142">
        <v>111.2</v>
      </c>
      <c r="D128" s="142">
        <v>110.8</v>
      </c>
      <c r="E128" s="142">
        <v>113.9</v>
      </c>
      <c r="F128" s="142">
        <v>114.6</v>
      </c>
      <c r="G128" s="142">
        <v>112</v>
      </c>
      <c r="H128" s="142">
        <v>108.1</v>
      </c>
      <c r="I128" s="142">
        <v>108.6</v>
      </c>
      <c r="J128" s="142">
        <v>105.8</v>
      </c>
      <c r="K128" s="142">
        <v>110.6</v>
      </c>
      <c r="L128" s="142">
        <v>113.7</v>
      </c>
      <c r="M128" s="142">
        <v>118.3</v>
      </c>
      <c r="N128" s="142">
        <v>127</v>
      </c>
      <c r="P128" s="154"/>
    </row>
    <row r="129" spans="1:16" s="72" customFormat="1" ht="12.75" customHeight="1" x14ac:dyDescent="0.2">
      <c r="A129" s="145" t="s">
        <v>1626</v>
      </c>
      <c r="B129" s="146" t="s">
        <v>1877</v>
      </c>
      <c r="C129" s="142">
        <v>109.2</v>
      </c>
      <c r="D129" s="142">
        <v>111.1</v>
      </c>
      <c r="E129" s="142">
        <v>110.7</v>
      </c>
      <c r="F129" s="142">
        <v>113.2</v>
      </c>
      <c r="G129" s="142">
        <v>111.3</v>
      </c>
      <c r="H129" s="142">
        <v>109</v>
      </c>
      <c r="I129" s="142">
        <v>106.5</v>
      </c>
      <c r="J129" s="142">
        <v>104.6</v>
      </c>
      <c r="K129" s="142">
        <v>106.2</v>
      </c>
      <c r="L129" s="142">
        <v>108.8</v>
      </c>
      <c r="M129" s="142">
        <v>108.7</v>
      </c>
      <c r="N129" s="142">
        <v>113.3</v>
      </c>
      <c r="P129" s="154"/>
    </row>
    <row r="130" spans="1:16" s="72" customFormat="1" ht="12.75" customHeight="1" x14ac:dyDescent="0.2">
      <c r="A130" s="145" t="s">
        <v>1405</v>
      </c>
      <c r="B130" s="146" t="s">
        <v>1878</v>
      </c>
      <c r="C130" s="142">
        <v>107.6</v>
      </c>
      <c r="D130" s="142">
        <v>110</v>
      </c>
      <c r="E130" s="142">
        <v>111.6</v>
      </c>
      <c r="F130" s="142">
        <v>108.9</v>
      </c>
      <c r="G130" s="142">
        <v>108.9</v>
      </c>
      <c r="H130" s="142">
        <v>105.4</v>
      </c>
      <c r="I130" s="142">
        <v>104.6</v>
      </c>
      <c r="J130" s="142">
        <v>106.2</v>
      </c>
      <c r="K130" s="142">
        <v>108.6</v>
      </c>
      <c r="L130" s="142">
        <v>111</v>
      </c>
      <c r="M130" s="142">
        <v>114.4</v>
      </c>
      <c r="N130" s="142">
        <v>123.1</v>
      </c>
      <c r="P130" s="154"/>
    </row>
    <row r="131" spans="1:16" s="72" customFormat="1" ht="12.75" customHeight="1" x14ac:dyDescent="0.2">
      <c r="A131" s="145" t="s">
        <v>1625</v>
      </c>
      <c r="B131" s="146" t="s">
        <v>1607</v>
      </c>
      <c r="C131" s="142">
        <v>97.7</v>
      </c>
      <c r="D131" s="142">
        <v>97.1</v>
      </c>
      <c r="E131" s="142">
        <v>96.1</v>
      </c>
      <c r="F131" s="142">
        <v>95.3</v>
      </c>
      <c r="G131" s="142">
        <v>97</v>
      </c>
      <c r="H131" s="142">
        <v>94.3</v>
      </c>
      <c r="I131" s="142">
        <v>93.9</v>
      </c>
      <c r="J131" s="142">
        <v>94.4</v>
      </c>
      <c r="K131" s="142">
        <v>91.8</v>
      </c>
      <c r="L131" s="142">
        <v>92.5</v>
      </c>
      <c r="M131" s="142">
        <v>96.2</v>
      </c>
      <c r="N131" s="142">
        <v>98.9</v>
      </c>
      <c r="P131" s="154"/>
    </row>
    <row r="132" spans="1:16" s="72" customFormat="1" ht="12.75" customHeight="1" x14ac:dyDescent="0.2">
      <c r="A132" s="145" t="s">
        <v>1624</v>
      </c>
      <c r="B132" s="146" t="s">
        <v>1608</v>
      </c>
      <c r="C132" s="142">
        <v>101.9</v>
      </c>
      <c r="D132" s="142">
        <v>102</v>
      </c>
      <c r="E132" s="142">
        <v>102.6</v>
      </c>
      <c r="F132" s="142">
        <v>102.4</v>
      </c>
      <c r="G132" s="142">
        <v>102.1</v>
      </c>
      <c r="H132" s="142">
        <v>101.8</v>
      </c>
      <c r="I132" s="142">
        <v>98.8</v>
      </c>
      <c r="J132" s="142">
        <v>98.6</v>
      </c>
      <c r="K132" s="142">
        <v>100.1</v>
      </c>
      <c r="L132" s="142">
        <v>100.3</v>
      </c>
      <c r="M132" s="142">
        <v>100.9</v>
      </c>
      <c r="N132" s="142">
        <v>103</v>
      </c>
      <c r="P132" s="154"/>
    </row>
    <row r="133" spans="1:16" s="72" customFormat="1" ht="12.75" customHeight="1" x14ac:dyDescent="0.2">
      <c r="A133" s="145" t="s">
        <v>1623</v>
      </c>
      <c r="B133" s="146" t="s">
        <v>1609</v>
      </c>
      <c r="C133" s="142">
        <v>93.2</v>
      </c>
      <c r="D133" s="142">
        <v>91.8</v>
      </c>
      <c r="E133" s="142">
        <v>97.1</v>
      </c>
      <c r="F133" s="142">
        <v>96.9</v>
      </c>
      <c r="G133" s="142">
        <v>96.2</v>
      </c>
      <c r="H133" s="142">
        <v>95.9</v>
      </c>
      <c r="I133" s="142">
        <v>95.4</v>
      </c>
      <c r="J133" s="142">
        <v>91.9</v>
      </c>
      <c r="K133" s="142">
        <v>93.7</v>
      </c>
      <c r="L133" s="142">
        <v>93.7</v>
      </c>
      <c r="M133" s="142">
        <v>94</v>
      </c>
      <c r="N133" s="142">
        <v>95</v>
      </c>
      <c r="P133" s="154"/>
    </row>
    <row r="134" spans="1:16" s="72" customFormat="1" ht="12.75" customHeight="1" x14ac:dyDescent="0.2">
      <c r="A134" s="145" t="s">
        <v>1411</v>
      </c>
      <c r="B134" s="146" t="s">
        <v>1610</v>
      </c>
      <c r="C134" s="142">
        <v>106.1</v>
      </c>
      <c r="D134" s="142">
        <v>106.1</v>
      </c>
      <c r="E134" s="142">
        <v>105.8</v>
      </c>
      <c r="F134" s="142">
        <v>107.7</v>
      </c>
      <c r="G134" s="142">
        <v>107.6</v>
      </c>
      <c r="H134" s="142">
        <v>106.9</v>
      </c>
      <c r="I134" s="142">
        <v>105.6</v>
      </c>
      <c r="J134" s="142">
        <v>104.8</v>
      </c>
      <c r="K134" s="142">
        <v>105.9</v>
      </c>
      <c r="L134" s="142">
        <v>105.7</v>
      </c>
      <c r="M134" s="142">
        <v>107</v>
      </c>
      <c r="N134" s="142">
        <v>108.1</v>
      </c>
      <c r="P134" s="154"/>
    </row>
    <row r="135" spans="1:16" s="72" customFormat="1" ht="12.75" customHeight="1" x14ac:dyDescent="0.2">
      <c r="A135" s="145" t="s">
        <v>1622</v>
      </c>
      <c r="B135" s="146" t="s">
        <v>1611</v>
      </c>
      <c r="C135" s="142">
        <v>105.4</v>
      </c>
      <c r="D135" s="142">
        <v>108.5</v>
      </c>
      <c r="E135" s="142">
        <v>109.4</v>
      </c>
      <c r="F135" s="142">
        <v>109.3</v>
      </c>
      <c r="G135" s="142">
        <v>109.6</v>
      </c>
      <c r="H135" s="142">
        <v>105.7</v>
      </c>
      <c r="I135" s="142">
        <v>104.1</v>
      </c>
      <c r="J135" s="142">
        <v>104.3</v>
      </c>
      <c r="K135" s="142">
        <v>106.1</v>
      </c>
      <c r="L135" s="142">
        <v>104.8</v>
      </c>
      <c r="M135" s="142">
        <v>108.1</v>
      </c>
      <c r="N135" s="142">
        <v>111.4</v>
      </c>
      <c r="P135" s="154"/>
    </row>
    <row r="136" spans="1:16" s="72" customFormat="1" ht="12.75" customHeight="1" x14ac:dyDescent="0.2">
      <c r="A136" s="145" t="s">
        <v>1621</v>
      </c>
      <c r="B136" s="146" t="s">
        <v>1614</v>
      </c>
      <c r="C136" s="142">
        <v>125.9</v>
      </c>
      <c r="D136" s="142">
        <v>127.8</v>
      </c>
      <c r="E136" s="142">
        <v>127.6</v>
      </c>
      <c r="F136" s="142">
        <v>129.1</v>
      </c>
      <c r="G136" s="142">
        <v>127.9</v>
      </c>
      <c r="H136" s="142">
        <v>125.5</v>
      </c>
      <c r="I136" s="142">
        <v>123.7</v>
      </c>
      <c r="J136" s="142">
        <v>122.8</v>
      </c>
      <c r="K136" s="142">
        <v>123.1</v>
      </c>
      <c r="L136" s="142">
        <v>125.4</v>
      </c>
      <c r="M136" s="142">
        <v>125.2</v>
      </c>
      <c r="N136" s="142">
        <v>129</v>
      </c>
      <c r="P136" s="154"/>
    </row>
    <row r="137" spans="1:16" s="72" customFormat="1" ht="12.75" customHeight="1" x14ac:dyDescent="0.2">
      <c r="A137" s="145" t="s">
        <v>263</v>
      </c>
      <c r="B137" s="146" t="s">
        <v>1879</v>
      </c>
      <c r="C137" s="142">
        <v>131</v>
      </c>
      <c r="D137" s="142">
        <v>131.5</v>
      </c>
      <c r="E137" s="142">
        <v>133.30000000000001</v>
      </c>
      <c r="F137" s="142">
        <v>131.80000000000001</v>
      </c>
      <c r="G137" s="142">
        <v>128.19999999999999</v>
      </c>
      <c r="H137" s="142">
        <v>125.7</v>
      </c>
      <c r="I137" s="142">
        <v>125.7</v>
      </c>
      <c r="J137" s="142">
        <v>127.6</v>
      </c>
      <c r="K137" s="142">
        <v>128.1</v>
      </c>
      <c r="L137" s="142">
        <v>128.6</v>
      </c>
      <c r="M137" s="142">
        <v>129.80000000000001</v>
      </c>
      <c r="N137" s="142">
        <v>135</v>
      </c>
      <c r="P137" s="154"/>
    </row>
    <row r="138" spans="1:16" s="72" customFormat="1" ht="12.75" customHeight="1" x14ac:dyDescent="0.2">
      <c r="A138" s="145" t="s">
        <v>265</v>
      </c>
      <c r="B138" s="146" t="s">
        <v>1880</v>
      </c>
      <c r="C138" s="142">
        <v>130.5</v>
      </c>
      <c r="D138" s="142">
        <v>130.5</v>
      </c>
      <c r="E138" s="142">
        <v>129.9</v>
      </c>
      <c r="F138" s="142">
        <v>130.6</v>
      </c>
      <c r="G138" s="142">
        <v>129.80000000000001</v>
      </c>
      <c r="H138" s="142">
        <v>126.6</v>
      </c>
      <c r="I138" s="142">
        <v>124.9</v>
      </c>
      <c r="J138" s="142">
        <v>125</v>
      </c>
      <c r="K138" s="142">
        <v>124.3</v>
      </c>
      <c r="L138" s="142">
        <v>126.8</v>
      </c>
      <c r="M138" s="142">
        <v>127.4</v>
      </c>
      <c r="N138" s="142">
        <v>129.6</v>
      </c>
      <c r="P138" s="154"/>
    </row>
    <row r="139" spans="1:16" s="72" customFormat="1" ht="12.75" customHeight="1" x14ac:dyDescent="0.2">
      <c r="A139" s="145" t="s">
        <v>267</v>
      </c>
      <c r="B139" s="146" t="s">
        <v>1615</v>
      </c>
      <c r="C139" s="142">
        <v>130.80000000000001</v>
      </c>
      <c r="D139" s="142">
        <v>131.30000000000001</v>
      </c>
      <c r="E139" s="142">
        <v>129.5</v>
      </c>
      <c r="F139" s="142">
        <v>129.4</v>
      </c>
      <c r="G139" s="142">
        <v>128.6</v>
      </c>
      <c r="H139" s="142">
        <v>125.4</v>
      </c>
      <c r="I139" s="142">
        <v>123.9</v>
      </c>
      <c r="J139" s="142">
        <v>122.9</v>
      </c>
      <c r="K139" s="142">
        <v>124.7</v>
      </c>
      <c r="L139" s="142">
        <v>125.2</v>
      </c>
      <c r="M139" s="142">
        <v>125.8</v>
      </c>
      <c r="N139" s="142">
        <v>129.4</v>
      </c>
      <c r="P139" s="154"/>
    </row>
    <row r="140" spans="1:16" s="72" customFormat="1" ht="12.75" customHeight="1" x14ac:dyDescent="0.2">
      <c r="A140" s="145" t="s">
        <v>1413</v>
      </c>
      <c r="B140" s="146" t="s">
        <v>1618</v>
      </c>
      <c r="C140" s="142">
        <v>95.1</v>
      </c>
      <c r="D140" s="142">
        <v>93.6</v>
      </c>
      <c r="E140" s="142">
        <v>93.8</v>
      </c>
      <c r="F140" s="142">
        <v>92.4</v>
      </c>
      <c r="G140" s="142">
        <v>94.5</v>
      </c>
      <c r="H140" s="142">
        <v>93.6</v>
      </c>
      <c r="I140" s="142">
        <v>91.5</v>
      </c>
      <c r="J140" s="142">
        <v>88.6</v>
      </c>
      <c r="K140" s="142">
        <v>91.3</v>
      </c>
      <c r="L140" s="142">
        <v>91</v>
      </c>
      <c r="M140" s="142">
        <v>90.9</v>
      </c>
      <c r="N140" s="142">
        <v>92.3</v>
      </c>
      <c r="P140" s="154"/>
    </row>
    <row r="141" spans="1:16" s="72" customFormat="1" ht="12.75" customHeight="1" x14ac:dyDescent="0.2">
      <c r="A141" s="145" t="s">
        <v>1417</v>
      </c>
      <c r="B141" s="146" t="s">
        <v>1881</v>
      </c>
      <c r="C141" s="142">
        <v>107.4</v>
      </c>
      <c r="D141" s="142">
        <v>106.8</v>
      </c>
      <c r="E141" s="142">
        <v>107.2</v>
      </c>
      <c r="F141" s="142">
        <v>104.4</v>
      </c>
      <c r="G141" s="142">
        <v>102.1</v>
      </c>
      <c r="H141" s="142">
        <v>101.4</v>
      </c>
      <c r="I141" s="142">
        <v>99.5</v>
      </c>
      <c r="J141" s="142">
        <v>96.4</v>
      </c>
      <c r="K141" s="142">
        <v>97</v>
      </c>
      <c r="L141" s="142">
        <v>99.7</v>
      </c>
      <c r="M141" s="142">
        <v>98.6</v>
      </c>
      <c r="N141" s="142">
        <v>101.4</v>
      </c>
      <c r="P141" s="154"/>
    </row>
    <row r="142" spans="1:16" s="72" customFormat="1" ht="12.75" customHeight="1" x14ac:dyDescent="0.2">
      <c r="A142" s="145" t="s">
        <v>126</v>
      </c>
      <c r="B142" s="146" t="s">
        <v>1561</v>
      </c>
      <c r="C142" s="142">
        <v>107.4</v>
      </c>
      <c r="D142" s="142">
        <v>106.9</v>
      </c>
      <c r="E142" s="142">
        <v>106.1</v>
      </c>
      <c r="F142" s="142">
        <v>105</v>
      </c>
      <c r="G142" s="142">
        <v>104.4</v>
      </c>
      <c r="H142" s="142">
        <v>102.7</v>
      </c>
      <c r="I142" s="142">
        <v>105.6</v>
      </c>
      <c r="J142" s="142">
        <v>106.8</v>
      </c>
      <c r="K142" s="142">
        <v>106.5</v>
      </c>
      <c r="L142" s="142">
        <v>108.4</v>
      </c>
      <c r="M142" s="142">
        <v>109</v>
      </c>
      <c r="N142" s="142">
        <v>109.9</v>
      </c>
      <c r="P142" s="154"/>
    </row>
    <row r="143" spans="1:16" s="72" customFormat="1" ht="12.75" customHeight="1" x14ac:dyDescent="0.2">
      <c r="A143" s="145" t="s">
        <v>1419</v>
      </c>
      <c r="B143" s="146" t="s">
        <v>1882</v>
      </c>
      <c r="C143" s="142">
        <v>105.2</v>
      </c>
      <c r="D143" s="142">
        <v>102.9</v>
      </c>
      <c r="E143" s="142">
        <v>103</v>
      </c>
      <c r="F143" s="142">
        <v>100.2</v>
      </c>
      <c r="G143" s="142">
        <v>100.4</v>
      </c>
      <c r="H143" s="142">
        <v>99.8</v>
      </c>
      <c r="I143" s="142">
        <v>102.9</v>
      </c>
      <c r="J143" s="142">
        <v>103.9</v>
      </c>
      <c r="K143" s="142">
        <v>104.1</v>
      </c>
      <c r="L143" s="142">
        <v>104.6</v>
      </c>
      <c r="M143" s="142">
        <v>104.4</v>
      </c>
      <c r="N143" s="142">
        <v>107.5</v>
      </c>
      <c r="P143" s="154"/>
    </row>
    <row r="144" spans="1:16" s="72" customFormat="1" ht="12.75" customHeight="1" x14ac:dyDescent="0.2">
      <c r="A144" s="145" t="s">
        <v>1421</v>
      </c>
      <c r="B144" s="146" t="s">
        <v>1883</v>
      </c>
      <c r="C144" s="142">
        <v>113.5</v>
      </c>
      <c r="D144" s="142">
        <v>113.3</v>
      </c>
      <c r="E144" s="142">
        <v>112.6</v>
      </c>
      <c r="F144" s="142">
        <v>112.6</v>
      </c>
      <c r="G144" s="142">
        <v>112.4</v>
      </c>
      <c r="H144" s="142">
        <v>112.4</v>
      </c>
      <c r="I144" s="142">
        <v>113</v>
      </c>
      <c r="J144" s="142">
        <v>113.6</v>
      </c>
      <c r="K144" s="142">
        <v>113.9</v>
      </c>
      <c r="L144" s="142">
        <v>114.5</v>
      </c>
      <c r="M144" s="142">
        <v>114.5</v>
      </c>
      <c r="N144" s="142">
        <v>116.5</v>
      </c>
      <c r="P144" s="154"/>
    </row>
    <row r="145" spans="1:16" s="72" customFormat="1" ht="12.75" customHeight="1" x14ac:dyDescent="0.2">
      <c r="A145" s="145" t="s">
        <v>1633</v>
      </c>
      <c r="B145" s="146" t="s">
        <v>1884</v>
      </c>
      <c r="C145" s="142">
        <v>105.3</v>
      </c>
      <c r="D145" s="142">
        <v>99.5</v>
      </c>
      <c r="E145" s="142">
        <v>96.6</v>
      </c>
      <c r="F145" s="142">
        <v>96.3</v>
      </c>
      <c r="G145" s="142">
        <v>99.7</v>
      </c>
      <c r="H145" s="142">
        <v>99.2</v>
      </c>
      <c r="I145" s="142">
        <v>105.6</v>
      </c>
      <c r="J145" s="142">
        <v>103.8</v>
      </c>
      <c r="K145" s="142">
        <v>103.1</v>
      </c>
      <c r="L145" s="142">
        <v>105.1</v>
      </c>
      <c r="M145" s="142">
        <v>105.3</v>
      </c>
      <c r="N145" s="142">
        <v>109.6</v>
      </c>
      <c r="P145" s="154"/>
    </row>
    <row r="146" spans="1:16" s="72" customFormat="1" ht="12.75" customHeight="1" x14ac:dyDescent="0.2">
      <c r="A146" s="145" t="s">
        <v>42</v>
      </c>
      <c r="B146" s="146" t="s">
        <v>1628</v>
      </c>
      <c r="C146" s="142">
        <v>104.1</v>
      </c>
      <c r="D146" s="142">
        <v>103.8</v>
      </c>
      <c r="E146" s="142">
        <v>103</v>
      </c>
      <c r="F146" s="142">
        <v>101.2</v>
      </c>
      <c r="G146" s="142">
        <v>99.8</v>
      </c>
      <c r="H146" s="142">
        <v>100</v>
      </c>
      <c r="I146" s="142">
        <v>101.6</v>
      </c>
      <c r="J146" s="142">
        <v>101.8</v>
      </c>
      <c r="K146" s="142">
        <v>100.6</v>
      </c>
      <c r="L146" s="142">
        <v>104.8</v>
      </c>
      <c r="M146" s="142">
        <v>105.7</v>
      </c>
      <c r="N146" s="142">
        <v>106.9</v>
      </c>
      <c r="P146" s="154"/>
    </row>
    <row r="147" spans="1:16" s="72" customFormat="1" ht="12.75" customHeight="1" x14ac:dyDescent="0.2">
      <c r="A147" s="145" t="s">
        <v>44</v>
      </c>
      <c r="B147" s="146" t="s">
        <v>1629</v>
      </c>
      <c r="C147" s="142">
        <v>114.6</v>
      </c>
      <c r="D147" s="142">
        <v>114.4</v>
      </c>
      <c r="E147" s="142">
        <v>113.7</v>
      </c>
      <c r="F147" s="142">
        <v>113.2</v>
      </c>
      <c r="G147" s="142">
        <v>113.7</v>
      </c>
      <c r="H147" s="142">
        <v>108.6</v>
      </c>
      <c r="I147" s="142">
        <v>114.1</v>
      </c>
      <c r="J147" s="142">
        <v>117.1</v>
      </c>
      <c r="K147" s="142">
        <v>117.6</v>
      </c>
      <c r="L147" s="142">
        <v>117.6</v>
      </c>
      <c r="M147" s="142">
        <v>117.6</v>
      </c>
      <c r="N147" s="142">
        <v>117.6</v>
      </c>
      <c r="P147" s="154"/>
    </row>
    <row r="148" spans="1:16" s="72" customFormat="1" ht="12.75" customHeight="1" x14ac:dyDescent="0.2">
      <c r="A148" s="72" t="s">
        <v>1562</v>
      </c>
      <c r="B148" s="146" t="s">
        <v>1563</v>
      </c>
      <c r="C148" s="142">
        <v>101.7</v>
      </c>
      <c r="D148" s="142">
        <v>101</v>
      </c>
      <c r="E148" s="142">
        <v>100.9</v>
      </c>
      <c r="F148" s="142">
        <v>100.9</v>
      </c>
      <c r="G148" s="142">
        <v>101.7</v>
      </c>
      <c r="H148" s="142">
        <v>102</v>
      </c>
      <c r="I148" s="142">
        <v>102</v>
      </c>
      <c r="J148" s="142">
        <v>103.7</v>
      </c>
      <c r="K148" s="142">
        <v>103.7</v>
      </c>
      <c r="L148" s="142">
        <v>104</v>
      </c>
      <c r="M148" s="142">
        <v>104.3</v>
      </c>
      <c r="N148" s="142">
        <v>103.8</v>
      </c>
      <c r="P148" s="154"/>
    </row>
    <row r="149" spans="1:16" s="72" customFormat="1" ht="12.75" customHeight="1" x14ac:dyDescent="0.2">
      <c r="A149" s="145" t="s">
        <v>46</v>
      </c>
      <c r="B149" s="146" t="s">
        <v>1885</v>
      </c>
      <c r="C149" s="142">
        <v>91.8</v>
      </c>
      <c r="D149" s="142">
        <v>90.6</v>
      </c>
      <c r="E149" s="142">
        <v>87.8</v>
      </c>
      <c r="F149" s="142">
        <v>87.2</v>
      </c>
      <c r="G149" s="142">
        <v>90.8</v>
      </c>
      <c r="H149" s="142">
        <v>92.8</v>
      </c>
      <c r="I149" s="142">
        <v>92.8</v>
      </c>
      <c r="J149" s="142">
        <v>91.3</v>
      </c>
      <c r="K149" s="142">
        <v>89.6</v>
      </c>
      <c r="L149" s="142">
        <v>85.9</v>
      </c>
      <c r="M149" s="142">
        <v>85.4</v>
      </c>
      <c r="N149" s="142">
        <v>81.400000000000006</v>
      </c>
      <c r="P149" s="154"/>
    </row>
    <row r="150" spans="1:16" s="72" customFormat="1" ht="12.75" customHeight="1" x14ac:dyDescent="0.2">
      <c r="A150" s="145" t="s">
        <v>48</v>
      </c>
      <c r="B150" s="146" t="s">
        <v>1886</v>
      </c>
      <c r="C150" s="142">
        <v>100.9</v>
      </c>
      <c r="D150" s="142">
        <v>101.1</v>
      </c>
      <c r="E150" s="142">
        <v>101.2</v>
      </c>
      <c r="F150" s="142">
        <v>101.5</v>
      </c>
      <c r="G150" s="142">
        <v>102</v>
      </c>
      <c r="H150" s="142">
        <v>101.9</v>
      </c>
      <c r="I150" s="142">
        <v>101.8</v>
      </c>
      <c r="J150" s="142">
        <v>106.5</v>
      </c>
      <c r="K150" s="142">
        <v>106.9</v>
      </c>
      <c r="L150" s="142">
        <v>108.7</v>
      </c>
      <c r="M150" s="142">
        <v>109.1</v>
      </c>
      <c r="N150" s="142">
        <v>109.9</v>
      </c>
      <c r="P150" s="154"/>
    </row>
    <row r="151" spans="1:16" s="72" customFormat="1" ht="12.75" customHeight="1" x14ac:dyDescent="0.2">
      <c r="A151" s="145" t="s">
        <v>50</v>
      </c>
      <c r="B151" s="146" t="s">
        <v>1887</v>
      </c>
      <c r="C151" s="142">
        <v>103.8</v>
      </c>
      <c r="D151" s="142">
        <v>102.2</v>
      </c>
      <c r="E151" s="142">
        <v>102.5</v>
      </c>
      <c r="F151" s="142">
        <v>102.5</v>
      </c>
      <c r="G151" s="142">
        <v>102.5</v>
      </c>
      <c r="H151" s="142">
        <v>102.5</v>
      </c>
      <c r="I151" s="142">
        <v>102.5</v>
      </c>
      <c r="J151" s="142">
        <v>102.5</v>
      </c>
      <c r="K151" s="142">
        <v>102.5</v>
      </c>
      <c r="L151" s="142">
        <v>102.5</v>
      </c>
      <c r="M151" s="142">
        <v>102.5</v>
      </c>
      <c r="N151" s="142">
        <v>102.5</v>
      </c>
      <c r="P151" s="154"/>
    </row>
    <row r="152" spans="1:16" s="72" customFormat="1" ht="12.75" customHeight="1" x14ac:dyDescent="0.2">
      <c r="A152" s="145" t="s">
        <v>1888</v>
      </c>
      <c r="B152" s="146" t="s">
        <v>1634</v>
      </c>
      <c r="C152" s="142">
        <v>105.3</v>
      </c>
      <c r="D152" s="142">
        <v>104.9</v>
      </c>
      <c r="E152" s="142">
        <v>104.9</v>
      </c>
      <c r="F152" s="142">
        <v>104.9</v>
      </c>
      <c r="G152" s="142">
        <v>105</v>
      </c>
      <c r="H152" s="142">
        <v>105</v>
      </c>
      <c r="I152" s="142">
        <v>105</v>
      </c>
      <c r="J152" s="142">
        <v>105.1</v>
      </c>
      <c r="K152" s="142">
        <v>105.1</v>
      </c>
      <c r="L152" s="142">
        <v>105.1</v>
      </c>
      <c r="M152" s="142">
        <v>104.7</v>
      </c>
      <c r="N152" s="142">
        <v>104.7</v>
      </c>
      <c r="P152" s="154"/>
    </row>
    <row r="153" spans="1:16" s="72" customFormat="1" ht="12.75" customHeight="1" x14ac:dyDescent="0.2">
      <c r="A153" s="145" t="s">
        <v>54</v>
      </c>
      <c r="B153" s="146" t="s">
        <v>1635</v>
      </c>
      <c r="C153" s="142">
        <v>102.8</v>
      </c>
      <c r="D153" s="142">
        <v>100.2</v>
      </c>
      <c r="E153" s="142">
        <v>102</v>
      </c>
      <c r="F153" s="142">
        <v>102.1</v>
      </c>
      <c r="G153" s="142">
        <v>102.1</v>
      </c>
      <c r="H153" s="142">
        <v>102.2</v>
      </c>
      <c r="I153" s="142">
        <v>102.2</v>
      </c>
      <c r="J153" s="142">
        <v>102.2</v>
      </c>
      <c r="K153" s="142">
        <v>102.2</v>
      </c>
      <c r="L153" s="142">
        <v>102.2</v>
      </c>
      <c r="M153" s="142">
        <v>102.2</v>
      </c>
      <c r="N153" s="142">
        <v>98</v>
      </c>
      <c r="P153" s="154"/>
    </row>
    <row r="154" spans="1:16" s="72" customFormat="1" ht="12.75" customHeight="1" x14ac:dyDescent="0.2">
      <c r="A154" s="145" t="s">
        <v>1545</v>
      </c>
      <c r="B154" s="146" t="s">
        <v>1564</v>
      </c>
      <c r="C154" s="142">
        <v>105.7</v>
      </c>
      <c r="D154" s="142">
        <v>105.7</v>
      </c>
      <c r="E154" s="142">
        <v>105.7</v>
      </c>
      <c r="F154" s="142">
        <v>105.8</v>
      </c>
      <c r="G154" s="142">
        <v>105.3</v>
      </c>
      <c r="H154" s="142">
        <v>105.3</v>
      </c>
      <c r="I154" s="142">
        <v>105.3</v>
      </c>
      <c r="J154" s="142">
        <v>105.3</v>
      </c>
      <c r="K154" s="142">
        <v>105.3</v>
      </c>
      <c r="L154" s="142">
        <v>105.3</v>
      </c>
      <c r="M154" s="142">
        <v>105.3</v>
      </c>
      <c r="N154" s="142">
        <v>105.3</v>
      </c>
      <c r="P154" s="154"/>
    </row>
    <row r="155" spans="1:16" s="72" customFormat="1" ht="12.75" customHeight="1" x14ac:dyDescent="0.2">
      <c r="A155" s="145" t="s">
        <v>132</v>
      </c>
      <c r="B155" s="146" t="s">
        <v>1565</v>
      </c>
      <c r="C155" s="142">
        <v>107.6</v>
      </c>
      <c r="D155" s="142">
        <v>106.8</v>
      </c>
      <c r="E155" s="142">
        <v>106.5</v>
      </c>
      <c r="F155" s="142">
        <v>107.6</v>
      </c>
      <c r="G155" s="142">
        <v>107.8</v>
      </c>
      <c r="H155" s="142">
        <v>106.9</v>
      </c>
      <c r="I155" s="142">
        <v>106.9</v>
      </c>
      <c r="J155" s="142">
        <v>106.8</v>
      </c>
      <c r="K155" s="142">
        <v>107.5</v>
      </c>
      <c r="L155" s="142">
        <v>107.5</v>
      </c>
      <c r="M155" s="142">
        <v>107.5</v>
      </c>
      <c r="N155" s="142">
        <v>107.5</v>
      </c>
      <c r="P155" s="154"/>
    </row>
    <row r="156" spans="1:16" s="72" customFormat="1" ht="12.75" customHeight="1" x14ac:dyDescent="0.2">
      <c r="A156" s="145" t="s">
        <v>134</v>
      </c>
      <c r="B156" s="146" t="s">
        <v>1566</v>
      </c>
      <c r="C156" s="142">
        <v>103.5</v>
      </c>
      <c r="D156" s="142">
        <v>103.5</v>
      </c>
      <c r="E156" s="142">
        <v>103.5</v>
      </c>
      <c r="F156" s="142">
        <v>103.5</v>
      </c>
      <c r="G156" s="142">
        <v>103.5</v>
      </c>
      <c r="H156" s="142">
        <v>103.5</v>
      </c>
      <c r="I156" s="142">
        <v>103.5</v>
      </c>
      <c r="J156" s="142">
        <v>103.5</v>
      </c>
      <c r="K156" s="142">
        <v>103.5</v>
      </c>
      <c r="L156" s="142">
        <v>103.5</v>
      </c>
      <c r="M156" s="142">
        <v>103.5</v>
      </c>
      <c r="N156" s="142">
        <v>103.5</v>
      </c>
      <c r="P156" s="154"/>
    </row>
    <row r="157" spans="1:16" s="72" customFormat="1" ht="12.75" customHeight="1" x14ac:dyDescent="0.2">
      <c r="A157" s="145" t="s">
        <v>136</v>
      </c>
      <c r="B157" s="146" t="s">
        <v>1567</v>
      </c>
      <c r="C157" s="142">
        <v>109.9</v>
      </c>
      <c r="D157" s="142">
        <v>110.6</v>
      </c>
      <c r="E157" s="142">
        <v>111.2</v>
      </c>
      <c r="F157" s="142">
        <v>112</v>
      </c>
      <c r="G157" s="142">
        <v>112</v>
      </c>
      <c r="H157" s="142">
        <v>112.2</v>
      </c>
      <c r="I157" s="142">
        <v>112.2</v>
      </c>
      <c r="J157" s="142">
        <v>112.2</v>
      </c>
      <c r="K157" s="142">
        <v>112.2</v>
      </c>
      <c r="L157" s="142">
        <v>112.3</v>
      </c>
      <c r="M157" s="142">
        <v>112.3</v>
      </c>
      <c r="N157" s="142">
        <v>112.4</v>
      </c>
      <c r="P157" s="154"/>
    </row>
    <row r="158" spans="1:16" s="72" customFormat="1" ht="12.75" customHeight="1" x14ac:dyDescent="0.2">
      <c r="A158" s="145" t="s">
        <v>1661</v>
      </c>
      <c r="B158" s="146" t="s">
        <v>1640</v>
      </c>
      <c r="C158" s="142">
        <v>116.8</v>
      </c>
      <c r="D158" s="142">
        <v>117.3</v>
      </c>
      <c r="E158" s="142">
        <v>117.3</v>
      </c>
      <c r="F158" s="142">
        <v>117.3</v>
      </c>
      <c r="G158" s="142">
        <v>117.3</v>
      </c>
      <c r="H158" s="142">
        <v>117.3</v>
      </c>
      <c r="I158" s="142">
        <v>117.3</v>
      </c>
      <c r="J158" s="142">
        <v>117.3</v>
      </c>
      <c r="K158" s="142">
        <v>117.3</v>
      </c>
      <c r="L158" s="142">
        <v>117.3</v>
      </c>
      <c r="M158" s="142">
        <v>117.4</v>
      </c>
      <c r="N158" s="142">
        <v>117.4</v>
      </c>
      <c r="P158" s="154"/>
    </row>
    <row r="159" spans="1:16" s="72" customFormat="1" ht="12.75" customHeight="1" x14ac:dyDescent="0.2">
      <c r="A159" s="145" t="s">
        <v>1660</v>
      </c>
      <c r="B159" s="146" t="s">
        <v>1641</v>
      </c>
      <c r="C159" s="142">
        <v>116.1</v>
      </c>
      <c r="D159" s="142">
        <v>116.5</v>
      </c>
      <c r="E159" s="142">
        <v>116.5</v>
      </c>
      <c r="F159" s="142">
        <v>116.5</v>
      </c>
      <c r="G159" s="142">
        <v>116.5</v>
      </c>
      <c r="H159" s="142">
        <v>116.5</v>
      </c>
      <c r="I159" s="142">
        <v>116.5</v>
      </c>
      <c r="J159" s="142">
        <v>116.5</v>
      </c>
      <c r="K159" s="142">
        <v>116.5</v>
      </c>
      <c r="L159" s="142">
        <v>116.5</v>
      </c>
      <c r="M159" s="142">
        <v>116.6</v>
      </c>
      <c r="N159" s="142">
        <v>116.6</v>
      </c>
      <c r="P159" s="154"/>
    </row>
    <row r="160" spans="1:16" s="72" customFormat="1" ht="12.75" customHeight="1" x14ac:dyDescent="0.2">
      <c r="A160" s="145" t="s">
        <v>62</v>
      </c>
      <c r="B160" s="146" t="s">
        <v>1642</v>
      </c>
      <c r="C160" s="142">
        <v>108.5</v>
      </c>
      <c r="D160" s="142">
        <v>108.6</v>
      </c>
      <c r="E160" s="142">
        <v>108.6</v>
      </c>
      <c r="F160" s="142">
        <v>109</v>
      </c>
      <c r="G160" s="142">
        <v>109.1</v>
      </c>
      <c r="H160" s="142">
        <v>109.1</v>
      </c>
      <c r="I160" s="142">
        <v>109.1</v>
      </c>
      <c r="J160" s="142">
        <v>109.1</v>
      </c>
      <c r="K160" s="142">
        <v>109.3</v>
      </c>
      <c r="L160" s="142">
        <v>109.3</v>
      </c>
      <c r="M160" s="142">
        <v>109.3</v>
      </c>
      <c r="N160" s="142">
        <v>109.3</v>
      </c>
      <c r="P160" s="154"/>
    </row>
    <row r="161" spans="1:16" s="72" customFormat="1" ht="12.75" customHeight="1" x14ac:dyDescent="0.2">
      <c r="A161" s="145" t="s">
        <v>64</v>
      </c>
      <c r="B161" s="146" t="s">
        <v>1643</v>
      </c>
      <c r="C161" s="142">
        <v>90.9</v>
      </c>
      <c r="D161" s="142">
        <v>91.1</v>
      </c>
      <c r="E161" s="142">
        <v>91.1</v>
      </c>
      <c r="F161" s="142">
        <v>91.1</v>
      </c>
      <c r="G161" s="142">
        <v>91.1</v>
      </c>
      <c r="H161" s="142">
        <v>91.1</v>
      </c>
      <c r="I161" s="142">
        <v>91.1</v>
      </c>
      <c r="J161" s="142">
        <v>91.1</v>
      </c>
      <c r="K161" s="142">
        <v>91.1</v>
      </c>
      <c r="L161" s="142">
        <v>91.1</v>
      </c>
      <c r="M161" s="142">
        <v>91.1</v>
      </c>
      <c r="N161" s="142">
        <v>91.1</v>
      </c>
      <c r="P161" s="154"/>
    </row>
    <row r="162" spans="1:16" s="72" customFormat="1" ht="12.75" customHeight="1" x14ac:dyDescent="0.2">
      <c r="A162" s="145" t="s">
        <v>66</v>
      </c>
      <c r="B162" s="146" t="s">
        <v>1644</v>
      </c>
      <c r="C162" s="142">
        <v>113.1</v>
      </c>
      <c r="D162" s="142">
        <v>115.7</v>
      </c>
      <c r="E162" s="142">
        <v>121.2</v>
      </c>
      <c r="F162" s="142">
        <v>121.2</v>
      </c>
      <c r="G162" s="142">
        <v>121.8</v>
      </c>
      <c r="H162" s="142">
        <v>121.8</v>
      </c>
      <c r="I162" s="142">
        <v>121.8</v>
      </c>
      <c r="J162" s="142">
        <v>121.8</v>
      </c>
      <c r="K162" s="142">
        <v>121.8</v>
      </c>
      <c r="L162" s="142">
        <v>121.8</v>
      </c>
      <c r="M162" s="142">
        <v>121.8</v>
      </c>
      <c r="N162" s="142">
        <v>121.8</v>
      </c>
      <c r="P162" s="154"/>
    </row>
    <row r="163" spans="1:16" s="72" customFormat="1" ht="12.75" customHeight="1" x14ac:dyDescent="0.2">
      <c r="A163" s="145" t="s">
        <v>68</v>
      </c>
      <c r="B163" s="146" t="s">
        <v>1645</v>
      </c>
      <c r="C163" s="142">
        <v>116.6</v>
      </c>
      <c r="D163" s="142">
        <v>119.9</v>
      </c>
      <c r="E163" s="142">
        <v>122.4</v>
      </c>
      <c r="F163" s="142">
        <v>123.3</v>
      </c>
      <c r="G163" s="142">
        <v>123.3</v>
      </c>
      <c r="H163" s="142">
        <v>123.3</v>
      </c>
      <c r="I163" s="142">
        <v>123.3</v>
      </c>
      <c r="J163" s="142">
        <v>123.3</v>
      </c>
      <c r="K163" s="142">
        <v>123.3</v>
      </c>
      <c r="L163" s="142">
        <v>123.3</v>
      </c>
      <c r="M163" s="142">
        <v>123.3</v>
      </c>
      <c r="N163" s="142">
        <v>123.3</v>
      </c>
      <c r="P163" s="154"/>
    </row>
    <row r="164" spans="1:16" s="72" customFormat="1" ht="12.75" customHeight="1" x14ac:dyDescent="0.2">
      <c r="A164" s="145" t="s">
        <v>70</v>
      </c>
      <c r="B164" s="146" t="s">
        <v>1646</v>
      </c>
      <c r="C164" s="142">
        <v>110.2</v>
      </c>
      <c r="D164" s="142">
        <v>111.7</v>
      </c>
      <c r="E164" s="142">
        <v>111.7</v>
      </c>
      <c r="F164" s="142">
        <v>114</v>
      </c>
      <c r="G164" s="142">
        <v>114</v>
      </c>
      <c r="H164" s="142">
        <v>114</v>
      </c>
      <c r="I164" s="142">
        <v>114</v>
      </c>
      <c r="J164" s="142">
        <v>114</v>
      </c>
      <c r="K164" s="142">
        <v>114</v>
      </c>
      <c r="L164" s="142">
        <v>114</v>
      </c>
      <c r="M164" s="142">
        <v>114</v>
      </c>
      <c r="N164" s="142">
        <v>114</v>
      </c>
      <c r="P164" s="154"/>
    </row>
    <row r="165" spans="1:16" s="72" customFormat="1" ht="12.75" customHeight="1" x14ac:dyDescent="0.2">
      <c r="A165" s="145" t="s">
        <v>72</v>
      </c>
      <c r="B165" s="146" t="s">
        <v>1647</v>
      </c>
      <c r="C165" s="142">
        <v>113.6</v>
      </c>
      <c r="D165" s="142">
        <v>112.7</v>
      </c>
      <c r="E165" s="142">
        <v>113.7</v>
      </c>
      <c r="F165" s="142">
        <v>116</v>
      </c>
      <c r="G165" s="142">
        <v>116</v>
      </c>
      <c r="H165" s="142">
        <v>116</v>
      </c>
      <c r="I165" s="142">
        <v>116</v>
      </c>
      <c r="J165" s="142">
        <v>116</v>
      </c>
      <c r="K165" s="142">
        <v>116</v>
      </c>
      <c r="L165" s="142">
        <v>116.1</v>
      </c>
      <c r="M165" s="142">
        <v>116</v>
      </c>
      <c r="N165" s="142">
        <v>116</v>
      </c>
      <c r="P165" s="154"/>
    </row>
    <row r="166" spans="1:16" s="72" customFormat="1" ht="12.75" customHeight="1" x14ac:dyDescent="0.2">
      <c r="A166" s="145" t="s">
        <v>74</v>
      </c>
      <c r="B166" s="146" t="s">
        <v>1648</v>
      </c>
      <c r="C166" s="142">
        <v>111.9</v>
      </c>
      <c r="D166" s="142">
        <v>112.8</v>
      </c>
      <c r="E166" s="142">
        <v>112.9</v>
      </c>
      <c r="F166" s="142">
        <v>112.9</v>
      </c>
      <c r="G166" s="142">
        <v>112.8</v>
      </c>
      <c r="H166" s="142">
        <v>116.5</v>
      </c>
      <c r="I166" s="142">
        <v>116.5</v>
      </c>
      <c r="J166" s="142">
        <v>116.5</v>
      </c>
      <c r="K166" s="142">
        <v>116.5</v>
      </c>
      <c r="L166" s="142">
        <v>116.5</v>
      </c>
      <c r="M166" s="142">
        <v>116.5</v>
      </c>
      <c r="N166" s="142">
        <v>116.6</v>
      </c>
      <c r="P166" s="154"/>
    </row>
    <row r="167" spans="1:16" s="72" customFormat="1" ht="12.75" customHeight="1" x14ac:dyDescent="0.2">
      <c r="A167" s="145" t="s">
        <v>1659</v>
      </c>
      <c r="B167" s="146" t="s">
        <v>1649</v>
      </c>
      <c r="C167" s="142">
        <v>113.3</v>
      </c>
      <c r="D167" s="142">
        <v>113.3</v>
      </c>
      <c r="E167" s="142">
        <v>115.9</v>
      </c>
      <c r="F167" s="142">
        <v>117.9</v>
      </c>
      <c r="G167" s="142">
        <v>117.9</v>
      </c>
      <c r="H167" s="142">
        <v>117.9</v>
      </c>
      <c r="I167" s="142">
        <v>117.9</v>
      </c>
      <c r="J167" s="142">
        <v>117.9</v>
      </c>
      <c r="K167" s="142">
        <v>117.9</v>
      </c>
      <c r="L167" s="142">
        <v>117.9</v>
      </c>
      <c r="M167" s="142">
        <v>117.9</v>
      </c>
      <c r="N167" s="142">
        <v>118.8</v>
      </c>
      <c r="P167" s="154"/>
    </row>
    <row r="168" spans="1:16" s="72" customFormat="1" ht="12.75" customHeight="1" x14ac:dyDescent="0.2">
      <c r="A168" s="145" t="s">
        <v>78</v>
      </c>
      <c r="B168" s="146" t="s">
        <v>1650</v>
      </c>
      <c r="C168" s="142">
        <v>112.6</v>
      </c>
      <c r="D168" s="142">
        <v>112.5</v>
      </c>
      <c r="E168" s="142">
        <v>113.7</v>
      </c>
      <c r="F168" s="142">
        <v>114.3</v>
      </c>
      <c r="G168" s="142">
        <v>115.3</v>
      </c>
      <c r="H168" s="142">
        <v>115.3</v>
      </c>
      <c r="I168" s="142">
        <v>115.3</v>
      </c>
      <c r="J168" s="142">
        <v>115.3</v>
      </c>
      <c r="K168" s="142">
        <v>114.2</v>
      </c>
      <c r="L168" s="142">
        <v>115.2</v>
      </c>
      <c r="M168" s="142">
        <v>115.1</v>
      </c>
      <c r="N168" s="142">
        <v>115.4</v>
      </c>
      <c r="P168" s="154"/>
    </row>
    <row r="169" spans="1:16" s="72" customFormat="1" ht="12.75" customHeight="1" x14ac:dyDescent="0.2">
      <c r="A169" s="145" t="s">
        <v>82</v>
      </c>
      <c r="B169" s="146" t="s">
        <v>1652</v>
      </c>
      <c r="C169" s="142">
        <v>115.7</v>
      </c>
      <c r="D169" s="142">
        <v>115.7</v>
      </c>
      <c r="E169" s="142">
        <v>116.8</v>
      </c>
      <c r="F169" s="142">
        <v>116.8</v>
      </c>
      <c r="G169" s="142">
        <v>116.8</v>
      </c>
      <c r="H169" s="142">
        <v>116.9</v>
      </c>
      <c r="I169" s="142">
        <v>116.9</v>
      </c>
      <c r="J169" s="142">
        <v>116.9</v>
      </c>
      <c r="K169" s="142">
        <v>117.6</v>
      </c>
      <c r="L169" s="142">
        <v>118</v>
      </c>
      <c r="M169" s="142">
        <v>118.8</v>
      </c>
      <c r="N169" s="142">
        <v>119.3</v>
      </c>
      <c r="P169" s="154"/>
    </row>
    <row r="170" spans="1:16" s="72" customFormat="1" ht="12.75" customHeight="1" x14ac:dyDescent="0.2">
      <c r="A170" s="145" t="s">
        <v>1889</v>
      </c>
      <c r="B170" s="146" t="s">
        <v>1653</v>
      </c>
      <c r="C170" s="142">
        <v>111.1</v>
      </c>
      <c r="D170" s="142">
        <v>111.8</v>
      </c>
      <c r="E170" s="142">
        <v>111.3</v>
      </c>
      <c r="F170" s="142">
        <v>111.3</v>
      </c>
      <c r="G170" s="142">
        <v>111.3</v>
      </c>
      <c r="H170" s="142">
        <v>111.3</v>
      </c>
      <c r="I170" s="142">
        <v>111.3</v>
      </c>
      <c r="J170" s="142">
        <v>111.3</v>
      </c>
      <c r="K170" s="142">
        <v>111.3</v>
      </c>
      <c r="L170" s="142">
        <v>111.3</v>
      </c>
      <c r="M170" s="142">
        <v>111.3</v>
      </c>
      <c r="N170" s="142">
        <v>111.4</v>
      </c>
      <c r="P170" s="154"/>
    </row>
    <row r="171" spans="1:16" s="72" customFormat="1" ht="12.75" customHeight="1" x14ac:dyDescent="0.2">
      <c r="A171" s="145" t="s">
        <v>1891</v>
      </c>
      <c r="B171" s="146" t="s">
        <v>1654</v>
      </c>
      <c r="C171" s="142">
        <v>112.1</v>
      </c>
      <c r="D171" s="142">
        <v>110.6</v>
      </c>
      <c r="E171" s="142">
        <v>110.6</v>
      </c>
      <c r="F171" s="142">
        <v>110.6</v>
      </c>
      <c r="G171" s="142">
        <v>110.6</v>
      </c>
      <c r="H171" s="142">
        <v>110.6</v>
      </c>
      <c r="I171" s="142">
        <v>110.6</v>
      </c>
      <c r="J171" s="142">
        <v>110.6</v>
      </c>
      <c r="K171" s="142">
        <v>110.6</v>
      </c>
      <c r="L171" s="142">
        <v>110.6</v>
      </c>
      <c r="M171" s="142">
        <v>110.6</v>
      </c>
      <c r="N171" s="142">
        <v>110.6</v>
      </c>
      <c r="P171" s="154"/>
    </row>
    <row r="172" spans="1:16" s="72" customFormat="1" ht="12.75" customHeight="1" x14ac:dyDescent="0.2">
      <c r="A172" s="145" t="s">
        <v>88</v>
      </c>
      <c r="B172" s="146" t="s">
        <v>1655</v>
      </c>
      <c r="C172" s="142">
        <v>102.4</v>
      </c>
      <c r="D172" s="142">
        <v>102.5</v>
      </c>
      <c r="E172" s="142">
        <v>105.6</v>
      </c>
      <c r="F172" s="142">
        <v>106.1</v>
      </c>
      <c r="G172" s="142">
        <v>106.3</v>
      </c>
      <c r="H172" s="142">
        <v>106.3</v>
      </c>
      <c r="I172" s="142">
        <v>106.3</v>
      </c>
      <c r="J172" s="142">
        <v>106.3</v>
      </c>
      <c r="K172" s="142">
        <v>106.3</v>
      </c>
      <c r="L172" s="142">
        <v>106.3</v>
      </c>
      <c r="M172" s="142">
        <v>106.3</v>
      </c>
      <c r="N172" s="142">
        <v>106.3</v>
      </c>
      <c r="P172" s="154"/>
    </row>
    <row r="173" spans="1:16" s="72" customFormat="1" ht="12.75" customHeight="1" x14ac:dyDescent="0.2">
      <c r="A173" s="145" t="s">
        <v>90</v>
      </c>
      <c r="B173" s="146" t="s">
        <v>1656</v>
      </c>
      <c r="C173" s="142">
        <v>103.3</v>
      </c>
      <c r="D173" s="142">
        <v>103.3</v>
      </c>
      <c r="E173" s="142">
        <v>106.2</v>
      </c>
      <c r="F173" s="142">
        <v>106.6</v>
      </c>
      <c r="G173" s="142">
        <v>106.7</v>
      </c>
      <c r="H173" s="142">
        <v>106.7</v>
      </c>
      <c r="I173" s="142">
        <v>106.7</v>
      </c>
      <c r="J173" s="142">
        <v>106.7</v>
      </c>
      <c r="K173" s="142">
        <v>106.7</v>
      </c>
      <c r="L173" s="142">
        <v>106.7</v>
      </c>
      <c r="M173" s="142">
        <v>106.7</v>
      </c>
      <c r="N173" s="142">
        <v>106.7</v>
      </c>
      <c r="P173" s="154"/>
    </row>
    <row r="174" spans="1:16" s="72" customFormat="1" ht="12.75" customHeight="1" x14ac:dyDescent="0.2">
      <c r="A174" s="145" t="s">
        <v>1544</v>
      </c>
      <c r="B174" s="146" t="s">
        <v>1568</v>
      </c>
      <c r="C174" s="142">
        <v>103.6</v>
      </c>
      <c r="D174" s="142">
        <v>103.6</v>
      </c>
      <c r="E174" s="142">
        <v>103.6</v>
      </c>
      <c r="F174" s="142">
        <v>103.6</v>
      </c>
      <c r="G174" s="142">
        <v>103.6</v>
      </c>
      <c r="H174" s="142">
        <v>103.6</v>
      </c>
      <c r="I174" s="142">
        <v>103.6</v>
      </c>
      <c r="J174" s="142">
        <v>103.6</v>
      </c>
      <c r="K174" s="142">
        <v>103.6</v>
      </c>
      <c r="L174" s="142">
        <v>103.6</v>
      </c>
      <c r="M174" s="142">
        <v>103.6</v>
      </c>
      <c r="N174" s="142">
        <v>103.6</v>
      </c>
      <c r="P174" s="154"/>
    </row>
    <row r="175" spans="1:16" s="72" customFormat="1" ht="12.75" customHeight="1" x14ac:dyDescent="0.2">
      <c r="A175" s="145" t="s">
        <v>1384</v>
      </c>
      <c r="B175" s="146" t="s">
        <v>1892</v>
      </c>
      <c r="C175" s="142">
        <v>103.3</v>
      </c>
      <c r="D175" s="142">
        <v>103.3</v>
      </c>
      <c r="E175" s="142">
        <v>103.3</v>
      </c>
      <c r="F175" s="142">
        <v>103.3</v>
      </c>
      <c r="G175" s="142">
        <v>103.3</v>
      </c>
      <c r="H175" s="142">
        <v>103.3</v>
      </c>
      <c r="I175" s="142">
        <v>103.3</v>
      </c>
      <c r="J175" s="142">
        <v>103.3</v>
      </c>
      <c r="K175" s="142">
        <v>103.3</v>
      </c>
      <c r="L175" s="142">
        <v>103.3</v>
      </c>
      <c r="M175" s="142">
        <v>103.3</v>
      </c>
      <c r="N175" s="142">
        <v>103.3</v>
      </c>
      <c r="P175" s="154"/>
    </row>
    <row r="176" spans="1:16" s="72" customFormat="1" ht="12.75" customHeight="1" x14ac:dyDescent="0.2">
      <c r="A176" s="145" t="s">
        <v>138</v>
      </c>
      <c r="B176" s="146" t="s">
        <v>1569</v>
      </c>
      <c r="C176" s="142">
        <v>111.1</v>
      </c>
      <c r="D176" s="142">
        <v>111.2</v>
      </c>
      <c r="E176" s="142">
        <v>111.2</v>
      </c>
      <c r="F176" s="142">
        <v>112.3</v>
      </c>
      <c r="G176" s="142">
        <v>111.2</v>
      </c>
      <c r="H176" s="142">
        <v>111.5</v>
      </c>
      <c r="I176" s="142">
        <v>111.5</v>
      </c>
      <c r="J176" s="142">
        <v>111.5</v>
      </c>
      <c r="K176" s="142">
        <v>111.5</v>
      </c>
      <c r="L176" s="142">
        <v>111.6</v>
      </c>
      <c r="M176" s="142">
        <v>111.6</v>
      </c>
      <c r="N176" s="142">
        <v>111.6</v>
      </c>
      <c r="P176" s="154"/>
    </row>
    <row r="177" spans="1:16" s="72" customFormat="1" ht="12.75" customHeight="1" x14ac:dyDescent="0.2">
      <c r="A177" s="145" t="s">
        <v>96</v>
      </c>
      <c r="B177" s="146" t="s">
        <v>1893</v>
      </c>
      <c r="C177" s="142">
        <v>108.2</v>
      </c>
      <c r="D177" s="142">
        <v>108.5</v>
      </c>
      <c r="E177" s="142">
        <v>108.5</v>
      </c>
      <c r="F177" s="142">
        <v>108.5</v>
      </c>
      <c r="G177" s="142">
        <v>108.5</v>
      </c>
      <c r="H177" s="142">
        <v>109.5</v>
      </c>
      <c r="I177" s="142">
        <v>109.5</v>
      </c>
      <c r="J177" s="142">
        <v>109.5</v>
      </c>
      <c r="K177" s="142">
        <v>109.5</v>
      </c>
      <c r="L177" s="142">
        <v>109.5</v>
      </c>
      <c r="M177" s="142">
        <v>109.5</v>
      </c>
      <c r="N177" s="142">
        <v>109.5</v>
      </c>
      <c r="P177" s="154"/>
    </row>
    <row r="178" spans="1:16" s="72" customFormat="1" ht="12.75" customHeight="1" x14ac:dyDescent="0.2">
      <c r="A178" s="145" t="s">
        <v>98</v>
      </c>
      <c r="B178" s="146" t="s">
        <v>1894</v>
      </c>
      <c r="C178" s="142">
        <v>110</v>
      </c>
      <c r="D178" s="142">
        <v>110</v>
      </c>
      <c r="E178" s="142">
        <v>110</v>
      </c>
      <c r="F178" s="142">
        <v>111.4</v>
      </c>
      <c r="G178" s="142">
        <v>108.5</v>
      </c>
      <c r="H178" s="142">
        <v>108.6</v>
      </c>
      <c r="I178" s="142">
        <v>108.6</v>
      </c>
      <c r="J178" s="142">
        <v>108.6</v>
      </c>
      <c r="K178" s="142">
        <v>108.6</v>
      </c>
      <c r="L178" s="142">
        <v>108.6</v>
      </c>
      <c r="M178" s="142">
        <v>108.6</v>
      </c>
      <c r="N178" s="142">
        <v>108.6</v>
      </c>
      <c r="P178" s="154"/>
    </row>
    <row r="179" spans="1:16" s="72" customFormat="1" ht="12.75" customHeight="1" x14ac:dyDescent="0.2">
      <c r="A179" s="145" t="s">
        <v>1548</v>
      </c>
      <c r="B179" s="146" t="s">
        <v>1572</v>
      </c>
      <c r="C179" s="142">
        <v>105.3</v>
      </c>
      <c r="D179" s="142">
        <v>106.2</v>
      </c>
      <c r="E179" s="142">
        <v>106.9</v>
      </c>
      <c r="F179" s="142">
        <v>113.9</v>
      </c>
      <c r="G179" s="142">
        <v>111.8</v>
      </c>
      <c r="H179" s="142">
        <v>109.6</v>
      </c>
      <c r="I179" s="142">
        <v>110.8</v>
      </c>
      <c r="J179" s="142">
        <v>107.8</v>
      </c>
      <c r="K179" s="142">
        <v>109.4</v>
      </c>
      <c r="L179" s="142">
        <v>107</v>
      </c>
      <c r="M179" s="142">
        <v>111.1</v>
      </c>
      <c r="N179" s="142">
        <v>110.3</v>
      </c>
      <c r="P179" s="154"/>
    </row>
    <row r="180" spans="1:16" s="72" customFormat="1" ht="12.75" customHeight="1" x14ac:dyDescent="0.2">
      <c r="A180" s="229" t="s">
        <v>1547</v>
      </c>
      <c r="B180" s="146" t="s">
        <v>1573</v>
      </c>
      <c r="C180" s="142">
        <v>102.1</v>
      </c>
      <c r="D180" s="142">
        <v>102</v>
      </c>
      <c r="E180" s="142">
        <v>100.3</v>
      </c>
      <c r="F180" s="142">
        <v>95.9</v>
      </c>
      <c r="G180" s="142">
        <v>93</v>
      </c>
      <c r="H180" s="142">
        <v>94.3</v>
      </c>
      <c r="I180" s="142">
        <v>98.5</v>
      </c>
      <c r="J180" s="142">
        <v>99.9</v>
      </c>
      <c r="K180" s="142">
        <v>100.3</v>
      </c>
      <c r="L180" s="142">
        <v>100.9</v>
      </c>
      <c r="M180" s="142">
        <v>101.4</v>
      </c>
      <c r="N180" s="142">
        <v>104.2</v>
      </c>
      <c r="P180" s="154"/>
    </row>
    <row r="181" spans="1:16" s="72" customFormat="1" ht="12.75" customHeight="1" x14ac:dyDescent="0.2">
      <c r="I181" s="121"/>
      <c r="N181" s="214" t="s">
        <v>363</v>
      </c>
    </row>
    <row r="182" spans="1:16" s="72" customFormat="1" ht="12.75" customHeight="1" x14ac:dyDescent="0.2">
      <c r="I182" s="121"/>
      <c r="N182" s="214"/>
    </row>
    <row r="183" spans="1:16" s="72" customFormat="1" ht="12.75" customHeight="1" x14ac:dyDescent="0.2">
      <c r="I183" s="121"/>
      <c r="N183" s="214"/>
    </row>
    <row r="184" spans="1:16" s="72" customFormat="1" ht="12.75" customHeight="1" x14ac:dyDescent="0.2"/>
    <row r="185" spans="1:16" s="72" customFormat="1" ht="12.75" customHeight="1" x14ac:dyDescent="0.2">
      <c r="A185" s="72" t="s">
        <v>1857</v>
      </c>
    </row>
    <row r="186" spans="1:16" s="72" customFormat="1" ht="12.75" customHeight="1" x14ac:dyDescent="0.2">
      <c r="A186" s="72" t="s">
        <v>1864</v>
      </c>
    </row>
    <row r="187" spans="1:16" s="72" customFormat="1" ht="12.75" customHeight="1" x14ac:dyDescent="0.2">
      <c r="A187" s="72" t="s">
        <v>1890</v>
      </c>
    </row>
    <row r="188" spans="1:16" s="72" customFormat="1" ht="12.75" customHeight="1" x14ac:dyDescent="0.3">
      <c r="A188" s="3" t="s">
        <v>1858</v>
      </c>
      <c r="B188" s="151"/>
    </row>
    <row r="189" spans="1:16" ht="12.75" customHeight="1" x14ac:dyDescent="0.3"/>
    <row r="190" spans="1:16" s="72" customFormat="1" ht="12.75" customHeight="1" x14ac:dyDescent="0.2">
      <c r="A190" s="180" t="s">
        <v>2046</v>
      </c>
      <c r="B190" s="143"/>
      <c r="C190" s="144">
        <v>43466</v>
      </c>
      <c r="D190" s="144">
        <v>43497</v>
      </c>
      <c r="E190" s="144">
        <v>43525</v>
      </c>
      <c r="F190" s="144">
        <v>43556</v>
      </c>
      <c r="G190" s="144">
        <v>43586</v>
      </c>
      <c r="H190" s="144">
        <v>43617</v>
      </c>
      <c r="I190" s="144">
        <v>43647</v>
      </c>
      <c r="J190" s="144">
        <v>43678</v>
      </c>
      <c r="K190" s="144">
        <v>43709</v>
      </c>
      <c r="L190" s="144">
        <v>43739</v>
      </c>
      <c r="M190" s="144">
        <v>43770</v>
      </c>
      <c r="N190" s="144">
        <v>43800</v>
      </c>
    </row>
    <row r="191" spans="1:16" s="72" customFormat="1" ht="12.75" customHeight="1" x14ac:dyDescent="0.2">
      <c r="A191" s="145" t="s">
        <v>110</v>
      </c>
      <c r="B191" s="146" t="s">
        <v>1550</v>
      </c>
      <c r="C191" s="142">
        <v>106.6</v>
      </c>
      <c r="D191" s="142">
        <v>107.1</v>
      </c>
      <c r="E191" s="142">
        <v>108</v>
      </c>
      <c r="F191" s="142">
        <v>108.1</v>
      </c>
      <c r="G191" s="142">
        <v>108.1</v>
      </c>
      <c r="H191" s="142">
        <v>108.2</v>
      </c>
      <c r="I191" s="142">
        <v>108.8</v>
      </c>
      <c r="J191" s="142">
        <v>109</v>
      </c>
      <c r="K191" s="142">
        <v>109.4</v>
      </c>
      <c r="L191" s="142">
        <v>109.4</v>
      </c>
      <c r="M191" s="142">
        <v>109.4</v>
      </c>
      <c r="N191" s="142">
        <v>109.4</v>
      </c>
    </row>
    <row r="192" spans="1:16" s="72" customFormat="1" ht="12.75" customHeight="1" x14ac:dyDescent="0.2">
      <c r="A192" s="145" t="s">
        <v>1552</v>
      </c>
      <c r="B192" s="146" t="s">
        <v>1551</v>
      </c>
      <c r="C192" s="142">
        <v>105.9</v>
      </c>
      <c r="D192" s="142">
        <v>105.9</v>
      </c>
      <c r="E192" s="142">
        <v>105.9</v>
      </c>
      <c r="F192" s="142">
        <v>105.9</v>
      </c>
      <c r="G192" s="142">
        <v>105.9</v>
      </c>
      <c r="H192" s="142">
        <v>105.9</v>
      </c>
      <c r="I192" s="142">
        <v>105.9</v>
      </c>
      <c r="J192" s="142">
        <v>105.9</v>
      </c>
      <c r="K192" s="142">
        <v>106.2</v>
      </c>
      <c r="L192" s="142">
        <v>106.2</v>
      </c>
      <c r="M192" s="142">
        <v>106.2</v>
      </c>
      <c r="N192" s="142">
        <v>106.2</v>
      </c>
    </row>
    <row r="193" spans="1:14" s="72" customFormat="1" ht="12.75" customHeight="1" x14ac:dyDescent="0.2">
      <c r="A193" s="145" t="s">
        <v>112</v>
      </c>
      <c r="B193" s="146" t="s">
        <v>1556</v>
      </c>
      <c r="C193" s="142">
        <v>109.1</v>
      </c>
      <c r="D193" s="142">
        <v>108.3</v>
      </c>
      <c r="E193" s="142">
        <v>108.1</v>
      </c>
      <c r="F193" s="142">
        <v>106</v>
      </c>
      <c r="G193" s="142">
        <v>109</v>
      </c>
      <c r="H193" s="142">
        <v>108.5</v>
      </c>
      <c r="I193" s="142">
        <v>107.8</v>
      </c>
      <c r="J193" s="142">
        <v>108.1</v>
      </c>
      <c r="K193" s="142">
        <v>109</v>
      </c>
      <c r="L193" s="142">
        <v>109</v>
      </c>
      <c r="M193" s="142">
        <v>109.1</v>
      </c>
      <c r="N193" s="142">
        <v>107.1</v>
      </c>
    </row>
    <row r="194" spans="1:14" s="72" customFormat="1" ht="12.75" customHeight="1" x14ac:dyDescent="0.2">
      <c r="A194" s="145" t="s">
        <v>1434</v>
      </c>
      <c r="B194" s="146" t="s">
        <v>1555</v>
      </c>
      <c r="C194" s="142">
        <v>109.1</v>
      </c>
      <c r="D194" s="142">
        <v>108.1</v>
      </c>
      <c r="E194" s="142">
        <v>107.3</v>
      </c>
      <c r="F194" s="142">
        <v>104.7</v>
      </c>
      <c r="G194" s="142">
        <v>108.4</v>
      </c>
      <c r="H194" s="142">
        <v>107.8</v>
      </c>
      <c r="I194" s="142">
        <v>107</v>
      </c>
      <c r="J194" s="142">
        <v>107.3</v>
      </c>
      <c r="K194" s="142">
        <v>108.4</v>
      </c>
      <c r="L194" s="142">
        <v>108.4</v>
      </c>
      <c r="M194" s="142">
        <v>108.4</v>
      </c>
      <c r="N194" s="142">
        <v>105.8</v>
      </c>
    </row>
    <row r="195" spans="1:14" s="72" customFormat="1" ht="12.75" customHeight="1" x14ac:dyDescent="0.2">
      <c r="A195" s="145" t="s">
        <v>1435</v>
      </c>
      <c r="B195" s="146" t="s">
        <v>1865</v>
      </c>
      <c r="C195" s="142">
        <v>105.8</v>
      </c>
      <c r="D195" s="142">
        <v>106.1</v>
      </c>
      <c r="E195" s="142">
        <v>107.5</v>
      </c>
      <c r="F195" s="142">
        <v>107.5</v>
      </c>
      <c r="G195" s="142">
        <v>107.5</v>
      </c>
      <c r="H195" s="142">
        <v>107.1</v>
      </c>
      <c r="I195" s="142">
        <v>107.1</v>
      </c>
      <c r="J195" s="142">
        <v>107.1</v>
      </c>
      <c r="K195" s="142">
        <v>107.1</v>
      </c>
      <c r="L195" s="142">
        <v>107.3</v>
      </c>
      <c r="M195" s="142">
        <v>107.5</v>
      </c>
      <c r="N195" s="142">
        <v>107.5</v>
      </c>
    </row>
    <row r="196" spans="1:14" s="72" customFormat="1" ht="12.75" customHeight="1" x14ac:dyDescent="0.2">
      <c r="A196" s="145" t="s">
        <v>1436</v>
      </c>
      <c r="B196" s="146" t="s">
        <v>1866</v>
      </c>
      <c r="C196" s="142">
        <v>112.2</v>
      </c>
      <c r="D196" s="142">
        <v>112.6</v>
      </c>
      <c r="E196" s="142">
        <v>115.3</v>
      </c>
      <c r="F196" s="142">
        <v>115.3</v>
      </c>
      <c r="G196" s="142">
        <v>115.3</v>
      </c>
      <c r="H196" s="142">
        <v>115.4</v>
      </c>
      <c r="I196" s="142">
        <v>115.4</v>
      </c>
      <c r="J196" s="142">
        <v>115.4</v>
      </c>
      <c r="K196" s="142">
        <v>115.4</v>
      </c>
      <c r="L196" s="142">
        <v>115.7</v>
      </c>
      <c r="M196" s="142">
        <v>115.9</v>
      </c>
      <c r="N196" s="142">
        <v>117.3</v>
      </c>
    </row>
    <row r="197" spans="1:14" s="72" customFormat="1" ht="12.75" customHeight="1" x14ac:dyDescent="0.2">
      <c r="A197" s="145" t="s">
        <v>1549</v>
      </c>
      <c r="B197" s="146" t="s">
        <v>1570</v>
      </c>
      <c r="C197" s="142">
        <v>106</v>
      </c>
      <c r="D197" s="142">
        <v>105.9</v>
      </c>
      <c r="E197" s="142">
        <v>105.9</v>
      </c>
      <c r="F197" s="142">
        <v>105.9</v>
      </c>
      <c r="G197" s="142">
        <v>105.9</v>
      </c>
      <c r="H197" s="142">
        <v>105.9</v>
      </c>
      <c r="I197" s="142">
        <v>106.3</v>
      </c>
      <c r="J197" s="142">
        <v>106.4</v>
      </c>
      <c r="K197" s="142">
        <v>106.4</v>
      </c>
      <c r="L197" s="142">
        <v>106.9</v>
      </c>
      <c r="M197" s="142">
        <v>106.9</v>
      </c>
      <c r="N197" s="142">
        <v>106.8</v>
      </c>
    </row>
    <row r="198" spans="1:14" s="72" customFormat="1" ht="12.75" customHeight="1" x14ac:dyDescent="0.2">
      <c r="A198" s="229" t="s">
        <v>1546</v>
      </c>
      <c r="B198" s="146" t="s">
        <v>1557</v>
      </c>
      <c r="C198" s="142">
        <v>106</v>
      </c>
      <c r="D198" s="142">
        <v>106.9</v>
      </c>
      <c r="E198" s="142">
        <v>106.9</v>
      </c>
      <c r="F198" s="142">
        <v>107.1</v>
      </c>
      <c r="G198" s="142">
        <v>107.1</v>
      </c>
      <c r="H198" s="142">
        <v>107</v>
      </c>
      <c r="I198" s="142">
        <v>107.1</v>
      </c>
      <c r="J198" s="142">
        <v>107.1</v>
      </c>
      <c r="K198" s="142">
        <v>107.1</v>
      </c>
      <c r="L198" s="142">
        <v>107.2</v>
      </c>
      <c r="M198" s="142">
        <v>107.4</v>
      </c>
      <c r="N198" s="142">
        <v>107.4</v>
      </c>
    </row>
    <row r="199" spans="1:14" s="72" customFormat="1" ht="12.75" customHeight="1" x14ac:dyDescent="0.2">
      <c r="A199" s="145" t="s">
        <v>100</v>
      </c>
      <c r="B199" s="146" t="s">
        <v>1867</v>
      </c>
      <c r="C199" s="142">
        <v>106.4</v>
      </c>
      <c r="D199" s="142">
        <v>108</v>
      </c>
      <c r="E199" s="142">
        <v>108</v>
      </c>
      <c r="F199" s="142">
        <v>108</v>
      </c>
      <c r="G199" s="142">
        <v>108</v>
      </c>
      <c r="H199" s="142">
        <v>108</v>
      </c>
      <c r="I199" s="142">
        <v>108.1</v>
      </c>
      <c r="J199" s="142">
        <v>108.1</v>
      </c>
      <c r="K199" s="142">
        <v>108.1</v>
      </c>
      <c r="L199" s="142">
        <v>108.4</v>
      </c>
      <c r="M199" s="142">
        <v>108.4</v>
      </c>
      <c r="N199" s="142">
        <v>108.4</v>
      </c>
    </row>
    <row r="200" spans="1:14" s="72" customFormat="1" ht="12.75" customHeight="1" x14ac:dyDescent="0.2">
      <c r="A200" s="145" t="s">
        <v>102</v>
      </c>
      <c r="B200" s="146" t="s">
        <v>1868</v>
      </c>
      <c r="C200" s="142">
        <v>108.9</v>
      </c>
      <c r="D200" s="142">
        <v>109.8</v>
      </c>
      <c r="E200" s="142">
        <v>109.8</v>
      </c>
      <c r="F200" s="142">
        <v>109.8</v>
      </c>
      <c r="G200" s="142">
        <v>109.8</v>
      </c>
      <c r="H200" s="142">
        <v>109.8</v>
      </c>
      <c r="I200" s="142">
        <v>109.8</v>
      </c>
      <c r="J200" s="142">
        <v>109.8</v>
      </c>
      <c r="K200" s="142">
        <v>109.8</v>
      </c>
      <c r="L200" s="142">
        <v>109.8</v>
      </c>
      <c r="M200" s="142">
        <v>109.8</v>
      </c>
      <c r="N200" s="142">
        <v>109.8</v>
      </c>
    </row>
    <row r="201" spans="1:14" s="72" customFormat="1" ht="12.75" customHeight="1" x14ac:dyDescent="0.2">
      <c r="A201" s="145" t="s">
        <v>104</v>
      </c>
      <c r="B201" s="146" t="s">
        <v>1597</v>
      </c>
      <c r="C201" s="142">
        <v>107.6</v>
      </c>
      <c r="D201" s="142">
        <v>108.4</v>
      </c>
      <c r="E201" s="142">
        <v>108.4</v>
      </c>
      <c r="F201" s="142">
        <v>108.4</v>
      </c>
      <c r="G201" s="142">
        <v>108.4</v>
      </c>
      <c r="H201" s="142">
        <v>108.4</v>
      </c>
      <c r="I201" s="142">
        <v>108.6</v>
      </c>
      <c r="J201" s="142">
        <v>108.6</v>
      </c>
      <c r="K201" s="142">
        <v>108.6</v>
      </c>
      <c r="L201" s="142">
        <v>108.6</v>
      </c>
      <c r="M201" s="142">
        <v>108.6</v>
      </c>
      <c r="N201" s="142">
        <v>108.6</v>
      </c>
    </row>
    <row r="202" spans="1:14" s="72" customFormat="1" ht="12.75" customHeight="1" x14ac:dyDescent="0.2">
      <c r="A202" s="145" t="s">
        <v>106</v>
      </c>
      <c r="B202" s="146" t="s">
        <v>1869</v>
      </c>
      <c r="C202" s="142">
        <v>103.9</v>
      </c>
      <c r="D202" s="142">
        <v>103.9</v>
      </c>
      <c r="E202" s="142">
        <v>103.9</v>
      </c>
      <c r="F202" s="142">
        <v>104.5</v>
      </c>
      <c r="G202" s="142">
        <v>104.5</v>
      </c>
      <c r="H202" s="142">
        <v>104.5</v>
      </c>
      <c r="I202" s="142">
        <v>104.5</v>
      </c>
      <c r="J202" s="142">
        <v>104.5</v>
      </c>
      <c r="K202" s="142">
        <v>104.5</v>
      </c>
      <c r="L202" s="142">
        <v>104.5</v>
      </c>
      <c r="M202" s="142">
        <v>105.2</v>
      </c>
      <c r="N202" s="142">
        <v>105.2</v>
      </c>
    </row>
    <row r="203" spans="1:14" s="72" customFormat="1" ht="12.75" customHeight="1" x14ac:dyDescent="0.2">
      <c r="A203" s="145" t="s">
        <v>108</v>
      </c>
      <c r="B203" s="146" t="s">
        <v>1870</v>
      </c>
      <c r="C203" s="142">
        <v>109.8</v>
      </c>
      <c r="D203" s="142">
        <v>110.1</v>
      </c>
      <c r="E203" s="142">
        <v>110.1</v>
      </c>
      <c r="F203" s="142">
        <v>110.1</v>
      </c>
      <c r="G203" s="142">
        <v>110.1</v>
      </c>
      <c r="H203" s="142">
        <v>108.4</v>
      </c>
      <c r="I203" s="142">
        <v>108.4</v>
      </c>
      <c r="J203" s="142">
        <v>108.1</v>
      </c>
      <c r="K203" s="142">
        <v>108.1</v>
      </c>
      <c r="L203" s="142">
        <v>108.2</v>
      </c>
      <c r="M203" s="142">
        <v>108.2</v>
      </c>
      <c r="N203" s="142">
        <v>108.6</v>
      </c>
    </row>
    <row r="204" spans="1:14" s="72" customFormat="1" ht="12.75" customHeight="1" x14ac:dyDescent="0.2">
      <c r="A204" s="145" t="s">
        <v>146</v>
      </c>
      <c r="B204" s="146" t="s">
        <v>1574</v>
      </c>
      <c r="C204" s="142">
        <v>102.5</v>
      </c>
      <c r="D204" s="142">
        <v>102.5</v>
      </c>
      <c r="E204" s="142">
        <v>102.6</v>
      </c>
      <c r="F204" s="142">
        <v>103.2</v>
      </c>
      <c r="G204" s="142">
        <v>103.2</v>
      </c>
      <c r="H204" s="142">
        <v>103.4</v>
      </c>
      <c r="I204" s="142">
        <v>103.4</v>
      </c>
      <c r="J204" s="142">
        <v>103.4</v>
      </c>
      <c r="K204" s="142">
        <v>104.4</v>
      </c>
      <c r="L204" s="142">
        <v>104.5</v>
      </c>
      <c r="M204" s="142">
        <v>104.5</v>
      </c>
      <c r="N204" s="142">
        <v>104.5</v>
      </c>
    </row>
    <row r="205" spans="1:14" s="72" customFormat="1" ht="12.75" customHeight="1" x14ac:dyDescent="0.2">
      <c r="A205" s="145" t="s">
        <v>118</v>
      </c>
      <c r="B205" s="146" t="s">
        <v>1571</v>
      </c>
      <c r="C205" s="142">
        <v>119.3</v>
      </c>
      <c r="D205" s="142">
        <v>119.3</v>
      </c>
      <c r="E205" s="142">
        <v>119.3</v>
      </c>
      <c r="F205" s="142">
        <v>117.2</v>
      </c>
      <c r="G205" s="142">
        <v>116.5</v>
      </c>
      <c r="H205" s="142">
        <v>115</v>
      </c>
      <c r="I205" s="142">
        <v>114.6</v>
      </c>
      <c r="J205" s="142">
        <v>114.4</v>
      </c>
      <c r="K205" s="142">
        <v>114.7</v>
      </c>
      <c r="L205" s="142">
        <v>111.2</v>
      </c>
      <c r="M205" s="142">
        <v>111.2</v>
      </c>
      <c r="N205" s="142">
        <v>111.3</v>
      </c>
    </row>
    <row r="206" spans="1:14" s="72" customFormat="1" ht="12.75" customHeight="1" x14ac:dyDescent="0.2">
      <c r="A206" s="145" t="s">
        <v>120</v>
      </c>
      <c r="B206" s="146" t="s">
        <v>1558</v>
      </c>
      <c r="C206" s="142">
        <v>103.5</v>
      </c>
      <c r="D206" s="142">
        <v>106.1</v>
      </c>
      <c r="E206" s="142">
        <v>107.1</v>
      </c>
      <c r="F206" s="142">
        <v>110</v>
      </c>
      <c r="G206" s="142">
        <v>111.5</v>
      </c>
      <c r="H206" s="142">
        <v>104.8</v>
      </c>
      <c r="I206" s="142">
        <v>107.5</v>
      </c>
      <c r="J206" s="142">
        <v>105.7</v>
      </c>
      <c r="K206" s="142">
        <v>107.1</v>
      </c>
      <c r="L206" s="142">
        <v>106.7</v>
      </c>
      <c r="M206" s="142">
        <v>107.2</v>
      </c>
      <c r="N206" s="142">
        <v>106.9</v>
      </c>
    </row>
    <row r="207" spans="1:14" s="72" customFormat="1" ht="12.75" customHeight="1" x14ac:dyDescent="0.2">
      <c r="A207" s="145" t="s">
        <v>1873</v>
      </c>
      <c r="B207" s="146" t="s">
        <v>1871</v>
      </c>
      <c r="C207" s="142">
        <v>97.1</v>
      </c>
      <c r="D207" s="142">
        <v>99.2</v>
      </c>
      <c r="E207" s="142">
        <v>101.2</v>
      </c>
      <c r="F207" s="142">
        <v>108.6</v>
      </c>
      <c r="G207" s="142">
        <v>110.3</v>
      </c>
      <c r="H207" s="142">
        <v>104.2</v>
      </c>
      <c r="I207" s="142">
        <v>106.9</v>
      </c>
      <c r="J207" s="142">
        <v>104</v>
      </c>
      <c r="K207" s="142">
        <v>102.8</v>
      </c>
      <c r="L207" s="142">
        <v>102.2</v>
      </c>
      <c r="M207" s="142">
        <v>103.2</v>
      </c>
      <c r="N207" s="142">
        <v>102.4</v>
      </c>
    </row>
    <row r="208" spans="1:14" s="72" customFormat="1" ht="12.75" customHeight="1" x14ac:dyDescent="0.2">
      <c r="A208" s="145" t="s">
        <v>238</v>
      </c>
      <c r="B208" s="146" t="s">
        <v>1872</v>
      </c>
      <c r="C208" s="142">
        <v>98</v>
      </c>
      <c r="D208" s="142">
        <v>99.4</v>
      </c>
      <c r="E208" s="142">
        <v>100.5</v>
      </c>
      <c r="F208" s="142">
        <v>106.2</v>
      </c>
      <c r="G208" s="142">
        <v>107.6</v>
      </c>
      <c r="H208" s="142">
        <v>102.9</v>
      </c>
      <c r="I208" s="142">
        <v>104.1</v>
      </c>
      <c r="J208" s="142">
        <v>102.3</v>
      </c>
      <c r="K208" s="142">
        <v>101.2</v>
      </c>
      <c r="L208" s="142">
        <v>100.3</v>
      </c>
      <c r="M208" s="142">
        <v>100.9</v>
      </c>
      <c r="N208" s="142">
        <v>100.2</v>
      </c>
    </row>
    <row r="209" spans="1:14" s="72" customFormat="1" ht="12.75" customHeight="1" x14ac:dyDescent="0.2">
      <c r="A209" s="145" t="s">
        <v>1392</v>
      </c>
      <c r="B209" s="146" t="s">
        <v>1586</v>
      </c>
      <c r="C209" s="142">
        <v>105.2</v>
      </c>
      <c r="D209" s="142">
        <v>108.1</v>
      </c>
      <c r="E209" s="142">
        <v>108.8</v>
      </c>
      <c r="F209" s="142">
        <v>110.4</v>
      </c>
      <c r="G209" s="142">
        <v>111.8</v>
      </c>
      <c r="H209" s="142">
        <v>104.9</v>
      </c>
      <c r="I209" s="142">
        <v>107.7</v>
      </c>
      <c r="J209" s="142">
        <v>106.2</v>
      </c>
      <c r="K209" s="142">
        <v>108.4</v>
      </c>
      <c r="L209" s="142">
        <v>108</v>
      </c>
      <c r="M209" s="142">
        <v>108.3</v>
      </c>
      <c r="N209" s="142">
        <v>108.2</v>
      </c>
    </row>
    <row r="210" spans="1:14" s="72" customFormat="1" ht="12.75" customHeight="1" x14ac:dyDescent="0.2">
      <c r="A210" s="145" t="s">
        <v>122</v>
      </c>
      <c r="B210" s="146" t="s">
        <v>1559</v>
      </c>
      <c r="C210" s="142">
        <v>104.4</v>
      </c>
      <c r="D210" s="142">
        <v>108.6</v>
      </c>
      <c r="E210" s="142">
        <v>110.3</v>
      </c>
      <c r="F210" s="142">
        <v>113</v>
      </c>
      <c r="G210" s="142">
        <v>114.5</v>
      </c>
      <c r="H210" s="142">
        <v>105.4</v>
      </c>
      <c r="I210" s="142">
        <v>109.9</v>
      </c>
      <c r="J210" s="142">
        <v>107.4</v>
      </c>
      <c r="K210" s="142">
        <v>111.3</v>
      </c>
      <c r="L210" s="142">
        <v>109.4</v>
      </c>
      <c r="M210" s="142">
        <v>108.3</v>
      </c>
      <c r="N210" s="142">
        <v>108.6</v>
      </c>
    </row>
    <row r="211" spans="1:14" s="72" customFormat="1" ht="12.75" customHeight="1" x14ac:dyDescent="0.2">
      <c r="A211" s="145" t="s">
        <v>1394</v>
      </c>
      <c r="B211" s="146" t="s">
        <v>1874</v>
      </c>
      <c r="C211" s="142">
        <v>105.1</v>
      </c>
      <c r="D211" s="142">
        <v>109.6</v>
      </c>
      <c r="E211" s="142">
        <v>110.9</v>
      </c>
      <c r="F211" s="142">
        <v>114</v>
      </c>
      <c r="G211" s="142">
        <v>115.6</v>
      </c>
      <c r="H211" s="142">
        <v>105</v>
      </c>
      <c r="I211" s="142">
        <v>110.1</v>
      </c>
      <c r="J211" s="142">
        <v>107.7</v>
      </c>
      <c r="K211" s="142">
        <v>112.1</v>
      </c>
      <c r="L211" s="142">
        <v>110.5</v>
      </c>
      <c r="M211" s="142">
        <v>109.2</v>
      </c>
      <c r="N211" s="142">
        <v>109.6</v>
      </c>
    </row>
    <row r="212" spans="1:14" s="72" customFormat="1" ht="12.75" customHeight="1" x14ac:dyDescent="0.2">
      <c r="A212" s="145" t="s">
        <v>1396</v>
      </c>
      <c r="B212" s="146" t="s">
        <v>1875</v>
      </c>
      <c r="C212" s="142">
        <v>105.5</v>
      </c>
      <c r="D212" s="142">
        <v>111.8</v>
      </c>
      <c r="E212" s="142">
        <v>118</v>
      </c>
      <c r="F212" s="142">
        <v>119.8</v>
      </c>
      <c r="G212" s="142">
        <v>121.6</v>
      </c>
      <c r="H212" s="142">
        <v>116</v>
      </c>
      <c r="I212" s="142">
        <v>119.4</v>
      </c>
      <c r="J212" s="142">
        <v>114.8</v>
      </c>
      <c r="K212" s="142">
        <v>118.2</v>
      </c>
      <c r="L212" s="142">
        <v>113.4</v>
      </c>
      <c r="M212" s="142">
        <v>111.7</v>
      </c>
      <c r="N212" s="142">
        <v>111.7</v>
      </c>
    </row>
    <row r="213" spans="1:14" s="72" customFormat="1" ht="12.75" customHeight="1" x14ac:dyDescent="0.2">
      <c r="A213" s="145" t="s">
        <v>909</v>
      </c>
      <c r="B213" s="146" t="s">
        <v>1602</v>
      </c>
      <c r="C213" s="142">
        <v>93.4</v>
      </c>
      <c r="D213" s="142">
        <v>93.4</v>
      </c>
      <c r="E213" s="142">
        <v>93.4</v>
      </c>
      <c r="F213" s="142">
        <v>93.4</v>
      </c>
      <c r="G213" s="142">
        <v>93.4</v>
      </c>
      <c r="H213" s="142">
        <v>92.9</v>
      </c>
      <c r="I213" s="142">
        <v>92.9</v>
      </c>
      <c r="J213" s="142">
        <v>92.8</v>
      </c>
      <c r="K213" s="142">
        <v>92.8</v>
      </c>
      <c r="L213" s="142">
        <v>92.8</v>
      </c>
      <c r="M213" s="142">
        <v>92.8</v>
      </c>
      <c r="N213" s="142">
        <v>92.8</v>
      </c>
    </row>
    <row r="214" spans="1:14" s="72" customFormat="1" ht="12.75" customHeight="1" x14ac:dyDescent="0.2">
      <c r="A214" s="145" t="s">
        <v>1401</v>
      </c>
      <c r="B214" s="146" t="s">
        <v>1603</v>
      </c>
      <c r="C214" s="142">
        <v>109.2</v>
      </c>
      <c r="D214" s="142">
        <v>103.2</v>
      </c>
      <c r="E214" s="142">
        <v>105.6</v>
      </c>
      <c r="F214" s="142">
        <v>105.6</v>
      </c>
      <c r="G214" s="142">
        <v>105</v>
      </c>
      <c r="H214" s="142">
        <v>105.8</v>
      </c>
      <c r="I214" s="142">
        <v>108.8</v>
      </c>
      <c r="J214" s="142">
        <v>104.2</v>
      </c>
      <c r="K214" s="142">
        <v>104</v>
      </c>
      <c r="L214" s="142">
        <v>104</v>
      </c>
      <c r="M214" s="142">
        <v>106.4</v>
      </c>
      <c r="N214" s="142">
        <v>104</v>
      </c>
    </row>
    <row r="215" spans="1:14" s="72" customFormat="1" ht="12.75" customHeight="1" x14ac:dyDescent="0.2">
      <c r="A215" s="145" t="s">
        <v>124</v>
      </c>
      <c r="B215" s="146" t="s">
        <v>1560</v>
      </c>
      <c r="C215" s="142">
        <v>134.30000000000001</v>
      </c>
      <c r="D215" s="142">
        <v>132.80000000000001</v>
      </c>
      <c r="E215" s="142">
        <v>133.1</v>
      </c>
      <c r="F215" s="142">
        <v>133.30000000000001</v>
      </c>
      <c r="G215" s="142">
        <v>131.19999999999999</v>
      </c>
      <c r="H215" s="142">
        <v>130.69999999999999</v>
      </c>
      <c r="I215" s="142">
        <v>129.69999999999999</v>
      </c>
      <c r="J215" s="142">
        <v>128.19999999999999</v>
      </c>
      <c r="K215" s="142">
        <v>126.9</v>
      </c>
      <c r="L215" s="142">
        <v>123.8</v>
      </c>
      <c r="M215" s="142">
        <v>122</v>
      </c>
      <c r="N215" s="142">
        <v>121.4</v>
      </c>
    </row>
    <row r="216" spans="1:14" s="72" customFormat="1" ht="12.75" customHeight="1" x14ac:dyDescent="0.2">
      <c r="A216" s="145" t="s">
        <v>1627</v>
      </c>
      <c r="B216" s="146" t="s">
        <v>1876</v>
      </c>
      <c r="C216" s="142">
        <v>127.8</v>
      </c>
      <c r="D216" s="142">
        <v>125.1</v>
      </c>
      <c r="E216" s="142">
        <v>125.5</v>
      </c>
      <c r="F216" s="142">
        <v>125.3</v>
      </c>
      <c r="G216" s="142">
        <v>120.6</v>
      </c>
      <c r="H216" s="142">
        <v>122</v>
      </c>
      <c r="I216" s="142">
        <v>121.6</v>
      </c>
      <c r="J216" s="142">
        <v>119.4</v>
      </c>
      <c r="K216" s="142">
        <v>116.5</v>
      </c>
      <c r="L216" s="142">
        <v>114.6</v>
      </c>
      <c r="M216" s="142">
        <v>112.8</v>
      </c>
      <c r="N216" s="142">
        <v>112.5</v>
      </c>
    </row>
    <row r="217" spans="1:14" s="72" customFormat="1" ht="12.75" customHeight="1" x14ac:dyDescent="0.2">
      <c r="A217" s="145" t="s">
        <v>1626</v>
      </c>
      <c r="B217" s="146" t="s">
        <v>1877</v>
      </c>
      <c r="C217" s="142">
        <v>122.2</v>
      </c>
      <c r="D217" s="142">
        <v>119.9</v>
      </c>
      <c r="E217" s="142">
        <v>120.4</v>
      </c>
      <c r="F217" s="142">
        <v>120</v>
      </c>
      <c r="G217" s="142">
        <v>118.9</v>
      </c>
      <c r="H217" s="142">
        <v>119</v>
      </c>
      <c r="I217" s="142">
        <v>118.7</v>
      </c>
      <c r="J217" s="142">
        <v>116.6</v>
      </c>
      <c r="K217" s="142">
        <v>112.7</v>
      </c>
      <c r="L217" s="142">
        <v>112.8</v>
      </c>
      <c r="M217" s="142">
        <v>111.6</v>
      </c>
      <c r="N217" s="142">
        <v>111.4</v>
      </c>
    </row>
    <row r="218" spans="1:14" s="72" customFormat="1" ht="12.75" customHeight="1" x14ac:dyDescent="0.2">
      <c r="A218" s="145" t="s">
        <v>1405</v>
      </c>
      <c r="B218" s="146" t="s">
        <v>1878</v>
      </c>
      <c r="C218" s="142">
        <v>127.7</v>
      </c>
      <c r="D218" s="142">
        <v>120.9</v>
      </c>
      <c r="E218" s="142">
        <v>121.5</v>
      </c>
      <c r="F218" s="142">
        <v>118.9</v>
      </c>
      <c r="G218" s="142">
        <v>117.5</v>
      </c>
      <c r="H218" s="142">
        <v>117.2</v>
      </c>
      <c r="I218" s="142">
        <v>115.8</v>
      </c>
      <c r="J218" s="142">
        <v>115.6</v>
      </c>
      <c r="K218" s="142">
        <v>113.3</v>
      </c>
      <c r="L218" s="142">
        <v>111.4</v>
      </c>
      <c r="M218" s="142">
        <v>109.3</v>
      </c>
      <c r="N218" s="142">
        <v>108.8</v>
      </c>
    </row>
    <row r="219" spans="1:14" s="72" customFormat="1" ht="12.75" customHeight="1" x14ac:dyDescent="0.2">
      <c r="A219" s="145" t="s">
        <v>1625</v>
      </c>
      <c r="B219" s="146" t="s">
        <v>1607</v>
      </c>
      <c r="C219" s="142">
        <v>115.5</v>
      </c>
      <c r="D219" s="142">
        <v>109.2</v>
      </c>
      <c r="E219" s="142">
        <v>107.2</v>
      </c>
      <c r="F219" s="142">
        <v>110.6</v>
      </c>
      <c r="G219" s="142">
        <v>109</v>
      </c>
      <c r="H219" s="142">
        <v>104.2</v>
      </c>
      <c r="I219" s="142">
        <v>100.9</v>
      </c>
      <c r="J219" s="142">
        <v>100.4</v>
      </c>
      <c r="K219" s="142">
        <v>99.9</v>
      </c>
      <c r="L219" s="142">
        <v>98.4</v>
      </c>
      <c r="M219" s="142">
        <v>97.8</v>
      </c>
      <c r="N219" s="142">
        <v>98.1</v>
      </c>
    </row>
    <row r="220" spans="1:14" s="72" customFormat="1" ht="12.75" customHeight="1" x14ac:dyDescent="0.2">
      <c r="A220" s="145" t="s">
        <v>1624</v>
      </c>
      <c r="B220" s="146" t="s">
        <v>1608</v>
      </c>
      <c r="C220" s="142">
        <v>114</v>
      </c>
      <c r="D220" s="142">
        <v>112.7</v>
      </c>
      <c r="E220" s="142">
        <v>111.3</v>
      </c>
      <c r="F220" s="142">
        <v>111.7</v>
      </c>
      <c r="G220" s="142">
        <v>110.6</v>
      </c>
      <c r="H220" s="142">
        <v>110.1</v>
      </c>
      <c r="I220" s="142">
        <v>109.8</v>
      </c>
      <c r="J220" s="142">
        <v>108.7</v>
      </c>
      <c r="K220" s="142">
        <v>106.2</v>
      </c>
      <c r="L220" s="142">
        <v>105.1</v>
      </c>
      <c r="M220" s="142">
        <v>103.7</v>
      </c>
      <c r="N220" s="142">
        <v>103.4</v>
      </c>
    </row>
    <row r="221" spans="1:14" s="72" customFormat="1" ht="12.75" customHeight="1" x14ac:dyDescent="0.2">
      <c r="A221" s="145" t="s">
        <v>1623</v>
      </c>
      <c r="B221" s="146" t="s">
        <v>1609</v>
      </c>
      <c r="C221" s="142">
        <v>102.3</v>
      </c>
      <c r="D221" s="142">
        <v>101.3</v>
      </c>
      <c r="E221" s="142">
        <v>102</v>
      </c>
      <c r="F221" s="142">
        <v>101.5</v>
      </c>
      <c r="G221" s="142">
        <v>99.6</v>
      </c>
      <c r="H221" s="142">
        <v>98.3</v>
      </c>
      <c r="I221" s="142">
        <v>97.3</v>
      </c>
      <c r="J221" s="142">
        <v>95.7</v>
      </c>
      <c r="K221" s="142">
        <v>95.1</v>
      </c>
      <c r="L221" s="142">
        <v>92.8</v>
      </c>
      <c r="M221" s="142">
        <v>93.2</v>
      </c>
      <c r="N221" s="142">
        <v>93</v>
      </c>
    </row>
    <row r="222" spans="1:14" s="72" customFormat="1" ht="12.75" customHeight="1" x14ac:dyDescent="0.2">
      <c r="A222" s="145" t="s">
        <v>1411</v>
      </c>
      <c r="B222" s="146" t="s">
        <v>1610</v>
      </c>
      <c r="C222" s="142">
        <v>117.6</v>
      </c>
      <c r="D222" s="142">
        <v>116.4</v>
      </c>
      <c r="E222" s="142">
        <v>115.9</v>
      </c>
      <c r="F222" s="142">
        <v>117.7</v>
      </c>
      <c r="G222" s="142">
        <v>113.8</v>
      </c>
      <c r="H222" s="142">
        <v>116</v>
      </c>
      <c r="I222" s="142">
        <v>114.8</v>
      </c>
      <c r="J222" s="142">
        <v>113.4</v>
      </c>
      <c r="K222" s="142">
        <v>111.5</v>
      </c>
      <c r="L222" s="142">
        <v>109.1</v>
      </c>
      <c r="M222" s="142">
        <v>108.2</v>
      </c>
      <c r="N222" s="142">
        <v>108</v>
      </c>
    </row>
    <row r="223" spans="1:14" s="72" customFormat="1" ht="12.75" customHeight="1" x14ac:dyDescent="0.2">
      <c r="A223" s="145" t="s">
        <v>1622</v>
      </c>
      <c r="B223" s="146" t="s">
        <v>1611</v>
      </c>
      <c r="C223" s="142">
        <v>122.7</v>
      </c>
      <c r="D223" s="142">
        <v>118.8</v>
      </c>
      <c r="E223" s="142">
        <v>114.5</v>
      </c>
      <c r="F223" s="142">
        <v>115.1</v>
      </c>
      <c r="G223" s="142">
        <v>112.2</v>
      </c>
      <c r="H223" s="142">
        <v>111.4</v>
      </c>
      <c r="I223" s="142">
        <v>111.2</v>
      </c>
      <c r="J223" s="142">
        <v>112</v>
      </c>
      <c r="K223" s="142">
        <v>107.8</v>
      </c>
      <c r="L223" s="142">
        <v>107.3</v>
      </c>
      <c r="M223" s="142">
        <v>104.6</v>
      </c>
      <c r="N223" s="142">
        <v>104.7</v>
      </c>
    </row>
    <row r="224" spans="1:14" s="72" customFormat="1" ht="12.75" customHeight="1" x14ac:dyDescent="0.2">
      <c r="A224" s="145" t="s">
        <v>1621</v>
      </c>
      <c r="B224" s="146" t="s">
        <v>1614</v>
      </c>
      <c r="C224" s="142">
        <v>142.6</v>
      </c>
      <c r="D224" s="142">
        <v>137.9</v>
      </c>
      <c r="E224" s="142">
        <v>139.5</v>
      </c>
      <c r="F224" s="142">
        <v>139.19999999999999</v>
      </c>
      <c r="G224" s="142">
        <v>135.69999999999999</v>
      </c>
      <c r="H224" s="142">
        <v>135</v>
      </c>
      <c r="I224" s="142">
        <v>133.9</v>
      </c>
      <c r="J224" s="142">
        <v>132</v>
      </c>
      <c r="K224" s="142">
        <v>130.1</v>
      </c>
      <c r="L224" s="142">
        <v>127.6</v>
      </c>
      <c r="M224" s="142">
        <v>126.5</v>
      </c>
      <c r="N224" s="142">
        <v>124.6</v>
      </c>
    </row>
    <row r="225" spans="1:14" s="72" customFormat="1" ht="12.75" customHeight="1" x14ac:dyDescent="0.2">
      <c r="A225" s="145" t="s">
        <v>263</v>
      </c>
      <c r="B225" s="146" t="s">
        <v>1879</v>
      </c>
      <c r="C225" s="142">
        <v>138.30000000000001</v>
      </c>
      <c r="D225" s="142">
        <v>138.4</v>
      </c>
      <c r="E225" s="142">
        <v>139</v>
      </c>
      <c r="F225" s="142">
        <v>138.80000000000001</v>
      </c>
      <c r="G225" s="142">
        <v>136.69999999999999</v>
      </c>
      <c r="H225" s="142">
        <v>136</v>
      </c>
      <c r="I225" s="142">
        <v>135.5</v>
      </c>
      <c r="J225" s="142">
        <v>134.19999999999999</v>
      </c>
      <c r="K225" s="142">
        <v>132.80000000000001</v>
      </c>
      <c r="L225" s="142">
        <v>129</v>
      </c>
      <c r="M225" s="142">
        <v>127.7</v>
      </c>
      <c r="N225" s="142">
        <v>127.3</v>
      </c>
    </row>
    <row r="226" spans="1:14" s="72" customFormat="1" ht="12.75" customHeight="1" x14ac:dyDescent="0.2">
      <c r="A226" s="145" t="s">
        <v>265</v>
      </c>
      <c r="B226" s="146" t="s">
        <v>1880</v>
      </c>
      <c r="C226" s="142">
        <v>139.30000000000001</v>
      </c>
      <c r="D226" s="142">
        <v>137.80000000000001</v>
      </c>
      <c r="E226" s="142">
        <v>137.69999999999999</v>
      </c>
      <c r="F226" s="142">
        <v>138.69999999999999</v>
      </c>
      <c r="G226" s="142">
        <v>137.30000000000001</v>
      </c>
      <c r="H226" s="142">
        <v>136.9</v>
      </c>
      <c r="I226" s="142">
        <v>136.69999999999999</v>
      </c>
      <c r="J226" s="142">
        <v>135.80000000000001</v>
      </c>
      <c r="K226" s="142">
        <v>134.5</v>
      </c>
      <c r="L226" s="142">
        <v>132</v>
      </c>
      <c r="M226" s="142">
        <v>130</v>
      </c>
      <c r="N226" s="142">
        <v>129.1</v>
      </c>
    </row>
    <row r="227" spans="1:14" s="72" customFormat="1" ht="12.75" customHeight="1" x14ac:dyDescent="0.2">
      <c r="A227" s="145" t="s">
        <v>267</v>
      </c>
      <c r="B227" s="146" t="s">
        <v>1615</v>
      </c>
      <c r="C227" s="142">
        <v>143.6</v>
      </c>
      <c r="D227" s="142">
        <v>143.6</v>
      </c>
      <c r="E227" s="142">
        <v>143.9</v>
      </c>
      <c r="F227" s="142">
        <v>143.9</v>
      </c>
      <c r="G227" s="142">
        <v>143.4</v>
      </c>
      <c r="H227" s="142">
        <v>143.1</v>
      </c>
      <c r="I227" s="142">
        <v>141.1</v>
      </c>
      <c r="J227" s="142">
        <v>138.69999999999999</v>
      </c>
      <c r="K227" s="142">
        <v>138.69999999999999</v>
      </c>
      <c r="L227" s="142">
        <v>134</v>
      </c>
      <c r="M227" s="142">
        <v>130.30000000000001</v>
      </c>
      <c r="N227" s="142">
        <v>130.80000000000001</v>
      </c>
    </row>
    <row r="228" spans="1:14" s="72" customFormat="1" ht="12.75" customHeight="1" x14ac:dyDescent="0.2">
      <c r="A228" s="145" t="s">
        <v>1413</v>
      </c>
      <c r="B228" s="146" t="s">
        <v>1618</v>
      </c>
      <c r="C228" s="142">
        <v>103.9</v>
      </c>
      <c r="D228" s="142">
        <v>103.4</v>
      </c>
      <c r="E228" s="142">
        <v>104.7</v>
      </c>
      <c r="F228" s="142">
        <v>103.5</v>
      </c>
      <c r="G228" s="142">
        <v>103.4</v>
      </c>
      <c r="H228" s="142">
        <v>102.4</v>
      </c>
      <c r="I228" s="142">
        <v>102.6</v>
      </c>
      <c r="J228" s="142">
        <v>99.6</v>
      </c>
      <c r="K228" s="142">
        <v>97.6</v>
      </c>
      <c r="L228" s="142">
        <v>98.2</v>
      </c>
      <c r="M228" s="142">
        <v>93</v>
      </c>
      <c r="N228" s="142">
        <v>93.5</v>
      </c>
    </row>
    <row r="229" spans="1:14" s="72" customFormat="1" ht="12.75" customHeight="1" x14ac:dyDescent="0.2">
      <c r="A229" s="145" t="s">
        <v>1417</v>
      </c>
      <c r="B229" s="146" t="s">
        <v>1881</v>
      </c>
      <c r="C229" s="142">
        <v>120</v>
      </c>
      <c r="D229" s="142">
        <v>118.4</v>
      </c>
      <c r="E229" s="142">
        <v>116.7</v>
      </c>
      <c r="F229" s="142">
        <v>120.3</v>
      </c>
      <c r="G229" s="142">
        <v>117.3</v>
      </c>
      <c r="H229" s="142">
        <v>116.3</v>
      </c>
      <c r="I229" s="142">
        <v>116.9</v>
      </c>
      <c r="J229" s="142">
        <v>116</v>
      </c>
      <c r="K229" s="142">
        <v>117.7</v>
      </c>
      <c r="L229" s="142">
        <v>116.3</v>
      </c>
      <c r="M229" s="142">
        <v>113.6</v>
      </c>
      <c r="N229" s="142">
        <v>112.2</v>
      </c>
    </row>
    <row r="230" spans="1:14" s="72" customFormat="1" ht="12.75" customHeight="1" x14ac:dyDescent="0.2">
      <c r="A230" s="145" t="s">
        <v>126</v>
      </c>
      <c r="B230" s="146" t="s">
        <v>1561</v>
      </c>
      <c r="C230" s="142">
        <v>108</v>
      </c>
      <c r="D230" s="142">
        <v>108.8</v>
      </c>
      <c r="E230" s="142">
        <v>109.2</v>
      </c>
      <c r="F230" s="142">
        <v>108</v>
      </c>
      <c r="G230" s="142">
        <v>109.5</v>
      </c>
      <c r="H230" s="142">
        <v>108.1</v>
      </c>
      <c r="I230" s="142">
        <v>108.2</v>
      </c>
      <c r="J230" s="142">
        <v>108.2</v>
      </c>
      <c r="K230" s="142">
        <v>107.8</v>
      </c>
      <c r="L230" s="142">
        <v>107.2</v>
      </c>
      <c r="M230" s="142">
        <v>107.5</v>
      </c>
      <c r="N230" s="142">
        <v>107.7</v>
      </c>
    </row>
    <row r="231" spans="1:14" s="72" customFormat="1" ht="12.75" customHeight="1" x14ac:dyDescent="0.2">
      <c r="A231" s="145" t="s">
        <v>1419</v>
      </c>
      <c r="B231" s="146" t="s">
        <v>1882</v>
      </c>
      <c r="C231" s="142">
        <v>103.1</v>
      </c>
      <c r="D231" s="142">
        <v>104.7</v>
      </c>
      <c r="E231" s="142">
        <v>107.1</v>
      </c>
      <c r="F231" s="142">
        <v>107.2</v>
      </c>
      <c r="G231" s="142">
        <v>106.5</v>
      </c>
      <c r="H231" s="142">
        <v>103.8</v>
      </c>
      <c r="I231" s="142">
        <v>104.2</v>
      </c>
      <c r="J231" s="142">
        <v>104.8</v>
      </c>
      <c r="K231" s="142">
        <v>103.3</v>
      </c>
      <c r="L231" s="142">
        <v>103.7</v>
      </c>
      <c r="M231" s="142">
        <v>103.7</v>
      </c>
      <c r="N231" s="142">
        <v>104.1</v>
      </c>
    </row>
    <row r="232" spans="1:14" s="72" customFormat="1" ht="12.75" customHeight="1" x14ac:dyDescent="0.2">
      <c r="A232" s="145" t="s">
        <v>1421</v>
      </c>
      <c r="B232" s="146" t="s">
        <v>1883</v>
      </c>
      <c r="C232" s="142">
        <v>118.6</v>
      </c>
      <c r="D232" s="142">
        <v>120.1</v>
      </c>
      <c r="E232" s="142">
        <v>120.8</v>
      </c>
      <c r="F232" s="142">
        <v>120.8</v>
      </c>
      <c r="G232" s="142">
        <v>120.5</v>
      </c>
      <c r="H232" s="142">
        <v>114.1</v>
      </c>
      <c r="I232" s="142">
        <v>114.1</v>
      </c>
      <c r="J232" s="142">
        <v>114.1</v>
      </c>
      <c r="K232" s="142">
        <v>113.5</v>
      </c>
      <c r="L232" s="142">
        <v>113.5</v>
      </c>
      <c r="M232" s="142">
        <v>113.5</v>
      </c>
      <c r="N232" s="142">
        <v>113.5</v>
      </c>
    </row>
    <row r="233" spans="1:14" s="72" customFormat="1" ht="12.75" customHeight="1" x14ac:dyDescent="0.2">
      <c r="A233" s="145" t="s">
        <v>1633</v>
      </c>
      <c r="B233" s="146" t="s">
        <v>1884</v>
      </c>
      <c r="C233" s="142">
        <v>100.1</v>
      </c>
      <c r="D233" s="142">
        <v>104.6</v>
      </c>
      <c r="E233" s="142">
        <v>106.4</v>
      </c>
      <c r="F233" s="142">
        <v>105.8</v>
      </c>
      <c r="G233" s="142">
        <v>111.5</v>
      </c>
      <c r="H233" s="142">
        <v>109.5</v>
      </c>
      <c r="I233" s="142">
        <v>107.1</v>
      </c>
      <c r="J233" s="142">
        <v>106.6</v>
      </c>
      <c r="K233" s="142">
        <v>105.9</v>
      </c>
      <c r="L233" s="142">
        <v>105</v>
      </c>
      <c r="M233" s="142">
        <v>107.4</v>
      </c>
      <c r="N233" s="142">
        <v>107.4</v>
      </c>
    </row>
    <row r="234" spans="1:14" s="72" customFormat="1" ht="12.75" customHeight="1" x14ac:dyDescent="0.2">
      <c r="A234" s="145" t="s">
        <v>42</v>
      </c>
      <c r="B234" s="146" t="s">
        <v>1628</v>
      </c>
      <c r="C234" s="142">
        <v>106.5</v>
      </c>
      <c r="D234" s="142">
        <v>107.2</v>
      </c>
      <c r="E234" s="142">
        <v>107.2</v>
      </c>
      <c r="F234" s="142">
        <v>104.4</v>
      </c>
      <c r="G234" s="142">
        <v>106.9</v>
      </c>
      <c r="H234" s="142">
        <v>104.8</v>
      </c>
      <c r="I234" s="142">
        <v>104.9</v>
      </c>
      <c r="J234" s="142">
        <v>105.1</v>
      </c>
      <c r="K234" s="142">
        <v>104.6</v>
      </c>
      <c r="L234" s="142">
        <v>103.8</v>
      </c>
      <c r="M234" s="142">
        <v>104.4</v>
      </c>
      <c r="N234" s="142">
        <v>104.9</v>
      </c>
    </row>
    <row r="235" spans="1:14" s="72" customFormat="1" ht="12.75" customHeight="1" x14ac:dyDescent="0.2">
      <c r="A235" s="145" t="s">
        <v>44</v>
      </c>
      <c r="B235" s="146" t="s">
        <v>1629</v>
      </c>
      <c r="C235" s="142">
        <v>112.3</v>
      </c>
      <c r="D235" s="142">
        <v>113</v>
      </c>
      <c r="E235" s="142">
        <v>113.5</v>
      </c>
      <c r="F235" s="142">
        <v>113.5</v>
      </c>
      <c r="G235" s="142">
        <v>114.9</v>
      </c>
      <c r="H235" s="142">
        <v>114.7</v>
      </c>
      <c r="I235" s="142">
        <v>114.7</v>
      </c>
      <c r="J235" s="142">
        <v>114.5</v>
      </c>
      <c r="K235" s="142">
        <v>114.5</v>
      </c>
      <c r="L235" s="142">
        <v>114.5</v>
      </c>
      <c r="M235" s="142">
        <v>114.6</v>
      </c>
      <c r="N235" s="142">
        <v>114.6</v>
      </c>
    </row>
    <row r="236" spans="1:14" s="72" customFormat="1" ht="12.75" customHeight="1" x14ac:dyDescent="0.2">
      <c r="A236" s="72" t="s">
        <v>1562</v>
      </c>
      <c r="B236" s="146" t="s">
        <v>1563</v>
      </c>
      <c r="C236" s="142">
        <v>104.4</v>
      </c>
      <c r="D236" s="142">
        <v>104</v>
      </c>
      <c r="E236" s="142">
        <v>104.4</v>
      </c>
      <c r="F236" s="142">
        <v>104.9</v>
      </c>
      <c r="G236" s="142">
        <v>104.9</v>
      </c>
      <c r="H236" s="142">
        <v>105</v>
      </c>
      <c r="I236" s="142">
        <v>103.2</v>
      </c>
      <c r="J236" s="142">
        <v>103.4</v>
      </c>
      <c r="K236" s="142">
        <v>102.2</v>
      </c>
      <c r="L236" s="142">
        <v>102</v>
      </c>
      <c r="M236" s="142">
        <v>102.7</v>
      </c>
      <c r="N236" s="142">
        <v>102.3</v>
      </c>
    </row>
    <row r="237" spans="1:14" s="72" customFormat="1" ht="12.75" customHeight="1" x14ac:dyDescent="0.2">
      <c r="A237" s="145" t="s">
        <v>46</v>
      </c>
      <c r="B237" s="146" t="s">
        <v>1885</v>
      </c>
      <c r="C237" s="142">
        <v>102.1</v>
      </c>
      <c r="D237" s="142">
        <v>100.3</v>
      </c>
      <c r="E237" s="142">
        <v>104.5</v>
      </c>
      <c r="F237" s="142">
        <v>100.6</v>
      </c>
      <c r="G237" s="142">
        <v>101.9</v>
      </c>
      <c r="H237" s="142">
        <v>103.4</v>
      </c>
      <c r="I237" s="142">
        <v>100.9</v>
      </c>
      <c r="J237" s="142">
        <v>100.4</v>
      </c>
      <c r="K237" s="142">
        <v>95.8</v>
      </c>
      <c r="L237" s="142">
        <v>94.3</v>
      </c>
      <c r="M237" s="142">
        <v>98.5</v>
      </c>
      <c r="N237" s="142">
        <v>95</v>
      </c>
    </row>
    <row r="238" spans="1:14" s="72" customFormat="1" ht="12.75" customHeight="1" x14ac:dyDescent="0.2">
      <c r="A238" s="145" t="s">
        <v>48</v>
      </c>
      <c r="B238" s="146" t="s">
        <v>1886</v>
      </c>
      <c r="C238" s="142">
        <v>102.3</v>
      </c>
      <c r="D238" s="142">
        <v>101.9</v>
      </c>
      <c r="E238" s="142">
        <v>101.4</v>
      </c>
      <c r="F238" s="142">
        <v>103.9</v>
      </c>
      <c r="G238" s="142">
        <v>104</v>
      </c>
      <c r="H238" s="142">
        <v>104</v>
      </c>
      <c r="I238" s="142">
        <v>100.9</v>
      </c>
      <c r="J238" s="142">
        <v>101.6</v>
      </c>
      <c r="K238" s="142">
        <v>100.6</v>
      </c>
      <c r="L238" s="142">
        <v>100.9</v>
      </c>
      <c r="M238" s="142">
        <v>100.8</v>
      </c>
      <c r="N238" s="142">
        <v>101</v>
      </c>
    </row>
    <row r="239" spans="1:14" s="72" customFormat="1" ht="12.75" customHeight="1" x14ac:dyDescent="0.2">
      <c r="A239" s="145" t="s">
        <v>50</v>
      </c>
      <c r="B239" s="146" t="s">
        <v>1887</v>
      </c>
      <c r="C239" s="142">
        <v>103.4</v>
      </c>
      <c r="D239" s="142">
        <v>103.4</v>
      </c>
      <c r="E239" s="142">
        <v>103.4</v>
      </c>
      <c r="F239" s="142">
        <v>103.4</v>
      </c>
      <c r="G239" s="142">
        <v>103.4</v>
      </c>
      <c r="H239" s="142">
        <v>103.4</v>
      </c>
      <c r="I239" s="142">
        <v>103.4</v>
      </c>
      <c r="J239" s="142">
        <v>103.4</v>
      </c>
      <c r="K239" s="142">
        <v>103.4</v>
      </c>
      <c r="L239" s="142">
        <v>103.4</v>
      </c>
      <c r="M239" s="142">
        <v>104.2</v>
      </c>
      <c r="N239" s="142">
        <v>103.8</v>
      </c>
    </row>
    <row r="240" spans="1:14" s="72" customFormat="1" ht="12.75" customHeight="1" x14ac:dyDescent="0.2">
      <c r="A240" s="145" t="s">
        <v>1888</v>
      </c>
      <c r="B240" s="146" t="s">
        <v>1634</v>
      </c>
      <c r="C240" s="142">
        <v>105.3</v>
      </c>
      <c r="D240" s="142">
        <v>105.3</v>
      </c>
      <c r="E240" s="142">
        <v>105.3</v>
      </c>
      <c r="F240" s="142">
        <v>105.3</v>
      </c>
      <c r="G240" s="142">
        <v>105.3</v>
      </c>
      <c r="H240" s="142">
        <v>105.3</v>
      </c>
      <c r="I240" s="142">
        <v>105.3</v>
      </c>
      <c r="J240" s="142">
        <v>105.3</v>
      </c>
      <c r="K240" s="142">
        <v>105.3</v>
      </c>
      <c r="L240" s="142">
        <v>105.3</v>
      </c>
      <c r="M240" s="142">
        <v>105.3</v>
      </c>
      <c r="N240" s="142">
        <v>105.3</v>
      </c>
    </row>
    <row r="241" spans="1:14" s="72" customFormat="1" ht="12.75" customHeight="1" x14ac:dyDescent="0.2">
      <c r="A241" s="145" t="s">
        <v>54</v>
      </c>
      <c r="B241" s="146" t="s">
        <v>1635</v>
      </c>
      <c r="C241" s="142">
        <v>108.5</v>
      </c>
      <c r="D241" s="142">
        <v>108.5</v>
      </c>
      <c r="E241" s="142">
        <v>108.4</v>
      </c>
      <c r="F241" s="142">
        <v>108.5</v>
      </c>
      <c r="G241" s="142">
        <v>108.3</v>
      </c>
      <c r="H241" s="142">
        <v>105.5</v>
      </c>
      <c r="I241" s="142">
        <v>105.5</v>
      </c>
      <c r="J241" s="142">
        <v>105.5</v>
      </c>
      <c r="K241" s="142">
        <v>105.5</v>
      </c>
      <c r="L241" s="142">
        <v>104.4</v>
      </c>
      <c r="M241" s="142">
        <v>104.4</v>
      </c>
      <c r="N241" s="142">
        <v>104.8</v>
      </c>
    </row>
    <row r="242" spans="1:14" s="72" customFormat="1" ht="12.75" customHeight="1" x14ac:dyDescent="0.2">
      <c r="A242" s="145" t="s">
        <v>1545</v>
      </c>
      <c r="B242" s="146" t="s">
        <v>1564</v>
      </c>
      <c r="C242" s="142">
        <v>105.1</v>
      </c>
      <c r="D242" s="142">
        <v>104.6</v>
      </c>
      <c r="E242" s="142">
        <v>104.6</v>
      </c>
      <c r="F242" s="142">
        <v>104.6</v>
      </c>
      <c r="G242" s="142">
        <v>104.7</v>
      </c>
      <c r="H242" s="142">
        <v>104.5</v>
      </c>
      <c r="I242" s="142">
        <v>104.5</v>
      </c>
      <c r="J242" s="142">
        <v>104.8</v>
      </c>
      <c r="K242" s="142">
        <v>104.8</v>
      </c>
      <c r="L242" s="142">
        <v>105.4</v>
      </c>
      <c r="M242" s="142">
        <v>105.4</v>
      </c>
      <c r="N242" s="142">
        <v>105.4</v>
      </c>
    </row>
    <row r="243" spans="1:14" s="72" customFormat="1" ht="12.75" customHeight="1" x14ac:dyDescent="0.2">
      <c r="A243" s="145" t="s">
        <v>132</v>
      </c>
      <c r="B243" s="146" t="s">
        <v>1565</v>
      </c>
      <c r="C243" s="142">
        <v>103.5</v>
      </c>
      <c r="D243" s="142">
        <v>103.9</v>
      </c>
      <c r="E243" s="142">
        <v>103.9</v>
      </c>
      <c r="F243" s="142">
        <v>103.9</v>
      </c>
      <c r="G243" s="142">
        <v>104.2</v>
      </c>
      <c r="H243" s="142">
        <v>104.5</v>
      </c>
      <c r="I243" s="142">
        <v>105.6</v>
      </c>
      <c r="J243" s="142">
        <v>105.4</v>
      </c>
      <c r="K243" s="142">
        <v>105.9</v>
      </c>
      <c r="L243" s="142">
        <v>106.1</v>
      </c>
      <c r="M243" s="142">
        <v>106.1</v>
      </c>
      <c r="N243" s="142">
        <v>106.1</v>
      </c>
    </row>
    <row r="244" spans="1:14" s="72" customFormat="1" ht="12.75" customHeight="1" x14ac:dyDescent="0.2">
      <c r="A244" s="145" t="s">
        <v>134</v>
      </c>
      <c r="B244" s="146" t="s">
        <v>1566</v>
      </c>
      <c r="C244" s="142">
        <v>102.9</v>
      </c>
      <c r="D244" s="142">
        <v>103</v>
      </c>
      <c r="E244" s="142">
        <v>103.2</v>
      </c>
      <c r="F244" s="142">
        <v>103.3</v>
      </c>
      <c r="G244" s="142">
        <v>103.3</v>
      </c>
      <c r="H244" s="142">
        <v>103.4</v>
      </c>
      <c r="I244" s="142">
        <v>103.4</v>
      </c>
      <c r="J244" s="142">
        <v>103.4</v>
      </c>
      <c r="K244" s="142">
        <v>103.5</v>
      </c>
      <c r="L244" s="142">
        <v>103.5</v>
      </c>
      <c r="M244" s="142">
        <v>103.5</v>
      </c>
      <c r="N244" s="142">
        <v>103.5</v>
      </c>
    </row>
    <row r="245" spans="1:14" s="72" customFormat="1" ht="12.75" customHeight="1" x14ac:dyDescent="0.2">
      <c r="A245" s="145" t="s">
        <v>136</v>
      </c>
      <c r="B245" s="146" t="s">
        <v>1567</v>
      </c>
      <c r="C245" s="142">
        <v>106.3</v>
      </c>
      <c r="D245" s="142">
        <v>107</v>
      </c>
      <c r="E245" s="142">
        <v>107.1</v>
      </c>
      <c r="F245" s="142">
        <v>108.3</v>
      </c>
      <c r="G245" s="142">
        <v>108.4</v>
      </c>
      <c r="H245" s="142">
        <v>108.9</v>
      </c>
      <c r="I245" s="142">
        <v>108.9</v>
      </c>
      <c r="J245" s="142">
        <v>109</v>
      </c>
      <c r="K245" s="142">
        <v>109.1</v>
      </c>
      <c r="L245" s="142">
        <v>108.9</v>
      </c>
      <c r="M245" s="142">
        <v>109</v>
      </c>
      <c r="N245" s="142">
        <v>109.1</v>
      </c>
    </row>
    <row r="246" spans="1:14" s="72" customFormat="1" ht="12.75" customHeight="1" x14ac:dyDescent="0.2">
      <c r="A246" s="145" t="s">
        <v>1661</v>
      </c>
      <c r="B246" s="146" t="s">
        <v>1640</v>
      </c>
      <c r="C246" s="142">
        <v>113.8</v>
      </c>
      <c r="D246" s="142">
        <v>114.8</v>
      </c>
      <c r="E246" s="142">
        <v>114.8</v>
      </c>
      <c r="F246" s="142">
        <v>114.8</v>
      </c>
      <c r="G246" s="142">
        <v>114.7</v>
      </c>
      <c r="H246" s="142">
        <v>115.8</v>
      </c>
      <c r="I246" s="142">
        <v>115.8</v>
      </c>
      <c r="J246" s="142">
        <v>115.8</v>
      </c>
      <c r="K246" s="142">
        <v>115.8</v>
      </c>
      <c r="L246" s="142">
        <v>116.1</v>
      </c>
      <c r="M246" s="142">
        <v>116</v>
      </c>
      <c r="N246" s="142">
        <v>116.1</v>
      </c>
    </row>
    <row r="247" spans="1:14" s="72" customFormat="1" ht="12.75" customHeight="1" x14ac:dyDescent="0.2">
      <c r="A247" s="145" t="s">
        <v>1660</v>
      </c>
      <c r="B247" s="146" t="s">
        <v>1641</v>
      </c>
      <c r="C247" s="142">
        <v>114</v>
      </c>
      <c r="D247" s="142">
        <v>114.4</v>
      </c>
      <c r="E247" s="142">
        <v>113.8</v>
      </c>
      <c r="F247" s="142">
        <v>113.7</v>
      </c>
      <c r="G247" s="142">
        <v>114.2</v>
      </c>
      <c r="H247" s="142">
        <v>115.1</v>
      </c>
      <c r="I247" s="142">
        <v>115.1</v>
      </c>
      <c r="J247" s="142">
        <v>115.1</v>
      </c>
      <c r="K247" s="142">
        <v>115.1</v>
      </c>
      <c r="L247" s="142">
        <v>115.4</v>
      </c>
      <c r="M247" s="142">
        <v>115.4</v>
      </c>
      <c r="N247" s="142">
        <v>115.5</v>
      </c>
    </row>
    <row r="248" spans="1:14" s="72" customFormat="1" ht="12.75" customHeight="1" x14ac:dyDescent="0.2">
      <c r="A248" s="145" t="s">
        <v>62</v>
      </c>
      <c r="B248" s="146" t="s">
        <v>1642</v>
      </c>
      <c r="C248" s="142">
        <v>103.4</v>
      </c>
      <c r="D248" s="142">
        <v>103.4</v>
      </c>
      <c r="E248" s="142">
        <v>104.3</v>
      </c>
      <c r="F248" s="142">
        <v>104.5</v>
      </c>
      <c r="G248" s="142">
        <v>104.5</v>
      </c>
      <c r="H248" s="142">
        <v>106</v>
      </c>
      <c r="I248" s="142">
        <v>105.7</v>
      </c>
      <c r="J248" s="142">
        <v>106.4</v>
      </c>
      <c r="K248" s="142">
        <v>106.4</v>
      </c>
      <c r="L248" s="142">
        <v>106.4</v>
      </c>
      <c r="M248" s="142">
        <v>106.9</v>
      </c>
      <c r="N248" s="142">
        <v>107.4</v>
      </c>
    </row>
    <row r="249" spans="1:14" s="72" customFormat="1" ht="12.75" customHeight="1" x14ac:dyDescent="0.2">
      <c r="A249" s="145" t="s">
        <v>64</v>
      </c>
      <c r="B249" s="146" t="s">
        <v>1643</v>
      </c>
      <c r="C249" s="142">
        <v>89</v>
      </c>
      <c r="D249" s="142">
        <v>89</v>
      </c>
      <c r="E249" s="142">
        <v>89</v>
      </c>
      <c r="F249" s="142">
        <v>89</v>
      </c>
      <c r="G249" s="142">
        <v>89</v>
      </c>
      <c r="H249" s="142">
        <v>89</v>
      </c>
      <c r="I249" s="142">
        <v>89</v>
      </c>
      <c r="J249" s="142">
        <v>89</v>
      </c>
      <c r="K249" s="142">
        <v>89</v>
      </c>
      <c r="L249" s="142">
        <v>89</v>
      </c>
      <c r="M249" s="142">
        <v>89</v>
      </c>
      <c r="N249" s="142">
        <v>89.4</v>
      </c>
    </row>
    <row r="250" spans="1:14" s="72" customFormat="1" ht="12.75" customHeight="1" x14ac:dyDescent="0.2">
      <c r="A250" s="145" t="s">
        <v>66</v>
      </c>
      <c r="B250" s="146" t="s">
        <v>1644</v>
      </c>
      <c r="C250" s="142">
        <v>108.6</v>
      </c>
      <c r="D250" s="142">
        <v>112.8</v>
      </c>
      <c r="E250" s="142">
        <v>113.3</v>
      </c>
      <c r="F250" s="142">
        <v>112.4</v>
      </c>
      <c r="G250" s="142">
        <v>112.4</v>
      </c>
      <c r="H250" s="142">
        <v>112.7</v>
      </c>
      <c r="I250" s="142">
        <v>112.7</v>
      </c>
      <c r="J250" s="142">
        <v>113.3</v>
      </c>
      <c r="K250" s="142">
        <v>113.3</v>
      </c>
      <c r="L250" s="142">
        <v>113.3</v>
      </c>
      <c r="M250" s="142">
        <v>113.3</v>
      </c>
      <c r="N250" s="142">
        <v>113.4</v>
      </c>
    </row>
    <row r="251" spans="1:14" s="72" customFormat="1" ht="12.75" customHeight="1" x14ac:dyDescent="0.2">
      <c r="A251" s="145" t="s">
        <v>68</v>
      </c>
      <c r="B251" s="146" t="s">
        <v>1645</v>
      </c>
      <c r="C251" s="142">
        <v>112.4</v>
      </c>
      <c r="D251" s="142">
        <v>112.4</v>
      </c>
      <c r="E251" s="142">
        <v>113.9</v>
      </c>
      <c r="F251" s="142">
        <v>114.6</v>
      </c>
      <c r="G251" s="142">
        <v>115.4</v>
      </c>
      <c r="H251" s="142">
        <v>116.6</v>
      </c>
      <c r="I251" s="142">
        <v>116.6</v>
      </c>
      <c r="J251" s="142">
        <v>116.7</v>
      </c>
      <c r="K251" s="142">
        <v>116.7</v>
      </c>
      <c r="L251" s="142">
        <v>116.7</v>
      </c>
      <c r="M251" s="142">
        <v>116.7</v>
      </c>
      <c r="N251" s="142">
        <v>116.6</v>
      </c>
    </row>
    <row r="252" spans="1:14" s="72" customFormat="1" ht="12.75" customHeight="1" x14ac:dyDescent="0.2">
      <c r="A252" s="145" t="s">
        <v>70</v>
      </c>
      <c r="B252" s="146" t="s">
        <v>1646</v>
      </c>
      <c r="C252" s="142">
        <v>105.6</v>
      </c>
      <c r="D252" s="142">
        <v>105.8</v>
      </c>
      <c r="E252" s="142">
        <v>105.8</v>
      </c>
      <c r="F252" s="142">
        <v>110.3</v>
      </c>
      <c r="G252" s="142">
        <v>110.3</v>
      </c>
      <c r="H252" s="142">
        <v>110.8</v>
      </c>
      <c r="I252" s="142">
        <v>110.8</v>
      </c>
      <c r="J252" s="142">
        <v>110.8</v>
      </c>
      <c r="K252" s="142">
        <v>110.8</v>
      </c>
      <c r="L252" s="142">
        <v>110.2</v>
      </c>
      <c r="M252" s="142">
        <v>110.2</v>
      </c>
      <c r="N252" s="142">
        <v>110.2</v>
      </c>
    </row>
    <row r="253" spans="1:14" s="72" customFormat="1" ht="12.75" customHeight="1" x14ac:dyDescent="0.2">
      <c r="A253" s="145" t="s">
        <v>72</v>
      </c>
      <c r="B253" s="146" t="s">
        <v>1647</v>
      </c>
      <c r="C253" s="142">
        <v>107.5</v>
      </c>
      <c r="D253" s="142">
        <v>110</v>
      </c>
      <c r="E253" s="142">
        <v>110</v>
      </c>
      <c r="F253" s="142">
        <v>110</v>
      </c>
      <c r="G253" s="142">
        <v>109.9</v>
      </c>
      <c r="H253" s="142">
        <v>111.3</v>
      </c>
      <c r="I253" s="142">
        <v>111.3</v>
      </c>
      <c r="J253" s="142">
        <v>111.3</v>
      </c>
      <c r="K253" s="142">
        <v>111.3</v>
      </c>
      <c r="L253" s="142">
        <v>111.3</v>
      </c>
      <c r="M253" s="142">
        <v>111.3</v>
      </c>
      <c r="N253" s="142">
        <v>112.8</v>
      </c>
    </row>
    <row r="254" spans="1:14" s="72" customFormat="1" ht="12.75" customHeight="1" x14ac:dyDescent="0.2">
      <c r="A254" s="145" t="s">
        <v>74</v>
      </c>
      <c r="B254" s="146" t="s">
        <v>1648</v>
      </c>
      <c r="C254" s="142">
        <v>108.2</v>
      </c>
      <c r="D254" s="142">
        <v>109.3</v>
      </c>
      <c r="E254" s="142">
        <v>109.3</v>
      </c>
      <c r="F254" s="142">
        <v>109.3</v>
      </c>
      <c r="G254" s="142">
        <v>109.3</v>
      </c>
      <c r="H254" s="142">
        <v>110.5</v>
      </c>
      <c r="I254" s="142">
        <v>110.5</v>
      </c>
      <c r="J254" s="142">
        <v>110.4</v>
      </c>
      <c r="K254" s="142">
        <v>110.4</v>
      </c>
      <c r="L254" s="142">
        <v>110.4</v>
      </c>
      <c r="M254" s="142">
        <v>110.5</v>
      </c>
      <c r="N254" s="142">
        <v>110.5</v>
      </c>
    </row>
    <row r="255" spans="1:14" s="72" customFormat="1" ht="12.75" customHeight="1" x14ac:dyDescent="0.2">
      <c r="A255" s="145" t="s">
        <v>1659</v>
      </c>
      <c r="B255" s="146" t="s">
        <v>1649</v>
      </c>
      <c r="C255" s="142">
        <v>109.1</v>
      </c>
      <c r="D255" s="142">
        <v>109.1</v>
      </c>
      <c r="E255" s="142">
        <v>110.3</v>
      </c>
      <c r="F255" s="142">
        <v>110.3</v>
      </c>
      <c r="G255" s="142">
        <v>111.8</v>
      </c>
      <c r="H255" s="142">
        <v>113.3</v>
      </c>
      <c r="I255" s="142">
        <v>113.3</v>
      </c>
      <c r="J255" s="142">
        <v>113.3</v>
      </c>
      <c r="K255" s="142">
        <v>113.3</v>
      </c>
      <c r="L255" s="142">
        <v>113.3</v>
      </c>
      <c r="M255" s="142">
        <v>113.3</v>
      </c>
      <c r="N255" s="142">
        <v>113.3</v>
      </c>
    </row>
    <row r="256" spans="1:14" s="72" customFormat="1" ht="12.75" customHeight="1" x14ac:dyDescent="0.2">
      <c r="A256" s="145" t="s">
        <v>78</v>
      </c>
      <c r="B256" s="146" t="s">
        <v>1650</v>
      </c>
      <c r="C256" s="142">
        <v>106.8</v>
      </c>
      <c r="D256" s="142">
        <v>110.2</v>
      </c>
      <c r="E256" s="142">
        <v>110</v>
      </c>
      <c r="F256" s="142">
        <v>110</v>
      </c>
      <c r="G256" s="142">
        <v>110</v>
      </c>
      <c r="H256" s="142">
        <v>110.7</v>
      </c>
      <c r="I256" s="142">
        <v>111.7</v>
      </c>
      <c r="J256" s="142">
        <v>112.6</v>
      </c>
      <c r="K256" s="142">
        <v>112.6</v>
      </c>
      <c r="L256" s="142">
        <v>112.5</v>
      </c>
      <c r="M256" s="142">
        <v>112.5</v>
      </c>
      <c r="N256" s="142">
        <v>112.5</v>
      </c>
    </row>
    <row r="257" spans="1:14" s="72" customFormat="1" ht="12.75" customHeight="1" x14ac:dyDescent="0.2">
      <c r="A257" s="145" t="s">
        <v>82</v>
      </c>
      <c r="B257" s="146" t="s">
        <v>1652</v>
      </c>
      <c r="C257" s="142">
        <v>107.6</v>
      </c>
      <c r="D257" s="142">
        <v>109.4</v>
      </c>
      <c r="E257" s="142">
        <v>109.4</v>
      </c>
      <c r="F257" s="142">
        <v>109.4</v>
      </c>
      <c r="G257" s="142">
        <v>109.4</v>
      </c>
      <c r="H257" s="142">
        <v>110.6</v>
      </c>
      <c r="I257" s="142">
        <v>111.2</v>
      </c>
      <c r="J257" s="142">
        <v>111.2</v>
      </c>
      <c r="K257" s="142">
        <v>111.8</v>
      </c>
      <c r="L257" s="142">
        <v>111.9</v>
      </c>
      <c r="M257" s="142">
        <v>111.9</v>
      </c>
      <c r="N257" s="142">
        <v>111.9</v>
      </c>
    </row>
    <row r="258" spans="1:14" s="72" customFormat="1" ht="12.75" customHeight="1" x14ac:dyDescent="0.2">
      <c r="A258" s="145" t="s">
        <v>1889</v>
      </c>
      <c r="B258" s="146" t="s">
        <v>1653</v>
      </c>
      <c r="C258" s="142">
        <v>108.9</v>
      </c>
      <c r="D258" s="142">
        <v>109.3</v>
      </c>
      <c r="E258" s="142">
        <v>109.3</v>
      </c>
      <c r="F258" s="142">
        <v>109.3</v>
      </c>
      <c r="G258" s="142">
        <v>109.3</v>
      </c>
      <c r="H258" s="142">
        <v>109.1</v>
      </c>
      <c r="I258" s="142">
        <v>109.1</v>
      </c>
      <c r="J258" s="142">
        <v>109.1</v>
      </c>
      <c r="K258" s="142">
        <v>109.1</v>
      </c>
      <c r="L258" s="142">
        <v>109.1</v>
      </c>
      <c r="M258" s="142">
        <v>109.1</v>
      </c>
      <c r="N258" s="142">
        <v>109.8</v>
      </c>
    </row>
    <row r="259" spans="1:14" s="72" customFormat="1" ht="12.75" customHeight="1" x14ac:dyDescent="0.2">
      <c r="A259" s="145" t="s">
        <v>1891</v>
      </c>
      <c r="B259" s="146" t="s">
        <v>1654</v>
      </c>
      <c r="C259" s="142">
        <v>110.1</v>
      </c>
      <c r="D259" s="142">
        <v>110.1</v>
      </c>
      <c r="E259" s="142">
        <v>111</v>
      </c>
      <c r="F259" s="142">
        <v>111</v>
      </c>
      <c r="G259" s="142">
        <v>111.4</v>
      </c>
      <c r="H259" s="142">
        <v>111.4</v>
      </c>
      <c r="I259" s="142">
        <v>111.4</v>
      </c>
      <c r="J259" s="142">
        <v>111.4</v>
      </c>
      <c r="K259" s="142">
        <v>111.4</v>
      </c>
      <c r="L259" s="142">
        <v>111.4</v>
      </c>
      <c r="M259" s="142">
        <v>111.4</v>
      </c>
      <c r="N259" s="142">
        <v>111.4</v>
      </c>
    </row>
    <row r="260" spans="1:14" s="72" customFormat="1" ht="12.75" customHeight="1" x14ac:dyDescent="0.2">
      <c r="A260" s="145" t="s">
        <v>88</v>
      </c>
      <c r="B260" s="146" t="s">
        <v>1655</v>
      </c>
      <c r="C260" s="142">
        <v>101.4</v>
      </c>
      <c r="D260" s="142">
        <v>101.4</v>
      </c>
      <c r="E260" s="142">
        <v>101.4</v>
      </c>
      <c r="F260" s="142">
        <v>101.4</v>
      </c>
      <c r="G260" s="142">
        <v>101.4</v>
      </c>
      <c r="H260" s="142">
        <v>101.4</v>
      </c>
      <c r="I260" s="142">
        <v>101.4</v>
      </c>
      <c r="J260" s="142">
        <v>101.4</v>
      </c>
      <c r="K260" s="142">
        <v>101.4</v>
      </c>
      <c r="L260" s="142">
        <v>101.4</v>
      </c>
      <c r="M260" s="142">
        <v>101.4</v>
      </c>
      <c r="N260" s="142">
        <v>101.4</v>
      </c>
    </row>
    <row r="261" spans="1:14" s="72" customFormat="1" ht="12.75" customHeight="1" x14ac:dyDescent="0.2">
      <c r="A261" s="145" t="s">
        <v>90</v>
      </c>
      <c r="B261" s="146" t="s">
        <v>1656</v>
      </c>
      <c r="C261" s="142">
        <v>100.5</v>
      </c>
      <c r="D261" s="142">
        <v>100.5</v>
      </c>
      <c r="E261" s="142">
        <v>100.7</v>
      </c>
      <c r="F261" s="142">
        <v>100.7</v>
      </c>
      <c r="G261" s="142">
        <v>100.7</v>
      </c>
      <c r="H261" s="142">
        <v>100.7</v>
      </c>
      <c r="I261" s="142">
        <v>100.7</v>
      </c>
      <c r="J261" s="142">
        <v>100.7</v>
      </c>
      <c r="K261" s="142">
        <v>100.7</v>
      </c>
      <c r="L261" s="142">
        <v>100.7</v>
      </c>
      <c r="M261" s="142">
        <v>100.7</v>
      </c>
      <c r="N261" s="142">
        <v>100.7</v>
      </c>
    </row>
    <row r="262" spans="1:14" s="72" customFormat="1" ht="12.75" customHeight="1" x14ac:dyDescent="0.2">
      <c r="A262" s="145" t="s">
        <v>1544</v>
      </c>
      <c r="B262" s="146" t="s">
        <v>1568</v>
      </c>
      <c r="C262" s="142">
        <v>101.2</v>
      </c>
      <c r="D262" s="142">
        <v>101.4</v>
      </c>
      <c r="E262" s="142">
        <v>101.4</v>
      </c>
      <c r="F262" s="142">
        <v>101.4</v>
      </c>
      <c r="G262" s="142">
        <v>101.4</v>
      </c>
      <c r="H262" s="142">
        <v>101.4</v>
      </c>
      <c r="I262" s="142">
        <v>101.4</v>
      </c>
      <c r="J262" s="142">
        <v>101.4</v>
      </c>
      <c r="K262" s="142">
        <v>101.4</v>
      </c>
      <c r="L262" s="142">
        <v>101.4</v>
      </c>
      <c r="M262" s="142">
        <v>101.4</v>
      </c>
      <c r="N262" s="142">
        <v>101.4</v>
      </c>
    </row>
    <row r="263" spans="1:14" s="72" customFormat="1" ht="12.75" customHeight="1" x14ac:dyDescent="0.2">
      <c r="A263" s="145" t="s">
        <v>1384</v>
      </c>
      <c r="B263" s="146" t="s">
        <v>1892</v>
      </c>
      <c r="C263" s="142">
        <v>101.3</v>
      </c>
      <c r="D263" s="142">
        <v>101.3</v>
      </c>
      <c r="E263" s="142">
        <v>101.3</v>
      </c>
      <c r="F263" s="142">
        <v>101.3</v>
      </c>
      <c r="G263" s="142">
        <v>101.3</v>
      </c>
      <c r="H263" s="142">
        <v>101.3</v>
      </c>
      <c r="I263" s="142">
        <v>101.3</v>
      </c>
      <c r="J263" s="142">
        <v>101.3</v>
      </c>
      <c r="K263" s="142">
        <v>101.3</v>
      </c>
      <c r="L263" s="142">
        <v>101.3</v>
      </c>
      <c r="M263" s="142">
        <v>101.3</v>
      </c>
      <c r="N263" s="142">
        <v>101.3</v>
      </c>
    </row>
    <row r="264" spans="1:14" s="72" customFormat="1" ht="12.75" customHeight="1" x14ac:dyDescent="0.2">
      <c r="A264" s="145" t="s">
        <v>138</v>
      </c>
      <c r="B264" s="146" t="s">
        <v>1569</v>
      </c>
      <c r="C264" s="142">
        <v>108.8</v>
      </c>
      <c r="D264" s="142">
        <v>109.1</v>
      </c>
      <c r="E264" s="142">
        <v>109.1</v>
      </c>
      <c r="F264" s="142">
        <v>109.1</v>
      </c>
      <c r="G264" s="142">
        <v>109.4</v>
      </c>
      <c r="H264" s="142">
        <v>109.6</v>
      </c>
      <c r="I264" s="142">
        <v>109.6</v>
      </c>
      <c r="J264" s="142">
        <v>109.6</v>
      </c>
      <c r="K264" s="142">
        <v>109.6</v>
      </c>
      <c r="L264" s="142">
        <v>110.2</v>
      </c>
      <c r="M264" s="142">
        <v>110.2</v>
      </c>
      <c r="N264" s="142">
        <v>110.2</v>
      </c>
    </row>
    <row r="265" spans="1:14" s="72" customFormat="1" ht="12.75" customHeight="1" x14ac:dyDescent="0.2">
      <c r="A265" s="145" t="s">
        <v>96</v>
      </c>
      <c r="B265" s="146" t="s">
        <v>1893</v>
      </c>
      <c r="C265" s="142">
        <v>107.4</v>
      </c>
      <c r="D265" s="142">
        <v>107.4</v>
      </c>
      <c r="E265" s="142">
        <v>107.4</v>
      </c>
      <c r="F265" s="142">
        <v>107.4</v>
      </c>
      <c r="G265" s="142">
        <v>107.4</v>
      </c>
      <c r="H265" s="142">
        <v>107.7</v>
      </c>
      <c r="I265" s="142">
        <v>107.7</v>
      </c>
      <c r="J265" s="142">
        <v>107.7</v>
      </c>
      <c r="K265" s="142">
        <v>107.7</v>
      </c>
      <c r="L265" s="142">
        <v>107.7</v>
      </c>
      <c r="M265" s="142">
        <v>107.7</v>
      </c>
      <c r="N265" s="142">
        <v>107.7</v>
      </c>
    </row>
    <row r="266" spans="1:14" s="72" customFormat="1" ht="12.75" customHeight="1" x14ac:dyDescent="0.2">
      <c r="A266" s="145" t="s">
        <v>98</v>
      </c>
      <c r="B266" s="146" t="s">
        <v>1894</v>
      </c>
      <c r="C266" s="142">
        <v>107.3</v>
      </c>
      <c r="D266" s="142">
        <v>107.3</v>
      </c>
      <c r="E266" s="142">
        <v>107.3</v>
      </c>
      <c r="F266" s="142">
        <v>107.3</v>
      </c>
      <c r="G266" s="142">
        <v>108.1</v>
      </c>
      <c r="H266" s="142">
        <v>107.9</v>
      </c>
      <c r="I266" s="142">
        <v>107.9</v>
      </c>
      <c r="J266" s="142">
        <v>107.9</v>
      </c>
      <c r="K266" s="142">
        <v>107.9</v>
      </c>
      <c r="L266" s="142">
        <v>109</v>
      </c>
      <c r="M266" s="142">
        <v>109</v>
      </c>
      <c r="N266" s="142">
        <v>109</v>
      </c>
    </row>
    <row r="267" spans="1:14" s="72" customFormat="1" ht="12.75" customHeight="1" x14ac:dyDescent="0.2">
      <c r="A267" s="145" t="s">
        <v>1548</v>
      </c>
      <c r="B267" s="146" t="s">
        <v>1572</v>
      </c>
      <c r="C267" s="142">
        <v>111.6</v>
      </c>
      <c r="D267" s="142">
        <v>109.4</v>
      </c>
      <c r="E267" s="142">
        <v>108.5</v>
      </c>
      <c r="F267" s="142">
        <v>109.4</v>
      </c>
      <c r="G267" s="142">
        <v>110.2</v>
      </c>
      <c r="H267" s="142">
        <v>108.2</v>
      </c>
      <c r="I267" s="142">
        <v>106.5</v>
      </c>
      <c r="J267" s="142">
        <v>103.4</v>
      </c>
      <c r="K267" s="142">
        <v>105.2</v>
      </c>
      <c r="L267" s="142">
        <v>104.8</v>
      </c>
      <c r="M267" s="142">
        <v>102.8</v>
      </c>
      <c r="N267" s="142">
        <v>105.4</v>
      </c>
    </row>
    <row r="268" spans="1:14" s="72" customFormat="1" ht="12.75" customHeight="1" x14ac:dyDescent="0.2">
      <c r="A268" s="229" t="s">
        <v>1547</v>
      </c>
      <c r="B268" s="146" t="s">
        <v>1573</v>
      </c>
      <c r="C268" s="142">
        <v>107.1</v>
      </c>
      <c r="D268" s="142">
        <v>105.5</v>
      </c>
      <c r="E268" s="142">
        <v>106.3</v>
      </c>
      <c r="F268" s="142">
        <v>108.1</v>
      </c>
      <c r="G268" s="142">
        <v>109.8</v>
      </c>
      <c r="H268" s="142">
        <v>109</v>
      </c>
      <c r="I268" s="142">
        <v>106.6</v>
      </c>
      <c r="J268" s="142">
        <v>105.5</v>
      </c>
      <c r="K268" s="142">
        <v>102.1</v>
      </c>
      <c r="L268" s="142">
        <v>103.2</v>
      </c>
      <c r="M268" s="142">
        <v>101.5</v>
      </c>
      <c r="N268" s="142">
        <v>101.8</v>
      </c>
    </row>
    <row r="269" spans="1:14" s="72" customFormat="1" ht="12.75" customHeight="1" x14ac:dyDescent="0.2">
      <c r="I269" s="121"/>
      <c r="N269" s="214"/>
    </row>
    <row r="270" spans="1:14" s="72" customFormat="1" ht="12.75" customHeight="1" x14ac:dyDescent="0.2">
      <c r="I270" s="121"/>
      <c r="N270" s="214"/>
    </row>
    <row r="271" spans="1:14" s="72" customFormat="1" ht="12.75" customHeight="1" x14ac:dyDescent="0.2">
      <c r="I271" s="121"/>
      <c r="N271" s="214"/>
    </row>
    <row r="272" spans="1:14" s="72" customFormat="1" ht="12.75" customHeight="1" x14ac:dyDescent="0.2"/>
    <row r="273" spans="1:14" s="72" customFormat="1" ht="12.75" customHeight="1" x14ac:dyDescent="0.2">
      <c r="A273" s="72" t="s">
        <v>1857</v>
      </c>
    </row>
    <row r="274" spans="1:14" s="72" customFormat="1" ht="12.75" customHeight="1" x14ac:dyDescent="0.2">
      <c r="A274" s="72" t="s">
        <v>1864</v>
      </c>
    </row>
    <row r="275" spans="1:14" s="72" customFormat="1" ht="12.75" customHeight="1" x14ac:dyDescent="0.2">
      <c r="A275" s="72" t="s">
        <v>1890</v>
      </c>
    </row>
    <row r="276" spans="1:14" s="72" customFormat="1" ht="12.75" customHeight="1" x14ac:dyDescent="0.3">
      <c r="A276" s="3" t="s">
        <v>1858</v>
      </c>
      <c r="B276" s="151"/>
    </row>
    <row r="277" spans="1:14" ht="12.75" customHeight="1" x14ac:dyDescent="0.3"/>
    <row r="278" spans="1:14" s="72" customFormat="1" ht="12.75" customHeight="1" x14ac:dyDescent="0.2">
      <c r="A278" s="180" t="s">
        <v>2026</v>
      </c>
      <c r="B278" s="143"/>
      <c r="C278" s="144">
        <v>43101</v>
      </c>
      <c r="D278" s="144">
        <v>43132</v>
      </c>
      <c r="E278" s="144">
        <v>43160</v>
      </c>
      <c r="F278" s="144">
        <v>43191</v>
      </c>
      <c r="G278" s="144">
        <v>43221</v>
      </c>
      <c r="H278" s="144">
        <v>43252</v>
      </c>
      <c r="I278" s="144">
        <v>43282</v>
      </c>
      <c r="J278" s="144">
        <v>43313</v>
      </c>
      <c r="K278" s="144">
        <v>43344</v>
      </c>
      <c r="L278" s="144">
        <v>43374</v>
      </c>
      <c r="M278" s="144">
        <v>43405</v>
      </c>
      <c r="N278" s="144">
        <v>43435</v>
      </c>
    </row>
    <row r="279" spans="1:14" s="72" customFormat="1" ht="12.75" customHeight="1" x14ac:dyDescent="0.2">
      <c r="A279" s="145" t="s">
        <v>110</v>
      </c>
      <c r="B279" s="146" t="s">
        <v>1550</v>
      </c>
      <c r="C279" s="142">
        <v>102.7</v>
      </c>
      <c r="D279" s="142">
        <v>102.9</v>
      </c>
      <c r="E279" s="142">
        <v>102.9</v>
      </c>
      <c r="F279" s="142">
        <v>104.1</v>
      </c>
      <c r="G279" s="142">
        <v>104.5</v>
      </c>
      <c r="H279" s="142">
        <v>104.5</v>
      </c>
      <c r="I279" s="142">
        <v>105.2</v>
      </c>
      <c r="J279" s="142">
        <v>105.2</v>
      </c>
      <c r="K279" s="142">
        <v>105.2</v>
      </c>
      <c r="L279" s="142">
        <v>105.2</v>
      </c>
      <c r="M279" s="142">
        <v>106.1</v>
      </c>
      <c r="N279" s="142">
        <v>106.1</v>
      </c>
    </row>
    <row r="280" spans="1:14" s="72" customFormat="1" ht="12.75" customHeight="1" x14ac:dyDescent="0.2">
      <c r="A280" s="145" t="s">
        <v>1552</v>
      </c>
      <c r="B280" s="146" t="s">
        <v>1551</v>
      </c>
      <c r="C280" s="142">
        <v>105.4</v>
      </c>
      <c r="D280" s="142">
        <v>105.4</v>
      </c>
      <c r="E280" s="142">
        <v>105.6</v>
      </c>
      <c r="F280" s="142">
        <v>105.6</v>
      </c>
      <c r="G280" s="142">
        <v>105.6</v>
      </c>
      <c r="H280" s="142">
        <v>105.6</v>
      </c>
      <c r="I280" s="142">
        <v>106.6</v>
      </c>
      <c r="J280" s="142">
        <v>106.6</v>
      </c>
      <c r="K280" s="142">
        <v>106.6</v>
      </c>
      <c r="L280" s="142">
        <v>106.6</v>
      </c>
      <c r="M280" s="142">
        <v>106.6</v>
      </c>
      <c r="N280" s="142">
        <v>106.6</v>
      </c>
    </row>
    <row r="281" spans="1:14" s="72" customFormat="1" ht="12.75" customHeight="1" x14ac:dyDescent="0.2">
      <c r="A281" s="145" t="s">
        <v>112</v>
      </c>
      <c r="B281" s="146" t="s">
        <v>1556</v>
      </c>
      <c r="C281" s="142">
        <v>105.7</v>
      </c>
      <c r="D281" s="142">
        <v>107</v>
      </c>
      <c r="E281" s="142">
        <v>106.6</v>
      </c>
      <c r="F281" s="142">
        <v>106.7</v>
      </c>
      <c r="G281" s="142">
        <v>107.6</v>
      </c>
      <c r="H281" s="142">
        <v>107.6</v>
      </c>
      <c r="I281" s="142">
        <v>107.6</v>
      </c>
      <c r="J281" s="142">
        <v>106.4</v>
      </c>
      <c r="K281" s="142">
        <v>108.3</v>
      </c>
      <c r="L281" s="142">
        <v>107.6</v>
      </c>
      <c r="M281" s="142">
        <v>107.6</v>
      </c>
      <c r="N281" s="142">
        <v>108.1</v>
      </c>
    </row>
    <row r="282" spans="1:14" s="72" customFormat="1" ht="12.75" customHeight="1" x14ac:dyDescent="0.2">
      <c r="A282" s="145" t="s">
        <v>1434</v>
      </c>
      <c r="B282" s="146" t="s">
        <v>1555</v>
      </c>
      <c r="C282" s="142">
        <v>105.7</v>
      </c>
      <c r="D282" s="142">
        <v>107.4</v>
      </c>
      <c r="E282" s="142">
        <v>107</v>
      </c>
      <c r="F282" s="142">
        <v>107</v>
      </c>
      <c r="G282" s="142">
        <v>107.9</v>
      </c>
      <c r="H282" s="142">
        <v>107.9</v>
      </c>
      <c r="I282" s="142">
        <v>107.9</v>
      </c>
      <c r="J282" s="142">
        <v>106.4</v>
      </c>
      <c r="K282" s="142">
        <v>108.7</v>
      </c>
      <c r="L282" s="142">
        <v>107.8</v>
      </c>
      <c r="M282" s="142">
        <v>107.8</v>
      </c>
      <c r="N282" s="142">
        <v>108.4</v>
      </c>
    </row>
    <row r="283" spans="1:14" s="72" customFormat="1" ht="12.75" customHeight="1" x14ac:dyDescent="0.2">
      <c r="A283" s="145" t="s">
        <v>1435</v>
      </c>
      <c r="B283" s="146" t="s">
        <v>1865</v>
      </c>
      <c r="C283" s="142">
        <v>104.6</v>
      </c>
      <c r="D283" s="142">
        <v>103.8</v>
      </c>
      <c r="E283" s="142">
        <v>103.8</v>
      </c>
      <c r="F283" s="142">
        <v>104.5</v>
      </c>
      <c r="G283" s="142">
        <v>105.4</v>
      </c>
      <c r="H283" s="142">
        <v>105.4</v>
      </c>
      <c r="I283" s="142">
        <v>105.4</v>
      </c>
      <c r="J283" s="142">
        <v>105.4</v>
      </c>
      <c r="K283" s="142">
        <v>105.7</v>
      </c>
      <c r="L283" s="142">
        <v>105.7</v>
      </c>
      <c r="M283" s="142">
        <v>105.4</v>
      </c>
      <c r="N283" s="142">
        <v>106</v>
      </c>
    </row>
    <row r="284" spans="1:14" s="72" customFormat="1" ht="12.75" customHeight="1" x14ac:dyDescent="0.2">
      <c r="A284" s="145" t="s">
        <v>1436</v>
      </c>
      <c r="B284" s="146" t="s">
        <v>1866</v>
      </c>
      <c r="C284" s="142">
        <v>106.7</v>
      </c>
      <c r="D284" s="142">
        <v>106.5</v>
      </c>
      <c r="E284" s="142">
        <v>106.5</v>
      </c>
      <c r="F284" s="142">
        <v>106.9</v>
      </c>
      <c r="G284" s="142">
        <v>107.1</v>
      </c>
      <c r="H284" s="142">
        <v>107.1</v>
      </c>
      <c r="I284" s="142">
        <v>107.1</v>
      </c>
      <c r="J284" s="142">
        <v>107.1</v>
      </c>
      <c r="K284" s="142">
        <v>107.5</v>
      </c>
      <c r="L284" s="142">
        <v>107.5</v>
      </c>
      <c r="M284" s="142">
        <v>107.9</v>
      </c>
      <c r="N284" s="142">
        <v>107.9</v>
      </c>
    </row>
    <row r="285" spans="1:14" s="72" customFormat="1" ht="12.75" customHeight="1" x14ac:dyDescent="0.2">
      <c r="A285" s="145" t="s">
        <v>1549</v>
      </c>
      <c r="B285" s="146" t="s">
        <v>1570</v>
      </c>
      <c r="C285" s="142">
        <v>104.4</v>
      </c>
      <c r="D285" s="142">
        <v>104.4</v>
      </c>
      <c r="E285" s="142">
        <v>104.4</v>
      </c>
      <c r="F285" s="142">
        <v>104.5</v>
      </c>
      <c r="G285" s="142">
        <v>104.4</v>
      </c>
      <c r="H285" s="142">
        <v>104.4</v>
      </c>
      <c r="I285" s="142">
        <v>104.4</v>
      </c>
      <c r="J285" s="142">
        <v>104.4</v>
      </c>
      <c r="K285" s="142">
        <v>104.4</v>
      </c>
      <c r="L285" s="142">
        <v>104.4</v>
      </c>
      <c r="M285" s="142">
        <v>104.4</v>
      </c>
      <c r="N285" s="142">
        <v>104.4</v>
      </c>
    </row>
    <row r="286" spans="1:14" s="72" customFormat="1" ht="12.75" customHeight="1" x14ac:dyDescent="0.2">
      <c r="A286" s="229" t="s">
        <v>1546</v>
      </c>
      <c r="B286" s="146" t="s">
        <v>1557</v>
      </c>
      <c r="C286" s="142">
        <v>104.7</v>
      </c>
      <c r="D286" s="142">
        <v>104.7</v>
      </c>
      <c r="E286" s="142">
        <v>103.6</v>
      </c>
      <c r="F286" s="142">
        <v>103.6</v>
      </c>
      <c r="G286" s="142">
        <v>103.7</v>
      </c>
      <c r="H286" s="142">
        <v>104.2</v>
      </c>
      <c r="I286" s="142">
        <v>105.2</v>
      </c>
      <c r="J286" s="142">
        <v>105.2</v>
      </c>
      <c r="K286" s="142">
        <v>105.2</v>
      </c>
      <c r="L286" s="142">
        <v>105.2</v>
      </c>
      <c r="M286" s="142">
        <v>105.2</v>
      </c>
      <c r="N286" s="142">
        <v>105.2</v>
      </c>
    </row>
    <row r="287" spans="1:14" s="72" customFormat="1" ht="12.75" customHeight="1" x14ac:dyDescent="0.2">
      <c r="A287" s="145" t="s">
        <v>100</v>
      </c>
      <c r="B287" s="146" t="s">
        <v>1867</v>
      </c>
      <c r="C287" s="142">
        <v>105.4</v>
      </c>
      <c r="D287" s="142">
        <v>105.4</v>
      </c>
      <c r="E287" s="142">
        <v>105.4</v>
      </c>
      <c r="F287" s="142">
        <v>105.4</v>
      </c>
      <c r="G287" s="142">
        <v>105.4</v>
      </c>
      <c r="H287" s="142">
        <v>105.4</v>
      </c>
      <c r="I287" s="142">
        <v>106.1</v>
      </c>
      <c r="J287" s="142">
        <v>106.1</v>
      </c>
      <c r="K287" s="142">
        <v>106.1</v>
      </c>
      <c r="L287" s="142">
        <v>106.1</v>
      </c>
      <c r="M287" s="142">
        <v>106.1</v>
      </c>
      <c r="N287" s="142">
        <v>106.1</v>
      </c>
    </row>
    <row r="288" spans="1:14" s="72" customFormat="1" ht="12.75" customHeight="1" x14ac:dyDescent="0.2">
      <c r="A288" s="145" t="s">
        <v>102</v>
      </c>
      <c r="B288" s="146" t="s">
        <v>1868</v>
      </c>
      <c r="C288" s="142">
        <v>107.7</v>
      </c>
      <c r="D288" s="142">
        <v>107.7</v>
      </c>
      <c r="E288" s="142">
        <v>107.7</v>
      </c>
      <c r="F288" s="142">
        <v>107.7</v>
      </c>
      <c r="G288" s="142">
        <v>107.7</v>
      </c>
      <c r="H288" s="142">
        <v>107.7</v>
      </c>
      <c r="I288" s="142">
        <v>108.9</v>
      </c>
      <c r="J288" s="142">
        <v>108.9</v>
      </c>
      <c r="K288" s="142">
        <v>108.9</v>
      </c>
      <c r="L288" s="142">
        <v>108.9</v>
      </c>
      <c r="M288" s="142">
        <v>108.9</v>
      </c>
      <c r="N288" s="142">
        <v>108.9</v>
      </c>
    </row>
    <row r="289" spans="1:14" s="72" customFormat="1" ht="12.75" customHeight="1" x14ac:dyDescent="0.2">
      <c r="A289" s="145" t="s">
        <v>104</v>
      </c>
      <c r="B289" s="146" t="s">
        <v>1597</v>
      </c>
      <c r="C289" s="142">
        <v>106.4</v>
      </c>
      <c r="D289" s="142">
        <v>106.4</v>
      </c>
      <c r="E289" s="142">
        <v>106.4</v>
      </c>
      <c r="F289" s="142">
        <v>106.4</v>
      </c>
      <c r="G289" s="142">
        <v>106.4</v>
      </c>
      <c r="H289" s="142">
        <v>106.4</v>
      </c>
      <c r="I289" s="142">
        <v>107.2</v>
      </c>
      <c r="J289" s="142">
        <v>107.2</v>
      </c>
      <c r="K289" s="142">
        <v>107.2</v>
      </c>
      <c r="L289" s="142">
        <v>107.2</v>
      </c>
      <c r="M289" s="142">
        <v>107.2</v>
      </c>
      <c r="N289" s="142">
        <v>107.2</v>
      </c>
    </row>
    <row r="290" spans="1:14" s="72" customFormat="1" ht="12.75" customHeight="1" x14ac:dyDescent="0.2">
      <c r="A290" s="145" t="s">
        <v>106</v>
      </c>
      <c r="B290" s="146" t="s">
        <v>1869</v>
      </c>
      <c r="C290" s="142">
        <v>102.6</v>
      </c>
      <c r="D290" s="142">
        <v>102.6</v>
      </c>
      <c r="E290" s="142">
        <v>99.1</v>
      </c>
      <c r="F290" s="142">
        <v>99.1</v>
      </c>
      <c r="G290" s="142">
        <v>99.1</v>
      </c>
      <c r="H290" s="142">
        <v>100.6</v>
      </c>
      <c r="I290" s="142">
        <v>102.1</v>
      </c>
      <c r="J290" s="142">
        <v>102.1</v>
      </c>
      <c r="K290" s="142">
        <v>102.1</v>
      </c>
      <c r="L290" s="142">
        <v>102.1</v>
      </c>
      <c r="M290" s="142">
        <v>102.1</v>
      </c>
      <c r="N290" s="142">
        <v>102.1</v>
      </c>
    </row>
    <row r="291" spans="1:14" s="72" customFormat="1" ht="12.75" customHeight="1" x14ac:dyDescent="0.2">
      <c r="A291" s="145" t="s">
        <v>108</v>
      </c>
      <c r="B291" s="146" t="s">
        <v>1870</v>
      </c>
      <c r="C291" s="142">
        <v>106.3</v>
      </c>
      <c r="D291" s="142">
        <v>106.3</v>
      </c>
      <c r="E291" s="142">
        <v>106.4</v>
      </c>
      <c r="F291" s="142">
        <v>106.4</v>
      </c>
      <c r="G291" s="142">
        <v>108.2</v>
      </c>
      <c r="H291" s="142">
        <v>108.7</v>
      </c>
      <c r="I291" s="142">
        <v>108.7</v>
      </c>
      <c r="J291" s="142">
        <v>108.7</v>
      </c>
      <c r="K291" s="142">
        <v>109</v>
      </c>
      <c r="L291" s="142">
        <v>109</v>
      </c>
      <c r="M291" s="142">
        <v>109</v>
      </c>
      <c r="N291" s="142">
        <v>109.2</v>
      </c>
    </row>
    <row r="292" spans="1:14" s="72" customFormat="1" ht="12.75" customHeight="1" x14ac:dyDescent="0.2">
      <c r="A292" s="145" t="s">
        <v>146</v>
      </c>
      <c r="B292" s="146" t="s">
        <v>1574</v>
      </c>
      <c r="C292" s="142">
        <v>100.4</v>
      </c>
      <c r="D292" s="142">
        <v>100.3</v>
      </c>
      <c r="E292" s="142">
        <v>100.4</v>
      </c>
      <c r="F292" s="142">
        <v>102.1</v>
      </c>
      <c r="G292" s="142">
        <v>102.2</v>
      </c>
      <c r="H292" s="142">
        <v>102.1</v>
      </c>
      <c r="I292" s="142">
        <v>102.2</v>
      </c>
      <c r="J292" s="142">
        <v>102.3</v>
      </c>
      <c r="K292" s="142">
        <v>102.2</v>
      </c>
      <c r="L292" s="142">
        <v>102.4</v>
      </c>
      <c r="M292" s="142">
        <v>102.2</v>
      </c>
      <c r="N292" s="142">
        <v>102.4</v>
      </c>
    </row>
    <row r="293" spans="1:14" s="72" customFormat="1" ht="12.75" customHeight="1" x14ac:dyDescent="0.2">
      <c r="A293" s="145" t="s">
        <v>118</v>
      </c>
      <c r="B293" s="146" t="s">
        <v>1571</v>
      </c>
      <c r="C293" s="142">
        <v>114.6</v>
      </c>
      <c r="D293" s="142">
        <v>114.6</v>
      </c>
      <c r="E293" s="142">
        <v>113.8</v>
      </c>
      <c r="F293" s="142">
        <v>113</v>
      </c>
      <c r="G293" s="142">
        <v>113</v>
      </c>
      <c r="H293" s="142">
        <v>113</v>
      </c>
      <c r="I293" s="142">
        <v>113</v>
      </c>
      <c r="J293" s="142">
        <v>113</v>
      </c>
      <c r="K293" s="142">
        <v>114</v>
      </c>
      <c r="L293" s="142">
        <v>114.3</v>
      </c>
      <c r="M293" s="142">
        <v>114.3</v>
      </c>
      <c r="N293" s="142">
        <v>114.3</v>
      </c>
    </row>
    <row r="294" spans="1:14" s="72" customFormat="1" ht="12.75" customHeight="1" x14ac:dyDescent="0.2">
      <c r="A294" s="145" t="s">
        <v>120</v>
      </c>
      <c r="B294" s="146" t="s">
        <v>1558</v>
      </c>
      <c r="C294" s="142">
        <v>103.8</v>
      </c>
      <c r="D294" s="142">
        <v>99.5</v>
      </c>
      <c r="E294" s="142">
        <v>99.4</v>
      </c>
      <c r="F294" s="142">
        <v>104.5</v>
      </c>
      <c r="G294" s="142">
        <v>109.9</v>
      </c>
      <c r="H294" s="142">
        <v>110.2</v>
      </c>
      <c r="I294" s="142">
        <v>109.4</v>
      </c>
      <c r="J294" s="142">
        <v>110.8</v>
      </c>
      <c r="K294" s="142">
        <v>114.1</v>
      </c>
      <c r="L294" s="142">
        <v>118.7</v>
      </c>
      <c r="M294" s="142">
        <v>117.2</v>
      </c>
      <c r="N294" s="142">
        <v>107</v>
      </c>
    </row>
    <row r="295" spans="1:14" s="72" customFormat="1" ht="12.75" customHeight="1" x14ac:dyDescent="0.2">
      <c r="A295" s="145" t="s">
        <v>1873</v>
      </c>
      <c r="B295" s="146" t="s">
        <v>1871</v>
      </c>
      <c r="C295" s="142">
        <v>101.8</v>
      </c>
      <c r="D295" s="142">
        <v>99.3</v>
      </c>
      <c r="E295" s="142">
        <v>97.9</v>
      </c>
      <c r="F295" s="142">
        <v>103.4</v>
      </c>
      <c r="G295" s="142">
        <v>108.3</v>
      </c>
      <c r="H295" s="142">
        <v>108.2</v>
      </c>
      <c r="I295" s="142">
        <v>108.1</v>
      </c>
      <c r="J295" s="142">
        <v>109.8</v>
      </c>
      <c r="K295" s="142">
        <v>110.9</v>
      </c>
      <c r="L295" s="142">
        <v>109.7</v>
      </c>
      <c r="M295" s="142">
        <v>107</v>
      </c>
      <c r="N295" s="142">
        <v>100.8</v>
      </c>
    </row>
    <row r="296" spans="1:14" s="72" customFormat="1" ht="12.75" customHeight="1" x14ac:dyDescent="0.2">
      <c r="A296" s="145" t="s">
        <v>238</v>
      </c>
      <c r="B296" s="146" t="s">
        <v>1872</v>
      </c>
      <c r="C296" s="142">
        <v>103.4</v>
      </c>
      <c r="D296" s="142">
        <v>101.5</v>
      </c>
      <c r="E296" s="142">
        <v>98.7</v>
      </c>
      <c r="F296" s="142">
        <v>104.7</v>
      </c>
      <c r="G296" s="142">
        <v>109.2</v>
      </c>
      <c r="H296" s="142">
        <v>109.1</v>
      </c>
      <c r="I296" s="142">
        <v>109.1</v>
      </c>
      <c r="J296" s="142">
        <v>110.4</v>
      </c>
      <c r="K296" s="142">
        <v>111.9</v>
      </c>
      <c r="L296" s="142">
        <v>109.6</v>
      </c>
      <c r="M296" s="142">
        <v>106.5</v>
      </c>
      <c r="N296" s="142">
        <v>101</v>
      </c>
    </row>
    <row r="297" spans="1:14" s="72" customFormat="1" ht="12.75" customHeight="1" x14ac:dyDescent="0.2">
      <c r="A297" s="145" t="s">
        <v>1392</v>
      </c>
      <c r="B297" s="146" t="s">
        <v>1586</v>
      </c>
      <c r="C297" s="142">
        <v>104.4</v>
      </c>
      <c r="D297" s="142">
        <v>99.5</v>
      </c>
      <c r="E297" s="142">
        <v>99.8</v>
      </c>
      <c r="F297" s="142">
        <v>104.8</v>
      </c>
      <c r="G297" s="142">
        <v>110.4</v>
      </c>
      <c r="H297" s="142">
        <v>110.8</v>
      </c>
      <c r="I297" s="142">
        <v>109.8</v>
      </c>
      <c r="J297" s="142">
        <v>111.1</v>
      </c>
      <c r="K297" s="142">
        <v>115</v>
      </c>
      <c r="L297" s="142">
        <v>121.2</v>
      </c>
      <c r="M297" s="142">
        <v>120</v>
      </c>
      <c r="N297" s="142">
        <v>108.7</v>
      </c>
    </row>
    <row r="298" spans="1:14" s="72" customFormat="1" ht="12.75" customHeight="1" x14ac:dyDescent="0.2">
      <c r="A298" s="145" t="s">
        <v>122</v>
      </c>
      <c r="B298" s="146" t="s">
        <v>1559</v>
      </c>
      <c r="C298" s="142">
        <v>105</v>
      </c>
      <c r="D298" s="142">
        <v>99.2</v>
      </c>
      <c r="E298" s="142">
        <v>99.4</v>
      </c>
      <c r="F298" s="142">
        <v>107.2</v>
      </c>
      <c r="G298" s="142">
        <v>112.4</v>
      </c>
      <c r="H298" s="142">
        <v>113</v>
      </c>
      <c r="I298" s="142">
        <v>121.7</v>
      </c>
      <c r="J298" s="142">
        <v>117.9</v>
      </c>
      <c r="K298" s="142">
        <v>121</v>
      </c>
      <c r="L298" s="142">
        <v>128.5</v>
      </c>
      <c r="M298" s="142">
        <v>125.5</v>
      </c>
      <c r="N298" s="142">
        <v>107.6</v>
      </c>
    </row>
    <row r="299" spans="1:14" s="72" customFormat="1" ht="12.75" customHeight="1" x14ac:dyDescent="0.2">
      <c r="A299" s="145" t="s">
        <v>1394</v>
      </c>
      <c r="B299" s="146" t="s">
        <v>1874</v>
      </c>
      <c r="C299" s="142">
        <v>105.8</v>
      </c>
      <c r="D299" s="142">
        <v>99</v>
      </c>
      <c r="E299" s="142">
        <v>99.3</v>
      </c>
      <c r="F299" s="142">
        <v>107.5</v>
      </c>
      <c r="G299" s="142">
        <v>113.7</v>
      </c>
      <c r="H299" s="142">
        <v>114.2</v>
      </c>
      <c r="I299" s="142">
        <v>125.1</v>
      </c>
      <c r="J299" s="142">
        <v>120.4</v>
      </c>
      <c r="K299" s="142">
        <v>123</v>
      </c>
      <c r="L299" s="142">
        <v>130.6</v>
      </c>
      <c r="M299" s="142">
        <v>127.9</v>
      </c>
      <c r="N299" s="142">
        <v>108.7</v>
      </c>
    </row>
    <row r="300" spans="1:14" s="72" customFormat="1" ht="12.75" customHeight="1" x14ac:dyDescent="0.2">
      <c r="A300" s="145" t="s">
        <v>1396</v>
      </c>
      <c r="B300" s="146" t="s">
        <v>1875</v>
      </c>
      <c r="C300" s="142">
        <v>109</v>
      </c>
      <c r="D300" s="142">
        <v>106.4</v>
      </c>
      <c r="E300" s="142">
        <v>105.5</v>
      </c>
      <c r="F300" s="142">
        <v>116.7</v>
      </c>
      <c r="G300" s="142">
        <v>119.1</v>
      </c>
      <c r="H300" s="142">
        <v>119.8</v>
      </c>
      <c r="I300" s="142">
        <v>119.8</v>
      </c>
      <c r="J300" s="142">
        <v>119.8</v>
      </c>
      <c r="K300" s="142">
        <v>128.69999999999999</v>
      </c>
      <c r="L300" s="142">
        <v>140.30000000000001</v>
      </c>
      <c r="M300" s="142">
        <v>133.19999999999999</v>
      </c>
      <c r="N300" s="142">
        <v>109.1</v>
      </c>
    </row>
    <row r="301" spans="1:14" s="72" customFormat="1" ht="12.75" customHeight="1" x14ac:dyDescent="0.2">
      <c r="A301" s="145" t="s">
        <v>909</v>
      </c>
      <c r="B301" s="146" t="s">
        <v>1602</v>
      </c>
      <c r="C301" s="142">
        <v>89</v>
      </c>
      <c r="D301" s="142">
        <v>89</v>
      </c>
      <c r="E301" s="142">
        <v>89</v>
      </c>
      <c r="F301" s="142">
        <v>89.6</v>
      </c>
      <c r="G301" s="142">
        <v>89.6</v>
      </c>
      <c r="H301" s="142">
        <v>90.2</v>
      </c>
      <c r="I301" s="142">
        <v>90.2</v>
      </c>
      <c r="J301" s="142">
        <v>90.3</v>
      </c>
      <c r="K301" s="142">
        <v>90.6</v>
      </c>
      <c r="L301" s="142">
        <v>90.8</v>
      </c>
      <c r="M301" s="142">
        <v>90.8</v>
      </c>
      <c r="N301" s="142">
        <v>93.4</v>
      </c>
    </row>
    <row r="302" spans="1:14" s="72" customFormat="1" ht="12.75" customHeight="1" x14ac:dyDescent="0.2">
      <c r="A302" s="145" t="s">
        <v>1401</v>
      </c>
      <c r="B302" s="146" t="s">
        <v>1603</v>
      </c>
      <c r="C302" s="142">
        <v>104.3</v>
      </c>
      <c r="D302" s="142">
        <v>103.3</v>
      </c>
      <c r="E302" s="142">
        <v>110.1</v>
      </c>
      <c r="F302" s="142">
        <v>106.3</v>
      </c>
      <c r="G302" s="142">
        <v>104.3</v>
      </c>
      <c r="H302" s="142">
        <v>106.3</v>
      </c>
      <c r="I302" s="142">
        <v>105.6</v>
      </c>
      <c r="J302" s="142">
        <v>104.8</v>
      </c>
      <c r="K302" s="142">
        <v>107.1</v>
      </c>
      <c r="L302" s="142">
        <v>111.2</v>
      </c>
      <c r="M302" s="142">
        <v>106.3</v>
      </c>
      <c r="N302" s="142">
        <v>107.8</v>
      </c>
    </row>
    <row r="303" spans="1:14" s="72" customFormat="1" ht="12.75" customHeight="1" x14ac:dyDescent="0.2">
      <c r="A303" s="145" t="s">
        <v>124</v>
      </c>
      <c r="B303" s="146" t="s">
        <v>1560</v>
      </c>
      <c r="C303" s="142">
        <v>132.4</v>
      </c>
      <c r="D303" s="142">
        <v>133</v>
      </c>
      <c r="E303" s="142">
        <v>135.1</v>
      </c>
      <c r="F303" s="142">
        <v>135.5</v>
      </c>
      <c r="G303" s="142">
        <v>135.5</v>
      </c>
      <c r="H303" s="142">
        <v>135.1</v>
      </c>
      <c r="I303" s="142">
        <v>135.30000000000001</v>
      </c>
      <c r="J303" s="142">
        <v>137.19999999999999</v>
      </c>
      <c r="K303" s="142">
        <v>138.19999999999999</v>
      </c>
      <c r="L303" s="142">
        <v>136.80000000000001</v>
      </c>
      <c r="M303" s="142">
        <v>135.9</v>
      </c>
      <c r="N303" s="142">
        <v>135.80000000000001</v>
      </c>
    </row>
    <row r="304" spans="1:14" s="72" customFormat="1" ht="12.75" customHeight="1" x14ac:dyDescent="0.2">
      <c r="A304" s="145" t="s">
        <v>1627</v>
      </c>
      <c r="B304" s="146" t="s">
        <v>1876</v>
      </c>
      <c r="C304" s="142">
        <v>125.7</v>
      </c>
      <c r="D304" s="142">
        <v>129</v>
      </c>
      <c r="E304" s="142">
        <v>129.4</v>
      </c>
      <c r="F304" s="142">
        <v>131</v>
      </c>
      <c r="G304" s="142">
        <v>132.30000000000001</v>
      </c>
      <c r="H304" s="142">
        <v>131.6</v>
      </c>
      <c r="I304" s="142">
        <v>132.30000000000001</v>
      </c>
      <c r="J304" s="142">
        <v>133.1</v>
      </c>
      <c r="K304" s="142">
        <v>133.6</v>
      </c>
      <c r="L304" s="142">
        <v>134.19999999999999</v>
      </c>
      <c r="M304" s="142">
        <v>132.30000000000001</v>
      </c>
      <c r="N304" s="142">
        <v>130.30000000000001</v>
      </c>
    </row>
    <row r="305" spans="1:14" s="72" customFormat="1" ht="12.75" customHeight="1" x14ac:dyDescent="0.2">
      <c r="A305" s="145" t="s">
        <v>1626</v>
      </c>
      <c r="B305" s="146" t="s">
        <v>1877</v>
      </c>
      <c r="C305" s="142">
        <v>117.3</v>
      </c>
      <c r="D305" s="142">
        <v>118.4</v>
      </c>
      <c r="E305" s="142">
        <v>119.7</v>
      </c>
      <c r="F305" s="142">
        <v>120.7</v>
      </c>
      <c r="G305" s="142">
        <v>121.3</v>
      </c>
      <c r="H305" s="142">
        <v>122</v>
      </c>
      <c r="I305" s="142">
        <v>121.8</v>
      </c>
      <c r="J305" s="142">
        <v>123.5</v>
      </c>
      <c r="K305" s="142">
        <v>123.8</v>
      </c>
      <c r="L305" s="142">
        <v>125.3</v>
      </c>
      <c r="M305" s="142">
        <v>125.2</v>
      </c>
      <c r="N305" s="142">
        <v>124.3</v>
      </c>
    </row>
    <row r="306" spans="1:14" s="72" customFormat="1" ht="12.75" customHeight="1" x14ac:dyDescent="0.2">
      <c r="A306" s="145" t="s">
        <v>1405</v>
      </c>
      <c r="B306" s="146" t="s">
        <v>1878</v>
      </c>
      <c r="C306" s="142">
        <v>126.8</v>
      </c>
      <c r="D306" s="142">
        <v>128</v>
      </c>
      <c r="E306" s="142">
        <v>129.69999999999999</v>
      </c>
      <c r="F306" s="142">
        <v>130.30000000000001</v>
      </c>
      <c r="G306" s="142">
        <v>129.80000000000001</v>
      </c>
      <c r="H306" s="142">
        <v>129</v>
      </c>
      <c r="I306" s="142">
        <v>129</v>
      </c>
      <c r="J306" s="142">
        <v>130.5</v>
      </c>
      <c r="K306" s="142">
        <v>131.69999999999999</v>
      </c>
      <c r="L306" s="142">
        <v>132.1</v>
      </c>
      <c r="M306" s="142">
        <v>130.19999999999999</v>
      </c>
      <c r="N306" s="142">
        <v>128.9</v>
      </c>
    </row>
    <row r="307" spans="1:14" s="72" customFormat="1" ht="12.75" customHeight="1" x14ac:dyDescent="0.2">
      <c r="A307" s="145" t="s">
        <v>1625</v>
      </c>
      <c r="B307" s="146" t="s">
        <v>1607</v>
      </c>
      <c r="C307" s="142">
        <v>113</v>
      </c>
      <c r="D307" s="142">
        <v>115.7</v>
      </c>
      <c r="E307" s="142">
        <v>115.9</v>
      </c>
      <c r="F307" s="142">
        <v>116.7</v>
      </c>
      <c r="G307" s="142">
        <v>115.3</v>
      </c>
      <c r="H307" s="142">
        <v>114.6</v>
      </c>
      <c r="I307" s="142">
        <v>114.9</v>
      </c>
      <c r="J307" s="142">
        <v>116.1</v>
      </c>
      <c r="K307" s="142">
        <v>116.7</v>
      </c>
      <c r="L307" s="142">
        <v>116.6</v>
      </c>
      <c r="M307" s="142">
        <v>118.1</v>
      </c>
      <c r="N307" s="142">
        <v>116.7</v>
      </c>
    </row>
    <row r="308" spans="1:14" s="72" customFormat="1" ht="12.75" customHeight="1" x14ac:dyDescent="0.2">
      <c r="A308" s="145" t="s">
        <v>1624</v>
      </c>
      <c r="B308" s="146" t="s">
        <v>1608</v>
      </c>
      <c r="C308" s="142">
        <v>111.6</v>
      </c>
      <c r="D308" s="142">
        <v>112</v>
      </c>
      <c r="E308" s="142">
        <v>113</v>
      </c>
      <c r="F308" s="142">
        <v>113.2</v>
      </c>
      <c r="G308" s="142">
        <v>114.4</v>
      </c>
      <c r="H308" s="142">
        <v>113.2</v>
      </c>
      <c r="I308" s="142">
        <v>113.7</v>
      </c>
      <c r="J308" s="142">
        <v>114.5</v>
      </c>
      <c r="K308" s="142">
        <v>114.6</v>
      </c>
      <c r="L308" s="142">
        <v>115.4</v>
      </c>
      <c r="M308" s="142">
        <v>115.7</v>
      </c>
      <c r="N308" s="142">
        <v>114.5</v>
      </c>
    </row>
    <row r="309" spans="1:14" s="72" customFormat="1" ht="12.75" customHeight="1" x14ac:dyDescent="0.2">
      <c r="A309" s="145" t="s">
        <v>1623</v>
      </c>
      <c r="B309" s="146" t="s">
        <v>1609</v>
      </c>
      <c r="C309" s="142">
        <v>100</v>
      </c>
      <c r="D309" s="142">
        <v>102.3</v>
      </c>
      <c r="E309" s="142">
        <v>102.2</v>
      </c>
      <c r="F309" s="142">
        <v>102.9</v>
      </c>
      <c r="G309" s="142">
        <v>102.1</v>
      </c>
      <c r="H309" s="142">
        <v>102.1</v>
      </c>
      <c r="I309" s="142">
        <v>101.8</v>
      </c>
      <c r="J309" s="142">
        <v>103.8</v>
      </c>
      <c r="K309" s="142">
        <v>103.8</v>
      </c>
      <c r="L309" s="142">
        <v>105.8</v>
      </c>
      <c r="M309" s="142">
        <v>105.8</v>
      </c>
      <c r="N309" s="142">
        <v>103.9</v>
      </c>
    </row>
    <row r="310" spans="1:14" s="72" customFormat="1" ht="12.75" customHeight="1" x14ac:dyDescent="0.2">
      <c r="A310" s="145" t="s">
        <v>1411</v>
      </c>
      <c r="B310" s="146" t="s">
        <v>1610</v>
      </c>
      <c r="C310" s="142">
        <v>117.3</v>
      </c>
      <c r="D310" s="142">
        <v>119</v>
      </c>
      <c r="E310" s="142">
        <v>118.8</v>
      </c>
      <c r="F310" s="142">
        <v>119.2</v>
      </c>
      <c r="G310" s="142">
        <v>118.6</v>
      </c>
      <c r="H310" s="142">
        <v>118.6</v>
      </c>
      <c r="I310" s="142">
        <v>118.9</v>
      </c>
      <c r="J310" s="142">
        <v>119.7</v>
      </c>
      <c r="K310" s="142">
        <v>119.3</v>
      </c>
      <c r="L310" s="142">
        <v>119.6</v>
      </c>
      <c r="M310" s="142">
        <v>116.7</v>
      </c>
      <c r="N310" s="142">
        <v>119.5</v>
      </c>
    </row>
    <row r="311" spans="1:14" s="72" customFormat="1" ht="12.75" customHeight="1" x14ac:dyDescent="0.2">
      <c r="A311" s="145" t="s">
        <v>1622</v>
      </c>
      <c r="B311" s="146" t="s">
        <v>1611</v>
      </c>
      <c r="C311" s="142">
        <v>124.6</v>
      </c>
      <c r="D311" s="142">
        <v>125.2</v>
      </c>
      <c r="E311" s="142">
        <v>125.8</v>
      </c>
      <c r="F311" s="142">
        <v>127.4</v>
      </c>
      <c r="G311" s="142">
        <v>126.5</v>
      </c>
      <c r="H311" s="142">
        <v>126.4</v>
      </c>
      <c r="I311" s="142">
        <v>122.8</v>
      </c>
      <c r="J311" s="142">
        <v>127</v>
      </c>
      <c r="K311" s="142">
        <v>126.3</v>
      </c>
      <c r="L311" s="142">
        <v>125.7</v>
      </c>
      <c r="M311" s="142">
        <v>126.6</v>
      </c>
      <c r="N311" s="142">
        <v>124.5</v>
      </c>
    </row>
    <row r="312" spans="1:14" s="72" customFormat="1" ht="12.75" customHeight="1" x14ac:dyDescent="0.2">
      <c r="A312" s="145" t="s">
        <v>1621</v>
      </c>
      <c r="B312" s="146" t="s">
        <v>1614</v>
      </c>
      <c r="C312" s="142">
        <v>139</v>
      </c>
      <c r="D312" s="142">
        <v>139.6</v>
      </c>
      <c r="E312" s="142">
        <v>141.9</v>
      </c>
      <c r="F312" s="142">
        <v>143.19999999999999</v>
      </c>
      <c r="G312" s="142">
        <v>144.69999999999999</v>
      </c>
      <c r="H312" s="142">
        <v>143.80000000000001</v>
      </c>
      <c r="I312" s="142">
        <v>143.9</v>
      </c>
      <c r="J312" s="142">
        <v>145.80000000000001</v>
      </c>
      <c r="K312" s="142">
        <v>147.19999999999999</v>
      </c>
      <c r="L312" s="142">
        <v>145.9</v>
      </c>
      <c r="M312" s="142">
        <v>145.6</v>
      </c>
      <c r="N312" s="142">
        <v>145.19999999999999</v>
      </c>
    </row>
    <row r="313" spans="1:14" s="72" customFormat="1" ht="12.75" customHeight="1" x14ac:dyDescent="0.2">
      <c r="A313" s="145" t="s">
        <v>263</v>
      </c>
      <c r="B313" s="146" t="s">
        <v>1879</v>
      </c>
      <c r="C313" s="142">
        <v>136.80000000000001</v>
      </c>
      <c r="D313" s="142">
        <v>135.9</v>
      </c>
      <c r="E313" s="142">
        <v>139.19999999999999</v>
      </c>
      <c r="F313" s="142">
        <v>139.19999999999999</v>
      </c>
      <c r="G313" s="142">
        <v>139.19999999999999</v>
      </c>
      <c r="H313" s="142">
        <v>138.69999999999999</v>
      </c>
      <c r="I313" s="142">
        <v>139.1</v>
      </c>
      <c r="J313" s="142">
        <v>141.1</v>
      </c>
      <c r="K313" s="142">
        <v>142.6</v>
      </c>
      <c r="L313" s="142">
        <v>140.30000000000001</v>
      </c>
      <c r="M313" s="142">
        <v>139.5</v>
      </c>
      <c r="N313" s="142">
        <v>139.1</v>
      </c>
    </row>
    <row r="314" spans="1:14" s="72" customFormat="1" ht="12.75" customHeight="1" x14ac:dyDescent="0.2">
      <c r="A314" s="145" t="s">
        <v>265</v>
      </c>
      <c r="B314" s="146" t="s">
        <v>1880</v>
      </c>
      <c r="C314" s="142">
        <v>138</v>
      </c>
      <c r="D314" s="142">
        <v>139.1</v>
      </c>
      <c r="E314" s="142">
        <v>141.80000000000001</v>
      </c>
      <c r="F314" s="142">
        <v>141.30000000000001</v>
      </c>
      <c r="G314" s="142">
        <v>141.1</v>
      </c>
      <c r="H314" s="142">
        <v>141.30000000000001</v>
      </c>
      <c r="I314" s="142">
        <v>141</v>
      </c>
      <c r="J314" s="142">
        <v>143.19999999999999</v>
      </c>
      <c r="K314" s="142">
        <v>143.6</v>
      </c>
      <c r="L314" s="142">
        <v>141.30000000000001</v>
      </c>
      <c r="M314" s="142">
        <v>140</v>
      </c>
      <c r="N314" s="142">
        <v>139.9</v>
      </c>
    </row>
    <row r="315" spans="1:14" s="72" customFormat="1" ht="12.75" customHeight="1" x14ac:dyDescent="0.2">
      <c r="A315" s="145" t="s">
        <v>267</v>
      </c>
      <c r="B315" s="146" t="s">
        <v>1615</v>
      </c>
      <c r="C315" s="142">
        <v>141.19999999999999</v>
      </c>
      <c r="D315" s="142">
        <v>142.9</v>
      </c>
      <c r="E315" s="142">
        <v>144.5</v>
      </c>
      <c r="F315" s="142">
        <v>144.30000000000001</v>
      </c>
      <c r="G315" s="142">
        <v>143.1</v>
      </c>
      <c r="H315" s="142">
        <v>143.30000000000001</v>
      </c>
      <c r="I315" s="142">
        <v>143.5</v>
      </c>
      <c r="J315" s="142">
        <v>146.1</v>
      </c>
      <c r="K315" s="142">
        <v>147.1</v>
      </c>
      <c r="L315" s="142">
        <v>145.1</v>
      </c>
      <c r="M315" s="142">
        <v>143.69999999999999</v>
      </c>
      <c r="N315" s="142">
        <v>145.69999999999999</v>
      </c>
    </row>
    <row r="316" spans="1:14" s="72" customFormat="1" ht="12.75" customHeight="1" x14ac:dyDescent="0.2">
      <c r="A316" s="145" t="s">
        <v>1413</v>
      </c>
      <c r="B316" s="146" t="s">
        <v>1618</v>
      </c>
      <c r="C316" s="142">
        <v>103.4</v>
      </c>
      <c r="D316" s="142">
        <v>104.2</v>
      </c>
      <c r="E316" s="142">
        <v>103.9</v>
      </c>
      <c r="F316" s="142">
        <v>104.3</v>
      </c>
      <c r="G316" s="142">
        <v>105.3</v>
      </c>
      <c r="H316" s="142">
        <v>105.1</v>
      </c>
      <c r="I316" s="142">
        <v>105.4</v>
      </c>
      <c r="J316" s="142">
        <v>105.4</v>
      </c>
      <c r="K316" s="142">
        <v>105.4</v>
      </c>
      <c r="L316" s="142">
        <v>104.9</v>
      </c>
      <c r="M316" s="142">
        <v>104.7</v>
      </c>
      <c r="N316" s="142">
        <v>104.4</v>
      </c>
    </row>
    <row r="317" spans="1:14" s="72" customFormat="1" ht="12.75" customHeight="1" x14ac:dyDescent="0.2">
      <c r="A317" s="145" t="s">
        <v>1417</v>
      </c>
      <c r="B317" s="146" t="s">
        <v>1881</v>
      </c>
      <c r="C317" s="142">
        <v>118.7</v>
      </c>
      <c r="D317" s="142">
        <v>121.5</v>
      </c>
      <c r="E317" s="142">
        <v>121.8</v>
      </c>
      <c r="F317" s="142">
        <v>120.8</v>
      </c>
      <c r="G317" s="142">
        <v>121.5</v>
      </c>
      <c r="H317" s="142">
        <v>121.7</v>
      </c>
      <c r="I317" s="142">
        <v>123.2</v>
      </c>
      <c r="J317" s="142">
        <v>125.4</v>
      </c>
      <c r="K317" s="142">
        <v>124.5</v>
      </c>
      <c r="L317" s="142">
        <v>122.4</v>
      </c>
      <c r="M317" s="142">
        <v>121</v>
      </c>
      <c r="N317" s="142">
        <v>120.8</v>
      </c>
    </row>
    <row r="318" spans="1:14" s="72" customFormat="1" ht="12.75" customHeight="1" x14ac:dyDescent="0.2">
      <c r="A318" s="145" t="s">
        <v>126</v>
      </c>
      <c r="B318" s="146" t="s">
        <v>1561</v>
      </c>
      <c r="C318" s="142">
        <v>111.5</v>
      </c>
      <c r="D318" s="142">
        <v>110.9</v>
      </c>
      <c r="E318" s="142">
        <v>111</v>
      </c>
      <c r="F318" s="142">
        <v>110.7</v>
      </c>
      <c r="G318" s="142">
        <v>113.7</v>
      </c>
      <c r="H318" s="142">
        <v>115.1</v>
      </c>
      <c r="I318" s="142">
        <v>112.8</v>
      </c>
      <c r="J318" s="142">
        <v>111.6</v>
      </c>
      <c r="K318" s="142">
        <v>110.8</v>
      </c>
      <c r="L318" s="142">
        <v>110.9</v>
      </c>
      <c r="M318" s="142">
        <v>111.1</v>
      </c>
      <c r="N318" s="142">
        <v>110.7</v>
      </c>
    </row>
    <row r="319" spans="1:14" s="72" customFormat="1" ht="12.75" customHeight="1" x14ac:dyDescent="0.2">
      <c r="A319" s="145" t="s">
        <v>1419</v>
      </c>
      <c r="B319" s="146" t="s">
        <v>1882</v>
      </c>
      <c r="C319" s="142">
        <v>109.5</v>
      </c>
      <c r="D319" s="142">
        <v>108.5</v>
      </c>
      <c r="E319" s="142">
        <v>108.5</v>
      </c>
      <c r="F319" s="142">
        <v>107.4</v>
      </c>
      <c r="G319" s="142">
        <v>107.4</v>
      </c>
      <c r="H319" s="142">
        <v>111.1</v>
      </c>
      <c r="I319" s="142">
        <v>109.9</v>
      </c>
      <c r="J319" s="142">
        <v>106.6</v>
      </c>
      <c r="K319" s="142">
        <v>105.8</v>
      </c>
      <c r="L319" s="142">
        <v>106.1</v>
      </c>
      <c r="M319" s="142">
        <v>105.1</v>
      </c>
      <c r="N319" s="142">
        <v>104.3</v>
      </c>
    </row>
    <row r="320" spans="1:14" s="72" customFormat="1" ht="12.75" customHeight="1" x14ac:dyDescent="0.2">
      <c r="A320" s="145" t="s">
        <v>1421</v>
      </c>
      <c r="B320" s="146" t="s">
        <v>1883</v>
      </c>
      <c r="C320" s="142">
        <v>122.7</v>
      </c>
      <c r="D320" s="142">
        <v>122.7</v>
      </c>
      <c r="E320" s="142">
        <v>122.7</v>
      </c>
      <c r="F320" s="142">
        <v>120.9</v>
      </c>
      <c r="G320" s="142">
        <v>120.9</v>
      </c>
      <c r="H320" s="142">
        <v>122.1</v>
      </c>
      <c r="I320" s="142">
        <v>123.9</v>
      </c>
      <c r="J320" s="142">
        <v>118.3</v>
      </c>
      <c r="K320" s="142">
        <v>118.3</v>
      </c>
      <c r="L320" s="142">
        <v>118.3</v>
      </c>
      <c r="M320" s="142">
        <v>119</v>
      </c>
      <c r="N320" s="142">
        <v>119</v>
      </c>
    </row>
    <row r="321" spans="1:14" s="72" customFormat="1" ht="12.75" customHeight="1" x14ac:dyDescent="0.2">
      <c r="A321" s="145" t="s">
        <v>1633</v>
      </c>
      <c r="B321" s="146" t="s">
        <v>1884</v>
      </c>
      <c r="C321" s="142">
        <v>118.4</v>
      </c>
      <c r="D321" s="142">
        <v>118.4</v>
      </c>
      <c r="E321" s="142">
        <v>118.4</v>
      </c>
      <c r="F321" s="142">
        <v>114.6</v>
      </c>
      <c r="G321" s="142">
        <v>114.6</v>
      </c>
      <c r="H321" s="142">
        <v>114.6</v>
      </c>
      <c r="I321" s="142">
        <v>115.4</v>
      </c>
      <c r="J321" s="142">
        <v>109.3</v>
      </c>
      <c r="K321" s="142">
        <v>109.3</v>
      </c>
      <c r="L321" s="142">
        <v>105.6</v>
      </c>
      <c r="M321" s="142">
        <v>107.2</v>
      </c>
      <c r="N321" s="142">
        <v>102.1</v>
      </c>
    </row>
    <row r="322" spans="1:14" s="72" customFormat="1" ht="12.75" customHeight="1" x14ac:dyDescent="0.2">
      <c r="A322" s="145" t="s">
        <v>42</v>
      </c>
      <c r="B322" s="146" t="s">
        <v>1628</v>
      </c>
      <c r="C322" s="142">
        <v>110.5</v>
      </c>
      <c r="D322" s="142">
        <v>109.9</v>
      </c>
      <c r="E322" s="142">
        <v>109.6</v>
      </c>
      <c r="F322" s="142">
        <v>109.4</v>
      </c>
      <c r="G322" s="142">
        <v>114.5</v>
      </c>
      <c r="H322" s="142">
        <v>115</v>
      </c>
      <c r="I322" s="142">
        <v>112</v>
      </c>
      <c r="J322" s="142">
        <v>110.8</v>
      </c>
      <c r="K322" s="142">
        <v>109.5</v>
      </c>
      <c r="L322" s="142">
        <v>109.8</v>
      </c>
      <c r="M322" s="142">
        <v>109.9</v>
      </c>
      <c r="N322" s="142">
        <v>109.6</v>
      </c>
    </row>
    <row r="323" spans="1:14" s="72" customFormat="1" ht="12.75" customHeight="1" x14ac:dyDescent="0.2">
      <c r="A323" s="145" t="s">
        <v>44</v>
      </c>
      <c r="B323" s="146" t="s">
        <v>1629</v>
      </c>
      <c r="C323" s="142">
        <v>112.5</v>
      </c>
      <c r="D323" s="142">
        <v>111.9</v>
      </c>
      <c r="E323" s="142">
        <v>112.7</v>
      </c>
      <c r="F323" s="142">
        <v>112.9</v>
      </c>
      <c r="G323" s="142">
        <v>113.3</v>
      </c>
      <c r="H323" s="142">
        <v>115.6</v>
      </c>
      <c r="I323" s="142">
        <v>113.5</v>
      </c>
      <c r="J323" s="142">
        <v>113</v>
      </c>
      <c r="K323" s="142">
        <v>112.5</v>
      </c>
      <c r="L323" s="142">
        <v>113</v>
      </c>
      <c r="M323" s="142">
        <v>113</v>
      </c>
      <c r="N323" s="142">
        <v>113.2</v>
      </c>
    </row>
    <row r="324" spans="1:14" s="72" customFormat="1" ht="12.75" customHeight="1" x14ac:dyDescent="0.2">
      <c r="A324" s="72" t="s">
        <v>1562</v>
      </c>
      <c r="B324" s="146" t="s">
        <v>1563</v>
      </c>
      <c r="C324" s="142">
        <v>101.8</v>
      </c>
      <c r="D324" s="142">
        <v>102.1</v>
      </c>
      <c r="E324" s="142">
        <v>102.5</v>
      </c>
      <c r="F324" s="142">
        <v>103.3</v>
      </c>
      <c r="G324" s="142">
        <v>103.7</v>
      </c>
      <c r="H324" s="142">
        <v>104.3</v>
      </c>
      <c r="I324" s="142">
        <v>104.1</v>
      </c>
      <c r="J324" s="142">
        <v>104.1</v>
      </c>
      <c r="K324" s="142">
        <v>104</v>
      </c>
      <c r="L324" s="142">
        <v>104.4</v>
      </c>
      <c r="M324" s="142">
        <v>104.4</v>
      </c>
      <c r="N324" s="142">
        <v>104.2</v>
      </c>
    </row>
    <row r="325" spans="1:14" s="72" customFormat="1" ht="12.75" customHeight="1" x14ac:dyDescent="0.2">
      <c r="A325" s="145" t="s">
        <v>46</v>
      </c>
      <c r="B325" s="146" t="s">
        <v>1885</v>
      </c>
      <c r="C325" s="142">
        <v>100.6</v>
      </c>
      <c r="D325" s="142">
        <v>100.7</v>
      </c>
      <c r="E325" s="142">
        <v>102.2</v>
      </c>
      <c r="F325" s="142">
        <v>102.6</v>
      </c>
      <c r="G325" s="142">
        <v>101.9</v>
      </c>
      <c r="H325" s="142">
        <v>102.1</v>
      </c>
      <c r="I325" s="142">
        <v>100.9</v>
      </c>
      <c r="J325" s="142">
        <v>100.9</v>
      </c>
      <c r="K325" s="142">
        <v>101.6</v>
      </c>
      <c r="L325" s="142">
        <v>104.1</v>
      </c>
      <c r="M325" s="142">
        <v>102.6</v>
      </c>
      <c r="N325" s="142">
        <v>102.2</v>
      </c>
    </row>
    <row r="326" spans="1:14" s="72" customFormat="1" ht="12.75" customHeight="1" x14ac:dyDescent="0.2">
      <c r="A326" s="145" t="s">
        <v>48</v>
      </c>
      <c r="B326" s="146" t="s">
        <v>1886</v>
      </c>
      <c r="C326" s="142">
        <v>99.9</v>
      </c>
      <c r="D326" s="142">
        <v>100.3</v>
      </c>
      <c r="E326" s="142">
        <v>100.6</v>
      </c>
      <c r="F326" s="142">
        <v>101</v>
      </c>
      <c r="G326" s="142">
        <v>102</v>
      </c>
      <c r="H326" s="142">
        <v>102.6</v>
      </c>
      <c r="I326" s="142">
        <v>102</v>
      </c>
      <c r="J326" s="142">
        <v>102</v>
      </c>
      <c r="K326" s="142">
        <v>101.5</v>
      </c>
      <c r="L326" s="142">
        <v>101.7</v>
      </c>
      <c r="M326" s="142">
        <v>102</v>
      </c>
      <c r="N326" s="142">
        <v>101.6</v>
      </c>
    </row>
    <row r="327" spans="1:14" s="72" customFormat="1" ht="12.75" customHeight="1" x14ac:dyDescent="0.2">
      <c r="A327" s="145" t="s">
        <v>50</v>
      </c>
      <c r="B327" s="146" t="s">
        <v>1887</v>
      </c>
      <c r="C327" s="142">
        <v>103.4</v>
      </c>
      <c r="D327" s="142">
        <v>103.4</v>
      </c>
      <c r="E327" s="142">
        <v>103.4</v>
      </c>
      <c r="F327" s="142">
        <v>103.4</v>
      </c>
      <c r="G327" s="142">
        <v>103.4</v>
      </c>
      <c r="H327" s="142">
        <v>103.4</v>
      </c>
      <c r="I327" s="142">
        <v>103.4</v>
      </c>
      <c r="J327" s="142">
        <v>103.4</v>
      </c>
      <c r="K327" s="142">
        <v>103.4</v>
      </c>
      <c r="L327" s="142">
        <v>103.4</v>
      </c>
      <c r="M327" s="142">
        <v>103.4</v>
      </c>
      <c r="N327" s="142">
        <v>103.4</v>
      </c>
    </row>
    <row r="328" spans="1:14" s="72" customFormat="1" ht="12.75" customHeight="1" x14ac:dyDescent="0.2">
      <c r="A328" s="145" t="s">
        <v>1888</v>
      </c>
      <c r="B328" s="146" t="s">
        <v>1634</v>
      </c>
      <c r="C328" s="142">
        <v>102.6</v>
      </c>
      <c r="D328" s="142">
        <v>104</v>
      </c>
      <c r="E328" s="142">
        <v>104</v>
      </c>
      <c r="F328" s="142">
        <v>104</v>
      </c>
      <c r="G328" s="142">
        <v>104</v>
      </c>
      <c r="H328" s="142">
        <v>104</v>
      </c>
      <c r="I328" s="142">
        <v>104</v>
      </c>
      <c r="J328" s="142">
        <v>104</v>
      </c>
      <c r="K328" s="142">
        <v>105.3</v>
      </c>
      <c r="L328" s="142">
        <v>105.3</v>
      </c>
      <c r="M328" s="142">
        <v>105.2</v>
      </c>
      <c r="N328" s="142">
        <v>105.2</v>
      </c>
    </row>
    <row r="329" spans="1:14" s="72" customFormat="1" ht="12.75" customHeight="1" x14ac:dyDescent="0.2">
      <c r="A329" s="145" t="s">
        <v>54</v>
      </c>
      <c r="B329" s="146" t="s">
        <v>1635</v>
      </c>
      <c r="C329" s="142">
        <v>102.7</v>
      </c>
      <c r="D329" s="142">
        <v>103.9</v>
      </c>
      <c r="E329" s="142">
        <v>103.9</v>
      </c>
      <c r="F329" s="142">
        <v>105.8</v>
      </c>
      <c r="G329" s="142">
        <v>105.8</v>
      </c>
      <c r="H329" s="142">
        <v>106.8</v>
      </c>
      <c r="I329" s="142">
        <v>108.7</v>
      </c>
      <c r="J329" s="142">
        <v>108.7</v>
      </c>
      <c r="K329" s="142">
        <v>108.7</v>
      </c>
      <c r="L329" s="142">
        <v>108.7</v>
      </c>
      <c r="M329" s="142">
        <v>108.6</v>
      </c>
      <c r="N329" s="142">
        <v>108.6</v>
      </c>
    </row>
    <row r="330" spans="1:14" s="72" customFormat="1" ht="12.75" customHeight="1" x14ac:dyDescent="0.2">
      <c r="A330" s="145" t="s">
        <v>1545</v>
      </c>
      <c r="B330" s="146" t="s">
        <v>1564</v>
      </c>
      <c r="C330" s="142">
        <v>102.3</v>
      </c>
      <c r="D330" s="142">
        <v>103.3</v>
      </c>
      <c r="E330" s="142">
        <v>103.3</v>
      </c>
      <c r="F330" s="142">
        <v>103.3</v>
      </c>
      <c r="G330" s="142">
        <v>103.3</v>
      </c>
      <c r="H330" s="142">
        <v>103.3</v>
      </c>
      <c r="I330" s="142">
        <v>103.2</v>
      </c>
      <c r="J330" s="142">
        <v>103.6</v>
      </c>
      <c r="K330" s="142">
        <v>103.6</v>
      </c>
      <c r="L330" s="142">
        <v>103.6</v>
      </c>
      <c r="M330" s="142">
        <v>103.6</v>
      </c>
      <c r="N330" s="142">
        <v>103.6</v>
      </c>
    </row>
    <row r="331" spans="1:14" s="72" customFormat="1" ht="12.75" customHeight="1" x14ac:dyDescent="0.2">
      <c r="A331" s="145" t="s">
        <v>132</v>
      </c>
      <c r="B331" s="146" t="s">
        <v>1565</v>
      </c>
      <c r="C331" s="142">
        <v>99.2</v>
      </c>
      <c r="D331" s="142">
        <v>100</v>
      </c>
      <c r="E331" s="142">
        <v>100.3</v>
      </c>
      <c r="F331" s="142">
        <v>102.3</v>
      </c>
      <c r="G331" s="142">
        <v>102.7</v>
      </c>
      <c r="H331" s="142">
        <v>102.7</v>
      </c>
      <c r="I331" s="142">
        <v>102.7</v>
      </c>
      <c r="J331" s="142">
        <v>102.8</v>
      </c>
      <c r="K331" s="142">
        <v>102.8</v>
      </c>
      <c r="L331" s="142">
        <v>102.8</v>
      </c>
      <c r="M331" s="142">
        <v>102.8</v>
      </c>
      <c r="N331" s="142">
        <v>102.8</v>
      </c>
    </row>
    <row r="332" spans="1:14" s="72" customFormat="1" ht="12.75" customHeight="1" x14ac:dyDescent="0.2">
      <c r="A332" s="145" t="s">
        <v>134</v>
      </c>
      <c r="B332" s="146" t="s">
        <v>1566</v>
      </c>
      <c r="C332" s="142">
        <v>102.3</v>
      </c>
      <c r="D332" s="142">
        <v>102.4</v>
      </c>
      <c r="E332" s="142">
        <v>102.4</v>
      </c>
      <c r="F332" s="142">
        <v>102.4</v>
      </c>
      <c r="G332" s="142">
        <v>102.4</v>
      </c>
      <c r="H332" s="142">
        <v>102.4</v>
      </c>
      <c r="I332" s="142">
        <v>102.9</v>
      </c>
      <c r="J332" s="142">
        <v>102.9</v>
      </c>
      <c r="K332" s="142">
        <v>102.9</v>
      </c>
      <c r="L332" s="142">
        <v>102.9</v>
      </c>
      <c r="M332" s="142">
        <v>102.9</v>
      </c>
      <c r="N332" s="142">
        <v>102.9</v>
      </c>
    </row>
    <row r="333" spans="1:14" s="72" customFormat="1" ht="12.75" customHeight="1" x14ac:dyDescent="0.2">
      <c r="A333" s="145" t="s">
        <v>136</v>
      </c>
      <c r="B333" s="146" t="s">
        <v>1567</v>
      </c>
      <c r="C333" s="142">
        <v>105.2</v>
      </c>
      <c r="D333" s="142">
        <v>105.5</v>
      </c>
      <c r="E333" s="142">
        <v>105.6</v>
      </c>
      <c r="F333" s="142">
        <v>105.4</v>
      </c>
      <c r="G333" s="142">
        <v>105.4</v>
      </c>
      <c r="H333" s="142">
        <v>105.3</v>
      </c>
      <c r="I333" s="142">
        <v>105.5</v>
      </c>
      <c r="J333" s="142">
        <v>105.4</v>
      </c>
      <c r="K333" s="142">
        <v>105</v>
      </c>
      <c r="L333" s="142">
        <v>105.4</v>
      </c>
      <c r="M333" s="142">
        <v>104.5</v>
      </c>
      <c r="N333" s="142">
        <v>104.5</v>
      </c>
    </row>
    <row r="334" spans="1:14" s="72" customFormat="1" ht="12.75" customHeight="1" x14ac:dyDescent="0.2">
      <c r="A334" s="145" t="s">
        <v>1661</v>
      </c>
      <c r="B334" s="146" t="s">
        <v>1640</v>
      </c>
      <c r="C334" s="142">
        <v>115</v>
      </c>
      <c r="D334" s="142">
        <v>115</v>
      </c>
      <c r="E334" s="142">
        <v>115</v>
      </c>
      <c r="F334" s="142">
        <v>113.4</v>
      </c>
      <c r="G334" s="142">
        <v>113.4</v>
      </c>
      <c r="H334" s="142">
        <v>113.4</v>
      </c>
      <c r="I334" s="142">
        <v>113.4</v>
      </c>
      <c r="J334" s="142">
        <v>113.4</v>
      </c>
      <c r="K334" s="142">
        <v>112.8</v>
      </c>
      <c r="L334" s="142">
        <v>113.4</v>
      </c>
      <c r="M334" s="142">
        <v>112.1</v>
      </c>
      <c r="N334" s="142">
        <v>112.1</v>
      </c>
    </row>
    <row r="335" spans="1:14" s="72" customFormat="1" ht="12.75" customHeight="1" x14ac:dyDescent="0.2">
      <c r="A335" s="145" t="s">
        <v>1660</v>
      </c>
      <c r="B335" s="146" t="s">
        <v>1641</v>
      </c>
      <c r="C335" s="142">
        <v>115.2</v>
      </c>
      <c r="D335" s="142">
        <v>115.2</v>
      </c>
      <c r="E335" s="142">
        <v>115.2</v>
      </c>
      <c r="F335" s="142">
        <v>113.6</v>
      </c>
      <c r="G335" s="142">
        <v>113.6</v>
      </c>
      <c r="H335" s="142">
        <v>113.6</v>
      </c>
      <c r="I335" s="142">
        <v>113.6</v>
      </c>
      <c r="J335" s="142">
        <v>113.6</v>
      </c>
      <c r="K335" s="142">
        <v>113.4</v>
      </c>
      <c r="L335" s="142">
        <v>113.6</v>
      </c>
      <c r="M335" s="142">
        <v>112.2</v>
      </c>
      <c r="N335" s="142">
        <v>112.2</v>
      </c>
    </row>
    <row r="336" spans="1:14" s="72" customFormat="1" ht="12.75" customHeight="1" x14ac:dyDescent="0.2">
      <c r="A336" s="145" t="s">
        <v>62</v>
      </c>
      <c r="B336" s="146" t="s">
        <v>1642</v>
      </c>
      <c r="C336" s="142">
        <v>104.4</v>
      </c>
      <c r="D336" s="142">
        <v>104.4</v>
      </c>
      <c r="E336" s="142">
        <v>104.4</v>
      </c>
      <c r="F336" s="142">
        <v>104.3</v>
      </c>
      <c r="G336" s="142">
        <v>104.4</v>
      </c>
      <c r="H336" s="142">
        <v>104.4</v>
      </c>
      <c r="I336" s="142">
        <v>104.4</v>
      </c>
      <c r="J336" s="142">
        <v>104.4</v>
      </c>
      <c r="K336" s="142">
        <v>104.4</v>
      </c>
      <c r="L336" s="142">
        <v>104.4</v>
      </c>
      <c r="M336" s="142">
        <v>103.4</v>
      </c>
      <c r="N336" s="142">
        <v>103.4</v>
      </c>
    </row>
    <row r="337" spans="1:14" s="72" customFormat="1" ht="12.75" customHeight="1" x14ac:dyDescent="0.2">
      <c r="A337" s="145" t="s">
        <v>64</v>
      </c>
      <c r="B337" s="146" t="s">
        <v>1643</v>
      </c>
      <c r="C337" s="142">
        <v>76.8</v>
      </c>
      <c r="D337" s="142">
        <v>76.8</v>
      </c>
      <c r="E337" s="142">
        <v>76.8</v>
      </c>
      <c r="F337" s="142">
        <v>76.3</v>
      </c>
      <c r="G337" s="142">
        <v>76.3</v>
      </c>
      <c r="H337" s="142">
        <v>76.3</v>
      </c>
      <c r="I337" s="142">
        <v>76.3</v>
      </c>
      <c r="J337" s="142">
        <v>76.3</v>
      </c>
      <c r="K337" s="142">
        <v>76.3</v>
      </c>
      <c r="L337" s="142">
        <v>76.3</v>
      </c>
      <c r="M337" s="142">
        <v>76.3</v>
      </c>
      <c r="N337" s="142">
        <v>76.3</v>
      </c>
    </row>
    <row r="338" spans="1:14" s="72" customFormat="1" ht="12.75" customHeight="1" x14ac:dyDescent="0.2">
      <c r="A338" s="145" t="s">
        <v>66</v>
      </c>
      <c r="B338" s="146" t="s">
        <v>1644</v>
      </c>
      <c r="C338" s="142">
        <v>106.6</v>
      </c>
      <c r="D338" s="142">
        <v>107.3</v>
      </c>
      <c r="E338" s="142">
        <v>107.3</v>
      </c>
      <c r="F338" s="142">
        <v>108.6</v>
      </c>
      <c r="G338" s="142">
        <v>108.7</v>
      </c>
      <c r="H338" s="142">
        <v>108.7</v>
      </c>
      <c r="I338" s="142">
        <v>108.7</v>
      </c>
      <c r="J338" s="142">
        <v>108.3</v>
      </c>
      <c r="K338" s="142">
        <v>108.7</v>
      </c>
      <c r="L338" s="142">
        <v>108.7</v>
      </c>
      <c r="M338" s="142">
        <v>108.7</v>
      </c>
      <c r="N338" s="142">
        <v>108.7</v>
      </c>
    </row>
    <row r="339" spans="1:14" s="72" customFormat="1" ht="12.75" customHeight="1" x14ac:dyDescent="0.2">
      <c r="A339" s="145" t="s">
        <v>68</v>
      </c>
      <c r="B339" s="146" t="s">
        <v>1645</v>
      </c>
      <c r="C339" s="142">
        <v>110</v>
      </c>
      <c r="D339" s="142">
        <v>111.4</v>
      </c>
      <c r="E339" s="142">
        <v>112.4</v>
      </c>
      <c r="F339" s="142">
        <v>112.4</v>
      </c>
      <c r="G339" s="142">
        <v>112.4</v>
      </c>
      <c r="H339" s="142">
        <v>112.4</v>
      </c>
      <c r="I339" s="142">
        <v>112.4</v>
      </c>
      <c r="J339" s="142">
        <v>112.4</v>
      </c>
      <c r="K339" s="142">
        <v>112.4</v>
      </c>
      <c r="L339" s="142">
        <v>112.4</v>
      </c>
      <c r="M339" s="142">
        <v>112.4</v>
      </c>
      <c r="N339" s="142">
        <v>112.4</v>
      </c>
    </row>
    <row r="340" spans="1:14" s="72" customFormat="1" ht="12.75" customHeight="1" x14ac:dyDescent="0.2">
      <c r="A340" s="145" t="s">
        <v>70</v>
      </c>
      <c r="B340" s="146" t="s">
        <v>1646</v>
      </c>
      <c r="C340" s="142">
        <v>103.5</v>
      </c>
      <c r="D340" s="142">
        <v>104.1</v>
      </c>
      <c r="E340" s="142">
        <v>104.1</v>
      </c>
      <c r="F340" s="142">
        <v>104.1</v>
      </c>
      <c r="G340" s="142">
        <v>104.1</v>
      </c>
      <c r="H340" s="142">
        <v>104.1</v>
      </c>
      <c r="I340" s="142">
        <v>104.1</v>
      </c>
      <c r="J340" s="142">
        <v>104.1</v>
      </c>
      <c r="K340" s="142">
        <v>103</v>
      </c>
      <c r="L340" s="142">
        <v>104.1</v>
      </c>
      <c r="M340" s="142">
        <v>102.5</v>
      </c>
      <c r="N340" s="142">
        <v>102.5</v>
      </c>
    </row>
    <row r="341" spans="1:14" s="72" customFormat="1" ht="12.75" customHeight="1" x14ac:dyDescent="0.2">
      <c r="A341" s="145" t="s">
        <v>72</v>
      </c>
      <c r="B341" s="146" t="s">
        <v>1647</v>
      </c>
      <c r="C341" s="142">
        <v>107.2</v>
      </c>
      <c r="D341" s="142">
        <v>107.2</v>
      </c>
      <c r="E341" s="142">
        <v>108</v>
      </c>
      <c r="F341" s="142">
        <v>107.5</v>
      </c>
      <c r="G341" s="142">
        <v>107.5</v>
      </c>
      <c r="H341" s="142">
        <v>107.5</v>
      </c>
      <c r="I341" s="142">
        <v>107.5</v>
      </c>
      <c r="J341" s="142">
        <v>107.5</v>
      </c>
      <c r="K341" s="142">
        <v>107.5</v>
      </c>
      <c r="L341" s="142">
        <v>107.5</v>
      </c>
      <c r="M341" s="142">
        <v>107.5</v>
      </c>
      <c r="N341" s="142">
        <v>107.5</v>
      </c>
    </row>
    <row r="342" spans="1:14" s="72" customFormat="1" ht="12.75" customHeight="1" x14ac:dyDescent="0.2">
      <c r="A342" s="145" t="s">
        <v>74</v>
      </c>
      <c r="B342" s="146" t="s">
        <v>1648</v>
      </c>
      <c r="C342" s="142">
        <v>105.9</v>
      </c>
      <c r="D342" s="142">
        <v>105.9</v>
      </c>
      <c r="E342" s="142">
        <v>106.6</v>
      </c>
      <c r="F342" s="142">
        <v>106.6</v>
      </c>
      <c r="G342" s="142">
        <v>106.6</v>
      </c>
      <c r="H342" s="142">
        <v>106.6</v>
      </c>
      <c r="I342" s="142">
        <v>106.6</v>
      </c>
      <c r="J342" s="142">
        <v>106.6</v>
      </c>
      <c r="K342" s="142">
        <v>106.6</v>
      </c>
      <c r="L342" s="142">
        <v>106.6</v>
      </c>
      <c r="M342" s="142">
        <v>106.6</v>
      </c>
      <c r="N342" s="142">
        <v>106.6</v>
      </c>
    </row>
    <row r="343" spans="1:14" s="72" customFormat="1" ht="12.75" customHeight="1" x14ac:dyDescent="0.2">
      <c r="A343" s="145" t="s">
        <v>1659</v>
      </c>
      <c r="B343" s="146" t="s">
        <v>1649</v>
      </c>
      <c r="C343" s="142">
        <v>106.5</v>
      </c>
      <c r="D343" s="142">
        <v>106.5</v>
      </c>
      <c r="E343" s="142">
        <v>108.2</v>
      </c>
      <c r="F343" s="142">
        <v>108.2</v>
      </c>
      <c r="G343" s="142">
        <v>108.2</v>
      </c>
      <c r="H343" s="142">
        <v>108.2</v>
      </c>
      <c r="I343" s="142">
        <v>108.2</v>
      </c>
      <c r="J343" s="142">
        <v>108.2</v>
      </c>
      <c r="K343" s="142">
        <v>108.2</v>
      </c>
      <c r="L343" s="142">
        <v>108.2</v>
      </c>
      <c r="M343" s="142">
        <v>108.2</v>
      </c>
      <c r="N343" s="142">
        <v>108.2</v>
      </c>
    </row>
    <row r="344" spans="1:14" s="72" customFormat="1" ht="12.75" customHeight="1" x14ac:dyDescent="0.2">
      <c r="A344" s="145" t="s">
        <v>78</v>
      </c>
      <c r="B344" s="146" t="s">
        <v>1650</v>
      </c>
      <c r="C344" s="142">
        <v>106.4</v>
      </c>
      <c r="D344" s="142">
        <v>108.3</v>
      </c>
      <c r="E344" s="142">
        <v>110.2</v>
      </c>
      <c r="F344" s="142">
        <v>105.1</v>
      </c>
      <c r="G344" s="142">
        <v>105.1</v>
      </c>
      <c r="H344" s="142">
        <v>105.1</v>
      </c>
      <c r="I344" s="142">
        <v>105.9</v>
      </c>
      <c r="J344" s="142">
        <v>105.2</v>
      </c>
      <c r="K344" s="142">
        <v>105.9</v>
      </c>
      <c r="L344" s="142">
        <v>105.9</v>
      </c>
      <c r="M344" s="142">
        <v>106</v>
      </c>
      <c r="N344" s="142">
        <v>106</v>
      </c>
    </row>
    <row r="345" spans="1:14" s="72" customFormat="1" ht="12.75" customHeight="1" x14ac:dyDescent="0.2">
      <c r="A345" s="145" t="s">
        <v>82</v>
      </c>
      <c r="B345" s="146" t="s">
        <v>1652</v>
      </c>
      <c r="C345" s="142">
        <v>107</v>
      </c>
      <c r="D345" s="142">
        <v>107</v>
      </c>
      <c r="E345" s="142">
        <v>107</v>
      </c>
      <c r="F345" s="142">
        <v>104.7</v>
      </c>
      <c r="G345" s="142">
        <v>106.2</v>
      </c>
      <c r="H345" s="142">
        <v>106.2</v>
      </c>
      <c r="I345" s="142">
        <v>106.2</v>
      </c>
      <c r="J345" s="142">
        <v>106.2</v>
      </c>
      <c r="K345" s="142">
        <v>106.2</v>
      </c>
      <c r="L345" s="142">
        <v>106.2</v>
      </c>
      <c r="M345" s="142">
        <v>107.4</v>
      </c>
      <c r="N345" s="142">
        <v>107.4</v>
      </c>
    </row>
    <row r="346" spans="1:14" s="72" customFormat="1" ht="12.75" customHeight="1" x14ac:dyDescent="0.2">
      <c r="A346" s="145" t="s">
        <v>1889</v>
      </c>
      <c r="B346" s="146" t="s">
        <v>1653</v>
      </c>
      <c r="C346" s="142">
        <v>108</v>
      </c>
      <c r="D346" s="142">
        <v>108.1</v>
      </c>
      <c r="E346" s="142">
        <v>108.1</v>
      </c>
      <c r="F346" s="142">
        <v>108.1</v>
      </c>
      <c r="G346" s="142">
        <v>108.1</v>
      </c>
      <c r="H346" s="142">
        <v>108.1</v>
      </c>
      <c r="I346" s="142">
        <v>108.1</v>
      </c>
      <c r="J346" s="142">
        <v>108.1</v>
      </c>
      <c r="K346" s="142">
        <v>106.5</v>
      </c>
      <c r="L346" s="142">
        <v>108.1</v>
      </c>
      <c r="M346" s="142">
        <v>107</v>
      </c>
      <c r="N346" s="142">
        <v>107</v>
      </c>
    </row>
    <row r="347" spans="1:14" s="72" customFormat="1" ht="12.75" customHeight="1" x14ac:dyDescent="0.2">
      <c r="A347" s="145" t="s">
        <v>1891</v>
      </c>
      <c r="B347" s="146" t="s">
        <v>1654</v>
      </c>
      <c r="C347" s="142">
        <v>109.4</v>
      </c>
      <c r="D347" s="142">
        <v>109.5</v>
      </c>
      <c r="E347" s="142">
        <v>109.5</v>
      </c>
      <c r="F347" s="142">
        <v>110.1</v>
      </c>
      <c r="G347" s="142">
        <v>110.1</v>
      </c>
      <c r="H347" s="142">
        <v>110.1</v>
      </c>
      <c r="I347" s="142">
        <v>110.1</v>
      </c>
      <c r="J347" s="142">
        <v>110.1</v>
      </c>
      <c r="K347" s="142">
        <v>110.1</v>
      </c>
      <c r="L347" s="142">
        <v>110.1</v>
      </c>
      <c r="M347" s="142">
        <v>110.1</v>
      </c>
      <c r="N347" s="142">
        <v>110.1</v>
      </c>
    </row>
    <row r="348" spans="1:14" s="72" customFormat="1" ht="12.75" customHeight="1" x14ac:dyDescent="0.2">
      <c r="A348" s="145" t="s">
        <v>88</v>
      </c>
      <c r="B348" s="146" t="s">
        <v>1655</v>
      </c>
      <c r="C348" s="142">
        <v>101.8</v>
      </c>
      <c r="D348" s="142">
        <v>102.1</v>
      </c>
      <c r="E348" s="142">
        <v>102.6</v>
      </c>
      <c r="F348" s="142">
        <v>101.3</v>
      </c>
      <c r="G348" s="142">
        <v>101.3</v>
      </c>
      <c r="H348" s="142">
        <v>101.3</v>
      </c>
      <c r="I348" s="142">
        <v>101.3</v>
      </c>
      <c r="J348" s="142">
        <v>101.3</v>
      </c>
      <c r="K348" s="142">
        <v>101.3</v>
      </c>
      <c r="L348" s="142">
        <v>101.3</v>
      </c>
      <c r="M348" s="142">
        <v>101.3</v>
      </c>
      <c r="N348" s="142">
        <v>101.3</v>
      </c>
    </row>
    <row r="349" spans="1:14" s="72" customFormat="1" ht="12.75" customHeight="1" x14ac:dyDescent="0.2">
      <c r="A349" s="145" t="s">
        <v>90</v>
      </c>
      <c r="B349" s="146" t="s">
        <v>1656</v>
      </c>
      <c r="C349" s="142">
        <v>100.3</v>
      </c>
      <c r="D349" s="142">
        <v>100.3</v>
      </c>
      <c r="E349" s="142">
        <v>100.5</v>
      </c>
      <c r="F349" s="142">
        <v>100.5</v>
      </c>
      <c r="G349" s="142">
        <v>100.5</v>
      </c>
      <c r="H349" s="142">
        <v>100.5</v>
      </c>
      <c r="I349" s="142">
        <v>100.5</v>
      </c>
      <c r="J349" s="142">
        <v>100.5</v>
      </c>
      <c r="K349" s="142">
        <v>100.5</v>
      </c>
      <c r="L349" s="142">
        <v>100.5</v>
      </c>
      <c r="M349" s="142">
        <v>100.5</v>
      </c>
      <c r="N349" s="142">
        <v>100.5</v>
      </c>
    </row>
    <row r="350" spans="1:14" s="72" customFormat="1" ht="12.75" customHeight="1" x14ac:dyDescent="0.2">
      <c r="A350" s="145" t="s">
        <v>1544</v>
      </c>
      <c r="B350" s="146" t="s">
        <v>1568</v>
      </c>
      <c r="C350" s="142">
        <v>101</v>
      </c>
      <c r="D350" s="142">
        <v>101.1</v>
      </c>
      <c r="E350" s="142">
        <v>101.1</v>
      </c>
      <c r="F350" s="142">
        <v>101.1</v>
      </c>
      <c r="G350" s="142">
        <v>101.1</v>
      </c>
      <c r="H350" s="142">
        <v>101.1</v>
      </c>
      <c r="I350" s="142">
        <v>101.1</v>
      </c>
      <c r="J350" s="142">
        <v>101.1</v>
      </c>
      <c r="K350" s="142">
        <v>101.1</v>
      </c>
      <c r="L350" s="142">
        <v>101.1</v>
      </c>
      <c r="M350" s="142">
        <v>101.1</v>
      </c>
      <c r="N350" s="142">
        <v>101.1</v>
      </c>
    </row>
    <row r="351" spans="1:14" s="72" customFormat="1" ht="12.75" customHeight="1" x14ac:dyDescent="0.2">
      <c r="A351" s="145" t="s">
        <v>1384</v>
      </c>
      <c r="B351" s="146" t="s">
        <v>1892</v>
      </c>
      <c r="C351" s="142">
        <v>101</v>
      </c>
      <c r="D351" s="142">
        <v>101</v>
      </c>
      <c r="E351" s="142">
        <v>101</v>
      </c>
      <c r="F351" s="142">
        <v>101</v>
      </c>
      <c r="G351" s="142">
        <v>101</v>
      </c>
      <c r="H351" s="142">
        <v>101</v>
      </c>
      <c r="I351" s="142">
        <v>101</v>
      </c>
      <c r="J351" s="142">
        <v>101</v>
      </c>
      <c r="K351" s="142">
        <v>101</v>
      </c>
      <c r="L351" s="142">
        <v>101</v>
      </c>
      <c r="M351" s="142">
        <v>101</v>
      </c>
      <c r="N351" s="142">
        <v>101</v>
      </c>
    </row>
    <row r="352" spans="1:14" s="72" customFormat="1" ht="12.75" customHeight="1" x14ac:dyDescent="0.2">
      <c r="A352" s="145" t="s">
        <v>138</v>
      </c>
      <c r="B352" s="146" t="s">
        <v>1569</v>
      </c>
      <c r="C352" s="142">
        <v>104.3</v>
      </c>
      <c r="D352" s="142">
        <v>104.3</v>
      </c>
      <c r="E352" s="142">
        <v>105.2</v>
      </c>
      <c r="F352" s="142">
        <v>105.8</v>
      </c>
      <c r="G352" s="142">
        <v>106.7</v>
      </c>
      <c r="H352" s="142">
        <v>106.8</v>
      </c>
      <c r="I352" s="142">
        <v>106.8</v>
      </c>
      <c r="J352" s="142">
        <v>106.8</v>
      </c>
      <c r="K352" s="142">
        <v>107</v>
      </c>
      <c r="L352" s="142">
        <v>107.3</v>
      </c>
      <c r="M352" s="142">
        <v>107.3</v>
      </c>
      <c r="N352" s="142">
        <v>107.3</v>
      </c>
    </row>
    <row r="353" spans="1:14" s="72" customFormat="1" ht="12.75" customHeight="1" x14ac:dyDescent="0.2">
      <c r="A353" s="145" t="s">
        <v>96</v>
      </c>
      <c r="B353" s="146" t="s">
        <v>1893</v>
      </c>
      <c r="C353" s="142">
        <v>102.8</v>
      </c>
      <c r="D353" s="142">
        <v>102.8</v>
      </c>
      <c r="E353" s="142">
        <v>103.4</v>
      </c>
      <c r="F353" s="142">
        <v>103.4</v>
      </c>
      <c r="G353" s="142">
        <v>106.9</v>
      </c>
      <c r="H353" s="142">
        <v>106.9</v>
      </c>
      <c r="I353" s="142">
        <v>106.9</v>
      </c>
      <c r="J353" s="142">
        <v>106.9</v>
      </c>
      <c r="K353" s="142">
        <v>106.9</v>
      </c>
      <c r="L353" s="142">
        <v>107.2</v>
      </c>
      <c r="M353" s="142">
        <v>107.2</v>
      </c>
      <c r="N353" s="142">
        <v>107.2</v>
      </c>
    </row>
    <row r="354" spans="1:14" s="72" customFormat="1" ht="12.75" customHeight="1" x14ac:dyDescent="0.2">
      <c r="A354" s="145" t="s">
        <v>98</v>
      </c>
      <c r="B354" s="146" t="s">
        <v>1894</v>
      </c>
      <c r="C354" s="142">
        <v>103.8</v>
      </c>
      <c r="D354" s="142">
        <v>103.8</v>
      </c>
      <c r="E354" s="142">
        <v>103.8</v>
      </c>
      <c r="F354" s="142">
        <v>105</v>
      </c>
      <c r="G354" s="142">
        <v>105</v>
      </c>
      <c r="H354" s="142">
        <v>105</v>
      </c>
      <c r="I354" s="142">
        <v>105</v>
      </c>
      <c r="J354" s="142">
        <v>105</v>
      </c>
      <c r="K354" s="142">
        <v>105.5</v>
      </c>
      <c r="L354" s="142">
        <v>106</v>
      </c>
      <c r="M354" s="142">
        <v>106</v>
      </c>
      <c r="N354" s="142">
        <v>106</v>
      </c>
    </row>
    <row r="355" spans="1:14" s="72" customFormat="1" ht="12.75" customHeight="1" x14ac:dyDescent="0.2">
      <c r="A355" s="145" t="s">
        <v>1548</v>
      </c>
      <c r="B355" s="146" t="s">
        <v>1572</v>
      </c>
      <c r="C355" s="142">
        <v>113</v>
      </c>
      <c r="D355" s="142">
        <v>119.3</v>
      </c>
      <c r="E355" s="142">
        <v>112</v>
      </c>
      <c r="F355" s="142">
        <v>111.3</v>
      </c>
      <c r="G355" s="142">
        <v>113.4</v>
      </c>
      <c r="H355" s="142">
        <v>113.8</v>
      </c>
      <c r="I355" s="142">
        <v>112.3</v>
      </c>
      <c r="J355" s="142">
        <v>112.2</v>
      </c>
      <c r="K355" s="142">
        <v>111.5</v>
      </c>
      <c r="L355" s="142">
        <v>110.1</v>
      </c>
      <c r="M355" s="142">
        <v>109.3</v>
      </c>
      <c r="N355" s="142">
        <v>110.5</v>
      </c>
    </row>
    <row r="356" spans="1:14" s="72" customFormat="1" ht="12.75" customHeight="1" x14ac:dyDescent="0.2">
      <c r="A356" s="229" t="s">
        <v>1547</v>
      </c>
      <c r="B356" s="146" t="s">
        <v>1573</v>
      </c>
      <c r="C356" s="142">
        <v>106</v>
      </c>
      <c r="D356" s="142">
        <v>107.2</v>
      </c>
      <c r="E356" s="142">
        <v>107.4</v>
      </c>
      <c r="F356" s="142">
        <v>107.9</v>
      </c>
      <c r="G356" s="142">
        <v>108.6</v>
      </c>
      <c r="H356" s="142">
        <v>112</v>
      </c>
      <c r="I356" s="142">
        <v>113.6</v>
      </c>
      <c r="J356" s="142">
        <v>112.2</v>
      </c>
      <c r="K356" s="142">
        <v>112.4</v>
      </c>
      <c r="L356" s="142">
        <v>110.9</v>
      </c>
      <c r="M356" s="142">
        <v>111.5</v>
      </c>
      <c r="N356" s="142">
        <v>107.7</v>
      </c>
    </row>
    <row r="357" spans="1:14" s="72" customFormat="1" ht="12.75" customHeight="1" x14ac:dyDescent="0.2">
      <c r="I357" s="121"/>
      <c r="N357" s="214"/>
    </row>
    <row r="358" spans="1:14" s="72" customFormat="1" ht="12.75" customHeight="1" x14ac:dyDescent="0.2">
      <c r="I358" s="121"/>
      <c r="N358" s="214"/>
    </row>
    <row r="359" spans="1:14" s="72" customFormat="1" ht="12.75" customHeight="1" x14ac:dyDescent="0.2">
      <c r="I359" s="121"/>
      <c r="N359" s="214"/>
    </row>
    <row r="360" spans="1:14" s="72" customFormat="1" ht="12.75" customHeight="1" x14ac:dyDescent="0.2"/>
    <row r="361" spans="1:14" s="72" customFormat="1" ht="12.75" customHeight="1" x14ac:dyDescent="0.2">
      <c r="A361" s="72" t="s">
        <v>1857</v>
      </c>
    </row>
    <row r="362" spans="1:14" s="72" customFormat="1" ht="12.75" customHeight="1" x14ac:dyDescent="0.2">
      <c r="A362" s="72" t="s">
        <v>1864</v>
      </c>
    </row>
    <row r="363" spans="1:14" s="72" customFormat="1" ht="12.75" customHeight="1" x14ac:dyDescent="0.2">
      <c r="A363" s="72" t="s">
        <v>1890</v>
      </c>
    </row>
    <row r="364" spans="1:14" s="72" customFormat="1" ht="12.75" customHeight="1" x14ac:dyDescent="0.3">
      <c r="A364" s="3" t="s">
        <v>1858</v>
      </c>
      <c r="B364" s="151"/>
    </row>
    <row r="365" spans="1:14" ht="12.75" customHeight="1" x14ac:dyDescent="0.3"/>
    <row r="366" spans="1:14" s="72" customFormat="1" ht="12.75" customHeight="1" x14ac:dyDescent="0.2">
      <c r="A366" s="180" t="s">
        <v>2001</v>
      </c>
      <c r="B366" s="143"/>
      <c r="C366" s="144">
        <v>42736</v>
      </c>
      <c r="D366" s="144">
        <v>42767</v>
      </c>
      <c r="E366" s="144">
        <v>42795</v>
      </c>
      <c r="F366" s="144">
        <v>42826</v>
      </c>
      <c r="G366" s="144">
        <v>42856</v>
      </c>
      <c r="H366" s="144">
        <v>42887</v>
      </c>
      <c r="I366" s="144">
        <v>42917</v>
      </c>
      <c r="J366" s="144">
        <v>42948</v>
      </c>
      <c r="K366" s="144">
        <v>42979</v>
      </c>
      <c r="L366" s="144">
        <v>43009</v>
      </c>
      <c r="M366" s="144">
        <v>43040</v>
      </c>
      <c r="N366" s="144">
        <v>43070</v>
      </c>
    </row>
    <row r="367" spans="1:14" s="72" customFormat="1" ht="12.75" customHeight="1" x14ac:dyDescent="0.2">
      <c r="A367" s="145" t="s">
        <v>110</v>
      </c>
      <c r="B367" s="146" t="s">
        <v>1550</v>
      </c>
      <c r="C367" s="142">
        <v>102.7</v>
      </c>
      <c r="D367" s="142">
        <v>102.7</v>
      </c>
      <c r="E367" s="142">
        <v>103.1</v>
      </c>
      <c r="F367" s="142">
        <v>102.8</v>
      </c>
      <c r="G367" s="142">
        <v>102.8</v>
      </c>
      <c r="H367" s="142">
        <v>102.8</v>
      </c>
      <c r="I367" s="142">
        <v>102.8</v>
      </c>
      <c r="J367" s="142">
        <v>102.9</v>
      </c>
      <c r="K367" s="142">
        <v>102.9</v>
      </c>
      <c r="L367" s="142">
        <v>102.8</v>
      </c>
      <c r="M367" s="142">
        <v>102.6</v>
      </c>
      <c r="N367" s="142">
        <v>102.6</v>
      </c>
    </row>
    <row r="368" spans="1:14" s="72" customFormat="1" ht="12.75" customHeight="1" x14ac:dyDescent="0.2">
      <c r="A368" s="145" t="s">
        <v>1552</v>
      </c>
      <c r="B368" s="146" t="s">
        <v>1551</v>
      </c>
      <c r="C368" s="142">
        <v>103.2</v>
      </c>
      <c r="D368" s="142">
        <v>103.3</v>
      </c>
      <c r="E368" s="142">
        <v>103.3</v>
      </c>
      <c r="F368" s="142">
        <v>103.3</v>
      </c>
      <c r="G368" s="142">
        <v>103.3</v>
      </c>
      <c r="H368" s="142">
        <v>103.6</v>
      </c>
      <c r="I368" s="142">
        <v>103.5</v>
      </c>
      <c r="J368" s="142">
        <v>103.5</v>
      </c>
      <c r="K368" s="142">
        <v>103.5</v>
      </c>
      <c r="L368" s="142">
        <v>103.5</v>
      </c>
      <c r="M368" s="142">
        <v>103.4</v>
      </c>
      <c r="N368" s="142">
        <v>104</v>
      </c>
    </row>
    <row r="369" spans="1:14" s="72" customFormat="1" ht="12.75" customHeight="1" x14ac:dyDescent="0.2">
      <c r="A369" s="145" t="s">
        <v>112</v>
      </c>
      <c r="B369" s="146" t="s">
        <v>1556</v>
      </c>
      <c r="C369" s="142">
        <v>98.6</v>
      </c>
      <c r="D369" s="142">
        <v>99</v>
      </c>
      <c r="E369" s="142">
        <v>102.5</v>
      </c>
      <c r="F369" s="142">
        <v>99.1</v>
      </c>
      <c r="G369" s="142">
        <v>101.7</v>
      </c>
      <c r="H369" s="142">
        <v>101.5</v>
      </c>
      <c r="I369" s="142">
        <v>103.6</v>
      </c>
      <c r="J369" s="142">
        <v>104.2</v>
      </c>
      <c r="K369" s="142">
        <v>104.2</v>
      </c>
      <c r="L369" s="142">
        <v>101.7</v>
      </c>
      <c r="M369" s="142">
        <v>104.3</v>
      </c>
      <c r="N369" s="142">
        <v>105.5</v>
      </c>
    </row>
    <row r="370" spans="1:14" s="72" customFormat="1" ht="12.75" customHeight="1" x14ac:dyDescent="0.2">
      <c r="A370" s="145" t="s">
        <v>1434</v>
      </c>
      <c r="B370" s="146" t="s">
        <v>1555</v>
      </c>
      <c r="C370" s="142">
        <v>97.5</v>
      </c>
      <c r="D370" s="142">
        <v>97.9</v>
      </c>
      <c r="E370" s="142">
        <v>102.3</v>
      </c>
      <c r="F370" s="142">
        <v>98</v>
      </c>
      <c r="G370" s="142">
        <v>101.3</v>
      </c>
      <c r="H370" s="142">
        <v>101</v>
      </c>
      <c r="I370" s="142">
        <v>103.7</v>
      </c>
      <c r="J370" s="142">
        <v>104.2</v>
      </c>
      <c r="K370" s="142">
        <v>104.2</v>
      </c>
      <c r="L370" s="142">
        <v>101.1</v>
      </c>
      <c r="M370" s="142">
        <v>104.3</v>
      </c>
      <c r="N370" s="142">
        <v>105.7</v>
      </c>
    </row>
    <row r="371" spans="1:14" s="72" customFormat="1" ht="12.75" customHeight="1" x14ac:dyDescent="0.2">
      <c r="A371" s="145" t="s">
        <v>1435</v>
      </c>
      <c r="B371" s="146" t="s">
        <v>1865</v>
      </c>
      <c r="C371" s="142">
        <v>101.7</v>
      </c>
      <c r="D371" s="142">
        <v>101.7</v>
      </c>
      <c r="E371" s="142">
        <v>101.7</v>
      </c>
      <c r="F371" s="142">
        <v>101.7</v>
      </c>
      <c r="G371" s="142">
        <v>101.7</v>
      </c>
      <c r="H371" s="142">
        <v>101.7</v>
      </c>
      <c r="I371" s="142">
        <v>101.7</v>
      </c>
      <c r="J371" s="142">
        <v>102.8</v>
      </c>
      <c r="K371" s="142">
        <v>102.8</v>
      </c>
      <c r="L371" s="142">
        <v>102.8</v>
      </c>
      <c r="M371" s="142">
        <v>102.8</v>
      </c>
      <c r="N371" s="142">
        <v>103.6</v>
      </c>
    </row>
    <row r="372" spans="1:14" s="72" customFormat="1" ht="12.75" customHeight="1" x14ac:dyDescent="0.2">
      <c r="A372" s="145" t="s">
        <v>1436</v>
      </c>
      <c r="B372" s="146" t="s">
        <v>1866</v>
      </c>
      <c r="C372" s="142">
        <v>104.2</v>
      </c>
      <c r="D372" s="142">
        <v>104.9</v>
      </c>
      <c r="E372" s="142">
        <v>104.9</v>
      </c>
      <c r="F372" s="142">
        <v>104.9</v>
      </c>
      <c r="G372" s="142">
        <v>105.2</v>
      </c>
      <c r="H372" s="142">
        <v>105.2</v>
      </c>
      <c r="I372" s="142">
        <v>105.2</v>
      </c>
      <c r="J372" s="142">
        <v>105.3</v>
      </c>
      <c r="K372" s="142">
        <v>105.3</v>
      </c>
      <c r="L372" s="142">
        <v>105.3</v>
      </c>
      <c r="M372" s="142">
        <v>105.3</v>
      </c>
      <c r="N372" s="142">
        <v>106</v>
      </c>
    </row>
    <row r="373" spans="1:14" s="72" customFormat="1" ht="12.75" customHeight="1" x14ac:dyDescent="0.2">
      <c r="A373" s="145" t="s">
        <v>1549</v>
      </c>
      <c r="B373" s="146" t="s">
        <v>1570</v>
      </c>
      <c r="C373" s="142">
        <v>101.9</v>
      </c>
      <c r="D373" s="142">
        <v>102</v>
      </c>
      <c r="E373" s="142">
        <v>102</v>
      </c>
      <c r="F373" s="142">
        <v>102.5</v>
      </c>
      <c r="G373" s="142">
        <v>102.6</v>
      </c>
      <c r="H373" s="142">
        <v>102.6</v>
      </c>
      <c r="I373" s="142">
        <v>102.5</v>
      </c>
      <c r="J373" s="142">
        <v>102.4</v>
      </c>
      <c r="K373" s="142">
        <v>102.4</v>
      </c>
      <c r="L373" s="142">
        <v>102.4</v>
      </c>
      <c r="M373" s="142">
        <v>102.4</v>
      </c>
      <c r="N373" s="142">
        <v>102.4</v>
      </c>
    </row>
    <row r="374" spans="1:14" s="72" customFormat="1" ht="12.75" customHeight="1" x14ac:dyDescent="0.2">
      <c r="A374" s="229" t="s">
        <v>1546</v>
      </c>
      <c r="B374" s="146" t="s">
        <v>1557</v>
      </c>
      <c r="C374" s="142">
        <v>103.4</v>
      </c>
      <c r="D374" s="142">
        <v>103.4</v>
      </c>
      <c r="E374" s="142">
        <v>103.4</v>
      </c>
      <c r="F374" s="142">
        <v>103.5</v>
      </c>
      <c r="G374" s="142">
        <v>103.4</v>
      </c>
      <c r="H374" s="142">
        <v>103.7</v>
      </c>
      <c r="I374" s="142">
        <v>103.7</v>
      </c>
      <c r="J374" s="142">
        <v>103.6</v>
      </c>
      <c r="K374" s="142">
        <v>103.6</v>
      </c>
      <c r="L374" s="142">
        <v>103.6</v>
      </c>
      <c r="M374" s="142">
        <v>103.6</v>
      </c>
      <c r="N374" s="142">
        <v>103.6</v>
      </c>
    </row>
    <row r="375" spans="1:14" s="72" customFormat="1" ht="12.75" customHeight="1" x14ac:dyDescent="0.2">
      <c r="A375" s="145" t="s">
        <v>100</v>
      </c>
      <c r="B375" s="146" t="s">
        <v>1867</v>
      </c>
      <c r="C375" s="142">
        <v>103.6</v>
      </c>
      <c r="D375" s="142">
        <v>103.6</v>
      </c>
      <c r="E375" s="142">
        <v>103.6</v>
      </c>
      <c r="F375" s="142">
        <v>103.6</v>
      </c>
      <c r="G375" s="142">
        <v>103.6</v>
      </c>
      <c r="H375" s="142">
        <v>103.6</v>
      </c>
      <c r="I375" s="142">
        <v>103.6</v>
      </c>
      <c r="J375" s="142">
        <v>103.6</v>
      </c>
      <c r="K375" s="142">
        <v>103.6</v>
      </c>
      <c r="L375" s="142">
        <v>103.6</v>
      </c>
      <c r="M375" s="142">
        <v>103.6</v>
      </c>
      <c r="N375" s="142">
        <v>103.6</v>
      </c>
    </row>
    <row r="376" spans="1:14" s="72" customFormat="1" ht="12.75" customHeight="1" x14ac:dyDescent="0.2">
      <c r="A376" s="145" t="s">
        <v>102</v>
      </c>
      <c r="B376" s="146" t="s">
        <v>1868</v>
      </c>
      <c r="C376" s="142">
        <v>105.9</v>
      </c>
      <c r="D376" s="142">
        <v>105.9</v>
      </c>
      <c r="E376" s="142">
        <v>105.9</v>
      </c>
      <c r="F376" s="142">
        <v>105.9</v>
      </c>
      <c r="G376" s="142">
        <v>105.9</v>
      </c>
      <c r="H376" s="142">
        <v>105.9</v>
      </c>
      <c r="I376" s="142">
        <v>105.9</v>
      </c>
      <c r="J376" s="142">
        <v>105.9</v>
      </c>
      <c r="K376" s="142">
        <v>105.9</v>
      </c>
      <c r="L376" s="142">
        <v>105.9</v>
      </c>
      <c r="M376" s="142">
        <v>105.9</v>
      </c>
      <c r="N376" s="142">
        <v>105.9</v>
      </c>
    </row>
    <row r="377" spans="1:14" s="72" customFormat="1" ht="12.75" customHeight="1" x14ac:dyDescent="0.2">
      <c r="A377" s="145" t="s">
        <v>104</v>
      </c>
      <c r="B377" s="146" t="s">
        <v>1597</v>
      </c>
      <c r="C377" s="142">
        <v>104.6</v>
      </c>
      <c r="D377" s="142">
        <v>104.6</v>
      </c>
      <c r="E377" s="142">
        <v>104.6</v>
      </c>
      <c r="F377" s="142">
        <v>104.6</v>
      </c>
      <c r="G377" s="142">
        <v>104.6</v>
      </c>
      <c r="H377" s="142">
        <v>104.6</v>
      </c>
      <c r="I377" s="142">
        <v>104.6</v>
      </c>
      <c r="J377" s="142">
        <v>104.6</v>
      </c>
      <c r="K377" s="142">
        <v>104.6</v>
      </c>
      <c r="L377" s="142">
        <v>104.6</v>
      </c>
      <c r="M377" s="142">
        <v>104.6</v>
      </c>
      <c r="N377" s="142">
        <v>104.6</v>
      </c>
    </row>
    <row r="378" spans="1:14" s="72" customFormat="1" ht="12.75" customHeight="1" x14ac:dyDescent="0.2">
      <c r="A378" s="145" t="s">
        <v>106</v>
      </c>
      <c r="B378" s="146" t="s">
        <v>1869</v>
      </c>
      <c r="C378" s="142">
        <v>101.9</v>
      </c>
      <c r="D378" s="142">
        <v>101.9</v>
      </c>
      <c r="E378" s="142">
        <v>101.9</v>
      </c>
      <c r="F378" s="142">
        <v>101.9</v>
      </c>
      <c r="G378" s="142">
        <v>101.9</v>
      </c>
      <c r="H378" s="142">
        <v>102.6</v>
      </c>
      <c r="I378" s="142">
        <v>102.6</v>
      </c>
      <c r="J378" s="142">
        <v>102.6</v>
      </c>
      <c r="K378" s="142">
        <v>102.6</v>
      </c>
      <c r="L378" s="142">
        <v>102.6</v>
      </c>
      <c r="M378" s="142">
        <v>102.6</v>
      </c>
      <c r="N378" s="142">
        <v>102.6</v>
      </c>
    </row>
    <row r="379" spans="1:14" s="72" customFormat="1" ht="12.75" customHeight="1" x14ac:dyDescent="0.2">
      <c r="A379" s="145" t="s">
        <v>108</v>
      </c>
      <c r="B379" s="146" t="s">
        <v>1870</v>
      </c>
      <c r="C379" s="142">
        <v>105.3</v>
      </c>
      <c r="D379" s="142">
        <v>107.8</v>
      </c>
      <c r="E379" s="142">
        <v>107.8</v>
      </c>
      <c r="F379" s="142">
        <v>108.6</v>
      </c>
      <c r="G379" s="142">
        <v>107.4</v>
      </c>
      <c r="H379" s="142">
        <v>107.4</v>
      </c>
      <c r="I379" s="142">
        <v>107.2</v>
      </c>
      <c r="J379" s="142">
        <v>106.4</v>
      </c>
      <c r="K379" s="142">
        <v>106.4</v>
      </c>
      <c r="L379" s="142">
        <v>106.4</v>
      </c>
      <c r="M379" s="142">
        <v>105.9</v>
      </c>
      <c r="N379" s="142">
        <v>106.3</v>
      </c>
    </row>
    <row r="380" spans="1:14" s="72" customFormat="1" ht="12.75" customHeight="1" x14ac:dyDescent="0.2">
      <c r="A380" s="145" t="s">
        <v>146</v>
      </c>
      <c r="B380" s="146" t="s">
        <v>1574</v>
      </c>
      <c r="C380" s="142">
        <v>101.7</v>
      </c>
      <c r="D380" s="142">
        <v>101.8</v>
      </c>
      <c r="E380" s="142">
        <v>101.2</v>
      </c>
      <c r="F380" s="142">
        <v>100.2</v>
      </c>
      <c r="G380" s="142">
        <v>100.1</v>
      </c>
      <c r="H380" s="142">
        <v>100.5</v>
      </c>
      <c r="I380" s="142">
        <v>100.6</v>
      </c>
      <c r="J380" s="142">
        <v>100.4</v>
      </c>
      <c r="K380" s="142">
        <v>100</v>
      </c>
      <c r="L380" s="142">
        <v>100.4</v>
      </c>
      <c r="M380" s="142">
        <v>100.2</v>
      </c>
      <c r="N380" s="142">
        <v>100.3</v>
      </c>
    </row>
    <row r="381" spans="1:14" s="72" customFormat="1" ht="12.75" customHeight="1" x14ac:dyDescent="0.2">
      <c r="A381" s="145" t="s">
        <v>118</v>
      </c>
      <c r="B381" s="146" t="s">
        <v>1571</v>
      </c>
      <c r="C381" s="142">
        <v>107.8</v>
      </c>
      <c r="D381" s="142">
        <v>110.3</v>
      </c>
      <c r="E381" s="142">
        <v>110.3</v>
      </c>
      <c r="F381" s="142">
        <v>108.7</v>
      </c>
      <c r="G381" s="142">
        <v>108.8</v>
      </c>
      <c r="H381" s="142">
        <v>110</v>
      </c>
      <c r="I381" s="142">
        <v>110.1</v>
      </c>
      <c r="J381" s="142">
        <v>110.9</v>
      </c>
      <c r="K381" s="142">
        <v>110.9</v>
      </c>
      <c r="L381" s="142">
        <v>113.6</v>
      </c>
      <c r="M381" s="142">
        <v>113.8</v>
      </c>
      <c r="N381" s="142">
        <v>113.8</v>
      </c>
    </row>
    <row r="382" spans="1:14" s="72" customFormat="1" ht="12.75" customHeight="1" x14ac:dyDescent="0.2">
      <c r="A382" s="145" t="s">
        <v>120</v>
      </c>
      <c r="B382" s="146" t="s">
        <v>1558</v>
      </c>
      <c r="C382" s="142">
        <v>101.6</v>
      </c>
      <c r="D382" s="142">
        <v>101.7</v>
      </c>
      <c r="E382" s="142">
        <v>98.5</v>
      </c>
      <c r="F382" s="142">
        <v>101.7</v>
      </c>
      <c r="G382" s="142">
        <v>97.1</v>
      </c>
      <c r="H382" s="142">
        <v>94.1</v>
      </c>
      <c r="I382" s="142">
        <v>95.1</v>
      </c>
      <c r="J382" s="142">
        <v>96.2</v>
      </c>
      <c r="K382" s="142">
        <v>98.9</v>
      </c>
      <c r="L382" s="142">
        <v>99.7</v>
      </c>
      <c r="M382" s="142">
        <v>102.8</v>
      </c>
      <c r="N382" s="142">
        <v>101.7</v>
      </c>
    </row>
    <row r="383" spans="1:14" s="72" customFormat="1" ht="12.75" customHeight="1" x14ac:dyDescent="0.2">
      <c r="A383" s="145" t="s">
        <v>1873</v>
      </c>
      <c r="B383" s="146" t="s">
        <v>1871</v>
      </c>
      <c r="C383" s="142">
        <v>101</v>
      </c>
      <c r="D383" s="142">
        <v>102.4</v>
      </c>
      <c r="E383" s="142">
        <v>97.6</v>
      </c>
      <c r="F383" s="142">
        <v>102.4</v>
      </c>
      <c r="G383" s="142">
        <v>99.4</v>
      </c>
      <c r="H383" s="142">
        <v>96.7</v>
      </c>
      <c r="I383" s="142">
        <v>96.3</v>
      </c>
      <c r="J383" s="142">
        <v>97.1</v>
      </c>
      <c r="K383" s="142">
        <v>99.3</v>
      </c>
      <c r="L383" s="142">
        <v>97.4</v>
      </c>
      <c r="M383" s="142">
        <v>101.7</v>
      </c>
      <c r="N383" s="142">
        <v>99.4</v>
      </c>
    </row>
    <row r="384" spans="1:14" s="72" customFormat="1" ht="12.75" customHeight="1" x14ac:dyDescent="0.2">
      <c r="A384" s="145" t="s">
        <v>238</v>
      </c>
      <c r="B384" s="146" t="s">
        <v>1872</v>
      </c>
      <c r="C384" s="142">
        <v>102.4</v>
      </c>
      <c r="D384" s="142">
        <v>103.6</v>
      </c>
      <c r="E384" s="142">
        <v>100</v>
      </c>
      <c r="F384" s="142">
        <v>104.5</v>
      </c>
      <c r="G384" s="142">
        <v>101.4</v>
      </c>
      <c r="H384" s="142">
        <v>98.9</v>
      </c>
      <c r="I384" s="142">
        <v>98.8</v>
      </c>
      <c r="J384" s="142">
        <v>99.8</v>
      </c>
      <c r="K384" s="142">
        <v>101.1</v>
      </c>
      <c r="L384" s="142">
        <v>99.5</v>
      </c>
      <c r="M384" s="142">
        <v>103.3</v>
      </c>
      <c r="N384" s="142">
        <v>101.7</v>
      </c>
    </row>
    <row r="385" spans="1:14" s="72" customFormat="1" ht="12.75" customHeight="1" x14ac:dyDescent="0.2">
      <c r="A385" s="145" t="s">
        <v>1392</v>
      </c>
      <c r="B385" s="146" t="s">
        <v>1586</v>
      </c>
      <c r="C385" s="142">
        <v>101.7</v>
      </c>
      <c r="D385" s="142">
        <v>101.5</v>
      </c>
      <c r="E385" s="142">
        <v>98.7</v>
      </c>
      <c r="F385" s="142">
        <v>101.4</v>
      </c>
      <c r="G385" s="142">
        <v>96.4</v>
      </c>
      <c r="H385" s="142">
        <v>93.3</v>
      </c>
      <c r="I385" s="142">
        <v>94.7</v>
      </c>
      <c r="J385" s="142">
        <v>95.9</v>
      </c>
      <c r="K385" s="142">
        <v>98.7</v>
      </c>
      <c r="L385" s="142">
        <v>100.4</v>
      </c>
      <c r="M385" s="142">
        <v>103.1</v>
      </c>
      <c r="N385" s="142">
        <v>102.3</v>
      </c>
    </row>
    <row r="386" spans="1:14" s="72" customFormat="1" ht="12.75" customHeight="1" x14ac:dyDescent="0.2">
      <c r="A386" s="145" t="s">
        <v>122</v>
      </c>
      <c r="B386" s="146" t="s">
        <v>1559</v>
      </c>
      <c r="C386" s="142">
        <v>99.5</v>
      </c>
      <c r="D386" s="142">
        <v>99.3</v>
      </c>
      <c r="E386" s="142">
        <v>96.4</v>
      </c>
      <c r="F386" s="142">
        <v>99.6</v>
      </c>
      <c r="G386" s="142">
        <v>92.4</v>
      </c>
      <c r="H386" s="142">
        <v>87.8</v>
      </c>
      <c r="I386" s="142">
        <v>89.5</v>
      </c>
      <c r="J386" s="142">
        <v>91.7</v>
      </c>
      <c r="K386" s="142">
        <v>95.5</v>
      </c>
      <c r="L386" s="142">
        <v>96.8</v>
      </c>
      <c r="M386" s="142">
        <v>101.9</v>
      </c>
      <c r="N386" s="142">
        <v>102</v>
      </c>
    </row>
    <row r="387" spans="1:14" s="72" customFormat="1" ht="12.75" customHeight="1" x14ac:dyDescent="0.2">
      <c r="A387" s="145" t="s">
        <v>1394</v>
      </c>
      <c r="B387" s="146" t="s">
        <v>1874</v>
      </c>
      <c r="C387" s="142">
        <v>100</v>
      </c>
      <c r="D387" s="142">
        <v>100</v>
      </c>
      <c r="E387" s="142">
        <v>96.2</v>
      </c>
      <c r="F387" s="142">
        <v>99.9</v>
      </c>
      <c r="G387" s="142">
        <v>92.4</v>
      </c>
      <c r="H387" s="142">
        <v>87.3</v>
      </c>
      <c r="I387" s="142">
        <v>89.4</v>
      </c>
      <c r="J387" s="142">
        <v>91.3</v>
      </c>
      <c r="K387" s="142">
        <v>95.5</v>
      </c>
      <c r="L387" s="142">
        <v>96.8</v>
      </c>
      <c r="M387" s="142">
        <v>102.4</v>
      </c>
      <c r="N387" s="142">
        <v>102.4</v>
      </c>
    </row>
    <row r="388" spans="1:14" s="72" customFormat="1" ht="12.75" customHeight="1" x14ac:dyDescent="0.2">
      <c r="A388" s="145" t="s">
        <v>1396</v>
      </c>
      <c r="B388" s="146" t="s">
        <v>1875</v>
      </c>
      <c r="C388" s="142">
        <v>102.8</v>
      </c>
      <c r="D388" s="142">
        <v>101.1</v>
      </c>
      <c r="E388" s="142">
        <v>101</v>
      </c>
      <c r="F388" s="142">
        <v>102.8</v>
      </c>
      <c r="G388" s="142">
        <v>92.4</v>
      </c>
      <c r="H388" s="142">
        <v>88.6</v>
      </c>
      <c r="I388" s="142">
        <v>87.7</v>
      </c>
      <c r="J388" s="142">
        <v>93</v>
      </c>
      <c r="K388" s="142">
        <v>97.5</v>
      </c>
      <c r="L388" s="142">
        <v>98.9</v>
      </c>
      <c r="M388" s="142">
        <v>106.3</v>
      </c>
      <c r="N388" s="142">
        <v>106.3</v>
      </c>
    </row>
    <row r="389" spans="1:14" s="72" customFormat="1" ht="12.75" customHeight="1" x14ac:dyDescent="0.2">
      <c r="A389" s="145" t="s">
        <v>909</v>
      </c>
      <c r="B389" s="146" t="s">
        <v>1602</v>
      </c>
      <c r="C389" s="142">
        <v>89</v>
      </c>
      <c r="D389" s="142">
        <v>89</v>
      </c>
      <c r="E389" s="142">
        <v>89</v>
      </c>
      <c r="F389" s="142">
        <v>89</v>
      </c>
      <c r="G389" s="142">
        <v>89</v>
      </c>
      <c r="H389" s="142">
        <v>89</v>
      </c>
      <c r="I389" s="142">
        <v>89</v>
      </c>
      <c r="J389" s="142">
        <v>89</v>
      </c>
      <c r="K389" s="142">
        <v>89</v>
      </c>
      <c r="L389" s="142">
        <v>89</v>
      </c>
      <c r="M389" s="142">
        <v>89</v>
      </c>
      <c r="N389" s="142">
        <v>89</v>
      </c>
    </row>
    <row r="390" spans="1:14" s="72" customFormat="1" ht="12.75" customHeight="1" x14ac:dyDescent="0.2">
      <c r="A390" s="145" t="s">
        <v>1401</v>
      </c>
      <c r="B390" s="146" t="s">
        <v>1603</v>
      </c>
      <c r="C390" s="142">
        <v>101.9</v>
      </c>
      <c r="D390" s="142">
        <v>100</v>
      </c>
      <c r="E390" s="142">
        <v>106.1</v>
      </c>
      <c r="F390" s="142">
        <v>106.1</v>
      </c>
      <c r="G390" s="142">
        <v>104.3</v>
      </c>
      <c r="H390" s="142">
        <v>99.3</v>
      </c>
      <c r="I390" s="142">
        <v>104.1</v>
      </c>
      <c r="J390" s="142">
        <v>107.3</v>
      </c>
      <c r="K390" s="142">
        <v>108.3</v>
      </c>
      <c r="L390" s="142">
        <v>110.1</v>
      </c>
      <c r="M390" s="142">
        <v>103.3</v>
      </c>
      <c r="N390" s="142">
        <v>104.3</v>
      </c>
    </row>
    <row r="391" spans="1:14" s="72" customFormat="1" ht="12.75" customHeight="1" x14ac:dyDescent="0.2">
      <c r="A391" s="145" t="s">
        <v>124</v>
      </c>
      <c r="B391" s="146" t="s">
        <v>1560</v>
      </c>
      <c r="C391" s="142">
        <v>113.8</v>
      </c>
      <c r="D391" s="142">
        <v>115.6</v>
      </c>
      <c r="E391" s="142">
        <v>116.3</v>
      </c>
      <c r="F391" s="142">
        <v>117.3</v>
      </c>
      <c r="G391" s="142">
        <v>115.8</v>
      </c>
      <c r="H391" s="142">
        <v>114</v>
      </c>
      <c r="I391" s="142">
        <v>113.9</v>
      </c>
      <c r="J391" s="142">
        <v>121.4</v>
      </c>
      <c r="K391" s="142">
        <v>127.7</v>
      </c>
      <c r="L391" s="142">
        <v>129.80000000000001</v>
      </c>
      <c r="M391" s="142">
        <v>130.9</v>
      </c>
      <c r="N391" s="142">
        <v>130.80000000000001</v>
      </c>
    </row>
    <row r="392" spans="1:14" s="72" customFormat="1" ht="12.75" customHeight="1" x14ac:dyDescent="0.2">
      <c r="A392" s="145" t="s">
        <v>1627</v>
      </c>
      <c r="B392" s="146" t="s">
        <v>1876</v>
      </c>
      <c r="C392" s="142">
        <v>122.9</v>
      </c>
      <c r="D392" s="142">
        <v>126.3</v>
      </c>
      <c r="E392" s="142">
        <v>127.2</v>
      </c>
      <c r="F392" s="142">
        <v>124.3</v>
      </c>
      <c r="G392" s="142">
        <v>122.8</v>
      </c>
      <c r="H392" s="142">
        <v>118</v>
      </c>
      <c r="I392" s="142">
        <v>115.8</v>
      </c>
      <c r="J392" s="142">
        <v>117.7</v>
      </c>
      <c r="K392" s="142">
        <v>120.2</v>
      </c>
      <c r="L392" s="142">
        <v>123.2</v>
      </c>
      <c r="M392" s="142">
        <v>123.5</v>
      </c>
      <c r="N392" s="142">
        <v>123.1</v>
      </c>
    </row>
    <row r="393" spans="1:14" s="72" customFormat="1" ht="12.75" customHeight="1" x14ac:dyDescent="0.2">
      <c r="A393" s="145" t="s">
        <v>1626</v>
      </c>
      <c r="B393" s="146" t="s">
        <v>1877</v>
      </c>
      <c r="C393" s="142">
        <v>111.8</v>
      </c>
      <c r="D393" s="142">
        <v>115</v>
      </c>
      <c r="E393" s="142">
        <v>116.4</v>
      </c>
      <c r="F393" s="142">
        <v>116.7</v>
      </c>
      <c r="G393" s="142">
        <v>114.2</v>
      </c>
      <c r="H393" s="142">
        <v>111.8</v>
      </c>
      <c r="I393" s="142">
        <v>110.7</v>
      </c>
      <c r="J393" s="142">
        <v>111.2</v>
      </c>
      <c r="K393" s="142">
        <v>114</v>
      </c>
      <c r="L393" s="142">
        <v>115.9</v>
      </c>
      <c r="M393" s="142">
        <v>117.3</v>
      </c>
      <c r="N393" s="142">
        <v>115.7</v>
      </c>
    </row>
    <row r="394" spans="1:14" s="72" customFormat="1" ht="12.75" customHeight="1" x14ac:dyDescent="0.2">
      <c r="A394" s="145" t="s">
        <v>1405</v>
      </c>
      <c r="B394" s="146" t="s">
        <v>1878</v>
      </c>
      <c r="C394" s="142">
        <v>120.1</v>
      </c>
      <c r="D394" s="142">
        <v>123.5</v>
      </c>
      <c r="E394" s="142">
        <v>124.1</v>
      </c>
      <c r="F394" s="142">
        <v>125.2</v>
      </c>
      <c r="G394" s="142">
        <v>124</v>
      </c>
      <c r="H394" s="142">
        <v>121.7</v>
      </c>
      <c r="I394" s="142">
        <v>118.6</v>
      </c>
      <c r="J394" s="142">
        <v>119.6</v>
      </c>
      <c r="K394" s="142">
        <v>122.7</v>
      </c>
      <c r="L394" s="142">
        <v>124.3</v>
      </c>
      <c r="M394" s="142">
        <v>124.5</v>
      </c>
      <c r="N394" s="142">
        <v>125.7</v>
      </c>
    </row>
    <row r="395" spans="1:14" s="72" customFormat="1" ht="12.75" customHeight="1" x14ac:dyDescent="0.2">
      <c r="A395" s="145" t="s">
        <v>1625</v>
      </c>
      <c r="B395" s="146" t="s">
        <v>1607</v>
      </c>
      <c r="C395" s="142">
        <v>102.8</v>
      </c>
      <c r="D395" s="142">
        <v>103.9</v>
      </c>
      <c r="E395" s="142">
        <v>105.1</v>
      </c>
      <c r="F395" s="142">
        <v>104.5</v>
      </c>
      <c r="G395" s="142">
        <v>103.9</v>
      </c>
      <c r="H395" s="142">
        <v>102.4</v>
      </c>
      <c r="I395" s="142">
        <v>99.5</v>
      </c>
      <c r="J395" s="142">
        <v>103.4</v>
      </c>
      <c r="K395" s="142">
        <v>105.1</v>
      </c>
      <c r="L395" s="142">
        <v>110.6</v>
      </c>
      <c r="M395" s="142">
        <v>112.1</v>
      </c>
      <c r="N395" s="142">
        <v>112.7</v>
      </c>
    </row>
    <row r="396" spans="1:14" s="72" customFormat="1" ht="12.75" customHeight="1" x14ac:dyDescent="0.2">
      <c r="A396" s="145" t="s">
        <v>1624</v>
      </c>
      <c r="B396" s="146" t="s">
        <v>1608</v>
      </c>
      <c r="C396" s="142">
        <v>102</v>
      </c>
      <c r="D396" s="142">
        <v>101.5</v>
      </c>
      <c r="E396" s="142">
        <v>103.3</v>
      </c>
      <c r="F396" s="142">
        <v>104.1</v>
      </c>
      <c r="G396" s="142">
        <v>103.3</v>
      </c>
      <c r="H396" s="142">
        <v>99.4</v>
      </c>
      <c r="I396" s="142">
        <v>98.1</v>
      </c>
      <c r="J396" s="142">
        <v>101.1</v>
      </c>
      <c r="K396" s="142">
        <v>104.6</v>
      </c>
      <c r="L396" s="142">
        <v>106.6</v>
      </c>
      <c r="M396" s="142">
        <v>109.6</v>
      </c>
      <c r="N396" s="142">
        <v>109.5</v>
      </c>
    </row>
    <row r="397" spans="1:14" s="72" customFormat="1" ht="12.75" customHeight="1" x14ac:dyDescent="0.2">
      <c r="A397" s="145" t="s">
        <v>1623</v>
      </c>
      <c r="B397" s="146" t="s">
        <v>1609</v>
      </c>
      <c r="C397" s="142">
        <v>97.4</v>
      </c>
      <c r="D397" s="142">
        <v>99.4</v>
      </c>
      <c r="E397" s="142">
        <v>100.3</v>
      </c>
      <c r="F397" s="142">
        <v>99</v>
      </c>
      <c r="G397" s="142">
        <v>98.6</v>
      </c>
      <c r="H397" s="142">
        <v>96</v>
      </c>
      <c r="I397" s="142">
        <v>90.3</v>
      </c>
      <c r="J397" s="142">
        <v>93.1</v>
      </c>
      <c r="K397" s="142">
        <v>94.7</v>
      </c>
      <c r="L397" s="142">
        <v>97</v>
      </c>
      <c r="M397" s="142">
        <v>98.7</v>
      </c>
      <c r="N397" s="142">
        <v>99.1</v>
      </c>
    </row>
    <row r="398" spans="1:14" s="72" customFormat="1" ht="12.75" customHeight="1" x14ac:dyDescent="0.2">
      <c r="A398" s="145" t="s">
        <v>1411</v>
      </c>
      <c r="B398" s="146" t="s">
        <v>1610</v>
      </c>
      <c r="C398" s="142">
        <v>105</v>
      </c>
      <c r="D398" s="142">
        <v>106.3</v>
      </c>
      <c r="E398" s="142">
        <v>106.5</v>
      </c>
      <c r="F398" s="142">
        <v>105.8</v>
      </c>
      <c r="G398" s="142">
        <v>104.9</v>
      </c>
      <c r="H398" s="142">
        <v>102</v>
      </c>
      <c r="I398" s="142">
        <v>100.9</v>
      </c>
      <c r="J398" s="142">
        <v>106</v>
      </c>
      <c r="K398" s="142">
        <v>107.7</v>
      </c>
      <c r="L398" s="142">
        <v>111</v>
      </c>
      <c r="M398" s="142">
        <v>113.2</v>
      </c>
      <c r="N398" s="142">
        <v>114.2</v>
      </c>
    </row>
    <row r="399" spans="1:14" s="72" customFormat="1" ht="12.75" customHeight="1" x14ac:dyDescent="0.2">
      <c r="A399" s="145" t="s">
        <v>1622</v>
      </c>
      <c r="B399" s="146" t="s">
        <v>1611</v>
      </c>
      <c r="C399" s="142">
        <v>116.3</v>
      </c>
      <c r="D399" s="142">
        <v>116.4</v>
      </c>
      <c r="E399" s="142">
        <v>116.7</v>
      </c>
      <c r="F399" s="142">
        <v>121.4</v>
      </c>
      <c r="G399" s="142">
        <v>121.2</v>
      </c>
      <c r="H399" s="142">
        <v>116.9</v>
      </c>
      <c r="I399" s="142">
        <v>117.7</v>
      </c>
      <c r="J399" s="142">
        <v>118</v>
      </c>
      <c r="K399" s="142">
        <v>120.8</v>
      </c>
      <c r="L399" s="142">
        <v>123.2</v>
      </c>
      <c r="M399" s="142">
        <v>123.7</v>
      </c>
      <c r="N399" s="142">
        <v>123.3</v>
      </c>
    </row>
    <row r="400" spans="1:14" s="72" customFormat="1" ht="12.75" customHeight="1" x14ac:dyDescent="0.2">
      <c r="A400" s="145" t="s">
        <v>1621</v>
      </c>
      <c r="B400" s="146" t="s">
        <v>1614</v>
      </c>
      <c r="C400" s="142">
        <v>113.2</v>
      </c>
      <c r="D400" s="142">
        <v>118</v>
      </c>
      <c r="E400" s="142">
        <v>120.5</v>
      </c>
      <c r="F400" s="142">
        <v>121.7</v>
      </c>
      <c r="G400" s="142">
        <v>119.6</v>
      </c>
      <c r="H400" s="142">
        <v>118.3</v>
      </c>
      <c r="I400" s="142">
        <v>117.7</v>
      </c>
      <c r="J400" s="142">
        <v>124.5</v>
      </c>
      <c r="K400" s="142">
        <v>132.4</v>
      </c>
      <c r="L400" s="142">
        <v>135.5</v>
      </c>
      <c r="M400" s="142">
        <v>138.6</v>
      </c>
      <c r="N400" s="142">
        <v>137.1</v>
      </c>
    </row>
    <row r="401" spans="1:14" s="72" customFormat="1" ht="12.75" customHeight="1" x14ac:dyDescent="0.2">
      <c r="A401" s="145" t="s">
        <v>263</v>
      </c>
      <c r="B401" s="146" t="s">
        <v>1879</v>
      </c>
      <c r="C401" s="142">
        <v>114.6</v>
      </c>
      <c r="D401" s="142">
        <v>115.9</v>
      </c>
      <c r="E401" s="142">
        <v>116.1</v>
      </c>
      <c r="F401" s="142">
        <v>118.1</v>
      </c>
      <c r="G401" s="142">
        <v>116.3</v>
      </c>
      <c r="H401" s="142">
        <v>114.8</v>
      </c>
      <c r="I401" s="142">
        <v>115.9</v>
      </c>
      <c r="J401" s="142">
        <v>124.9</v>
      </c>
      <c r="K401" s="142">
        <v>133.5</v>
      </c>
      <c r="L401" s="142">
        <v>134.80000000000001</v>
      </c>
      <c r="M401" s="142">
        <v>135.4</v>
      </c>
      <c r="N401" s="142">
        <v>135.30000000000001</v>
      </c>
    </row>
    <row r="402" spans="1:14" s="72" customFormat="1" ht="12.75" customHeight="1" x14ac:dyDescent="0.2">
      <c r="A402" s="145" t="s">
        <v>265</v>
      </c>
      <c r="B402" s="146" t="s">
        <v>1880</v>
      </c>
      <c r="C402" s="142">
        <v>116</v>
      </c>
      <c r="D402" s="142">
        <v>117</v>
      </c>
      <c r="E402" s="142">
        <v>117.5</v>
      </c>
      <c r="F402" s="142">
        <v>118.9</v>
      </c>
      <c r="G402" s="142">
        <v>117.4</v>
      </c>
      <c r="H402" s="142">
        <v>115.6</v>
      </c>
      <c r="I402" s="142">
        <v>115.9</v>
      </c>
      <c r="J402" s="142">
        <v>127.4</v>
      </c>
      <c r="K402" s="142">
        <v>132.69999999999999</v>
      </c>
      <c r="L402" s="142">
        <v>136</v>
      </c>
      <c r="M402" s="142">
        <v>135.30000000000001</v>
      </c>
      <c r="N402" s="142">
        <v>135.69999999999999</v>
      </c>
    </row>
    <row r="403" spans="1:14" s="72" customFormat="1" ht="12.75" customHeight="1" x14ac:dyDescent="0.2">
      <c r="A403" s="145" t="s">
        <v>267</v>
      </c>
      <c r="B403" s="146" t="s">
        <v>1615</v>
      </c>
      <c r="C403" s="142">
        <v>118.3</v>
      </c>
      <c r="D403" s="142">
        <v>119.1</v>
      </c>
      <c r="E403" s="142">
        <v>119.7</v>
      </c>
      <c r="F403" s="142">
        <v>120.4</v>
      </c>
      <c r="G403" s="142">
        <v>119.1</v>
      </c>
      <c r="H403" s="142">
        <v>117.8</v>
      </c>
      <c r="I403" s="142">
        <v>118.2</v>
      </c>
      <c r="J403" s="142">
        <v>130.4</v>
      </c>
      <c r="K403" s="142">
        <v>137.19999999999999</v>
      </c>
      <c r="L403" s="142">
        <v>139.1</v>
      </c>
      <c r="M403" s="142">
        <v>139.19999999999999</v>
      </c>
      <c r="N403" s="142">
        <v>139.30000000000001</v>
      </c>
    </row>
    <row r="404" spans="1:14" s="72" customFormat="1" ht="12.75" customHeight="1" x14ac:dyDescent="0.2">
      <c r="A404" s="145" t="s">
        <v>1413</v>
      </c>
      <c r="B404" s="146" t="s">
        <v>1618</v>
      </c>
      <c r="C404" s="142">
        <v>98.1</v>
      </c>
      <c r="D404" s="142">
        <v>98.9</v>
      </c>
      <c r="E404" s="142">
        <v>99.5</v>
      </c>
      <c r="F404" s="142">
        <v>101.6</v>
      </c>
      <c r="G404" s="142">
        <v>101.8</v>
      </c>
      <c r="H404" s="142">
        <v>101.7</v>
      </c>
      <c r="I404" s="142">
        <v>100.2</v>
      </c>
      <c r="J404" s="142">
        <v>101.9</v>
      </c>
      <c r="K404" s="142">
        <v>102.4</v>
      </c>
      <c r="L404" s="142">
        <v>102.7</v>
      </c>
      <c r="M404" s="142">
        <v>102.7</v>
      </c>
      <c r="N404" s="142">
        <v>103</v>
      </c>
    </row>
    <row r="405" spans="1:14" s="72" customFormat="1" ht="12.75" customHeight="1" x14ac:dyDescent="0.2">
      <c r="A405" s="145" t="s">
        <v>1417</v>
      </c>
      <c r="B405" s="146" t="s">
        <v>1881</v>
      </c>
      <c r="C405" s="142">
        <v>117.5</v>
      </c>
      <c r="D405" s="142">
        <v>112.1</v>
      </c>
      <c r="E405" s="142">
        <v>111.3</v>
      </c>
      <c r="F405" s="142">
        <v>110.2</v>
      </c>
      <c r="G405" s="142">
        <v>112.1</v>
      </c>
      <c r="H405" s="142">
        <v>114.1</v>
      </c>
      <c r="I405" s="142">
        <v>110.7</v>
      </c>
      <c r="J405" s="142">
        <v>113.2</v>
      </c>
      <c r="K405" s="142">
        <v>114.1</v>
      </c>
      <c r="L405" s="142">
        <v>115.9</v>
      </c>
      <c r="M405" s="142">
        <v>117.5</v>
      </c>
      <c r="N405" s="142">
        <v>120.3</v>
      </c>
    </row>
    <row r="406" spans="1:14" s="72" customFormat="1" ht="12.75" customHeight="1" x14ac:dyDescent="0.2">
      <c r="A406" s="145" t="s">
        <v>126</v>
      </c>
      <c r="B406" s="146" t="s">
        <v>1561</v>
      </c>
      <c r="C406" s="142">
        <v>104.9</v>
      </c>
      <c r="D406" s="142">
        <v>105.8</v>
      </c>
      <c r="E406" s="142">
        <v>107.1</v>
      </c>
      <c r="F406" s="142">
        <v>107.1</v>
      </c>
      <c r="G406" s="142">
        <v>106.1</v>
      </c>
      <c r="H406" s="142">
        <v>106.1</v>
      </c>
      <c r="I406" s="142">
        <v>106.3</v>
      </c>
      <c r="J406" s="142">
        <v>107.1</v>
      </c>
      <c r="K406" s="142">
        <v>108.2</v>
      </c>
      <c r="L406" s="142">
        <v>110.1</v>
      </c>
      <c r="M406" s="142">
        <v>110.7</v>
      </c>
      <c r="N406" s="142">
        <v>109.8</v>
      </c>
    </row>
    <row r="407" spans="1:14" s="72" customFormat="1" ht="12.75" customHeight="1" x14ac:dyDescent="0.2">
      <c r="A407" s="145" t="s">
        <v>1419</v>
      </c>
      <c r="B407" s="146" t="s">
        <v>1882</v>
      </c>
      <c r="C407" s="142">
        <v>100.3</v>
      </c>
      <c r="D407" s="142">
        <v>103.3</v>
      </c>
      <c r="E407" s="142">
        <v>103.1</v>
      </c>
      <c r="F407" s="142">
        <v>102.3</v>
      </c>
      <c r="G407" s="142">
        <v>100.7</v>
      </c>
      <c r="H407" s="142">
        <v>101.6</v>
      </c>
      <c r="I407" s="142">
        <v>101.6</v>
      </c>
      <c r="J407" s="142">
        <v>103.8</v>
      </c>
      <c r="K407" s="142">
        <v>106.3</v>
      </c>
      <c r="L407" s="142">
        <v>106.5</v>
      </c>
      <c r="M407" s="142">
        <v>107.4</v>
      </c>
      <c r="N407" s="142">
        <v>107.4</v>
      </c>
    </row>
    <row r="408" spans="1:14" s="72" customFormat="1" ht="12.75" customHeight="1" x14ac:dyDescent="0.2">
      <c r="A408" s="145" t="s">
        <v>1421</v>
      </c>
      <c r="B408" s="146" t="s">
        <v>1883</v>
      </c>
      <c r="C408" s="142">
        <v>113.4</v>
      </c>
      <c r="D408" s="142">
        <v>113.7</v>
      </c>
      <c r="E408" s="142">
        <v>113.7</v>
      </c>
      <c r="F408" s="142">
        <v>113.7</v>
      </c>
      <c r="G408" s="142">
        <v>115.2</v>
      </c>
      <c r="H408" s="142">
        <v>116.2</v>
      </c>
      <c r="I408" s="142">
        <v>116.2</v>
      </c>
      <c r="J408" s="142">
        <v>116.8</v>
      </c>
      <c r="K408" s="142">
        <v>117.7</v>
      </c>
      <c r="L408" s="142">
        <v>119.2</v>
      </c>
      <c r="M408" s="142">
        <v>121</v>
      </c>
      <c r="N408" s="142">
        <v>121.8</v>
      </c>
    </row>
    <row r="409" spans="1:14" s="72" customFormat="1" ht="12.75" customHeight="1" x14ac:dyDescent="0.2">
      <c r="A409" s="145" t="s">
        <v>1633</v>
      </c>
      <c r="B409" s="146" t="s">
        <v>1884</v>
      </c>
      <c r="C409" s="142">
        <v>105.4</v>
      </c>
      <c r="D409" s="142">
        <v>105.4</v>
      </c>
      <c r="E409" s="142">
        <v>105.4</v>
      </c>
      <c r="F409" s="142">
        <v>105.4</v>
      </c>
      <c r="G409" s="142">
        <v>109.1</v>
      </c>
      <c r="H409" s="142">
        <v>109.1</v>
      </c>
      <c r="I409" s="142">
        <v>109.1</v>
      </c>
      <c r="J409" s="142">
        <v>109.1</v>
      </c>
      <c r="K409" s="142">
        <v>112.3</v>
      </c>
      <c r="L409" s="142">
        <v>113.9</v>
      </c>
      <c r="M409" s="142">
        <v>116.9</v>
      </c>
      <c r="N409" s="142">
        <v>118.4</v>
      </c>
    </row>
    <row r="410" spans="1:14" s="72" customFormat="1" ht="12.75" customHeight="1" x14ac:dyDescent="0.2">
      <c r="A410" s="145" t="s">
        <v>42</v>
      </c>
      <c r="B410" s="146" t="s">
        <v>1628</v>
      </c>
      <c r="C410" s="142">
        <v>103.6</v>
      </c>
      <c r="D410" s="142">
        <v>104.4</v>
      </c>
      <c r="E410" s="142">
        <v>107.2</v>
      </c>
      <c r="F410" s="142">
        <v>107.1</v>
      </c>
      <c r="G410" s="142">
        <v>105.6</v>
      </c>
      <c r="H410" s="142">
        <v>105.3</v>
      </c>
      <c r="I410" s="142">
        <v>105.9</v>
      </c>
      <c r="J410" s="142">
        <v>106.2</v>
      </c>
      <c r="K410" s="142">
        <v>107.2</v>
      </c>
      <c r="L410" s="142">
        <v>110.2</v>
      </c>
      <c r="M410" s="142">
        <v>111</v>
      </c>
      <c r="N410" s="142">
        <v>109.1</v>
      </c>
    </row>
    <row r="411" spans="1:14" s="72" customFormat="1" ht="12.75" customHeight="1" x14ac:dyDescent="0.2">
      <c r="A411" s="145" t="s">
        <v>44</v>
      </c>
      <c r="B411" s="146" t="s">
        <v>1629</v>
      </c>
      <c r="C411" s="142">
        <v>108.3</v>
      </c>
      <c r="D411" s="142">
        <v>108.8</v>
      </c>
      <c r="E411" s="142">
        <v>108.8</v>
      </c>
      <c r="F411" s="142">
        <v>108.9</v>
      </c>
      <c r="G411" s="142">
        <v>108.1</v>
      </c>
      <c r="H411" s="142">
        <v>108.1</v>
      </c>
      <c r="I411" s="142">
        <v>107.9</v>
      </c>
      <c r="J411" s="142">
        <v>109</v>
      </c>
      <c r="K411" s="142">
        <v>109.6</v>
      </c>
      <c r="L411" s="142">
        <v>110.7</v>
      </c>
      <c r="M411" s="142">
        <v>110.7</v>
      </c>
      <c r="N411" s="142">
        <v>110.7</v>
      </c>
    </row>
    <row r="412" spans="1:14" s="72" customFormat="1" ht="12.75" customHeight="1" x14ac:dyDescent="0.2">
      <c r="A412" s="72" t="s">
        <v>1562</v>
      </c>
      <c r="B412" s="146" t="s">
        <v>1563</v>
      </c>
      <c r="C412" s="142">
        <v>99.6</v>
      </c>
      <c r="D412" s="142">
        <v>99.9</v>
      </c>
      <c r="E412" s="142">
        <v>100.6</v>
      </c>
      <c r="F412" s="142">
        <v>100.5</v>
      </c>
      <c r="G412" s="142">
        <v>100.8</v>
      </c>
      <c r="H412" s="142">
        <v>100.4</v>
      </c>
      <c r="I412" s="142">
        <v>101.7</v>
      </c>
      <c r="J412" s="142">
        <v>101.5</v>
      </c>
      <c r="K412" s="142">
        <v>101.3</v>
      </c>
      <c r="L412" s="142">
        <v>101.7</v>
      </c>
      <c r="M412" s="142">
        <v>102.2</v>
      </c>
      <c r="N412" s="142">
        <v>101.5</v>
      </c>
    </row>
    <row r="413" spans="1:14" s="72" customFormat="1" ht="12.75" customHeight="1" x14ac:dyDescent="0.2">
      <c r="A413" s="145" t="s">
        <v>46</v>
      </c>
      <c r="B413" s="146" t="s">
        <v>1885</v>
      </c>
      <c r="C413" s="142">
        <v>100.4</v>
      </c>
      <c r="D413" s="142">
        <v>100</v>
      </c>
      <c r="E413" s="142">
        <v>101.1</v>
      </c>
      <c r="F413" s="142">
        <v>101.1</v>
      </c>
      <c r="G413" s="142">
        <v>102.2</v>
      </c>
      <c r="H413" s="142">
        <v>101.4</v>
      </c>
      <c r="I413" s="142">
        <v>101.9</v>
      </c>
      <c r="J413" s="142">
        <v>101.2</v>
      </c>
      <c r="K413" s="142">
        <v>101.3</v>
      </c>
      <c r="L413" s="142">
        <v>102.2</v>
      </c>
      <c r="M413" s="142">
        <v>103.2</v>
      </c>
      <c r="N413" s="142">
        <v>100.9</v>
      </c>
    </row>
    <row r="414" spans="1:14" s="72" customFormat="1" ht="12.75" customHeight="1" x14ac:dyDescent="0.2">
      <c r="A414" s="145" t="s">
        <v>48</v>
      </c>
      <c r="B414" s="146" t="s">
        <v>1886</v>
      </c>
      <c r="C414" s="142">
        <v>97.6</v>
      </c>
      <c r="D414" s="142">
        <v>98.3</v>
      </c>
      <c r="E414" s="142">
        <v>99.1</v>
      </c>
      <c r="F414" s="142">
        <v>98.9</v>
      </c>
      <c r="G414" s="142">
        <v>98.9</v>
      </c>
      <c r="H414" s="142">
        <v>98.1</v>
      </c>
      <c r="I414" s="142">
        <v>100.9</v>
      </c>
      <c r="J414" s="142">
        <v>100.6</v>
      </c>
      <c r="K414" s="142">
        <v>99.9</v>
      </c>
      <c r="L414" s="142">
        <v>100.5</v>
      </c>
      <c r="M414" s="142">
        <v>100.6</v>
      </c>
      <c r="N414" s="142">
        <v>99.6</v>
      </c>
    </row>
    <row r="415" spans="1:14" s="72" customFormat="1" ht="12.75" customHeight="1" x14ac:dyDescent="0.2">
      <c r="A415" s="145" t="s">
        <v>50</v>
      </c>
      <c r="B415" s="146" t="s">
        <v>1887</v>
      </c>
      <c r="C415" s="142">
        <v>102.9</v>
      </c>
      <c r="D415" s="142">
        <v>102.9</v>
      </c>
      <c r="E415" s="142">
        <v>102.7</v>
      </c>
      <c r="F415" s="142">
        <v>102.7</v>
      </c>
      <c r="G415" s="142">
        <v>102.7</v>
      </c>
      <c r="H415" s="142">
        <v>102.7</v>
      </c>
      <c r="I415" s="142">
        <v>102.7</v>
      </c>
      <c r="J415" s="142">
        <v>102.7</v>
      </c>
      <c r="K415" s="142">
        <v>102.7</v>
      </c>
      <c r="L415" s="142">
        <v>102.7</v>
      </c>
      <c r="M415" s="142">
        <v>103.4</v>
      </c>
      <c r="N415" s="142">
        <v>103.4</v>
      </c>
    </row>
    <row r="416" spans="1:14" s="72" customFormat="1" ht="12.75" customHeight="1" x14ac:dyDescent="0.2">
      <c r="A416" s="145" t="s">
        <v>1888</v>
      </c>
      <c r="B416" s="146" t="s">
        <v>1634</v>
      </c>
      <c r="C416" s="142">
        <v>100.5</v>
      </c>
      <c r="D416" s="142">
        <v>100.5</v>
      </c>
      <c r="E416" s="142">
        <v>101.5</v>
      </c>
      <c r="F416" s="142">
        <v>101.5</v>
      </c>
      <c r="G416" s="142">
        <v>101.5</v>
      </c>
      <c r="H416" s="142">
        <v>101.5</v>
      </c>
      <c r="I416" s="142">
        <v>101.5</v>
      </c>
      <c r="J416" s="142">
        <v>101.5</v>
      </c>
      <c r="K416" s="142">
        <v>101.5</v>
      </c>
      <c r="L416" s="142">
        <v>101.5</v>
      </c>
      <c r="M416" s="142">
        <v>102.6</v>
      </c>
      <c r="N416" s="142">
        <v>102.6</v>
      </c>
    </row>
    <row r="417" spans="1:14" s="72" customFormat="1" ht="12.75" customHeight="1" x14ac:dyDescent="0.2">
      <c r="A417" s="145" t="s">
        <v>54</v>
      </c>
      <c r="B417" s="146" t="s">
        <v>1635</v>
      </c>
      <c r="C417" s="142">
        <v>100</v>
      </c>
      <c r="D417" s="142">
        <v>100</v>
      </c>
      <c r="E417" s="142">
        <v>100.8</v>
      </c>
      <c r="F417" s="142">
        <v>100.8</v>
      </c>
      <c r="G417" s="142">
        <v>102</v>
      </c>
      <c r="H417" s="142">
        <v>102</v>
      </c>
      <c r="I417" s="142">
        <v>102</v>
      </c>
      <c r="J417" s="142">
        <v>102</v>
      </c>
      <c r="K417" s="142">
        <v>102</v>
      </c>
      <c r="L417" s="142">
        <v>102</v>
      </c>
      <c r="M417" s="142">
        <v>102.7</v>
      </c>
      <c r="N417" s="142">
        <v>102.7</v>
      </c>
    </row>
    <row r="418" spans="1:14" s="72" customFormat="1" ht="12.75" customHeight="1" x14ac:dyDescent="0.2">
      <c r="A418" s="145" t="s">
        <v>1545</v>
      </c>
      <c r="B418" s="146" t="s">
        <v>1564</v>
      </c>
      <c r="C418" s="142">
        <v>102.5</v>
      </c>
      <c r="D418" s="142">
        <v>102</v>
      </c>
      <c r="E418" s="142">
        <v>101.3</v>
      </c>
      <c r="F418" s="142">
        <v>101.3</v>
      </c>
      <c r="G418" s="142">
        <v>101.3</v>
      </c>
      <c r="H418" s="142">
        <v>101.3</v>
      </c>
      <c r="I418" s="142">
        <v>101.3</v>
      </c>
      <c r="J418" s="142">
        <v>101.3</v>
      </c>
      <c r="K418" s="142">
        <v>101.3</v>
      </c>
      <c r="L418" s="142">
        <v>102</v>
      </c>
      <c r="M418" s="142">
        <v>102</v>
      </c>
      <c r="N418" s="142">
        <v>102.2</v>
      </c>
    </row>
    <row r="419" spans="1:14" s="72" customFormat="1" ht="12.75" customHeight="1" x14ac:dyDescent="0.2">
      <c r="A419" s="145" t="s">
        <v>132</v>
      </c>
      <c r="B419" s="146" t="s">
        <v>1565</v>
      </c>
      <c r="C419" s="142">
        <v>101.2</v>
      </c>
      <c r="D419" s="142">
        <v>101.2</v>
      </c>
      <c r="E419" s="142">
        <v>101.2</v>
      </c>
      <c r="F419" s="142">
        <v>101.3</v>
      </c>
      <c r="G419" s="142">
        <v>100.9</v>
      </c>
      <c r="H419" s="142">
        <v>100.9</v>
      </c>
      <c r="I419" s="142">
        <v>101.1</v>
      </c>
      <c r="J419" s="142">
        <v>99.2</v>
      </c>
      <c r="K419" s="142">
        <v>99.3</v>
      </c>
      <c r="L419" s="142">
        <v>99.3</v>
      </c>
      <c r="M419" s="142">
        <v>99.3</v>
      </c>
      <c r="N419" s="142">
        <v>99.2</v>
      </c>
    </row>
    <row r="420" spans="1:14" s="72" customFormat="1" ht="12.75" customHeight="1" x14ac:dyDescent="0.2">
      <c r="A420" s="145" t="s">
        <v>134</v>
      </c>
      <c r="B420" s="146" t="s">
        <v>1566</v>
      </c>
      <c r="C420" s="142">
        <v>102.3</v>
      </c>
      <c r="D420" s="142">
        <v>102.3</v>
      </c>
      <c r="E420" s="142">
        <v>102.3</v>
      </c>
      <c r="F420" s="142">
        <v>102.3</v>
      </c>
      <c r="G420" s="142">
        <v>102.3</v>
      </c>
      <c r="H420" s="142">
        <v>102.3</v>
      </c>
      <c r="I420" s="142">
        <v>102.3</v>
      </c>
      <c r="J420" s="142">
        <v>102.3</v>
      </c>
      <c r="K420" s="142">
        <v>102.3</v>
      </c>
      <c r="L420" s="142">
        <v>102.3</v>
      </c>
      <c r="M420" s="142">
        <v>102.3</v>
      </c>
      <c r="N420" s="142">
        <v>102.3</v>
      </c>
    </row>
    <row r="421" spans="1:14" s="72" customFormat="1" ht="12.75" customHeight="1" x14ac:dyDescent="0.2">
      <c r="A421" s="145" t="s">
        <v>136</v>
      </c>
      <c r="B421" s="146" t="s">
        <v>1567</v>
      </c>
      <c r="C421" s="142">
        <v>102.4</v>
      </c>
      <c r="D421" s="142">
        <v>102.6</v>
      </c>
      <c r="E421" s="142">
        <v>103.2</v>
      </c>
      <c r="F421" s="142">
        <v>103.6</v>
      </c>
      <c r="G421" s="142">
        <v>103.8</v>
      </c>
      <c r="H421" s="142">
        <v>104</v>
      </c>
      <c r="I421" s="142">
        <v>104.2</v>
      </c>
      <c r="J421" s="142">
        <v>103.8</v>
      </c>
      <c r="K421" s="142">
        <v>103.2</v>
      </c>
      <c r="L421" s="142">
        <v>103.2</v>
      </c>
      <c r="M421" s="142">
        <v>104.2</v>
      </c>
      <c r="N421" s="142">
        <v>104.2</v>
      </c>
    </row>
    <row r="422" spans="1:14" s="72" customFormat="1" ht="12.75" customHeight="1" x14ac:dyDescent="0.2">
      <c r="A422" s="145" t="s">
        <v>1661</v>
      </c>
      <c r="B422" s="146" t="s">
        <v>1640</v>
      </c>
      <c r="C422" s="142">
        <v>107.4</v>
      </c>
      <c r="D422" s="142">
        <v>107.4</v>
      </c>
      <c r="E422" s="142">
        <v>107.9</v>
      </c>
      <c r="F422" s="142">
        <v>108.9</v>
      </c>
      <c r="G422" s="142">
        <v>108.2</v>
      </c>
      <c r="H422" s="142">
        <v>109.3</v>
      </c>
      <c r="I422" s="142">
        <v>110.3</v>
      </c>
      <c r="J422" s="142">
        <v>110.3</v>
      </c>
      <c r="K422" s="142">
        <v>108.7</v>
      </c>
      <c r="L422" s="142">
        <v>108.7</v>
      </c>
      <c r="M422" s="142">
        <v>111</v>
      </c>
      <c r="N422" s="142">
        <v>111</v>
      </c>
    </row>
    <row r="423" spans="1:14" s="72" customFormat="1" ht="12.75" customHeight="1" x14ac:dyDescent="0.2">
      <c r="A423" s="145" t="s">
        <v>1660</v>
      </c>
      <c r="B423" s="146" t="s">
        <v>1641</v>
      </c>
      <c r="C423" s="142">
        <v>107.5</v>
      </c>
      <c r="D423" s="142">
        <v>107.5</v>
      </c>
      <c r="E423" s="142">
        <v>108</v>
      </c>
      <c r="F423" s="142">
        <v>109.1</v>
      </c>
      <c r="G423" s="142">
        <v>108.4</v>
      </c>
      <c r="H423" s="142">
        <v>109.5</v>
      </c>
      <c r="I423" s="142">
        <v>110.5</v>
      </c>
      <c r="J423" s="142">
        <v>110.5</v>
      </c>
      <c r="K423" s="142">
        <v>109.4</v>
      </c>
      <c r="L423" s="142">
        <v>109.4</v>
      </c>
      <c r="M423" s="142">
        <v>111.2</v>
      </c>
      <c r="N423" s="142">
        <v>111.2</v>
      </c>
    </row>
    <row r="424" spans="1:14" s="72" customFormat="1" ht="12.75" customHeight="1" x14ac:dyDescent="0.2">
      <c r="A424" s="145" t="s">
        <v>62</v>
      </c>
      <c r="B424" s="146" t="s">
        <v>1642</v>
      </c>
      <c r="C424" s="142">
        <v>102.4</v>
      </c>
      <c r="D424" s="142">
        <v>102.4</v>
      </c>
      <c r="E424" s="142">
        <v>102.7</v>
      </c>
      <c r="F424" s="142">
        <v>102.7</v>
      </c>
      <c r="G424" s="142">
        <v>102.5</v>
      </c>
      <c r="H424" s="142">
        <v>102.5</v>
      </c>
      <c r="I424" s="142">
        <v>102.5</v>
      </c>
      <c r="J424" s="142">
        <v>102.5</v>
      </c>
      <c r="K424" s="142">
        <v>102.5</v>
      </c>
      <c r="L424" s="142">
        <v>102.5</v>
      </c>
      <c r="M424" s="142">
        <v>103.8</v>
      </c>
      <c r="N424" s="142">
        <v>103.8</v>
      </c>
    </row>
    <row r="425" spans="1:14" s="72" customFormat="1" ht="12.75" customHeight="1" x14ac:dyDescent="0.2">
      <c r="A425" s="145" t="s">
        <v>64</v>
      </c>
      <c r="B425" s="146" t="s">
        <v>1643</v>
      </c>
      <c r="C425" s="142">
        <v>72.599999999999994</v>
      </c>
      <c r="D425" s="142">
        <v>73.8</v>
      </c>
      <c r="E425" s="142">
        <v>74</v>
      </c>
      <c r="F425" s="142">
        <v>74</v>
      </c>
      <c r="G425" s="142">
        <v>74</v>
      </c>
      <c r="H425" s="142">
        <v>74</v>
      </c>
      <c r="I425" s="142">
        <v>74</v>
      </c>
      <c r="J425" s="142">
        <v>74</v>
      </c>
      <c r="K425" s="142">
        <v>74</v>
      </c>
      <c r="L425" s="142">
        <v>74</v>
      </c>
      <c r="M425" s="142">
        <v>74</v>
      </c>
      <c r="N425" s="142">
        <v>74.5</v>
      </c>
    </row>
    <row r="426" spans="1:14" s="72" customFormat="1" ht="12.75" customHeight="1" x14ac:dyDescent="0.2">
      <c r="A426" s="145" t="s">
        <v>66</v>
      </c>
      <c r="B426" s="146" t="s">
        <v>1644</v>
      </c>
      <c r="C426" s="142">
        <v>105.2</v>
      </c>
      <c r="D426" s="142">
        <v>105.2</v>
      </c>
      <c r="E426" s="142">
        <v>106.4</v>
      </c>
      <c r="F426" s="142">
        <v>106.4</v>
      </c>
      <c r="G426" s="142">
        <v>105.9</v>
      </c>
      <c r="H426" s="142">
        <v>105.9</v>
      </c>
      <c r="I426" s="142">
        <v>106.4</v>
      </c>
      <c r="J426" s="142">
        <v>106.4</v>
      </c>
      <c r="K426" s="142">
        <v>106.4</v>
      </c>
      <c r="L426" s="142">
        <v>106.4</v>
      </c>
      <c r="M426" s="142">
        <v>106.4</v>
      </c>
      <c r="N426" s="142">
        <v>106.6</v>
      </c>
    </row>
    <row r="427" spans="1:14" s="72" customFormat="1" ht="12.75" customHeight="1" x14ac:dyDescent="0.2">
      <c r="A427" s="145" t="s">
        <v>68</v>
      </c>
      <c r="B427" s="146" t="s">
        <v>1645</v>
      </c>
      <c r="C427" s="142">
        <v>105</v>
      </c>
      <c r="D427" s="142">
        <v>108.3</v>
      </c>
      <c r="E427" s="142">
        <v>108.8</v>
      </c>
      <c r="F427" s="142">
        <v>108.8</v>
      </c>
      <c r="G427" s="142">
        <v>109.4</v>
      </c>
      <c r="H427" s="142">
        <v>109.4</v>
      </c>
      <c r="I427" s="142">
        <v>110</v>
      </c>
      <c r="J427" s="142">
        <v>110</v>
      </c>
      <c r="K427" s="142">
        <v>110</v>
      </c>
      <c r="L427" s="142">
        <v>110</v>
      </c>
      <c r="M427" s="142">
        <v>110</v>
      </c>
      <c r="N427" s="142">
        <v>110</v>
      </c>
    </row>
    <row r="428" spans="1:14" s="72" customFormat="1" ht="12.75" customHeight="1" x14ac:dyDescent="0.2">
      <c r="A428" s="145" t="s">
        <v>70</v>
      </c>
      <c r="B428" s="146" t="s">
        <v>1646</v>
      </c>
      <c r="C428" s="142">
        <v>103.1</v>
      </c>
      <c r="D428" s="142">
        <v>102.3</v>
      </c>
      <c r="E428" s="142">
        <v>103.1</v>
      </c>
      <c r="F428" s="142">
        <v>103.1</v>
      </c>
      <c r="G428" s="142">
        <v>103.1</v>
      </c>
      <c r="H428" s="142">
        <v>103.1</v>
      </c>
      <c r="I428" s="142">
        <v>103.1</v>
      </c>
      <c r="J428" s="142">
        <v>103.1</v>
      </c>
      <c r="K428" s="142">
        <v>101.8</v>
      </c>
      <c r="L428" s="142">
        <v>101.8</v>
      </c>
      <c r="M428" s="142">
        <v>103.1</v>
      </c>
      <c r="N428" s="142">
        <v>103.1</v>
      </c>
    </row>
    <row r="429" spans="1:14" s="72" customFormat="1" ht="12.75" customHeight="1" x14ac:dyDescent="0.2">
      <c r="A429" s="145" t="s">
        <v>72</v>
      </c>
      <c r="B429" s="146" t="s">
        <v>1647</v>
      </c>
      <c r="C429" s="142">
        <v>103.9</v>
      </c>
      <c r="D429" s="142">
        <v>103.9</v>
      </c>
      <c r="E429" s="142">
        <v>104.2</v>
      </c>
      <c r="F429" s="142">
        <v>104.2</v>
      </c>
      <c r="G429" s="142">
        <v>104.2</v>
      </c>
      <c r="H429" s="142">
        <v>104.2</v>
      </c>
      <c r="I429" s="142">
        <v>104.2</v>
      </c>
      <c r="J429" s="142">
        <v>104.2</v>
      </c>
      <c r="K429" s="142">
        <v>104.2</v>
      </c>
      <c r="L429" s="142">
        <v>104.2</v>
      </c>
      <c r="M429" s="142">
        <v>105</v>
      </c>
      <c r="N429" s="142">
        <v>105</v>
      </c>
    </row>
    <row r="430" spans="1:14" s="72" customFormat="1" ht="12.75" customHeight="1" x14ac:dyDescent="0.2">
      <c r="A430" s="145" t="s">
        <v>74</v>
      </c>
      <c r="B430" s="146" t="s">
        <v>1648</v>
      </c>
      <c r="C430" s="142">
        <v>101.6</v>
      </c>
      <c r="D430" s="142">
        <v>102.5</v>
      </c>
      <c r="E430" s="142">
        <v>102.9</v>
      </c>
      <c r="F430" s="142">
        <v>102.9</v>
      </c>
      <c r="G430" s="142">
        <v>102.9</v>
      </c>
      <c r="H430" s="142">
        <v>102.9</v>
      </c>
      <c r="I430" s="142">
        <v>102.9</v>
      </c>
      <c r="J430" s="142">
        <v>102.9</v>
      </c>
      <c r="K430" s="142">
        <v>102.9</v>
      </c>
      <c r="L430" s="142">
        <v>102.9</v>
      </c>
      <c r="M430" s="142">
        <v>103.8</v>
      </c>
      <c r="N430" s="142">
        <v>103.8</v>
      </c>
    </row>
    <row r="431" spans="1:14" s="72" customFormat="1" ht="12.75" customHeight="1" x14ac:dyDescent="0.2">
      <c r="A431" s="145" t="s">
        <v>1659</v>
      </c>
      <c r="B431" s="146" t="s">
        <v>1649</v>
      </c>
      <c r="C431" s="142">
        <v>101.8</v>
      </c>
      <c r="D431" s="142">
        <v>102.5</v>
      </c>
      <c r="E431" s="142">
        <v>102.5</v>
      </c>
      <c r="F431" s="142">
        <v>103.1</v>
      </c>
      <c r="G431" s="142">
        <v>103.7</v>
      </c>
      <c r="H431" s="142">
        <v>103.7</v>
      </c>
      <c r="I431" s="142">
        <v>103.7</v>
      </c>
      <c r="J431" s="142">
        <v>103.7</v>
      </c>
      <c r="K431" s="142">
        <v>103.7</v>
      </c>
      <c r="L431" s="142">
        <v>103.7</v>
      </c>
      <c r="M431" s="142">
        <v>106.5</v>
      </c>
      <c r="N431" s="142">
        <v>106.5</v>
      </c>
    </row>
    <row r="432" spans="1:14" s="72" customFormat="1" ht="12.75" customHeight="1" x14ac:dyDescent="0.2">
      <c r="A432" s="145" t="s">
        <v>78</v>
      </c>
      <c r="B432" s="146" t="s">
        <v>1650</v>
      </c>
      <c r="C432" s="142">
        <v>96.1</v>
      </c>
      <c r="D432" s="142">
        <v>96.7</v>
      </c>
      <c r="E432" s="142">
        <v>100.5</v>
      </c>
      <c r="F432" s="142">
        <v>100.5</v>
      </c>
      <c r="G432" s="142">
        <v>103.8</v>
      </c>
      <c r="H432" s="142">
        <v>105.3</v>
      </c>
      <c r="I432" s="142">
        <v>106.4</v>
      </c>
      <c r="J432" s="142">
        <v>106.4</v>
      </c>
      <c r="K432" s="142">
        <v>106.4</v>
      </c>
      <c r="L432" s="142">
        <v>106.4</v>
      </c>
      <c r="M432" s="142">
        <v>106.4</v>
      </c>
      <c r="N432" s="142">
        <v>106.4</v>
      </c>
    </row>
    <row r="433" spans="1:14" s="72" customFormat="1" ht="12.75" customHeight="1" x14ac:dyDescent="0.2">
      <c r="A433" s="145" t="s">
        <v>82</v>
      </c>
      <c r="B433" s="146" t="s">
        <v>1652</v>
      </c>
      <c r="C433" s="142">
        <v>102.4</v>
      </c>
      <c r="D433" s="142">
        <v>103</v>
      </c>
      <c r="E433" s="142">
        <v>103.7</v>
      </c>
      <c r="F433" s="142">
        <v>103.7</v>
      </c>
      <c r="G433" s="142">
        <v>103.7</v>
      </c>
      <c r="H433" s="142">
        <v>104.3</v>
      </c>
      <c r="I433" s="142">
        <v>104.3</v>
      </c>
      <c r="J433" s="142">
        <v>104.3</v>
      </c>
      <c r="K433" s="142">
        <v>104.3</v>
      </c>
      <c r="L433" s="142">
        <v>104.3</v>
      </c>
      <c r="M433" s="142">
        <v>104.9</v>
      </c>
      <c r="N433" s="142">
        <v>104.9</v>
      </c>
    </row>
    <row r="434" spans="1:14" s="72" customFormat="1" ht="12.75" customHeight="1" x14ac:dyDescent="0.2">
      <c r="A434" s="145" t="s">
        <v>1889</v>
      </c>
      <c r="B434" s="146" t="s">
        <v>1653</v>
      </c>
      <c r="C434" s="142">
        <v>100.7</v>
      </c>
      <c r="D434" s="142">
        <v>102.3</v>
      </c>
      <c r="E434" s="142">
        <v>102.6</v>
      </c>
      <c r="F434" s="142">
        <v>102.6</v>
      </c>
      <c r="G434" s="142">
        <v>105.9</v>
      </c>
      <c r="H434" s="142">
        <v>105.9</v>
      </c>
      <c r="I434" s="142">
        <v>106.3</v>
      </c>
      <c r="J434" s="142">
        <v>106.3</v>
      </c>
      <c r="K434" s="142">
        <v>104.8</v>
      </c>
      <c r="L434" s="142">
        <v>104.6</v>
      </c>
      <c r="M434" s="142">
        <v>106.3</v>
      </c>
      <c r="N434" s="142">
        <v>106.3</v>
      </c>
    </row>
    <row r="435" spans="1:14" s="72" customFormat="1" ht="12.75" customHeight="1" x14ac:dyDescent="0.2">
      <c r="A435" s="145" t="s">
        <v>1891</v>
      </c>
      <c r="B435" s="146" t="s">
        <v>1654</v>
      </c>
      <c r="C435" s="142">
        <v>100</v>
      </c>
      <c r="D435" s="142">
        <v>100</v>
      </c>
      <c r="E435" s="142">
        <v>101.4</v>
      </c>
      <c r="F435" s="142">
        <v>107</v>
      </c>
      <c r="G435" s="142">
        <v>107.2</v>
      </c>
      <c r="H435" s="142">
        <v>107.2</v>
      </c>
      <c r="I435" s="142">
        <v>107.2</v>
      </c>
      <c r="J435" s="142">
        <v>106.4</v>
      </c>
      <c r="K435" s="142">
        <v>105.1</v>
      </c>
      <c r="L435" s="142">
        <v>105.1</v>
      </c>
      <c r="M435" s="142">
        <v>109.4</v>
      </c>
      <c r="N435" s="142">
        <v>109.4</v>
      </c>
    </row>
    <row r="436" spans="1:14" s="72" customFormat="1" ht="12.75" customHeight="1" x14ac:dyDescent="0.2">
      <c r="A436" s="145" t="s">
        <v>88</v>
      </c>
      <c r="B436" s="146" t="s">
        <v>1655</v>
      </c>
      <c r="C436" s="142">
        <v>101.3</v>
      </c>
      <c r="D436" s="142">
        <v>101.3</v>
      </c>
      <c r="E436" s="142">
        <v>101.3</v>
      </c>
      <c r="F436" s="142">
        <v>101.3</v>
      </c>
      <c r="G436" s="142">
        <v>101.3</v>
      </c>
      <c r="H436" s="142">
        <v>101.3</v>
      </c>
      <c r="I436" s="142">
        <v>101.3</v>
      </c>
      <c r="J436" s="142">
        <v>101.3</v>
      </c>
      <c r="K436" s="142">
        <v>100.6</v>
      </c>
      <c r="L436" s="142">
        <v>101.3</v>
      </c>
      <c r="M436" s="142">
        <v>101.6</v>
      </c>
      <c r="N436" s="142">
        <v>101.8</v>
      </c>
    </row>
    <row r="437" spans="1:14" s="72" customFormat="1" ht="12.75" customHeight="1" x14ac:dyDescent="0.2">
      <c r="A437" s="145" t="s">
        <v>90</v>
      </c>
      <c r="B437" s="146" t="s">
        <v>1656</v>
      </c>
      <c r="C437" s="142">
        <v>100.3</v>
      </c>
      <c r="D437" s="142">
        <v>100.3</v>
      </c>
      <c r="E437" s="142">
        <v>100.3</v>
      </c>
      <c r="F437" s="142">
        <v>100.3</v>
      </c>
      <c r="G437" s="142">
        <v>100.3</v>
      </c>
      <c r="H437" s="142">
        <v>100.3</v>
      </c>
      <c r="I437" s="142">
        <v>100.3</v>
      </c>
      <c r="J437" s="142">
        <v>100.3</v>
      </c>
      <c r="K437" s="142">
        <v>100.3</v>
      </c>
      <c r="L437" s="142">
        <v>100.3</v>
      </c>
      <c r="M437" s="142">
        <v>100.3</v>
      </c>
      <c r="N437" s="142">
        <v>100.3</v>
      </c>
    </row>
    <row r="438" spans="1:14" s="72" customFormat="1" ht="12.75" customHeight="1" x14ac:dyDescent="0.2">
      <c r="A438" s="145" t="s">
        <v>1544</v>
      </c>
      <c r="B438" s="146" t="s">
        <v>1568</v>
      </c>
      <c r="C438" s="142">
        <v>100.1</v>
      </c>
      <c r="D438" s="142">
        <v>100.1</v>
      </c>
      <c r="E438" s="142">
        <v>100.1</v>
      </c>
      <c r="F438" s="142">
        <v>100.1</v>
      </c>
      <c r="G438" s="142">
        <v>100.1</v>
      </c>
      <c r="H438" s="142">
        <v>100.1</v>
      </c>
      <c r="I438" s="142">
        <v>100.1</v>
      </c>
      <c r="J438" s="142">
        <v>100.1</v>
      </c>
      <c r="K438" s="142">
        <v>100.1</v>
      </c>
      <c r="L438" s="142">
        <v>100.1</v>
      </c>
      <c r="M438" s="142">
        <v>100.1</v>
      </c>
      <c r="N438" s="142">
        <v>100.1</v>
      </c>
    </row>
    <row r="439" spans="1:14" s="72" customFormat="1" ht="12.75" customHeight="1" x14ac:dyDescent="0.2">
      <c r="A439" s="145" t="s">
        <v>1384</v>
      </c>
      <c r="B439" s="146" t="s">
        <v>1892</v>
      </c>
      <c r="C439" s="142">
        <v>100</v>
      </c>
      <c r="D439" s="142">
        <v>100</v>
      </c>
      <c r="E439" s="142">
        <v>100</v>
      </c>
      <c r="F439" s="142">
        <v>100</v>
      </c>
      <c r="G439" s="142">
        <v>100</v>
      </c>
      <c r="H439" s="142">
        <v>100</v>
      </c>
      <c r="I439" s="142">
        <v>100</v>
      </c>
      <c r="J439" s="142">
        <v>100</v>
      </c>
      <c r="K439" s="142">
        <v>100</v>
      </c>
      <c r="L439" s="142">
        <v>100</v>
      </c>
      <c r="M439" s="142">
        <v>100</v>
      </c>
      <c r="N439" s="142">
        <v>100</v>
      </c>
    </row>
    <row r="440" spans="1:14" s="72" customFormat="1" ht="12.75" customHeight="1" x14ac:dyDescent="0.2">
      <c r="A440" s="145" t="s">
        <v>138</v>
      </c>
      <c r="B440" s="146" t="s">
        <v>1569</v>
      </c>
      <c r="C440" s="142">
        <v>101.8</v>
      </c>
      <c r="D440" s="142">
        <v>101.8</v>
      </c>
      <c r="E440" s="142">
        <v>101.7</v>
      </c>
      <c r="F440" s="142">
        <v>102.7</v>
      </c>
      <c r="G440" s="142">
        <v>103.1</v>
      </c>
      <c r="H440" s="142">
        <v>103.3</v>
      </c>
      <c r="I440" s="142">
        <v>103.3</v>
      </c>
      <c r="J440" s="142">
        <v>104</v>
      </c>
      <c r="K440" s="142">
        <v>103.9</v>
      </c>
      <c r="L440" s="142">
        <v>103.9</v>
      </c>
      <c r="M440" s="142">
        <v>103.9</v>
      </c>
      <c r="N440" s="142">
        <v>103.9</v>
      </c>
    </row>
    <row r="441" spans="1:14" s="72" customFormat="1" ht="12.75" customHeight="1" x14ac:dyDescent="0.2">
      <c r="A441" s="145" t="s">
        <v>96</v>
      </c>
      <c r="B441" s="146" t="s">
        <v>1893</v>
      </c>
      <c r="C441" s="142">
        <v>101.4</v>
      </c>
      <c r="D441" s="142">
        <v>101.4</v>
      </c>
      <c r="E441" s="142">
        <v>101.4</v>
      </c>
      <c r="F441" s="142">
        <v>101.4</v>
      </c>
      <c r="G441" s="142">
        <v>102.8</v>
      </c>
      <c r="H441" s="142">
        <v>102.8</v>
      </c>
      <c r="I441" s="142">
        <v>102.8</v>
      </c>
      <c r="J441" s="142">
        <v>102.8</v>
      </c>
      <c r="K441" s="142">
        <v>102.8</v>
      </c>
      <c r="L441" s="142">
        <v>102.8</v>
      </c>
      <c r="M441" s="142">
        <v>102.8</v>
      </c>
      <c r="N441" s="142">
        <v>102.8</v>
      </c>
    </row>
    <row r="442" spans="1:14" s="72" customFormat="1" ht="12.75" customHeight="1" x14ac:dyDescent="0.2">
      <c r="A442" s="145" t="s">
        <v>98</v>
      </c>
      <c r="B442" s="146" t="s">
        <v>1894</v>
      </c>
      <c r="C442" s="142">
        <v>101.3</v>
      </c>
      <c r="D442" s="142">
        <v>101.3</v>
      </c>
      <c r="E442" s="142">
        <v>101.3</v>
      </c>
      <c r="F442" s="142">
        <v>103.1</v>
      </c>
      <c r="G442" s="142">
        <v>103.1</v>
      </c>
      <c r="H442" s="142">
        <v>103.1</v>
      </c>
      <c r="I442" s="142">
        <v>103.1</v>
      </c>
      <c r="J442" s="142">
        <v>103.1</v>
      </c>
      <c r="K442" s="142">
        <v>103.1</v>
      </c>
      <c r="L442" s="142">
        <v>103.1</v>
      </c>
      <c r="M442" s="142">
        <v>103.1</v>
      </c>
      <c r="N442" s="142">
        <v>103.1</v>
      </c>
    </row>
    <row r="443" spans="1:14" s="72" customFormat="1" ht="12.75" customHeight="1" x14ac:dyDescent="0.2">
      <c r="A443" s="145" t="s">
        <v>1548</v>
      </c>
      <c r="B443" s="146" t="s">
        <v>1572</v>
      </c>
      <c r="C443" s="142">
        <v>90.6</v>
      </c>
      <c r="D443" s="142">
        <v>93.8</v>
      </c>
      <c r="E443" s="142">
        <v>96.9</v>
      </c>
      <c r="F443" s="142">
        <v>98.5</v>
      </c>
      <c r="G443" s="142">
        <v>103.3</v>
      </c>
      <c r="H443" s="142">
        <v>106.1</v>
      </c>
      <c r="I443" s="142">
        <v>103.1</v>
      </c>
      <c r="J443" s="142">
        <v>101.5</v>
      </c>
      <c r="K443" s="142">
        <v>107.4</v>
      </c>
      <c r="L443" s="142">
        <v>108.9</v>
      </c>
      <c r="M443" s="142">
        <v>109.1</v>
      </c>
      <c r="N443" s="142">
        <v>109.9</v>
      </c>
    </row>
    <row r="444" spans="1:14" s="72" customFormat="1" ht="12.75" customHeight="1" x14ac:dyDescent="0.2">
      <c r="A444" s="229" t="s">
        <v>1547</v>
      </c>
      <c r="B444" s="146" t="s">
        <v>1573</v>
      </c>
      <c r="C444" s="142">
        <v>102.3</v>
      </c>
      <c r="D444" s="142">
        <v>100.7</v>
      </c>
      <c r="E444" s="142">
        <v>107.1</v>
      </c>
      <c r="F444" s="142">
        <v>108.7</v>
      </c>
      <c r="G444" s="142">
        <v>108.9</v>
      </c>
      <c r="H444" s="142">
        <v>106.5</v>
      </c>
      <c r="I444" s="142">
        <v>104.6</v>
      </c>
      <c r="J444" s="142">
        <v>104.6</v>
      </c>
      <c r="K444" s="142">
        <v>105.9</v>
      </c>
      <c r="L444" s="142">
        <v>109.8</v>
      </c>
      <c r="M444" s="142">
        <v>105.8</v>
      </c>
      <c r="N444" s="142">
        <v>105.8</v>
      </c>
    </row>
    <row r="445" spans="1:14" s="72" customFormat="1" ht="12.75" customHeight="1" x14ac:dyDescent="0.2">
      <c r="I445" s="121"/>
      <c r="N445" s="214"/>
    </row>
    <row r="446" spans="1:14" s="72" customFormat="1" ht="12.75" customHeight="1" x14ac:dyDescent="0.2">
      <c r="I446" s="121"/>
      <c r="N446" s="214"/>
    </row>
    <row r="447" spans="1:14" s="72" customFormat="1" ht="12.75" customHeight="1" x14ac:dyDescent="0.2">
      <c r="I447" s="121"/>
      <c r="N447" s="214"/>
    </row>
    <row r="448" spans="1:14" s="72" customFormat="1" ht="12.75" customHeight="1" x14ac:dyDescent="0.2"/>
    <row r="449" spans="1:14" s="72" customFormat="1" ht="12.75" customHeight="1" x14ac:dyDescent="0.2">
      <c r="A449" s="72" t="s">
        <v>1857</v>
      </c>
    </row>
    <row r="450" spans="1:14" s="72" customFormat="1" ht="12.75" customHeight="1" x14ac:dyDescent="0.2">
      <c r="A450" s="72" t="s">
        <v>1864</v>
      </c>
    </row>
    <row r="451" spans="1:14" s="72" customFormat="1" ht="12.75" customHeight="1" x14ac:dyDescent="0.2">
      <c r="A451" s="72" t="s">
        <v>1890</v>
      </c>
    </row>
    <row r="452" spans="1:14" s="72" customFormat="1" ht="12.75" customHeight="1" x14ac:dyDescent="0.3">
      <c r="A452" s="3" t="s">
        <v>1858</v>
      </c>
      <c r="B452" s="151"/>
    </row>
    <row r="453" spans="1:14" ht="12.75" customHeight="1" x14ac:dyDescent="0.3"/>
    <row r="454" spans="1:14" s="72" customFormat="1" ht="12.75" customHeight="1" x14ac:dyDescent="0.2">
      <c r="A454" s="180" t="s">
        <v>1856</v>
      </c>
      <c r="B454" s="143"/>
      <c r="C454" s="144">
        <v>42370</v>
      </c>
      <c r="D454" s="144">
        <v>42401</v>
      </c>
      <c r="E454" s="144">
        <v>42430</v>
      </c>
      <c r="F454" s="144">
        <v>42461</v>
      </c>
      <c r="G454" s="144">
        <v>42491</v>
      </c>
      <c r="H454" s="144">
        <v>42522</v>
      </c>
      <c r="I454" s="144">
        <v>42552</v>
      </c>
      <c r="J454" s="144">
        <v>42583</v>
      </c>
      <c r="K454" s="144">
        <v>42614</v>
      </c>
      <c r="L454" s="144">
        <v>42644</v>
      </c>
      <c r="M454" s="144">
        <v>42675</v>
      </c>
      <c r="N454" s="144">
        <v>42705</v>
      </c>
    </row>
    <row r="455" spans="1:14" s="72" customFormat="1" ht="12.75" customHeight="1" x14ac:dyDescent="0.2">
      <c r="A455" s="145" t="s">
        <v>110</v>
      </c>
      <c r="B455" s="146" t="s">
        <v>1550</v>
      </c>
      <c r="C455" s="142">
        <v>101.2</v>
      </c>
      <c r="D455" s="142">
        <v>101.2</v>
      </c>
      <c r="E455" s="142">
        <v>101.4</v>
      </c>
      <c r="F455" s="142">
        <v>101.4</v>
      </c>
      <c r="G455" s="142">
        <v>101.4</v>
      </c>
      <c r="H455" s="142">
        <v>101.5</v>
      </c>
      <c r="I455" s="142">
        <v>102.4</v>
      </c>
      <c r="J455" s="142">
        <v>102.3</v>
      </c>
      <c r="K455" s="142">
        <v>102.4</v>
      </c>
      <c r="L455" s="142">
        <v>102.5</v>
      </c>
      <c r="M455" s="142">
        <v>102.5</v>
      </c>
      <c r="N455" s="142">
        <v>102.6</v>
      </c>
    </row>
    <row r="456" spans="1:14" s="72" customFormat="1" ht="12.75" customHeight="1" x14ac:dyDescent="0.2">
      <c r="A456" s="145" t="s">
        <v>1552</v>
      </c>
      <c r="B456" s="146" t="s">
        <v>1551</v>
      </c>
      <c r="C456" s="142">
        <v>102.7</v>
      </c>
      <c r="D456" s="142">
        <v>102.7</v>
      </c>
      <c r="E456" s="142">
        <v>102.7</v>
      </c>
      <c r="F456" s="142">
        <v>102.7</v>
      </c>
      <c r="G456" s="142">
        <v>102.7</v>
      </c>
      <c r="H456" s="142">
        <v>102.7</v>
      </c>
      <c r="I456" s="142">
        <v>102.7</v>
      </c>
      <c r="J456" s="142">
        <v>102.7</v>
      </c>
      <c r="K456" s="142">
        <v>102.7</v>
      </c>
      <c r="L456" s="142">
        <v>102.8</v>
      </c>
      <c r="M456" s="142">
        <v>102.8</v>
      </c>
      <c r="N456" s="142">
        <v>102.8</v>
      </c>
    </row>
    <row r="457" spans="1:14" s="72" customFormat="1" ht="12.75" customHeight="1" x14ac:dyDescent="0.2">
      <c r="A457" s="145" t="s">
        <v>112</v>
      </c>
      <c r="B457" s="146" t="s">
        <v>1556</v>
      </c>
      <c r="C457" s="142">
        <v>99.3</v>
      </c>
      <c r="D457" s="142">
        <v>97.9</v>
      </c>
      <c r="E457" s="142">
        <v>100.9</v>
      </c>
      <c r="F457" s="142">
        <v>99.3</v>
      </c>
      <c r="G457" s="142">
        <v>99.6</v>
      </c>
      <c r="H457" s="142">
        <v>97.9</v>
      </c>
      <c r="I457" s="142">
        <v>97.9</v>
      </c>
      <c r="J457" s="142">
        <v>98</v>
      </c>
      <c r="K457" s="142">
        <v>98.3</v>
      </c>
      <c r="L457" s="142">
        <v>98.4</v>
      </c>
      <c r="M457" s="142">
        <v>98.4</v>
      </c>
      <c r="N457" s="142">
        <v>98.4</v>
      </c>
    </row>
    <row r="458" spans="1:14" s="72" customFormat="1" ht="12.75" customHeight="1" x14ac:dyDescent="0.2">
      <c r="A458" s="145" t="s">
        <v>1434</v>
      </c>
      <c r="B458" s="146" t="s">
        <v>1555</v>
      </c>
      <c r="C458" s="142">
        <v>99</v>
      </c>
      <c r="D458" s="142">
        <v>97.3</v>
      </c>
      <c r="E458" s="142">
        <v>100.9</v>
      </c>
      <c r="F458" s="142">
        <v>98.8</v>
      </c>
      <c r="G458" s="142">
        <v>99.2</v>
      </c>
      <c r="H458" s="142">
        <v>97.1</v>
      </c>
      <c r="I458" s="142">
        <v>97.1</v>
      </c>
      <c r="J458" s="142">
        <v>97.1</v>
      </c>
      <c r="K458" s="142">
        <v>97.5</v>
      </c>
      <c r="L458" s="142">
        <v>97.5</v>
      </c>
      <c r="M458" s="142">
        <v>97.5</v>
      </c>
      <c r="N458" s="142">
        <v>97.5</v>
      </c>
    </row>
    <row r="459" spans="1:14" s="72" customFormat="1" ht="12.75" customHeight="1" x14ac:dyDescent="0.2">
      <c r="A459" s="145" t="s">
        <v>1435</v>
      </c>
      <c r="B459" s="146" t="s">
        <v>1865</v>
      </c>
      <c r="C459" s="142">
        <v>100.1</v>
      </c>
      <c r="D459" s="142">
        <v>99.8</v>
      </c>
      <c r="E459" s="142">
        <v>100.1</v>
      </c>
      <c r="F459" s="142">
        <v>100.3</v>
      </c>
      <c r="G459" s="142">
        <v>100.3</v>
      </c>
      <c r="H459" s="142">
        <v>100.3</v>
      </c>
      <c r="I459" s="142">
        <v>100.3</v>
      </c>
      <c r="J459" s="142">
        <v>101.5</v>
      </c>
      <c r="K459" s="142">
        <v>101.2</v>
      </c>
      <c r="L459" s="142">
        <v>101.9</v>
      </c>
      <c r="M459" s="142">
        <v>101.9</v>
      </c>
      <c r="N459" s="142">
        <v>101.8</v>
      </c>
    </row>
    <row r="460" spans="1:14" s="72" customFormat="1" ht="12.75" customHeight="1" x14ac:dyDescent="0.2">
      <c r="A460" s="145" t="s">
        <v>1436</v>
      </c>
      <c r="B460" s="146" t="s">
        <v>1866</v>
      </c>
      <c r="C460" s="142">
        <v>101</v>
      </c>
      <c r="D460" s="142">
        <v>101</v>
      </c>
      <c r="E460" s="142">
        <v>101.5</v>
      </c>
      <c r="F460" s="142">
        <v>101.8</v>
      </c>
      <c r="G460" s="142">
        <v>101.8</v>
      </c>
      <c r="H460" s="142">
        <v>101.9</v>
      </c>
      <c r="I460" s="142">
        <v>101.9</v>
      </c>
      <c r="J460" s="142">
        <v>101.9</v>
      </c>
      <c r="K460" s="142">
        <v>102.4</v>
      </c>
      <c r="L460" s="142">
        <v>102.8</v>
      </c>
      <c r="M460" s="142">
        <v>102.8</v>
      </c>
      <c r="N460" s="142">
        <v>102.8</v>
      </c>
    </row>
    <row r="461" spans="1:14" s="72" customFormat="1" ht="12.75" customHeight="1" x14ac:dyDescent="0.2">
      <c r="A461" s="145" t="s">
        <v>1549</v>
      </c>
      <c r="B461" s="146" t="s">
        <v>1570</v>
      </c>
      <c r="C461" s="142">
        <v>101.3</v>
      </c>
      <c r="D461" s="142">
        <v>101.3</v>
      </c>
      <c r="E461" s="142">
        <v>101.3</v>
      </c>
      <c r="F461" s="142">
        <v>101.3</v>
      </c>
      <c r="G461" s="142">
        <v>101.3</v>
      </c>
      <c r="H461" s="142">
        <v>101.3</v>
      </c>
      <c r="I461" s="142">
        <v>101.3</v>
      </c>
      <c r="J461" s="142">
        <v>101.3</v>
      </c>
      <c r="K461" s="142">
        <v>101</v>
      </c>
      <c r="L461" s="142">
        <v>101</v>
      </c>
      <c r="M461" s="142">
        <v>101.4</v>
      </c>
      <c r="N461" s="142">
        <v>101.4</v>
      </c>
    </row>
    <row r="462" spans="1:14" s="72" customFormat="1" ht="12.75" customHeight="1" x14ac:dyDescent="0.2">
      <c r="A462" s="229" t="s">
        <v>1546</v>
      </c>
      <c r="B462" s="146" t="s">
        <v>1557</v>
      </c>
      <c r="C462" s="142">
        <v>101.6</v>
      </c>
      <c r="D462" s="142">
        <v>101.6</v>
      </c>
      <c r="E462" s="142">
        <v>101.6</v>
      </c>
      <c r="F462" s="142">
        <v>101.6</v>
      </c>
      <c r="G462" s="142">
        <v>101.6</v>
      </c>
      <c r="H462" s="142">
        <v>101.9</v>
      </c>
      <c r="I462" s="142">
        <v>101.9</v>
      </c>
      <c r="J462" s="142">
        <v>101.9</v>
      </c>
      <c r="K462" s="142">
        <v>101.9</v>
      </c>
      <c r="L462" s="142">
        <v>101.9</v>
      </c>
      <c r="M462" s="142">
        <v>101.9</v>
      </c>
      <c r="N462" s="142">
        <v>101.9</v>
      </c>
    </row>
    <row r="463" spans="1:14" s="72" customFormat="1" ht="12.75" customHeight="1" x14ac:dyDescent="0.2">
      <c r="A463" s="145" t="s">
        <v>100</v>
      </c>
      <c r="B463" s="146" t="s">
        <v>1867</v>
      </c>
      <c r="C463" s="142">
        <v>101.7</v>
      </c>
      <c r="D463" s="142">
        <v>101.7</v>
      </c>
      <c r="E463" s="142">
        <v>101.7</v>
      </c>
      <c r="F463" s="142">
        <v>101.7</v>
      </c>
      <c r="G463" s="142">
        <v>101.7</v>
      </c>
      <c r="H463" s="142">
        <v>101.7</v>
      </c>
      <c r="I463" s="142">
        <v>101.7</v>
      </c>
      <c r="J463" s="142">
        <v>101.7</v>
      </c>
      <c r="K463" s="142">
        <v>101.7</v>
      </c>
      <c r="L463" s="142">
        <v>101.7</v>
      </c>
      <c r="M463" s="142">
        <v>101.7</v>
      </c>
      <c r="N463" s="142">
        <v>101.7</v>
      </c>
    </row>
    <row r="464" spans="1:14" s="72" customFormat="1" ht="12.75" customHeight="1" x14ac:dyDescent="0.2">
      <c r="A464" s="145" t="s">
        <v>102</v>
      </c>
      <c r="B464" s="146" t="s">
        <v>1868</v>
      </c>
      <c r="C464" s="142">
        <v>101.5</v>
      </c>
      <c r="D464" s="142">
        <v>101.5</v>
      </c>
      <c r="E464" s="142">
        <v>101.5</v>
      </c>
      <c r="F464" s="142">
        <v>101.5</v>
      </c>
      <c r="G464" s="142">
        <v>101.5</v>
      </c>
      <c r="H464" s="142">
        <v>101.5</v>
      </c>
      <c r="I464" s="142">
        <v>101.5</v>
      </c>
      <c r="J464" s="142">
        <v>101.5</v>
      </c>
      <c r="K464" s="142">
        <v>101.5</v>
      </c>
      <c r="L464" s="142">
        <v>101.5</v>
      </c>
      <c r="M464" s="142">
        <v>101.5</v>
      </c>
      <c r="N464" s="142">
        <v>101.5</v>
      </c>
    </row>
    <row r="465" spans="1:14" s="72" customFormat="1" ht="12.75" customHeight="1" x14ac:dyDescent="0.2">
      <c r="A465" s="145" t="s">
        <v>104</v>
      </c>
      <c r="B465" s="146" t="s">
        <v>1597</v>
      </c>
      <c r="C465" s="142">
        <v>102</v>
      </c>
      <c r="D465" s="142">
        <v>102</v>
      </c>
      <c r="E465" s="142">
        <v>102</v>
      </c>
      <c r="F465" s="142">
        <v>102</v>
      </c>
      <c r="G465" s="142">
        <v>102</v>
      </c>
      <c r="H465" s="142">
        <v>102</v>
      </c>
      <c r="I465" s="142">
        <v>102</v>
      </c>
      <c r="J465" s="142">
        <v>102</v>
      </c>
      <c r="K465" s="142">
        <v>102</v>
      </c>
      <c r="L465" s="142">
        <v>102</v>
      </c>
      <c r="M465" s="142">
        <v>102</v>
      </c>
      <c r="N465" s="142">
        <v>102</v>
      </c>
    </row>
    <row r="466" spans="1:14" s="72" customFormat="1" ht="12.75" customHeight="1" x14ac:dyDescent="0.2">
      <c r="A466" s="145" t="s">
        <v>106</v>
      </c>
      <c r="B466" s="146" t="s">
        <v>1869</v>
      </c>
      <c r="C466" s="142">
        <v>101.2</v>
      </c>
      <c r="D466" s="142">
        <v>101.2</v>
      </c>
      <c r="E466" s="142">
        <v>101.2</v>
      </c>
      <c r="F466" s="142">
        <v>101.2</v>
      </c>
      <c r="G466" s="142">
        <v>101.2</v>
      </c>
      <c r="H466" s="142">
        <v>101.9</v>
      </c>
      <c r="I466" s="142">
        <v>101.9</v>
      </c>
      <c r="J466" s="142">
        <v>101.9</v>
      </c>
      <c r="K466" s="142">
        <v>101.9</v>
      </c>
      <c r="L466" s="142">
        <v>101.9</v>
      </c>
      <c r="M466" s="142">
        <v>101.9</v>
      </c>
      <c r="N466" s="142">
        <v>101.9</v>
      </c>
    </row>
    <row r="467" spans="1:14" s="72" customFormat="1" ht="12.75" customHeight="1" x14ac:dyDescent="0.2">
      <c r="A467" s="145" t="s">
        <v>108</v>
      </c>
      <c r="B467" s="146" t="s">
        <v>1870</v>
      </c>
      <c r="C467" s="142">
        <v>104.6</v>
      </c>
      <c r="D467" s="142">
        <v>104.6</v>
      </c>
      <c r="E467" s="142">
        <v>104.6</v>
      </c>
      <c r="F467" s="142">
        <v>104.6</v>
      </c>
      <c r="G467" s="142">
        <v>104.6</v>
      </c>
      <c r="H467" s="142">
        <v>104.6</v>
      </c>
      <c r="I467" s="142">
        <v>104.6</v>
      </c>
      <c r="J467" s="142">
        <v>104.6</v>
      </c>
      <c r="K467" s="142">
        <v>104.6</v>
      </c>
      <c r="L467" s="142">
        <v>104.6</v>
      </c>
      <c r="M467" s="142">
        <v>104.6</v>
      </c>
      <c r="N467" s="142">
        <v>104.6</v>
      </c>
    </row>
    <row r="468" spans="1:14" s="72" customFormat="1" ht="12.75" customHeight="1" x14ac:dyDescent="0.2">
      <c r="A468" s="145" t="s">
        <v>146</v>
      </c>
      <c r="B468" s="146" t="s">
        <v>1574</v>
      </c>
      <c r="C468" s="142">
        <v>100</v>
      </c>
      <c r="D468" s="142">
        <v>101.5</v>
      </c>
      <c r="E468" s="142">
        <v>101.9</v>
      </c>
      <c r="F468" s="142">
        <v>102.4</v>
      </c>
      <c r="G468" s="142">
        <v>103.4</v>
      </c>
      <c r="H468" s="142">
        <v>102.3</v>
      </c>
      <c r="I468" s="142">
        <v>101.5</v>
      </c>
      <c r="J468" s="142">
        <v>100.6</v>
      </c>
      <c r="K468" s="142">
        <v>100.6</v>
      </c>
      <c r="L468" s="142">
        <v>100.5</v>
      </c>
      <c r="M468" s="142">
        <v>101.1</v>
      </c>
      <c r="N468" s="142">
        <v>101.2</v>
      </c>
    </row>
    <row r="469" spans="1:14" s="72" customFormat="1" ht="12.75" customHeight="1" x14ac:dyDescent="0.2">
      <c r="A469" s="145" t="s">
        <v>118</v>
      </c>
      <c r="B469" s="146" t="s">
        <v>1571</v>
      </c>
      <c r="C469" s="142">
        <v>99.5</v>
      </c>
      <c r="D469" s="142">
        <v>99.5</v>
      </c>
      <c r="E469" s="142">
        <v>99.5</v>
      </c>
      <c r="F469" s="142">
        <v>99</v>
      </c>
      <c r="G469" s="142">
        <v>99</v>
      </c>
      <c r="H469" s="142">
        <v>99</v>
      </c>
      <c r="I469" s="142">
        <v>100.3</v>
      </c>
      <c r="J469" s="142">
        <v>100.4</v>
      </c>
      <c r="K469" s="142">
        <v>100.4</v>
      </c>
      <c r="L469" s="142">
        <v>104.1</v>
      </c>
      <c r="M469" s="142">
        <v>105.2</v>
      </c>
      <c r="N469" s="142">
        <v>106.2</v>
      </c>
    </row>
    <row r="470" spans="1:14" s="72" customFormat="1" ht="12.75" customHeight="1" x14ac:dyDescent="0.2">
      <c r="A470" s="145" t="s">
        <v>120</v>
      </c>
      <c r="B470" s="146" t="s">
        <v>1558</v>
      </c>
      <c r="C470" s="142">
        <v>85</v>
      </c>
      <c r="D470" s="142">
        <v>83.7</v>
      </c>
      <c r="E470" s="142">
        <v>87.4</v>
      </c>
      <c r="F470" s="142">
        <v>89.6</v>
      </c>
      <c r="G470" s="142">
        <v>92.8</v>
      </c>
      <c r="H470" s="142">
        <v>95</v>
      </c>
      <c r="I470" s="142">
        <v>92</v>
      </c>
      <c r="J470" s="142">
        <v>91.2</v>
      </c>
      <c r="K470" s="142">
        <v>92.4</v>
      </c>
      <c r="L470" s="142">
        <v>97.5</v>
      </c>
      <c r="M470" s="142">
        <v>93.7</v>
      </c>
      <c r="N470" s="142">
        <v>100.6</v>
      </c>
    </row>
    <row r="471" spans="1:14" s="72" customFormat="1" ht="12.75" customHeight="1" x14ac:dyDescent="0.2">
      <c r="A471" s="145" t="s">
        <v>1873</v>
      </c>
      <c r="B471" s="146" t="s">
        <v>1871</v>
      </c>
      <c r="C471" s="142">
        <v>88.6</v>
      </c>
      <c r="D471" s="142">
        <v>86</v>
      </c>
      <c r="E471" s="142">
        <v>87.5</v>
      </c>
      <c r="F471" s="142">
        <v>93.2</v>
      </c>
      <c r="G471" s="142">
        <v>95.1</v>
      </c>
      <c r="H471" s="142">
        <v>95.3</v>
      </c>
      <c r="I471" s="142">
        <v>92.3</v>
      </c>
      <c r="J471" s="142">
        <v>91.9</v>
      </c>
      <c r="K471" s="142">
        <v>93.8</v>
      </c>
      <c r="L471" s="142">
        <v>96.7</v>
      </c>
      <c r="M471" s="142">
        <v>92.8</v>
      </c>
      <c r="N471" s="142">
        <v>99.1</v>
      </c>
    </row>
    <row r="472" spans="1:14" s="72" customFormat="1" ht="12.75" customHeight="1" x14ac:dyDescent="0.2">
      <c r="A472" s="145" t="s">
        <v>238</v>
      </c>
      <c r="B472" s="146" t="s">
        <v>1872</v>
      </c>
      <c r="C472" s="142">
        <v>89.8</v>
      </c>
      <c r="D472" s="142">
        <v>88</v>
      </c>
      <c r="E472" s="142">
        <v>88.9</v>
      </c>
      <c r="F472" s="142">
        <v>95</v>
      </c>
      <c r="G472" s="142">
        <v>96.6</v>
      </c>
      <c r="H472" s="142">
        <v>97.6</v>
      </c>
      <c r="I472" s="142">
        <v>94.2</v>
      </c>
      <c r="J472" s="142">
        <v>94.3</v>
      </c>
      <c r="K472" s="142">
        <v>96</v>
      </c>
      <c r="L472" s="142">
        <v>98.4</v>
      </c>
      <c r="M472" s="142">
        <v>95</v>
      </c>
      <c r="N472" s="142">
        <v>100.6</v>
      </c>
    </row>
    <row r="473" spans="1:14" s="72" customFormat="1" ht="12.75" customHeight="1" x14ac:dyDescent="0.2">
      <c r="A473" s="145" t="s">
        <v>1392</v>
      </c>
      <c r="B473" s="146" t="s">
        <v>1586</v>
      </c>
      <c r="C473" s="142">
        <v>84</v>
      </c>
      <c r="D473" s="142">
        <v>83.1</v>
      </c>
      <c r="E473" s="142">
        <v>87.3</v>
      </c>
      <c r="F473" s="142">
        <v>88.5</v>
      </c>
      <c r="G473" s="142">
        <v>92.1</v>
      </c>
      <c r="H473" s="142">
        <v>94.9</v>
      </c>
      <c r="I473" s="142">
        <v>91.9</v>
      </c>
      <c r="J473" s="142">
        <v>91</v>
      </c>
      <c r="K473" s="142">
        <v>91.9</v>
      </c>
      <c r="L473" s="142">
        <v>97.7</v>
      </c>
      <c r="M473" s="142">
        <v>94</v>
      </c>
      <c r="N473" s="142">
        <v>101</v>
      </c>
    </row>
    <row r="474" spans="1:14" s="72" customFormat="1" ht="12.75" customHeight="1" x14ac:dyDescent="0.2">
      <c r="A474" s="145" t="s">
        <v>122</v>
      </c>
      <c r="B474" s="146" t="s">
        <v>1559</v>
      </c>
      <c r="C474" s="142">
        <v>75.7</v>
      </c>
      <c r="D474" s="142">
        <v>73.7</v>
      </c>
      <c r="E474" s="142">
        <v>81.2</v>
      </c>
      <c r="F474" s="142">
        <v>82.1</v>
      </c>
      <c r="G474" s="142">
        <v>84.4</v>
      </c>
      <c r="H474" s="142">
        <v>90.1</v>
      </c>
      <c r="I474" s="142">
        <v>86.3</v>
      </c>
      <c r="J474" s="142">
        <v>84.1</v>
      </c>
      <c r="K474" s="142">
        <v>86.2</v>
      </c>
      <c r="L474" s="142">
        <v>93.6</v>
      </c>
      <c r="M474" s="142">
        <v>87.5</v>
      </c>
      <c r="N474" s="142">
        <v>98</v>
      </c>
    </row>
    <row r="475" spans="1:14" s="72" customFormat="1" ht="12.75" customHeight="1" x14ac:dyDescent="0.2">
      <c r="A475" s="145" t="s">
        <v>1394</v>
      </c>
      <c r="B475" s="146" t="s">
        <v>1874</v>
      </c>
      <c r="C475" s="142">
        <v>73.7</v>
      </c>
      <c r="D475" s="142">
        <v>72.099999999999994</v>
      </c>
      <c r="E475" s="142">
        <v>80</v>
      </c>
      <c r="F475" s="142">
        <v>80.900000000000006</v>
      </c>
      <c r="G475" s="142">
        <v>83.5</v>
      </c>
      <c r="H475" s="142">
        <v>89.8</v>
      </c>
      <c r="I475" s="142">
        <v>85.5</v>
      </c>
      <c r="J475" s="142">
        <v>83.5</v>
      </c>
      <c r="K475" s="142">
        <v>85.4</v>
      </c>
      <c r="L475" s="142">
        <v>93.9</v>
      </c>
      <c r="M475" s="142">
        <v>87.4</v>
      </c>
      <c r="N475" s="142">
        <v>98.4</v>
      </c>
    </row>
    <row r="476" spans="1:14" s="72" customFormat="1" ht="12.75" customHeight="1" x14ac:dyDescent="0.2">
      <c r="A476" s="145" t="s">
        <v>1396</v>
      </c>
      <c r="B476" s="146" t="s">
        <v>1875</v>
      </c>
      <c r="C476" s="142">
        <v>74.5</v>
      </c>
      <c r="D476" s="142">
        <v>68.900000000000006</v>
      </c>
      <c r="E476" s="142">
        <v>80.5</v>
      </c>
      <c r="F476" s="142">
        <v>81.099999999999994</v>
      </c>
      <c r="G476" s="142">
        <v>83.1</v>
      </c>
      <c r="H476" s="142">
        <v>88.9</v>
      </c>
      <c r="I476" s="142">
        <v>84.8</v>
      </c>
      <c r="J476" s="142">
        <v>80.400000000000006</v>
      </c>
      <c r="K476" s="142">
        <v>85.1</v>
      </c>
      <c r="L476" s="142">
        <v>93</v>
      </c>
      <c r="M476" s="142">
        <v>85.1</v>
      </c>
      <c r="N476" s="142">
        <v>101</v>
      </c>
    </row>
    <row r="477" spans="1:14" s="72" customFormat="1" ht="12.75" customHeight="1" x14ac:dyDescent="0.2">
      <c r="A477" s="145" t="s">
        <v>909</v>
      </c>
      <c r="B477" s="146" t="s">
        <v>1602</v>
      </c>
      <c r="C477" s="142">
        <v>93.4</v>
      </c>
      <c r="D477" s="142">
        <v>93.4</v>
      </c>
      <c r="E477" s="142">
        <v>93.4</v>
      </c>
      <c r="F477" s="142">
        <v>93.4</v>
      </c>
      <c r="G477" s="142">
        <v>93.4</v>
      </c>
      <c r="H477" s="142">
        <v>93.4</v>
      </c>
      <c r="I477" s="142">
        <v>93.4</v>
      </c>
      <c r="J477" s="142">
        <v>93.4</v>
      </c>
      <c r="K477" s="142">
        <v>93.4</v>
      </c>
      <c r="L477" s="142">
        <v>89</v>
      </c>
      <c r="M477" s="142">
        <v>89</v>
      </c>
      <c r="N477" s="142">
        <v>89</v>
      </c>
    </row>
    <row r="478" spans="1:14" s="72" customFormat="1" ht="12.75" customHeight="1" x14ac:dyDescent="0.2">
      <c r="A478" s="145" t="s">
        <v>1401</v>
      </c>
      <c r="B478" s="146" t="s">
        <v>1603</v>
      </c>
      <c r="C478" s="142">
        <v>103.9</v>
      </c>
      <c r="D478" s="142">
        <v>97.3</v>
      </c>
      <c r="E478" s="142">
        <v>94.3</v>
      </c>
      <c r="F478" s="142">
        <v>97.5</v>
      </c>
      <c r="G478" s="142">
        <v>97.5</v>
      </c>
      <c r="H478" s="142">
        <v>100.3</v>
      </c>
      <c r="I478" s="142">
        <v>99.4</v>
      </c>
      <c r="J478" s="142">
        <v>98.4</v>
      </c>
      <c r="K478" s="142">
        <v>98.4</v>
      </c>
      <c r="L478" s="142">
        <v>101.2</v>
      </c>
      <c r="M478" s="142">
        <v>102.1</v>
      </c>
      <c r="N478" s="142">
        <v>94.4</v>
      </c>
    </row>
    <row r="479" spans="1:14" s="72" customFormat="1" ht="12.75" customHeight="1" x14ac:dyDescent="0.2">
      <c r="A479" s="145" t="s">
        <v>124</v>
      </c>
      <c r="B479" s="146" t="s">
        <v>1560</v>
      </c>
      <c r="C479" s="142">
        <v>92</v>
      </c>
      <c r="D479" s="142">
        <v>90.9</v>
      </c>
      <c r="E479" s="142">
        <v>91</v>
      </c>
      <c r="F479" s="142">
        <v>97.1</v>
      </c>
      <c r="G479" s="142">
        <v>110.6</v>
      </c>
      <c r="H479" s="142">
        <v>110.3</v>
      </c>
      <c r="I479" s="142">
        <v>107.7</v>
      </c>
      <c r="J479" s="142">
        <v>107.5</v>
      </c>
      <c r="K479" s="142">
        <v>106.7</v>
      </c>
      <c r="L479" s="142">
        <v>104.8</v>
      </c>
      <c r="M479" s="142">
        <v>108.2</v>
      </c>
      <c r="N479" s="142">
        <v>110.9</v>
      </c>
    </row>
    <row r="480" spans="1:14" s="72" customFormat="1" ht="12.75" customHeight="1" x14ac:dyDescent="0.2">
      <c r="A480" s="145" t="s">
        <v>1627</v>
      </c>
      <c r="B480" s="146" t="s">
        <v>1876</v>
      </c>
      <c r="C480" s="142">
        <v>87.7</v>
      </c>
      <c r="D480" s="142">
        <v>86.7</v>
      </c>
      <c r="E480" s="142">
        <v>87.6</v>
      </c>
      <c r="F480" s="142">
        <v>94.1</v>
      </c>
      <c r="G480" s="142">
        <v>98.6</v>
      </c>
      <c r="H480" s="142">
        <v>104.9</v>
      </c>
      <c r="I480" s="142">
        <v>102.6</v>
      </c>
      <c r="J480" s="142">
        <v>101.6</v>
      </c>
      <c r="K480" s="142">
        <v>100.5</v>
      </c>
      <c r="L480" s="142">
        <v>104.9</v>
      </c>
      <c r="M480" s="142">
        <v>108.5</v>
      </c>
      <c r="N480" s="142">
        <v>115.9</v>
      </c>
    </row>
    <row r="481" spans="1:14" s="72" customFormat="1" ht="12.75" customHeight="1" x14ac:dyDescent="0.2">
      <c r="A481" s="145" t="s">
        <v>1626</v>
      </c>
      <c r="B481" s="146" t="s">
        <v>1877</v>
      </c>
      <c r="C481" s="142">
        <v>86.8</v>
      </c>
      <c r="D481" s="142">
        <v>86</v>
      </c>
      <c r="E481" s="142">
        <v>83.6</v>
      </c>
      <c r="F481" s="142">
        <v>89.1</v>
      </c>
      <c r="G481" s="142">
        <v>94.5</v>
      </c>
      <c r="H481" s="142">
        <v>96.4</v>
      </c>
      <c r="I481" s="142">
        <v>95.1</v>
      </c>
      <c r="J481" s="142">
        <v>94.8</v>
      </c>
      <c r="K481" s="142">
        <v>94.4</v>
      </c>
      <c r="L481" s="142">
        <v>95.9</v>
      </c>
      <c r="M481" s="142">
        <v>98.1</v>
      </c>
      <c r="N481" s="142">
        <v>101.8</v>
      </c>
    </row>
    <row r="482" spans="1:14" s="72" customFormat="1" ht="12.75" customHeight="1" x14ac:dyDescent="0.2">
      <c r="A482" s="145" t="s">
        <v>1405</v>
      </c>
      <c r="B482" s="146" t="s">
        <v>1878</v>
      </c>
      <c r="C482" s="142">
        <v>92.3</v>
      </c>
      <c r="D482" s="142">
        <v>91.5</v>
      </c>
      <c r="E482" s="142">
        <v>87</v>
      </c>
      <c r="F482" s="142">
        <v>89.8</v>
      </c>
      <c r="G482" s="142">
        <v>92.8</v>
      </c>
      <c r="H482" s="142">
        <v>101.4</v>
      </c>
      <c r="I482" s="142">
        <v>100.3</v>
      </c>
      <c r="J482" s="142">
        <v>97.9</v>
      </c>
      <c r="K482" s="142">
        <v>100.2</v>
      </c>
      <c r="L482" s="142">
        <v>102.2</v>
      </c>
      <c r="M482" s="142">
        <v>105</v>
      </c>
      <c r="N482" s="142">
        <v>110.2</v>
      </c>
    </row>
    <row r="483" spans="1:14" s="72" customFormat="1" ht="12.75" customHeight="1" x14ac:dyDescent="0.2">
      <c r="A483" s="145" t="s">
        <v>1625</v>
      </c>
      <c r="B483" s="146" t="s">
        <v>1607</v>
      </c>
      <c r="C483" s="142">
        <v>89.9</v>
      </c>
      <c r="D483" s="142">
        <v>87.7</v>
      </c>
      <c r="E483" s="142">
        <v>85.1</v>
      </c>
      <c r="F483" s="142">
        <v>87</v>
      </c>
      <c r="G483" s="142">
        <v>94</v>
      </c>
      <c r="H483" s="142">
        <v>98.8</v>
      </c>
      <c r="I483" s="142">
        <v>98.3</v>
      </c>
      <c r="J483" s="142">
        <v>95.9</v>
      </c>
      <c r="K483" s="142">
        <v>96.4</v>
      </c>
      <c r="L483" s="142">
        <v>92.4</v>
      </c>
      <c r="M483" s="142">
        <v>95.1</v>
      </c>
      <c r="N483" s="142">
        <v>98.4</v>
      </c>
    </row>
    <row r="484" spans="1:14" s="72" customFormat="1" ht="12.75" customHeight="1" x14ac:dyDescent="0.2">
      <c r="A484" s="145" t="s">
        <v>1624</v>
      </c>
      <c r="B484" s="146" t="s">
        <v>1608</v>
      </c>
      <c r="C484" s="142">
        <v>91.3</v>
      </c>
      <c r="D484" s="142">
        <v>89.9</v>
      </c>
      <c r="E484" s="142">
        <v>89.9</v>
      </c>
      <c r="F484" s="142">
        <v>88.4</v>
      </c>
      <c r="G484" s="142">
        <v>92.8</v>
      </c>
      <c r="H484" s="142">
        <v>96.4</v>
      </c>
      <c r="I484" s="142">
        <v>99.6</v>
      </c>
      <c r="J484" s="142">
        <v>97.1</v>
      </c>
      <c r="K484" s="142">
        <v>97.7</v>
      </c>
      <c r="L484" s="142">
        <v>96</v>
      </c>
      <c r="M484" s="142">
        <v>96.6</v>
      </c>
      <c r="N484" s="142">
        <v>99.8</v>
      </c>
    </row>
    <row r="485" spans="1:14" s="72" customFormat="1" ht="12.75" customHeight="1" x14ac:dyDescent="0.2">
      <c r="A485" s="145" t="s">
        <v>1623</v>
      </c>
      <c r="B485" s="146" t="s">
        <v>1609</v>
      </c>
      <c r="C485" s="142">
        <v>88.1</v>
      </c>
      <c r="D485" s="142">
        <v>86.2</v>
      </c>
      <c r="E485" s="142">
        <v>85.6</v>
      </c>
      <c r="F485" s="142">
        <v>86.7</v>
      </c>
      <c r="G485" s="142">
        <v>89.5</v>
      </c>
      <c r="H485" s="142">
        <v>90.4</v>
      </c>
      <c r="I485" s="142">
        <v>89.9</v>
      </c>
      <c r="J485" s="142">
        <v>90.2</v>
      </c>
      <c r="K485" s="142">
        <v>90.7</v>
      </c>
      <c r="L485" s="142">
        <v>90.4</v>
      </c>
      <c r="M485" s="142">
        <v>89.2</v>
      </c>
      <c r="N485" s="142">
        <v>93.4</v>
      </c>
    </row>
    <row r="486" spans="1:14" s="72" customFormat="1" ht="12.75" customHeight="1" x14ac:dyDescent="0.2">
      <c r="A486" s="145" t="s">
        <v>1411</v>
      </c>
      <c r="B486" s="146" t="s">
        <v>1610</v>
      </c>
      <c r="C486" s="142">
        <v>90</v>
      </c>
      <c r="D486" s="142">
        <v>88.2</v>
      </c>
      <c r="E486" s="142">
        <v>87.3</v>
      </c>
      <c r="F486" s="142">
        <v>88.5</v>
      </c>
      <c r="G486" s="142">
        <v>95</v>
      </c>
      <c r="H486" s="142">
        <v>99.4</v>
      </c>
      <c r="I486" s="142">
        <v>97.9</v>
      </c>
      <c r="J486" s="142">
        <v>96.8</v>
      </c>
      <c r="K486" s="142">
        <v>97</v>
      </c>
      <c r="L486" s="142">
        <v>98.9</v>
      </c>
      <c r="M486" s="142">
        <v>100.8</v>
      </c>
      <c r="N486" s="142">
        <v>104.6</v>
      </c>
    </row>
    <row r="487" spans="1:14" s="72" customFormat="1" ht="12.75" customHeight="1" x14ac:dyDescent="0.2">
      <c r="A487" s="145" t="s">
        <v>1622</v>
      </c>
      <c r="B487" s="146" t="s">
        <v>1611</v>
      </c>
      <c r="C487" s="142">
        <v>91.1</v>
      </c>
      <c r="D487" s="142">
        <v>89.5</v>
      </c>
      <c r="E487" s="142">
        <v>89.2</v>
      </c>
      <c r="F487" s="142">
        <v>92.3</v>
      </c>
      <c r="G487" s="142">
        <v>95.2</v>
      </c>
      <c r="H487" s="142">
        <v>96</v>
      </c>
      <c r="I487" s="142">
        <v>95.3</v>
      </c>
      <c r="J487" s="142">
        <v>95.3</v>
      </c>
      <c r="K487" s="142">
        <v>96</v>
      </c>
      <c r="L487" s="142">
        <v>97.9</v>
      </c>
      <c r="M487" s="142">
        <v>99.4</v>
      </c>
      <c r="N487" s="142">
        <v>104.2</v>
      </c>
    </row>
    <row r="488" spans="1:14" s="72" customFormat="1" ht="12.75" customHeight="1" x14ac:dyDescent="0.2">
      <c r="A488" s="145" t="s">
        <v>1621</v>
      </c>
      <c r="B488" s="146" t="s">
        <v>1614</v>
      </c>
      <c r="C488" s="142">
        <v>92.1</v>
      </c>
      <c r="D488" s="142">
        <v>90.1</v>
      </c>
      <c r="E488" s="142">
        <v>90.5</v>
      </c>
      <c r="F488" s="142">
        <v>101.3</v>
      </c>
      <c r="G488" s="142">
        <v>115.8</v>
      </c>
      <c r="H488" s="142">
        <v>114.7</v>
      </c>
      <c r="I488" s="142">
        <v>111.3</v>
      </c>
      <c r="J488" s="142">
        <v>111.3</v>
      </c>
      <c r="K488" s="142">
        <v>110.2</v>
      </c>
      <c r="L488" s="142">
        <v>108.7</v>
      </c>
      <c r="M488" s="142">
        <v>112.5</v>
      </c>
      <c r="N488" s="142">
        <v>114.5</v>
      </c>
    </row>
    <row r="489" spans="1:14" s="72" customFormat="1" ht="12.75" customHeight="1" x14ac:dyDescent="0.2">
      <c r="A489" s="145" t="s">
        <v>263</v>
      </c>
      <c r="B489" s="146" t="s">
        <v>1879</v>
      </c>
      <c r="C489" s="142">
        <v>93.2</v>
      </c>
      <c r="D489" s="142">
        <v>92.3</v>
      </c>
      <c r="E489" s="142">
        <v>92.8</v>
      </c>
      <c r="F489" s="142">
        <v>100.2</v>
      </c>
      <c r="G489" s="142">
        <v>117.6</v>
      </c>
      <c r="H489" s="142">
        <v>115</v>
      </c>
      <c r="I489" s="142">
        <v>110.9</v>
      </c>
      <c r="J489" s="142">
        <v>110.9</v>
      </c>
      <c r="K489" s="142">
        <v>109.4</v>
      </c>
      <c r="L489" s="142">
        <v>105.5</v>
      </c>
      <c r="M489" s="142">
        <v>110.7</v>
      </c>
      <c r="N489" s="142">
        <v>112.7</v>
      </c>
    </row>
    <row r="490" spans="1:14" s="72" customFormat="1" ht="12.75" customHeight="1" x14ac:dyDescent="0.2">
      <c r="A490" s="145" t="s">
        <v>265</v>
      </c>
      <c r="B490" s="146" t="s">
        <v>1880</v>
      </c>
      <c r="C490" s="142">
        <v>92.3</v>
      </c>
      <c r="D490" s="142">
        <v>91.2</v>
      </c>
      <c r="E490" s="142">
        <v>91.7</v>
      </c>
      <c r="F490" s="142">
        <v>99.9</v>
      </c>
      <c r="G490" s="142">
        <v>117.5</v>
      </c>
      <c r="H490" s="142">
        <v>115.3</v>
      </c>
      <c r="I490" s="142">
        <v>110.7</v>
      </c>
      <c r="J490" s="142">
        <v>110.7</v>
      </c>
      <c r="K490" s="142">
        <v>109.9</v>
      </c>
      <c r="L490" s="142">
        <v>108</v>
      </c>
      <c r="M490" s="142">
        <v>110.5</v>
      </c>
      <c r="N490" s="142">
        <v>113</v>
      </c>
    </row>
    <row r="491" spans="1:14" s="72" customFormat="1" ht="12.75" customHeight="1" x14ac:dyDescent="0.2">
      <c r="A491" s="145" t="s">
        <v>267</v>
      </c>
      <c r="B491" s="146" t="s">
        <v>1615</v>
      </c>
      <c r="C491" s="142">
        <v>92.7</v>
      </c>
      <c r="D491" s="142">
        <v>92.7</v>
      </c>
      <c r="E491" s="142">
        <v>93.8</v>
      </c>
      <c r="F491" s="142">
        <v>99.1</v>
      </c>
      <c r="G491" s="142">
        <v>116.3</v>
      </c>
      <c r="H491" s="142">
        <v>116.3</v>
      </c>
      <c r="I491" s="142">
        <v>113.9</v>
      </c>
      <c r="J491" s="142">
        <v>113.9</v>
      </c>
      <c r="K491" s="142">
        <v>113.4</v>
      </c>
      <c r="L491" s="142">
        <v>111.4</v>
      </c>
      <c r="M491" s="142">
        <v>112.8</v>
      </c>
      <c r="N491" s="142">
        <v>115.1</v>
      </c>
    </row>
    <row r="492" spans="1:14" s="72" customFormat="1" ht="12.75" customHeight="1" x14ac:dyDescent="0.2">
      <c r="A492" s="145" t="s">
        <v>1413</v>
      </c>
      <c r="B492" s="146" t="s">
        <v>1618</v>
      </c>
      <c r="C492" s="142">
        <v>97</v>
      </c>
      <c r="D492" s="142">
        <v>97</v>
      </c>
      <c r="E492" s="142">
        <v>96.7</v>
      </c>
      <c r="F492" s="142">
        <v>96.7</v>
      </c>
      <c r="G492" s="142">
        <v>98</v>
      </c>
      <c r="H492" s="142">
        <v>100</v>
      </c>
      <c r="I492" s="142">
        <v>98.2</v>
      </c>
      <c r="J492" s="142">
        <v>97.7</v>
      </c>
      <c r="K492" s="142">
        <v>97.9</v>
      </c>
      <c r="L492" s="142">
        <v>97.5</v>
      </c>
      <c r="M492" s="142">
        <v>97.9</v>
      </c>
      <c r="N492" s="142">
        <v>97.9</v>
      </c>
    </row>
    <row r="493" spans="1:14" s="72" customFormat="1" ht="12.75" customHeight="1" x14ac:dyDescent="0.2">
      <c r="A493" s="145" t="s">
        <v>1417</v>
      </c>
      <c r="B493" s="146" t="s">
        <v>1881</v>
      </c>
      <c r="C493" s="142">
        <v>88.8</v>
      </c>
      <c r="D493" s="142">
        <v>87.7</v>
      </c>
      <c r="E493" s="142">
        <v>87.6</v>
      </c>
      <c r="F493" s="142">
        <v>88.1</v>
      </c>
      <c r="G493" s="142">
        <v>94.9</v>
      </c>
      <c r="H493" s="142">
        <v>95.4</v>
      </c>
      <c r="I493" s="142">
        <v>95</v>
      </c>
      <c r="J493" s="142">
        <v>95</v>
      </c>
      <c r="K493" s="142">
        <v>94.7</v>
      </c>
      <c r="L493" s="142">
        <v>94.6</v>
      </c>
      <c r="M493" s="142">
        <v>98</v>
      </c>
      <c r="N493" s="142">
        <v>103.3</v>
      </c>
    </row>
    <row r="494" spans="1:14" s="72" customFormat="1" ht="12.75" customHeight="1" x14ac:dyDescent="0.2">
      <c r="A494" s="145" t="s">
        <v>126</v>
      </c>
      <c r="B494" s="146" t="s">
        <v>1561</v>
      </c>
      <c r="C494" s="142">
        <v>94.9</v>
      </c>
      <c r="D494" s="142">
        <v>92.9</v>
      </c>
      <c r="E494" s="142">
        <v>94.2</v>
      </c>
      <c r="F494" s="142">
        <v>94.5</v>
      </c>
      <c r="G494" s="142">
        <v>94.9</v>
      </c>
      <c r="H494" s="142">
        <v>94.4</v>
      </c>
      <c r="I494" s="142">
        <v>95.4</v>
      </c>
      <c r="J494" s="142">
        <v>96.4</v>
      </c>
      <c r="K494" s="142">
        <v>96.5</v>
      </c>
      <c r="L494" s="142">
        <v>96.8</v>
      </c>
      <c r="M494" s="142">
        <v>99.4</v>
      </c>
      <c r="N494" s="142">
        <v>103.3</v>
      </c>
    </row>
    <row r="495" spans="1:14" s="72" customFormat="1" ht="12.75" customHeight="1" x14ac:dyDescent="0.2">
      <c r="A495" s="145" t="s">
        <v>1419</v>
      </c>
      <c r="B495" s="146" t="s">
        <v>1882</v>
      </c>
      <c r="C495" s="142">
        <v>92.3</v>
      </c>
      <c r="D495" s="142">
        <v>91.4</v>
      </c>
      <c r="E495" s="142">
        <v>91.9</v>
      </c>
      <c r="F495" s="142">
        <v>92.7</v>
      </c>
      <c r="G495" s="142">
        <v>92.7</v>
      </c>
      <c r="H495" s="142">
        <v>90.2</v>
      </c>
      <c r="I495" s="142">
        <v>88.1</v>
      </c>
      <c r="J495" s="142">
        <v>90.9</v>
      </c>
      <c r="K495" s="142">
        <v>92.3</v>
      </c>
      <c r="L495" s="142">
        <v>93.1</v>
      </c>
      <c r="M495" s="142">
        <v>96.7</v>
      </c>
      <c r="N495" s="142">
        <v>100.5</v>
      </c>
    </row>
    <row r="496" spans="1:14" s="72" customFormat="1" ht="12.75" customHeight="1" x14ac:dyDescent="0.2">
      <c r="A496" s="145" t="s">
        <v>1421</v>
      </c>
      <c r="B496" s="146" t="s">
        <v>1883</v>
      </c>
      <c r="C496" s="142">
        <v>97.9</v>
      </c>
      <c r="D496" s="142">
        <v>97.9</v>
      </c>
      <c r="E496" s="142">
        <v>97.9</v>
      </c>
      <c r="F496" s="142">
        <v>97.9</v>
      </c>
      <c r="G496" s="142">
        <v>97.9</v>
      </c>
      <c r="H496" s="142">
        <v>97.9</v>
      </c>
      <c r="I496" s="142">
        <v>97.9</v>
      </c>
      <c r="J496" s="142">
        <v>105.4</v>
      </c>
      <c r="K496" s="142">
        <v>105.4</v>
      </c>
      <c r="L496" s="142">
        <v>103.6</v>
      </c>
      <c r="M496" s="142">
        <v>109.8</v>
      </c>
      <c r="N496" s="142">
        <v>113.1</v>
      </c>
    </row>
    <row r="497" spans="1:14" s="72" customFormat="1" ht="12.75" customHeight="1" x14ac:dyDescent="0.2">
      <c r="A497" s="145" t="s">
        <v>1633</v>
      </c>
      <c r="B497" s="146" t="s">
        <v>1884</v>
      </c>
      <c r="C497" s="142">
        <v>94.2</v>
      </c>
      <c r="D497" s="142">
        <v>94.2</v>
      </c>
      <c r="E497" s="142">
        <v>93.8</v>
      </c>
      <c r="F497" s="142">
        <v>94.2</v>
      </c>
      <c r="G497" s="142">
        <v>94.2</v>
      </c>
      <c r="H497" s="142">
        <v>94.2</v>
      </c>
      <c r="I497" s="142">
        <v>94.2</v>
      </c>
      <c r="J497" s="142">
        <v>98.1</v>
      </c>
      <c r="K497" s="142">
        <v>98.1</v>
      </c>
      <c r="L497" s="142">
        <v>101.7</v>
      </c>
      <c r="M497" s="142">
        <v>105.4</v>
      </c>
      <c r="N497" s="142">
        <v>105.4</v>
      </c>
    </row>
    <row r="498" spans="1:14" s="72" customFormat="1" ht="12.75" customHeight="1" x14ac:dyDescent="0.2">
      <c r="A498" s="145" t="s">
        <v>42</v>
      </c>
      <c r="B498" s="146" t="s">
        <v>1628</v>
      </c>
      <c r="C498" s="142">
        <v>93.3</v>
      </c>
      <c r="D498" s="142">
        <v>92.7</v>
      </c>
      <c r="E498" s="142">
        <v>94.6</v>
      </c>
      <c r="F498" s="142">
        <v>93.2</v>
      </c>
      <c r="G498" s="142">
        <v>94</v>
      </c>
      <c r="H498" s="142">
        <v>93.5</v>
      </c>
      <c r="I498" s="142">
        <v>95.8</v>
      </c>
      <c r="J498" s="142">
        <v>96.7</v>
      </c>
      <c r="K498" s="142">
        <v>96.8</v>
      </c>
      <c r="L498" s="142">
        <v>96.7</v>
      </c>
      <c r="M498" s="142">
        <v>97.8</v>
      </c>
      <c r="N498" s="142">
        <v>102.8</v>
      </c>
    </row>
    <row r="499" spans="1:14" s="72" customFormat="1" ht="12.75" customHeight="1" x14ac:dyDescent="0.2">
      <c r="A499" s="145" t="s">
        <v>44</v>
      </c>
      <c r="B499" s="146" t="s">
        <v>1629</v>
      </c>
      <c r="C499" s="142">
        <v>97.3</v>
      </c>
      <c r="D499" s="142">
        <v>92.8</v>
      </c>
      <c r="E499" s="142">
        <v>94.1</v>
      </c>
      <c r="F499" s="142">
        <v>97</v>
      </c>
      <c r="G499" s="142">
        <v>97</v>
      </c>
      <c r="H499" s="142">
        <v>97</v>
      </c>
      <c r="I499" s="142">
        <v>97</v>
      </c>
      <c r="J499" s="142">
        <v>97</v>
      </c>
      <c r="K499" s="142">
        <v>97</v>
      </c>
      <c r="L499" s="142">
        <v>97.7</v>
      </c>
      <c r="M499" s="142">
        <v>101.9</v>
      </c>
      <c r="N499" s="142">
        <v>105</v>
      </c>
    </row>
    <row r="500" spans="1:14" s="72" customFormat="1" ht="12.75" customHeight="1" x14ac:dyDescent="0.2">
      <c r="A500" s="72" t="s">
        <v>1562</v>
      </c>
      <c r="B500" s="146" t="s">
        <v>1563</v>
      </c>
      <c r="C500" s="142">
        <v>99.8</v>
      </c>
      <c r="D500" s="142">
        <v>99.8</v>
      </c>
      <c r="E500" s="142">
        <v>99.8</v>
      </c>
      <c r="F500" s="142">
        <v>99.9</v>
      </c>
      <c r="G500" s="142">
        <v>99.8</v>
      </c>
      <c r="H500" s="142">
        <v>99.3</v>
      </c>
      <c r="I500" s="142">
        <v>99.4</v>
      </c>
      <c r="J500" s="142">
        <v>100.1</v>
      </c>
      <c r="K500" s="142">
        <v>99.5</v>
      </c>
      <c r="L500" s="142">
        <v>99.5</v>
      </c>
      <c r="M500" s="142">
        <v>99.5</v>
      </c>
      <c r="N500" s="142">
        <v>99.5</v>
      </c>
    </row>
    <row r="501" spans="1:14" s="72" customFormat="1" ht="12.75" customHeight="1" x14ac:dyDescent="0.2">
      <c r="A501" s="145" t="s">
        <v>46</v>
      </c>
      <c r="B501" s="146" t="s">
        <v>1885</v>
      </c>
      <c r="C501" s="142">
        <v>100</v>
      </c>
      <c r="D501" s="142">
        <v>100</v>
      </c>
      <c r="E501" s="142">
        <v>100</v>
      </c>
      <c r="F501" s="142">
        <v>100</v>
      </c>
      <c r="G501" s="142">
        <v>99.8</v>
      </c>
      <c r="H501" s="142">
        <v>99.8</v>
      </c>
      <c r="I501" s="142">
        <v>99.5</v>
      </c>
      <c r="J501" s="142">
        <v>100.4</v>
      </c>
      <c r="K501" s="142">
        <v>99.5</v>
      </c>
      <c r="L501" s="142">
        <v>100.2</v>
      </c>
      <c r="M501" s="142">
        <v>100</v>
      </c>
      <c r="N501" s="142">
        <v>99.6</v>
      </c>
    </row>
    <row r="502" spans="1:14" s="72" customFormat="1" ht="12.75" customHeight="1" x14ac:dyDescent="0.2">
      <c r="A502" s="145" t="s">
        <v>48</v>
      </c>
      <c r="B502" s="146" t="s">
        <v>1886</v>
      </c>
      <c r="C502" s="142">
        <v>100.1</v>
      </c>
      <c r="D502" s="142">
        <v>100.1</v>
      </c>
      <c r="E502" s="142">
        <v>100.1</v>
      </c>
      <c r="F502" s="142">
        <v>100.1</v>
      </c>
      <c r="G502" s="142">
        <v>99.7</v>
      </c>
      <c r="H502" s="142">
        <v>98.5</v>
      </c>
      <c r="I502" s="142">
        <v>99</v>
      </c>
      <c r="J502" s="142">
        <v>100.1</v>
      </c>
      <c r="K502" s="142">
        <v>98.8</v>
      </c>
      <c r="L502" s="142">
        <v>98.4</v>
      </c>
      <c r="M502" s="142">
        <v>98.6</v>
      </c>
      <c r="N502" s="142">
        <v>98.7</v>
      </c>
    </row>
    <row r="503" spans="1:14" s="72" customFormat="1" ht="12.75" customHeight="1" x14ac:dyDescent="0.2">
      <c r="A503" s="145" t="s">
        <v>50</v>
      </c>
      <c r="B503" s="146" t="s">
        <v>1887</v>
      </c>
      <c r="C503" s="142">
        <v>100</v>
      </c>
      <c r="D503" s="142">
        <v>100</v>
      </c>
      <c r="E503" s="142">
        <v>100</v>
      </c>
      <c r="F503" s="142">
        <v>100</v>
      </c>
      <c r="G503" s="142">
        <v>100</v>
      </c>
      <c r="H503" s="142">
        <v>100</v>
      </c>
      <c r="I503" s="142">
        <v>100</v>
      </c>
      <c r="J503" s="142">
        <v>100</v>
      </c>
      <c r="K503" s="142">
        <v>100</v>
      </c>
      <c r="L503" s="142">
        <v>100</v>
      </c>
      <c r="M503" s="142">
        <v>100</v>
      </c>
      <c r="N503" s="142">
        <v>100</v>
      </c>
    </row>
    <row r="504" spans="1:14" s="72" customFormat="1" ht="12.75" customHeight="1" x14ac:dyDescent="0.2">
      <c r="A504" s="145" t="s">
        <v>1888</v>
      </c>
      <c r="B504" s="146" t="s">
        <v>1634</v>
      </c>
      <c r="C504" s="142">
        <v>100.5</v>
      </c>
      <c r="D504" s="142">
        <v>100.5</v>
      </c>
      <c r="E504" s="142">
        <v>100.5</v>
      </c>
      <c r="F504" s="142">
        <v>100.5</v>
      </c>
      <c r="G504" s="142">
        <v>100.5</v>
      </c>
      <c r="H504" s="142">
        <v>100.5</v>
      </c>
      <c r="I504" s="142">
        <v>100.5</v>
      </c>
      <c r="J504" s="142">
        <v>100.5</v>
      </c>
      <c r="K504" s="142">
        <v>100.5</v>
      </c>
      <c r="L504" s="142">
        <v>100.5</v>
      </c>
      <c r="M504" s="142">
        <v>100.5</v>
      </c>
      <c r="N504" s="142">
        <v>100.5</v>
      </c>
    </row>
    <row r="505" spans="1:14" s="72" customFormat="1" ht="12.75" customHeight="1" x14ac:dyDescent="0.2">
      <c r="A505" s="145" t="s">
        <v>54</v>
      </c>
      <c r="B505" s="146" t="s">
        <v>1635</v>
      </c>
      <c r="C505" s="142">
        <v>100</v>
      </c>
      <c r="D505" s="142">
        <v>100</v>
      </c>
      <c r="E505" s="142">
        <v>100</v>
      </c>
      <c r="F505" s="142">
        <v>100</v>
      </c>
      <c r="G505" s="142">
        <v>100</v>
      </c>
      <c r="H505" s="142">
        <v>100</v>
      </c>
      <c r="I505" s="142">
        <v>100</v>
      </c>
      <c r="J505" s="142">
        <v>100</v>
      </c>
      <c r="K505" s="142">
        <v>100</v>
      </c>
      <c r="L505" s="142">
        <v>100</v>
      </c>
      <c r="M505" s="142">
        <v>100</v>
      </c>
      <c r="N505" s="142">
        <v>100</v>
      </c>
    </row>
    <row r="506" spans="1:14" s="72" customFormat="1" ht="12.75" customHeight="1" x14ac:dyDescent="0.2">
      <c r="A506" s="145" t="s">
        <v>1545</v>
      </c>
      <c r="B506" s="146" t="s">
        <v>1564</v>
      </c>
      <c r="C506" s="142">
        <v>100.9</v>
      </c>
      <c r="D506" s="142">
        <v>100.9</v>
      </c>
      <c r="E506" s="142">
        <v>100.9</v>
      </c>
      <c r="F506" s="142">
        <v>100.9</v>
      </c>
      <c r="G506" s="142">
        <v>101.4</v>
      </c>
      <c r="H506" s="142">
        <v>102.1</v>
      </c>
      <c r="I506" s="142">
        <v>102</v>
      </c>
      <c r="J506" s="142">
        <v>102</v>
      </c>
      <c r="K506" s="142">
        <v>102</v>
      </c>
      <c r="L506" s="142">
        <v>102</v>
      </c>
      <c r="M506" s="142">
        <v>102</v>
      </c>
      <c r="N506" s="142">
        <v>102</v>
      </c>
    </row>
    <row r="507" spans="1:14" s="72" customFormat="1" ht="12.75" customHeight="1" x14ac:dyDescent="0.2">
      <c r="A507" s="145" t="s">
        <v>132</v>
      </c>
      <c r="B507" s="146" t="s">
        <v>1565</v>
      </c>
      <c r="C507" s="142">
        <v>100.3</v>
      </c>
      <c r="D507" s="142">
        <v>100.3</v>
      </c>
      <c r="E507" s="142">
        <v>100</v>
      </c>
      <c r="F507" s="142">
        <v>100</v>
      </c>
      <c r="G507" s="142">
        <v>100.4</v>
      </c>
      <c r="H507" s="142">
        <v>100.9</v>
      </c>
      <c r="I507" s="142">
        <v>100.9</v>
      </c>
      <c r="J507" s="142">
        <v>100.9</v>
      </c>
      <c r="K507" s="142">
        <v>100.9</v>
      </c>
      <c r="L507" s="142">
        <v>100.9</v>
      </c>
      <c r="M507" s="142">
        <v>100.9</v>
      </c>
      <c r="N507" s="142">
        <v>101.2</v>
      </c>
    </row>
    <row r="508" spans="1:14" s="72" customFormat="1" ht="12.75" customHeight="1" x14ac:dyDescent="0.2">
      <c r="A508" s="145" t="s">
        <v>134</v>
      </c>
      <c r="B508" s="146" t="s">
        <v>1566</v>
      </c>
      <c r="C508" s="142">
        <v>100</v>
      </c>
      <c r="D508" s="142">
        <v>100</v>
      </c>
      <c r="E508" s="142">
        <v>100</v>
      </c>
      <c r="F508" s="142">
        <v>100</v>
      </c>
      <c r="G508" s="142">
        <v>100</v>
      </c>
      <c r="H508" s="142">
        <v>100</v>
      </c>
      <c r="I508" s="142">
        <v>100</v>
      </c>
      <c r="J508" s="142">
        <v>100</v>
      </c>
      <c r="K508" s="142">
        <v>102</v>
      </c>
      <c r="L508" s="142">
        <v>102</v>
      </c>
      <c r="M508" s="142">
        <v>102</v>
      </c>
      <c r="N508" s="142">
        <v>102.2</v>
      </c>
    </row>
    <row r="509" spans="1:14" s="72" customFormat="1" ht="12.75" customHeight="1" x14ac:dyDescent="0.2">
      <c r="A509" s="145" t="s">
        <v>136</v>
      </c>
      <c r="B509" s="146" t="s">
        <v>1567</v>
      </c>
      <c r="C509" s="142">
        <v>101.1</v>
      </c>
      <c r="D509" s="142">
        <v>101.1</v>
      </c>
      <c r="E509" s="142">
        <v>101.2</v>
      </c>
      <c r="F509" s="142">
        <v>101.2</v>
      </c>
      <c r="G509" s="142">
        <v>101.3</v>
      </c>
      <c r="H509" s="142">
        <v>101.4</v>
      </c>
      <c r="I509" s="142">
        <v>101.3</v>
      </c>
      <c r="J509" s="142">
        <v>101.3</v>
      </c>
      <c r="K509" s="142">
        <v>101.3</v>
      </c>
      <c r="L509" s="142">
        <v>101.3</v>
      </c>
      <c r="M509" s="142">
        <v>101.4</v>
      </c>
      <c r="N509" s="142">
        <v>101.4</v>
      </c>
    </row>
    <row r="510" spans="1:14" s="72" customFormat="1" ht="12.75" customHeight="1" x14ac:dyDescent="0.2">
      <c r="A510" s="145" t="s">
        <v>1661</v>
      </c>
      <c r="B510" s="146" t="s">
        <v>1640</v>
      </c>
      <c r="C510" s="142">
        <v>104.8</v>
      </c>
      <c r="D510" s="142">
        <v>104.8</v>
      </c>
      <c r="E510" s="142">
        <v>104.8</v>
      </c>
      <c r="F510" s="142">
        <v>104.8</v>
      </c>
      <c r="G510" s="142">
        <v>104.8</v>
      </c>
      <c r="H510" s="142">
        <v>104.8</v>
      </c>
      <c r="I510" s="142">
        <v>104.8</v>
      </c>
      <c r="J510" s="142">
        <v>104.8</v>
      </c>
      <c r="K510" s="142">
        <v>104.8</v>
      </c>
      <c r="L510" s="142">
        <v>104.8</v>
      </c>
      <c r="M510" s="142">
        <v>105.4</v>
      </c>
      <c r="N510" s="142">
        <v>105.4</v>
      </c>
    </row>
    <row r="511" spans="1:14" s="72" customFormat="1" ht="12.75" customHeight="1" x14ac:dyDescent="0.2">
      <c r="A511" s="145" t="s">
        <v>1660</v>
      </c>
      <c r="B511" s="146" t="s">
        <v>1641</v>
      </c>
      <c r="C511" s="142">
        <v>104.9</v>
      </c>
      <c r="D511" s="142">
        <v>104.9</v>
      </c>
      <c r="E511" s="142">
        <v>104.9</v>
      </c>
      <c r="F511" s="142">
        <v>104.9</v>
      </c>
      <c r="G511" s="142">
        <v>104.9</v>
      </c>
      <c r="H511" s="142">
        <v>104.9</v>
      </c>
      <c r="I511" s="142">
        <v>104.9</v>
      </c>
      <c r="J511" s="142">
        <v>104.9</v>
      </c>
      <c r="K511" s="142">
        <v>104.9</v>
      </c>
      <c r="L511" s="142">
        <v>104.9</v>
      </c>
      <c r="M511" s="142">
        <v>105.4</v>
      </c>
      <c r="N511" s="142">
        <v>105.4</v>
      </c>
    </row>
    <row r="512" spans="1:14" s="72" customFormat="1" ht="12.75" customHeight="1" x14ac:dyDescent="0.2">
      <c r="A512" s="145" t="s">
        <v>62</v>
      </c>
      <c r="B512" s="146" t="s">
        <v>1642</v>
      </c>
      <c r="C512" s="142">
        <v>101.2</v>
      </c>
      <c r="D512" s="142">
        <v>101.2</v>
      </c>
      <c r="E512" s="142">
        <v>101.2</v>
      </c>
      <c r="F512" s="142">
        <v>101.2</v>
      </c>
      <c r="G512" s="142">
        <v>101.2</v>
      </c>
      <c r="H512" s="142">
        <v>101.2</v>
      </c>
      <c r="I512" s="142">
        <v>101.2</v>
      </c>
      <c r="J512" s="142">
        <v>101.2</v>
      </c>
      <c r="K512" s="142">
        <v>101.2</v>
      </c>
      <c r="L512" s="142">
        <v>101.2</v>
      </c>
      <c r="M512" s="142">
        <v>101.7</v>
      </c>
      <c r="N512" s="142">
        <v>101.7</v>
      </c>
    </row>
    <row r="513" spans="1:14" s="72" customFormat="1" ht="12.75" customHeight="1" x14ac:dyDescent="0.2">
      <c r="A513" s="145" t="s">
        <v>64</v>
      </c>
      <c r="B513" s="146" t="s">
        <v>1643</v>
      </c>
      <c r="C513" s="142">
        <v>68.900000000000006</v>
      </c>
      <c r="D513" s="142">
        <v>68.900000000000006</v>
      </c>
      <c r="E513" s="142">
        <v>68.900000000000006</v>
      </c>
      <c r="F513" s="142">
        <v>68.900000000000006</v>
      </c>
      <c r="G513" s="142">
        <v>68.900000000000006</v>
      </c>
      <c r="H513" s="142">
        <v>68.900000000000006</v>
      </c>
      <c r="I513" s="142">
        <v>68.8</v>
      </c>
      <c r="J513" s="142">
        <v>68.8</v>
      </c>
      <c r="K513" s="142">
        <v>68.8</v>
      </c>
      <c r="L513" s="142">
        <v>68.8</v>
      </c>
      <c r="M513" s="142">
        <v>70</v>
      </c>
      <c r="N513" s="142">
        <v>70</v>
      </c>
    </row>
    <row r="514" spans="1:14" s="72" customFormat="1" ht="12.75" customHeight="1" x14ac:dyDescent="0.2">
      <c r="A514" s="145" t="s">
        <v>66</v>
      </c>
      <c r="B514" s="146" t="s">
        <v>1644</v>
      </c>
      <c r="C514" s="142">
        <v>104</v>
      </c>
      <c r="D514" s="142">
        <v>104</v>
      </c>
      <c r="E514" s="142">
        <v>104.8</v>
      </c>
      <c r="F514" s="142">
        <v>104.8</v>
      </c>
      <c r="G514" s="142">
        <v>104.8</v>
      </c>
      <c r="H514" s="142">
        <v>104.8</v>
      </c>
      <c r="I514" s="142">
        <v>104.8</v>
      </c>
      <c r="J514" s="142">
        <v>104.8</v>
      </c>
      <c r="K514" s="142">
        <v>104.8</v>
      </c>
      <c r="L514" s="142">
        <v>104.8</v>
      </c>
      <c r="M514" s="142">
        <v>104.8</v>
      </c>
      <c r="N514" s="142">
        <v>104.8</v>
      </c>
    </row>
    <row r="515" spans="1:14" s="72" customFormat="1" ht="12.75" customHeight="1" x14ac:dyDescent="0.2">
      <c r="A515" s="145" t="s">
        <v>68</v>
      </c>
      <c r="B515" s="146" t="s">
        <v>1645</v>
      </c>
      <c r="C515" s="142">
        <v>102.9</v>
      </c>
      <c r="D515" s="142">
        <v>104.2</v>
      </c>
      <c r="E515" s="142">
        <v>104.2</v>
      </c>
      <c r="F515" s="142">
        <v>104.2</v>
      </c>
      <c r="G515" s="142">
        <v>104.2</v>
      </c>
      <c r="H515" s="142">
        <v>104.2</v>
      </c>
      <c r="I515" s="142">
        <v>104.2</v>
      </c>
      <c r="J515" s="142">
        <v>104.2</v>
      </c>
      <c r="K515" s="142">
        <v>104.2</v>
      </c>
      <c r="L515" s="142">
        <v>104.2</v>
      </c>
      <c r="M515" s="142">
        <v>104.2</v>
      </c>
      <c r="N515" s="142">
        <v>104.2</v>
      </c>
    </row>
    <row r="516" spans="1:14" s="72" customFormat="1" ht="12.75" customHeight="1" x14ac:dyDescent="0.2">
      <c r="A516" s="145" t="s">
        <v>70</v>
      </c>
      <c r="B516" s="146" t="s">
        <v>1646</v>
      </c>
      <c r="C516" s="142">
        <v>102.8</v>
      </c>
      <c r="D516" s="142">
        <v>102.8</v>
      </c>
      <c r="E516" s="142">
        <v>102.8</v>
      </c>
      <c r="F516" s="142">
        <v>102.8</v>
      </c>
      <c r="G516" s="142">
        <v>102.8</v>
      </c>
      <c r="H516" s="142">
        <v>102.9</v>
      </c>
      <c r="I516" s="142">
        <v>102.9</v>
      </c>
      <c r="J516" s="142">
        <v>102.9</v>
      </c>
      <c r="K516" s="142">
        <v>102.9</v>
      </c>
      <c r="L516" s="142">
        <v>102.9</v>
      </c>
      <c r="M516" s="142">
        <v>102.9</v>
      </c>
      <c r="N516" s="142">
        <v>102.9</v>
      </c>
    </row>
    <row r="517" spans="1:14" s="72" customFormat="1" ht="12.75" customHeight="1" x14ac:dyDescent="0.2">
      <c r="A517" s="145" t="s">
        <v>72</v>
      </c>
      <c r="B517" s="146" t="s">
        <v>1647</v>
      </c>
      <c r="C517" s="142">
        <v>102.4</v>
      </c>
      <c r="D517" s="142">
        <v>102.4</v>
      </c>
      <c r="E517" s="142">
        <v>102.4</v>
      </c>
      <c r="F517" s="142">
        <v>102.4</v>
      </c>
      <c r="G517" s="142">
        <v>102.4</v>
      </c>
      <c r="H517" s="142">
        <v>102.4</v>
      </c>
      <c r="I517" s="142">
        <v>102.4</v>
      </c>
      <c r="J517" s="142">
        <v>102.4</v>
      </c>
      <c r="K517" s="142">
        <v>102.4</v>
      </c>
      <c r="L517" s="142">
        <v>102.4</v>
      </c>
      <c r="M517" s="142">
        <v>102.4</v>
      </c>
      <c r="N517" s="142">
        <v>102.8</v>
      </c>
    </row>
    <row r="518" spans="1:14" s="72" customFormat="1" ht="12.75" customHeight="1" x14ac:dyDescent="0.2">
      <c r="A518" s="145" t="s">
        <v>74</v>
      </c>
      <c r="B518" s="146" t="s">
        <v>1648</v>
      </c>
      <c r="C518" s="142">
        <v>101</v>
      </c>
      <c r="D518" s="142">
        <v>101</v>
      </c>
      <c r="E518" s="142">
        <v>101</v>
      </c>
      <c r="F518" s="142">
        <v>101</v>
      </c>
      <c r="G518" s="142">
        <v>101</v>
      </c>
      <c r="H518" s="142">
        <v>101</v>
      </c>
      <c r="I518" s="142">
        <v>101</v>
      </c>
      <c r="J518" s="142">
        <v>101</v>
      </c>
      <c r="K518" s="142">
        <v>101</v>
      </c>
      <c r="L518" s="142">
        <v>101</v>
      </c>
      <c r="M518" s="142">
        <v>101</v>
      </c>
      <c r="N518" s="142">
        <v>101</v>
      </c>
    </row>
    <row r="519" spans="1:14" s="72" customFormat="1" ht="12.75" customHeight="1" x14ac:dyDescent="0.2">
      <c r="A519" s="145" t="s">
        <v>1659</v>
      </c>
      <c r="B519" s="146" t="s">
        <v>1649</v>
      </c>
      <c r="C519" s="142">
        <v>100.1</v>
      </c>
      <c r="D519" s="142">
        <v>101.8</v>
      </c>
      <c r="E519" s="142">
        <v>101.8</v>
      </c>
      <c r="F519" s="142">
        <v>101.8</v>
      </c>
      <c r="G519" s="142">
        <v>101.8</v>
      </c>
      <c r="H519" s="142">
        <v>101.8</v>
      </c>
      <c r="I519" s="142">
        <v>101.8</v>
      </c>
      <c r="J519" s="142">
        <v>101.8</v>
      </c>
      <c r="K519" s="142">
        <v>101.8</v>
      </c>
      <c r="L519" s="142">
        <v>101.8</v>
      </c>
      <c r="M519" s="142">
        <v>101.8</v>
      </c>
      <c r="N519" s="142">
        <v>101.8</v>
      </c>
    </row>
    <row r="520" spans="1:14" s="72" customFormat="1" ht="12.75" customHeight="1" x14ac:dyDescent="0.2">
      <c r="A520" s="145" t="s">
        <v>78</v>
      </c>
      <c r="B520" s="146" t="s">
        <v>1650</v>
      </c>
      <c r="C520" s="142">
        <v>95.5</v>
      </c>
      <c r="D520" s="142">
        <v>95.5</v>
      </c>
      <c r="E520" s="142">
        <v>96.5</v>
      </c>
      <c r="F520" s="142">
        <v>96.5</v>
      </c>
      <c r="G520" s="142">
        <v>96.5</v>
      </c>
      <c r="H520" s="142">
        <v>95.7</v>
      </c>
      <c r="I520" s="142">
        <v>95.7</v>
      </c>
      <c r="J520" s="142">
        <v>95.4</v>
      </c>
      <c r="K520" s="142">
        <v>95.4</v>
      </c>
      <c r="L520" s="142">
        <v>95.4</v>
      </c>
      <c r="M520" s="142">
        <v>95.4</v>
      </c>
      <c r="N520" s="142">
        <v>95.4</v>
      </c>
    </row>
    <row r="521" spans="1:14" s="72" customFormat="1" ht="12.75" customHeight="1" x14ac:dyDescent="0.2">
      <c r="A521" s="145" t="s">
        <v>82</v>
      </c>
      <c r="B521" s="146" t="s">
        <v>1652</v>
      </c>
      <c r="C521" s="142">
        <v>103.7</v>
      </c>
      <c r="D521" s="142">
        <v>101</v>
      </c>
      <c r="E521" s="142">
        <v>101</v>
      </c>
      <c r="F521" s="142">
        <v>101</v>
      </c>
      <c r="G521" s="142">
        <v>101</v>
      </c>
      <c r="H521" s="142">
        <v>101</v>
      </c>
      <c r="I521" s="142">
        <v>101</v>
      </c>
      <c r="J521" s="142">
        <v>101</v>
      </c>
      <c r="K521" s="142">
        <v>101</v>
      </c>
      <c r="L521" s="142">
        <v>101</v>
      </c>
      <c r="M521" s="142">
        <v>101</v>
      </c>
      <c r="N521" s="142">
        <v>101</v>
      </c>
    </row>
    <row r="522" spans="1:14" s="72" customFormat="1" ht="12.75" customHeight="1" x14ac:dyDescent="0.2">
      <c r="A522" s="145" t="s">
        <v>1889</v>
      </c>
      <c r="B522" s="146" t="s">
        <v>1653</v>
      </c>
      <c r="C522" s="142">
        <v>100</v>
      </c>
      <c r="D522" s="142">
        <v>100</v>
      </c>
      <c r="E522" s="142">
        <v>100</v>
      </c>
      <c r="F522" s="142">
        <v>100</v>
      </c>
      <c r="G522" s="142">
        <v>100</v>
      </c>
      <c r="H522" s="142">
        <v>101.7</v>
      </c>
      <c r="I522" s="142">
        <v>100.7</v>
      </c>
      <c r="J522" s="142">
        <v>100.7</v>
      </c>
      <c r="K522" s="142">
        <v>100.7</v>
      </c>
      <c r="L522" s="142">
        <v>100.7</v>
      </c>
      <c r="M522" s="142">
        <v>100.7</v>
      </c>
      <c r="N522" s="142">
        <v>100.7</v>
      </c>
    </row>
    <row r="523" spans="1:14" s="72" customFormat="1" ht="12.75" customHeight="1" x14ac:dyDescent="0.2">
      <c r="A523" s="145" t="s">
        <v>1891</v>
      </c>
      <c r="B523" s="146" t="s">
        <v>1654</v>
      </c>
      <c r="C523" s="142">
        <v>100</v>
      </c>
      <c r="D523" s="142">
        <v>100</v>
      </c>
      <c r="E523" s="142">
        <v>100</v>
      </c>
      <c r="F523" s="142">
        <v>100</v>
      </c>
      <c r="G523" s="142">
        <v>100</v>
      </c>
      <c r="H523" s="142">
        <v>100</v>
      </c>
      <c r="I523" s="142">
        <v>100</v>
      </c>
      <c r="J523" s="142">
        <v>100</v>
      </c>
      <c r="K523" s="142">
        <v>100</v>
      </c>
      <c r="L523" s="142">
        <v>100</v>
      </c>
      <c r="M523" s="142">
        <v>100</v>
      </c>
      <c r="N523" s="142">
        <v>100</v>
      </c>
    </row>
    <row r="524" spans="1:14" s="72" customFormat="1" ht="12.75" customHeight="1" x14ac:dyDescent="0.2">
      <c r="A524" s="145" t="s">
        <v>88</v>
      </c>
      <c r="B524" s="146" t="s">
        <v>1655</v>
      </c>
      <c r="C524" s="142">
        <v>101.3</v>
      </c>
      <c r="D524" s="142">
        <v>101.3</v>
      </c>
      <c r="E524" s="142">
        <v>101.3</v>
      </c>
      <c r="F524" s="142">
        <v>101.3</v>
      </c>
      <c r="G524" s="142">
        <v>101.3</v>
      </c>
      <c r="H524" s="142">
        <v>101.3</v>
      </c>
      <c r="I524" s="142">
        <v>101.3</v>
      </c>
      <c r="J524" s="142">
        <v>101.3</v>
      </c>
      <c r="K524" s="142">
        <v>101.3</v>
      </c>
      <c r="L524" s="142">
        <v>101.3</v>
      </c>
      <c r="M524" s="142">
        <v>101.3</v>
      </c>
      <c r="N524" s="142">
        <v>101.3</v>
      </c>
    </row>
    <row r="525" spans="1:14" s="72" customFormat="1" ht="12.75" customHeight="1" x14ac:dyDescent="0.2">
      <c r="A525" s="145" t="s">
        <v>90</v>
      </c>
      <c r="B525" s="146" t="s">
        <v>1656</v>
      </c>
      <c r="C525" s="142">
        <v>100.3</v>
      </c>
      <c r="D525" s="142">
        <v>100.3</v>
      </c>
      <c r="E525" s="142">
        <v>100.3</v>
      </c>
      <c r="F525" s="142">
        <v>100.3</v>
      </c>
      <c r="G525" s="142">
        <v>100.3</v>
      </c>
      <c r="H525" s="142">
        <v>100.3</v>
      </c>
      <c r="I525" s="142">
        <v>100.3</v>
      </c>
      <c r="J525" s="142">
        <v>100.3</v>
      </c>
      <c r="K525" s="142">
        <v>100.3</v>
      </c>
      <c r="L525" s="142">
        <v>100.3</v>
      </c>
      <c r="M525" s="142">
        <v>100.3</v>
      </c>
      <c r="N525" s="142">
        <v>100.3</v>
      </c>
    </row>
    <row r="526" spans="1:14" s="72" customFormat="1" ht="12.75" customHeight="1" x14ac:dyDescent="0.2">
      <c r="A526" s="145" t="s">
        <v>1544</v>
      </c>
      <c r="B526" s="146" t="s">
        <v>1568</v>
      </c>
      <c r="C526" s="142">
        <v>100</v>
      </c>
      <c r="D526" s="142">
        <v>100</v>
      </c>
      <c r="E526" s="142">
        <v>100</v>
      </c>
      <c r="F526" s="142">
        <v>100</v>
      </c>
      <c r="G526" s="142">
        <v>100</v>
      </c>
      <c r="H526" s="142">
        <v>100</v>
      </c>
      <c r="I526" s="142">
        <v>100</v>
      </c>
      <c r="J526" s="142">
        <v>100</v>
      </c>
      <c r="K526" s="142">
        <v>100</v>
      </c>
      <c r="L526" s="142">
        <v>100</v>
      </c>
      <c r="M526" s="142">
        <v>100</v>
      </c>
      <c r="N526" s="142">
        <v>100</v>
      </c>
    </row>
    <row r="527" spans="1:14" s="72" customFormat="1" ht="12.75" customHeight="1" x14ac:dyDescent="0.2">
      <c r="A527" s="145" t="s">
        <v>1384</v>
      </c>
      <c r="B527" s="146" t="s">
        <v>1892</v>
      </c>
      <c r="C527" s="142">
        <v>100</v>
      </c>
      <c r="D527" s="142">
        <v>100</v>
      </c>
      <c r="E527" s="142">
        <v>100</v>
      </c>
      <c r="F527" s="142">
        <v>100</v>
      </c>
      <c r="G527" s="142">
        <v>100</v>
      </c>
      <c r="H527" s="142">
        <v>100</v>
      </c>
      <c r="I527" s="142">
        <v>100</v>
      </c>
      <c r="J527" s="142">
        <v>100</v>
      </c>
      <c r="K527" s="142">
        <v>100</v>
      </c>
      <c r="L527" s="142">
        <v>100</v>
      </c>
      <c r="M527" s="142">
        <v>100</v>
      </c>
      <c r="N527" s="142">
        <v>100</v>
      </c>
    </row>
    <row r="528" spans="1:14" s="72" customFormat="1" ht="12.75" customHeight="1" x14ac:dyDescent="0.2">
      <c r="A528" s="145" t="s">
        <v>138</v>
      </c>
      <c r="B528" s="146" t="s">
        <v>1569</v>
      </c>
      <c r="C528" s="142">
        <v>100.9</v>
      </c>
      <c r="D528" s="142">
        <v>100.9</v>
      </c>
      <c r="E528" s="142">
        <v>100.9</v>
      </c>
      <c r="F528" s="142">
        <v>101.5</v>
      </c>
      <c r="G528" s="142">
        <v>101.4</v>
      </c>
      <c r="H528" s="142">
        <v>101.7</v>
      </c>
      <c r="I528" s="142">
        <v>101.9</v>
      </c>
      <c r="J528" s="142">
        <v>101.9</v>
      </c>
      <c r="K528" s="142">
        <v>101.9</v>
      </c>
      <c r="L528" s="142">
        <v>101.9</v>
      </c>
      <c r="M528" s="142">
        <v>101.9</v>
      </c>
      <c r="N528" s="142">
        <v>101.9</v>
      </c>
    </row>
    <row r="529" spans="1:15" s="72" customFormat="1" ht="12.75" customHeight="1" x14ac:dyDescent="0.2">
      <c r="A529" s="145" t="s">
        <v>96</v>
      </c>
      <c r="B529" s="146" t="s">
        <v>1893</v>
      </c>
      <c r="C529" s="142">
        <v>100</v>
      </c>
      <c r="D529" s="142">
        <v>100</v>
      </c>
      <c r="E529" s="142">
        <v>100</v>
      </c>
      <c r="F529" s="142">
        <v>100</v>
      </c>
      <c r="G529" s="142">
        <v>100</v>
      </c>
      <c r="H529" s="142">
        <v>101.4</v>
      </c>
      <c r="I529" s="142">
        <v>101.4</v>
      </c>
      <c r="J529" s="142">
        <v>101.4</v>
      </c>
      <c r="K529" s="142">
        <v>101.4</v>
      </c>
      <c r="L529" s="142">
        <v>101.4</v>
      </c>
      <c r="M529" s="142">
        <v>101.4</v>
      </c>
      <c r="N529" s="142">
        <v>101.4</v>
      </c>
    </row>
    <row r="530" spans="1:15" s="72" customFormat="1" ht="12.75" customHeight="1" x14ac:dyDescent="0.2">
      <c r="A530" s="145" t="s">
        <v>98</v>
      </c>
      <c r="B530" s="146" t="s">
        <v>1894</v>
      </c>
      <c r="C530" s="142">
        <v>98.9</v>
      </c>
      <c r="D530" s="142">
        <v>98.9</v>
      </c>
      <c r="E530" s="142">
        <v>98.9</v>
      </c>
      <c r="F530" s="142">
        <v>100.6</v>
      </c>
      <c r="G530" s="142">
        <v>100.6</v>
      </c>
      <c r="H530" s="142">
        <v>100.6</v>
      </c>
      <c r="I530" s="142">
        <v>100.6</v>
      </c>
      <c r="J530" s="142">
        <v>100.6</v>
      </c>
      <c r="K530" s="142">
        <v>100.6</v>
      </c>
      <c r="L530" s="142">
        <v>100.6</v>
      </c>
      <c r="M530" s="142">
        <v>100.6</v>
      </c>
      <c r="N530" s="142">
        <v>100.6</v>
      </c>
    </row>
    <row r="531" spans="1:15" s="72" customFormat="1" ht="12.75" customHeight="1" x14ac:dyDescent="0.2">
      <c r="A531" s="145" t="s">
        <v>1548</v>
      </c>
      <c r="B531" s="146" t="s">
        <v>1572</v>
      </c>
      <c r="C531" s="142">
        <v>94.5</v>
      </c>
      <c r="D531" s="142">
        <v>91.8</v>
      </c>
      <c r="E531" s="142">
        <v>93.7</v>
      </c>
      <c r="F531" s="142">
        <v>95.7</v>
      </c>
      <c r="G531" s="142">
        <v>94.6</v>
      </c>
      <c r="H531" s="142">
        <v>98.2</v>
      </c>
      <c r="I531" s="142">
        <v>98.7</v>
      </c>
      <c r="J531" s="142">
        <v>97.8</v>
      </c>
      <c r="K531" s="142">
        <v>95.1</v>
      </c>
      <c r="L531" s="142">
        <v>98.8</v>
      </c>
      <c r="M531" s="142">
        <v>93.3</v>
      </c>
      <c r="N531" s="142">
        <v>92.2</v>
      </c>
    </row>
    <row r="532" spans="1:15" s="72" customFormat="1" ht="12.75" customHeight="1" x14ac:dyDescent="0.2">
      <c r="A532" s="229" t="s">
        <v>1547</v>
      </c>
      <c r="B532" s="146" t="s">
        <v>1573</v>
      </c>
      <c r="C532" s="142">
        <v>99.1</v>
      </c>
      <c r="D532" s="142">
        <v>96.7</v>
      </c>
      <c r="E532" s="142">
        <v>96</v>
      </c>
      <c r="F532" s="142">
        <v>99.4</v>
      </c>
      <c r="G532" s="142">
        <v>102.2</v>
      </c>
      <c r="H532" s="142">
        <v>103.6</v>
      </c>
      <c r="I532" s="142">
        <v>103.6</v>
      </c>
      <c r="J532" s="142">
        <v>102.9</v>
      </c>
      <c r="K532" s="142">
        <v>102.9</v>
      </c>
      <c r="L532" s="142">
        <v>102.9</v>
      </c>
      <c r="M532" s="142">
        <v>103.5</v>
      </c>
      <c r="N532" s="142">
        <v>102.3</v>
      </c>
    </row>
    <row r="533" spans="1:15" s="72" customFormat="1" ht="12.75" customHeight="1" x14ac:dyDescent="0.2">
      <c r="I533" s="121"/>
      <c r="N533" s="214"/>
    </row>
    <row r="534" spans="1:15" s="72" customFormat="1" ht="12.75" customHeight="1" x14ac:dyDescent="0.2">
      <c r="I534" s="121"/>
      <c r="N534" s="214"/>
    </row>
    <row r="535" spans="1:15" s="72" customFormat="1" ht="12.75" customHeight="1" x14ac:dyDescent="0.2">
      <c r="I535" s="121"/>
      <c r="N535" s="214"/>
    </row>
    <row r="536" spans="1:15" s="72" customFormat="1" ht="12.75" customHeight="1" x14ac:dyDescent="0.2"/>
    <row r="537" spans="1:15" s="72" customFormat="1" ht="12.75" customHeight="1" x14ac:dyDescent="0.2">
      <c r="A537" s="72" t="s">
        <v>1576</v>
      </c>
    </row>
    <row r="538" spans="1:15" s="72" customFormat="1" ht="12.75" customHeight="1" x14ac:dyDescent="0.2">
      <c r="A538" s="72" t="s">
        <v>1575</v>
      </c>
    </row>
    <row r="539" spans="1:15" s="72" customFormat="1" ht="12.75" customHeight="1" x14ac:dyDescent="0.3">
      <c r="A539" s="3" t="s">
        <v>1543</v>
      </c>
      <c r="B539" s="151"/>
    </row>
    <row r="540" spans="1:15" ht="12.75" customHeight="1" x14ac:dyDescent="0.3"/>
    <row r="541" spans="1:15" s="72" customFormat="1" ht="12.75" customHeight="1" x14ac:dyDescent="0.2">
      <c r="A541" s="180" t="s">
        <v>1847</v>
      </c>
      <c r="B541" s="143"/>
      <c r="C541" s="144">
        <v>42005</v>
      </c>
      <c r="D541" s="144">
        <v>42036</v>
      </c>
      <c r="E541" s="144">
        <v>42064</v>
      </c>
      <c r="F541" s="144">
        <v>42095</v>
      </c>
      <c r="G541" s="144">
        <v>42125</v>
      </c>
      <c r="H541" s="144">
        <v>42156</v>
      </c>
      <c r="I541" s="144">
        <v>42186</v>
      </c>
      <c r="J541" s="144">
        <v>42217</v>
      </c>
      <c r="K541" s="144">
        <v>42248</v>
      </c>
      <c r="L541" s="144">
        <v>42278</v>
      </c>
      <c r="M541" s="144">
        <v>42309</v>
      </c>
      <c r="N541" s="144">
        <v>42339</v>
      </c>
    </row>
    <row r="542" spans="1:15" s="72" customFormat="1" ht="12.75" customHeight="1" x14ac:dyDescent="0.2">
      <c r="A542" s="145" t="s">
        <v>110</v>
      </c>
      <c r="B542" s="146" t="s">
        <v>1550</v>
      </c>
      <c r="C542" s="142">
        <v>107.5</v>
      </c>
      <c r="D542" s="142">
        <v>107.7</v>
      </c>
      <c r="E542" s="142">
        <v>107.8</v>
      </c>
      <c r="F542" s="142">
        <v>108</v>
      </c>
      <c r="G542" s="142">
        <v>108.1</v>
      </c>
      <c r="H542" s="142">
        <v>108.3</v>
      </c>
      <c r="I542" s="142">
        <v>108.3</v>
      </c>
      <c r="J542" s="142">
        <v>108.3</v>
      </c>
      <c r="K542" s="142">
        <v>108.4</v>
      </c>
      <c r="L542" s="142">
        <v>108.4</v>
      </c>
      <c r="M542" s="142">
        <v>109.1</v>
      </c>
      <c r="N542" s="142">
        <v>109.1</v>
      </c>
      <c r="O542" s="154"/>
    </row>
    <row r="543" spans="1:15" s="72" customFormat="1" ht="12.75" customHeight="1" x14ac:dyDescent="0.2">
      <c r="A543" s="145" t="s">
        <v>1552</v>
      </c>
      <c r="B543" s="146" t="s">
        <v>1551</v>
      </c>
      <c r="C543" s="142">
        <v>103.9</v>
      </c>
      <c r="D543" s="142">
        <v>103.9</v>
      </c>
      <c r="E543" s="142">
        <v>103.9</v>
      </c>
      <c r="F543" s="142">
        <v>103.9</v>
      </c>
      <c r="G543" s="142">
        <v>103.9</v>
      </c>
      <c r="H543" s="142">
        <v>103.9</v>
      </c>
      <c r="I543" s="142">
        <v>103.9</v>
      </c>
      <c r="J543" s="142">
        <v>103.9</v>
      </c>
      <c r="K543" s="142">
        <v>103.9</v>
      </c>
      <c r="L543" s="142">
        <v>103.9</v>
      </c>
      <c r="M543" s="142">
        <v>103.9</v>
      </c>
      <c r="N543" s="142">
        <v>103.9</v>
      </c>
      <c r="O543" s="154"/>
    </row>
    <row r="544" spans="1:15" s="72" customFormat="1" ht="12.75" customHeight="1" x14ac:dyDescent="0.2">
      <c r="A544" s="145" t="s">
        <v>112</v>
      </c>
      <c r="B544" s="146" t="s">
        <v>1556</v>
      </c>
      <c r="C544" s="142">
        <v>102.2</v>
      </c>
      <c r="D544" s="142">
        <v>98.2</v>
      </c>
      <c r="E544" s="142">
        <v>104.3</v>
      </c>
      <c r="F544" s="142">
        <v>102.9</v>
      </c>
      <c r="G544" s="142">
        <v>101.3</v>
      </c>
      <c r="H544" s="142">
        <v>104.6</v>
      </c>
      <c r="I544" s="142">
        <v>99.9</v>
      </c>
      <c r="J544" s="142">
        <v>105.2</v>
      </c>
      <c r="K544" s="142">
        <v>100.7</v>
      </c>
      <c r="L544" s="142">
        <v>100.7</v>
      </c>
      <c r="M544" s="142">
        <v>100.7</v>
      </c>
      <c r="N544" s="142">
        <v>100.7</v>
      </c>
      <c r="O544" s="154"/>
    </row>
    <row r="545" spans="1:15" s="72" customFormat="1" ht="12.75" customHeight="1" x14ac:dyDescent="0.2">
      <c r="A545" s="145" t="s">
        <v>1434</v>
      </c>
      <c r="B545" s="146" t="s">
        <v>1553</v>
      </c>
      <c r="C545" s="142">
        <v>101.3</v>
      </c>
      <c r="D545" s="142">
        <v>96.2</v>
      </c>
      <c r="E545" s="142">
        <v>103.9</v>
      </c>
      <c r="F545" s="142">
        <v>102.1</v>
      </c>
      <c r="G545" s="142">
        <v>100.1</v>
      </c>
      <c r="H545" s="142">
        <v>104.2</v>
      </c>
      <c r="I545" s="142">
        <v>98.3</v>
      </c>
      <c r="J545" s="142">
        <v>104.9</v>
      </c>
      <c r="K545" s="142">
        <v>99.4</v>
      </c>
      <c r="L545" s="142">
        <v>99.4</v>
      </c>
      <c r="M545" s="142">
        <v>99.4</v>
      </c>
      <c r="N545" s="142">
        <v>99.4</v>
      </c>
      <c r="O545" s="154"/>
    </row>
    <row r="546" spans="1:15" s="72" customFormat="1" ht="12.75" customHeight="1" x14ac:dyDescent="0.2">
      <c r="A546" s="145" t="s">
        <v>1435</v>
      </c>
      <c r="B546" s="146" t="s">
        <v>1554</v>
      </c>
      <c r="C546" s="142">
        <v>107.5</v>
      </c>
      <c r="D546" s="142">
        <v>107.5</v>
      </c>
      <c r="E546" s="142">
        <v>107.5</v>
      </c>
      <c r="F546" s="142">
        <v>107.5</v>
      </c>
      <c r="G546" s="142">
        <v>107.8</v>
      </c>
      <c r="H546" s="142">
        <v>107.8</v>
      </c>
      <c r="I546" s="142">
        <v>107.8</v>
      </c>
      <c r="J546" s="142">
        <v>107.8</v>
      </c>
      <c r="K546" s="142">
        <v>107.8</v>
      </c>
      <c r="L546" s="142">
        <v>107.8</v>
      </c>
      <c r="M546" s="142">
        <v>107.8</v>
      </c>
      <c r="N546" s="142">
        <v>107.8</v>
      </c>
      <c r="O546" s="154"/>
    </row>
    <row r="547" spans="1:15" s="72" customFormat="1" ht="12.75" customHeight="1" x14ac:dyDescent="0.2">
      <c r="A547" s="145" t="s">
        <v>1436</v>
      </c>
      <c r="B547" s="146" t="s">
        <v>1555</v>
      </c>
      <c r="C547" s="142">
        <v>104.2</v>
      </c>
      <c r="D547" s="142">
        <v>104.4</v>
      </c>
      <c r="E547" s="142">
        <v>104.4</v>
      </c>
      <c r="F547" s="142">
        <v>104.4</v>
      </c>
      <c r="G547" s="142">
        <v>104.8</v>
      </c>
      <c r="H547" s="142">
        <v>104.8</v>
      </c>
      <c r="I547" s="142">
        <v>104.8</v>
      </c>
      <c r="J547" s="142">
        <v>104.8</v>
      </c>
      <c r="K547" s="142">
        <v>104.8</v>
      </c>
      <c r="L547" s="142">
        <v>104.8</v>
      </c>
      <c r="M547" s="142">
        <v>104.8</v>
      </c>
      <c r="N547" s="142">
        <v>104.8</v>
      </c>
      <c r="O547" s="154"/>
    </row>
    <row r="548" spans="1:15" s="72" customFormat="1" ht="12.75" customHeight="1" x14ac:dyDescent="0.2">
      <c r="A548" s="145" t="s">
        <v>1549</v>
      </c>
      <c r="B548" s="146" t="s">
        <v>1570</v>
      </c>
      <c r="C548" s="142">
        <v>110.6</v>
      </c>
      <c r="D548" s="142">
        <v>112.2</v>
      </c>
      <c r="E548" s="142">
        <v>112.2</v>
      </c>
      <c r="F548" s="142">
        <v>112.2</v>
      </c>
      <c r="G548" s="142">
        <v>112.2</v>
      </c>
      <c r="H548" s="142">
        <v>112.2</v>
      </c>
      <c r="I548" s="142">
        <v>112.2</v>
      </c>
      <c r="J548" s="142">
        <v>112.2</v>
      </c>
      <c r="K548" s="142">
        <v>112.3</v>
      </c>
      <c r="L548" s="142">
        <v>112.5</v>
      </c>
      <c r="M548" s="142">
        <v>112.5</v>
      </c>
      <c r="N548" s="142">
        <v>112.5</v>
      </c>
      <c r="O548" s="154"/>
    </row>
    <row r="549" spans="1:15" s="72" customFormat="1" ht="12.75" customHeight="1" x14ac:dyDescent="0.2">
      <c r="A549" s="229" t="s">
        <v>1546</v>
      </c>
      <c r="B549" s="146" t="s">
        <v>1557</v>
      </c>
      <c r="C549" s="142">
        <v>113.9</v>
      </c>
      <c r="D549" s="142">
        <v>113.9</v>
      </c>
      <c r="E549" s="142">
        <v>113.9</v>
      </c>
      <c r="F549" s="142">
        <v>113.9</v>
      </c>
      <c r="G549" s="142">
        <v>113.9</v>
      </c>
      <c r="H549" s="142">
        <v>114.9</v>
      </c>
      <c r="I549" s="142">
        <v>114.9</v>
      </c>
      <c r="J549" s="142">
        <v>114.9</v>
      </c>
      <c r="K549" s="142">
        <v>114.9</v>
      </c>
      <c r="L549" s="142">
        <v>114.9</v>
      </c>
      <c r="M549" s="142">
        <v>114.9</v>
      </c>
      <c r="N549" s="142">
        <v>114.9</v>
      </c>
      <c r="O549" s="394"/>
    </row>
    <row r="550" spans="1:15" s="72" customFormat="1" ht="12.75" customHeight="1" x14ac:dyDescent="0.2">
      <c r="A550" s="145" t="s">
        <v>100</v>
      </c>
      <c r="B550" s="146" t="s">
        <v>1597</v>
      </c>
      <c r="C550" s="142">
        <v>113.1</v>
      </c>
      <c r="D550" s="142">
        <v>113.1</v>
      </c>
      <c r="E550" s="142">
        <v>113.1</v>
      </c>
      <c r="F550" s="142">
        <v>113.1</v>
      </c>
      <c r="G550" s="142">
        <v>113.1</v>
      </c>
      <c r="H550" s="142">
        <v>113.1</v>
      </c>
      <c r="I550" s="142">
        <v>113.1</v>
      </c>
      <c r="J550" s="142">
        <v>113.1</v>
      </c>
      <c r="K550" s="142">
        <v>113.1</v>
      </c>
      <c r="L550" s="142">
        <v>113.1</v>
      </c>
      <c r="M550" s="142">
        <v>113.1</v>
      </c>
      <c r="N550" s="142">
        <v>113.1</v>
      </c>
      <c r="O550" s="154"/>
    </row>
    <row r="551" spans="1:15" s="72" customFormat="1" ht="12.75" customHeight="1" x14ac:dyDescent="0.2">
      <c r="A551" s="145" t="s">
        <v>102</v>
      </c>
      <c r="B551" s="146" t="s">
        <v>1598</v>
      </c>
      <c r="C551" s="142">
        <v>115</v>
      </c>
      <c r="D551" s="142">
        <v>115</v>
      </c>
      <c r="E551" s="142">
        <v>115</v>
      </c>
      <c r="F551" s="142">
        <v>115</v>
      </c>
      <c r="G551" s="142">
        <v>115</v>
      </c>
      <c r="H551" s="142">
        <v>115</v>
      </c>
      <c r="I551" s="142">
        <v>115.3</v>
      </c>
      <c r="J551" s="142">
        <v>115</v>
      </c>
      <c r="K551" s="142">
        <v>115</v>
      </c>
      <c r="L551" s="142">
        <v>115</v>
      </c>
      <c r="M551" s="142">
        <v>115</v>
      </c>
      <c r="N551" s="142">
        <v>115</v>
      </c>
      <c r="O551" s="154"/>
    </row>
    <row r="552" spans="1:15" s="72" customFormat="1" ht="12.75" customHeight="1" x14ac:dyDescent="0.2">
      <c r="A552" s="145" t="s">
        <v>104</v>
      </c>
      <c r="B552" s="146" t="s">
        <v>1599</v>
      </c>
      <c r="C552" s="142">
        <v>117.1</v>
      </c>
      <c r="D552" s="142">
        <v>117.1</v>
      </c>
      <c r="E552" s="142">
        <v>117.1</v>
      </c>
      <c r="F552" s="142">
        <v>117.1</v>
      </c>
      <c r="G552" s="142">
        <v>117.1</v>
      </c>
      <c r="H552" s="142">
        <v>117.1</v>
      </c>
      <c r="I552" s="142">
        <v>117.1</v>
      </c>
      <c r="J552" s="142">
        <v>117.1</v>
      </c>
      <c r="K552" s="142">
        <v>117.1</v>
      </c>
      <c r="L552" s="142">
        <v>117.1</v>
      </c>
      <c r="M552" s="142">
        <v>117.1</v>
      </c>
      <c r="N552" s="142">
        <v>117.1</v>
      </c>
      <c r="O552" s="154"/>
    </row>
    <row r="553" spans="1:15" s="72" customFormat="1" ht="12.75" customHeight="1" x14ac:dyDescent="0.2">
      <c r="A553" s="145" t="s">
        <v>106</v>
      </c>
      <c r="B553" s="146" t="s">
        <v>1600</v>
      </c>
      <c r="C553" s="142">
        <v>114.2</v>
      </c>
      <c r="D553" s="142">
        <v>114.2</v>
      </c>
      <c r="E553" s="142">
        <v>114.2</v>
      </c>
      <c r="F553" s="142">
        <v>114.2</v>
      </c>
      <c r="G553" s="142">
        <v>114.2</v>
      </c>
      <c r="H553" s="142">
        <v>117.4</v>
      </c>
      <c r="I553" s="142">
        <v>117.4</v>
      </c>
      <c r="J553" s="142">
        <v>117.4</v>
      </c>
      <c r="K553" s="142">
        <v>117.4</v>
      </c>
      <c r="L553" s="142">
        <v>117.4</v>
      </c>
      <c r="M553" s="142">
        <v>117.4</v>
      </c>
      <c r="N553" s="142">
        <v>117.4</v>
      </c>
      <c r="O553" s="154"/>
    </row>
    <row r="554" spans="1:15" s="72" customFormat="1" ht="12.75" customHeight="1" x14ac:dyDescent="0.2">
      <c r="A554" s="145" t="s">
        <v>108</v>
      </c>
      <c r="B554" s="146" t="s">
        <v>1601</v>
      </c>
      <c r="C554" s="142">
        <v>105.8</v>
      </c>
      <c r="D554" s="142">
        <v>105.8</v>
      </c>
      <c r="E554" s="142">
        <v>105.8</v>
      </c>
      <c r="F554" s="142">
        <v>105.8</v>
      </c>
      <c r="G554" s="142">
        <v>105.8</v>
      </c>
      <c r="H554" s="142">
        <v>105.8</v>
      </c>
      <c r="I554" s="142">
        <v>105.8</v>
      </c>
      <c r="J554" s="142">
        <v>105.8</v>
      </c>
      <c r="K554" s="142">
        <v>105.8</v>
      </c>
      <c r="L554" s="142">
        <v>105.8</v>
      </c>
      <c r="M554" s="142">
        <v>105.8</v>
      </c>
      <c r="N554" s="142">
        <v>105.8</v>
      </c>
      <c r="O554" s="154"/>
    </row>
    <row r="555" spans="1:15" s="72" customFormat="1" ht="12.75" customHeight="1" x14ac:dyDescent="0.2">
      <c r="A555" s="145" t="s">
        <v>146</v>
      </c>
      <c r="B555" s="146" t="s">
        <v>1574</v>
      </c>
      <c r="C555" s="142">
        <v>93.9</v>
      </c>
      <c r="D555" s="142">
        <v>93.5</v>
      </c>
      <c r="E555" s="142">
        <v>93.3</v>
      </c>
      <c r="F555" s="142">
        <v>93.3</v>
      </c>
      <c r="G555" s="142">
        <v>93.1</v>
      </c>
      <c r="H555" s="142">
        <v>92.2</v>
      </c>
      <c r="I555" s="142">
        <v>91.8</v>
      </c>
      <c r="J555" s="142">
        <v>91.6</v>
      </c>
      <c r="K555" s="142">
        <v>91.2</v>
      </c>
      <c r="L555" s="142">
        <v>92</v>
      </c>
      <c r="M555" s="142">
        <v>92.2</v>
      </c>
      <c r="N555" s="142">
        <v>92.3</v>
      </c>
      <c r="O555" s="154"/>
    </row>
    <row r="556" spans="1:15" s="72" customFormat="1" ht="12.75" customHeight="1" x14ac:dyDescent="0.2">
      <c r="A556" s="145" t="s">
        <v>118</v>
      </c>
      <c r="B556" s="146" t="s">
        <v>1571</v>
      </c>
      <c r="C556" s="142">
        <v>97.3</v>
      </c>
      <c r="D556" s="142">
        <v>96.4</v>
      </c>
      <c r="E556" s="142">
        <v>96.4</v>
      </c>
      <c r="F556" s="142">
        <v>95.6</v>
      </c>
      <c r="G556" s="142">
        <v>95.6</v>
      </c>
      <c r="H556" s="142">
        <v>95.6</v>
      </c>
      <c r="I556" s="142">
        <v>95.7</v>
      </c>
      <c r="J556" s="142">
        <v>95.7</v>
      </c>
      <c r="K556" s="142">
        <v>95.7</v>
      </c>
      <c r="L556" s="142">
        <v>95.7</v>
      </c>
      <c r="M556" s="142">
        <v>95.7</v>
      </c>
      <c r="N556" s="142">
        <v>95.7</v>
      </c>
      <c r="O556" s="154"/>
    </row>
    <row r="557" spans="1:15" s="72" customFormat="1" ht="12.75" customHeight="1" x14ac:dyDescent="0.2">
      <c r="A557" s="145" t="s">
        <v>120</v>
      </c>
      <c r="B557" s="146" t="s">
        <v>1558</v>
      </c>
      <c r="C557" s="142">
        <v>90.6</v>
      </c>
      <c r="D557" s="142">
        <v>99.4</v>
      </c>
      <c r="E557" s="142">
        <v>101.2</v>
      </c>
      <c r="F557" s="142">
        <v>102.2</v>
      </c>
      <c r="G557" s="142">
        <v>104.7</v>
      </c>
      <c r="H557" s="142">
        <v>104.1</v>
      </c>
      <c r="I557" s="142">
        <v>100.8</v>
      </c>
      <c r="J557" s="142">
        <v>96.4</v>
      </c>
      <c r="K557" s="142">
        <v>95.4</v>
      </c>
      <c r="L557" s="142">
        <v>94.2</v>
      </c>
      <c r="M557" s="142">
        <v>93.3</v>
      </c>
      <c r="N557" s="142">
        <v>86.2</v>
      </c>
      <c r="O557" s="154"/>
    </row>
    <row r="558" spans="1:15" s="72" customFormat="1" ht="12.75" customHeight="1" x14ac:dyDescent="0.2">
      <c r="A558" s="145" t="s">
        <v>1388</v>
      </c>
      <c r="B558" s="146" t="s">
        <v>1586</v>
      </c>
      <c r="C558" s="142">
        <v>91.1</v>
      </c>
      <c r="D558" s="142">
        <v>97.3</v>
      </c>
      <c r="E558" s="142">
        <v>102.1</v>
      </c>
      <c r="F558" s="142">
        <v>103.9</v>
      </c>
      <c r="G558" s="142">
        <v>106</v>
      </c>
      <c r="H558" s="142">
        <v>108.3</v>
      </c>
      <c r="I558" s="142">
        <v>108.3</v>
      </c>
      <c r="J558" s="142">
        <v>102.9</v>
      </c>
      <c r="K558" s="142">
        <v>98.4</v>
      </c>
      <c r="L558" s="142">
        <v>95.6</v>
      </c>
      <c r="M558" s="142">
        <v>95.2</v>
      </c>
      <c r="N558" s="142">
        <v>91.7</v>
      </c>
      <c r="O558" s="154"/>
    </row>
    <row r="559" spans="1:15" s="72" customFormat="1" ht="12.75" customHeight="1" x14ac:dyDescent="0.2">
      <c r="A559" s="145" t="s">
        <v>157</v>
      </c>
      <c r="B559" s="146" t="s">
        <v>1587</v>
      </c>
      <c r="C559" s="142">
        <v>91.1</v>
      </c>
      <c r="D559" s="142">
        <v>98.2</v>
      </c>
      <c r="E559" s="142">
        <v>102.4</v>
      </c>
      <c r="F559" s="142">
        <v>104.3</v>
      </c>
      <c r="G559" s="142">
        <v>106.2</v>
      </c>
      <c r="H559" s="142">
        <v>109.4</v>
      </c>
      <c r="I559" s="142">
        <v>109.1</v>
      </c>
      <c r="J559" s="142">
        <v>104</v>
      </c>
      <c r="K559" s="142">
        <v>101.1</v>
      </c>
      <c r="L559" s="142">
        <v>97.3</v>
      </c>
      <c r="M559" s="142">
        <v>96.7</v>
      </c>
      <c r="N559" s="142">
        <v>92.9</v>
      </c>
      <c r="O559" s="154"/>
    </row>
    <row r="560" spans="1:15" s="72" customFormat="1" ht="12.75" customHeight="1" x14ac:dyDescent="0.2">
      <c r="A560" s="145" t="s">
        <v>1392</v>
      </c>
      <c r="B560" s="146" t="s">
        <v>1588</v>
      </c>
      <c r="C560" s="142">
        <v>90.4</v>
      </c>
      <c r="D560" s="142">
        <v>100.2</v>
      </c>
      <c r="E560" s="142">
        <v>100.8</v>
      </c>
      <c r="F560" s="142">
        <v>101.7</v>
      </c>
      <c r="G560" s="142">
        <v>104.2</v>
      </c>
      <c r="H560" s="142">
        <v>102.6</v>
      </c>
      <c r="I560" s="142">
        <v>98.2</v>
      </c>
      <c r="J560" s="142">
        <v>94</v>
      </c>
      <c r="K560" s="142">
        <v>94.3</v>
      </c>
      <c r="L560" s="142">
        <v>93.7</v>
      </c>
      <c r="M560" s="142">
        <v>92.6</v>
      </c>
      <c r="N560" s="142">
        <v>84.2</v>
      </c>
      <c r="O560" s="154"/>
    </row>
    <row r="561" spans="1:15" s="72" customFormat="1" ht="12.75" customHeight="1" x14ac:dyDescent="0.2">
      <c r="A561" s="145" t="s">
        <v>122</v>
      </c>
      <c r="B561" s="146" t="s">
        <v>1559</v>
      </c>
      <c r="C561" s="142">
        <v>85</v>
      </c>
      <c r="D561" s="142">
        <v>95.3</v>
      </c>
      <c r="E561" s="142">
        <v>97.2</v>
      </c>
      <c r="F561" s="142">
        <v>98.1</v>
      </c>
      <c r="G561" s="142">
        <v>102.2</v>
      </c>
      <c r="H561" s="142">
        <v>100.3</v>
      </c>
      <c r="I561" s="142">
        <v>95.3</v>
      </c>
      <c r="J561" s="142">
        <v>88.9</v>
      </c>
      <c r="K561" s="142">
        <v>89.2</v>
      </c>
      <c r="L561" s="142">
        <v>88</v>
      </c>
      <c r="M561" s="142">
        <v>85.7</v>
      </c>
      <c r="N561" s="142">
        <v>77.400000000000006</v>
      </c>
      <c r="O561" s="154"/>
    </row>
    <row r="562" spans="1:15" s="72" customFormat="1" ht="12.75" customHeight="1" x14ac:dyDescent="0.2">
      <c r="A562" s="145" t="s">
        <v>1394</v>
      </c>
      <c r="B562" s="146" t="s">
        <v>1602</v>
      </c>
      <c r="C562" s="142">
        <v>82.4</v>
      </c>
      <c r="D562" s="142">
        <v>93.4</v>
      </c>
      <c r="E562" s="142">
        <v>95.2</v>
      </c>
      <c r="F562" s="142">
        <v>96.6</v>
      </c>
      <c r="G562" s="142">
        <v>100.2</v>
      </c>
      <c r="H562" s="142">
        <v>98.4</v>
      </c>
      <c r="I562" s="142">
        <v>93.2</v>
      </c>
      <c r="J562" s="142">
        <v>86.5</v>
      </c>
      <c r="K562" s="142">
        <v>87.3</v>
      </c>
      <c r="L562" s="142">
        <v>86</v>
      </c>
      <c r="M562" s="142">
        <v>84.2</v>
      </c>
      <c r="N562" s="142">
        <v>73.599999999999994</v>
      </c>
      <c r="O562" s="154"/>
    </row>
    <row r="563" spans="1:15" s="72" customFormat="1" ht="12.75" customHeight="1" x14ac:dyDescent="0.2">
      <c r="A563" s="145" t="s">
        <v>1396</v>
      </c>
      <c r="B563" s="146" t="s">
        <v>1603</v>
      </c>
      <c r="C563" s="142">
        <v>85.4</v>
      </c>
      <c r="D563" s="142">
        <v>96.2</v>
      </c>
      <c r="E563" s="142">
        <v>99</v>
      </c>
      <c r="F563" s="142">
        <v>98.6</v>
      </c>
      <c r="G563" s="142">
        <v>105.1</v>
      </c>
      <c r="H563" s="142">
        <v>104.5</v>
      </c>
      <c r="I563" s="142">
        <v>96.7</v>
      </c>
      <c r="J563" s="142">
        <v>90.4</v>
      </c>
      <c r="K563" s="142">
        <v>92</v>
      </c>
      <c r="L563" s="142">
        <v>89.5</v>
      </c>
      <c r="M563" s="142">
        <v>87.9</v>
      </c>
      <c r="N563" s="142">
        <v>79</v>
      </c>
      <c r="O563" s="154"/>
    </row>
    <row r="564" spans="1:15" s="72" customFormat="1" ht="12.75" customHeight="1" x14ac:dyDescent="0.2">
      <c r="A564" s="145" t="s">
        <v>1398</v>
      </c>
      <c r="B564" s="146" t="s">
        <v>1604</v>
      </c>
      <c r="C564" s="142" t="s">
        <v>1084</v>
      </c>
      <c r="D564" s="142" t="s">
        <v>1084</v>
      </c>
      <c r="E564" s="142" t="s">
        <v>1084</v>
      </c>
      <c r="F564" s="142" t="s">
        <v>1084</v>
      </c>
      <c r="G564" s="142" t="s">
        <v>1084</v>
      </c>
      <c r="H564" s="142" t="s">
        <v>1084</v>
      </c>
      <c r="I564" s="142" t="s">
        <v>1084</v>
      </c>
      <c r="J564" s="142" t="s">
        <v>1084</v>
      </c>
      <c r="K564" s="142" t="s">
        <v>1084</v>
      </c>
      <c r="L564" s="142" t="s">
        <v>1084</v>
      </c>
      <c r="M564" s="142" t="s">
        <v>1084</v>
      </c>
      <c r="N564" s="142" t="s">
        <v>1084</v>
      </c>
      <c r="O564" s="154"/>
    </row>
    <row r="565" spans="1:15" s="72" customFormat="1" ht="12.75" customHeight="1" x14ac:dyDescent="0.2">
      <c r="A565" s="145" t="s">
        <v>909</v>
      </c>
      <c r="B565" s="146" t="s">
        <v>1605</v>
      </c>
      <c r="C565" s="142">
        <v>124.9</v>
      </c>
      <c r="D565" s="142">
        <v>124.9</v>
      </c>
      <c r="E565" s="142">
        <v>124.9</v>
      </c>
      <c r="F565" s="142">
        <v>124.9</v>
      </c>
      <c r="G565" s="142">
        <v>124.9</v>
      </c>
      <c r="H565" s="142">
        <v>124.9</v>
      </c>
      <c r="I565" s="142">
        <v>124.9</v>
      </c>
      <c r="J565" s="142">
        <v>124.9</v>
      </c>
      <c r="K565" s="142">
        <v>124.9</v>
      </c>
      <c r="L565" s="142">
        <v>124.9</v>
      </c>
      <c r="M565" s="142">
        <v>116.9</v>
      </c>
      <c r="N565" s="142">
        <v>116.9</v>
      </c>
      <c r="O565" s="154"/>
    </row>
    <row r="566" spans="1:15" s="72" customFormat="1" ht="12.75" customHeight="1" x14ac:dyDescent="0.2">
      <c r="A566" s="145" t="s">
        <v>1401</v>
      </c>
      <c r="B566" s="146" t="s">
        <v>1606</v>
      </c>
      <c r="C566" s="142" t="s">
        <v>1084</v>
      </c>
      <c r="D566" s="142" t="s">
        <v>1084</v>
      </c>
      <c r="E566" s="142" t="s">
        <v>1084</v>
      </c>
      <c r="F566" s="142" t="s">
        <v>1084</v>
      </c>
      <c r="G566" s="142" t="s">
        <v>1084</v>
      </c>
      <c r="H566" s="142" t="s">
        <v>1084</v>
      </c>
      <c r="I566" s="142" t="s">
        <v>1084</v>
      </c>
      <c r="J566" s="142" t="s">
        <v>1084</v>
      </c>
      <c r="K566" s="142" t="s">
        <v>1084</v>
      </c>
      <c r="L566" s="142" t="s">
        <v>1084</v>
      </c>
      <c r="M566" s="142" t="s">
        <v>1084</v>
      </c>
      <c r="N566" s="142" t="s">
        <v>1084</v>
      </c>
      <c r="O566" s="154"/>
    </row>
    <row r="567" spans="1:15" s="72" customFormat="1" ht="12.75" customHeight="1" x14ac:dyDescent="0.2">
      <c r="A567" s="145" t="s">
        <v>124</v>
      </c>
      <c r="B567" s="146" t="s">
        <v>1560</v>
      </c>
      <c r="C567" s="142">
        <v>99.6</v>
      </c>
      <c r="D567" s="142">
        <v>98.6</v>
      </c>
      <c r="E567" s="142">
        <v>96.7</v>
      </c>
      <c r="F567" s="142">
        <v>97.8</v>
      </c>
      <c r="G567" s="142">
        <v>99.1</v>
      </c>
      <c r="H567" s="142">
        <v>99.1</v>
      </c>
      <c r="I567" s="142">
        <v>98.1</v>
      </c>
      <c r="J567" s="142">
        <v>96.9</v>
      </c>
      <c r="K567" s="142">
        <v>94.4</v>
      </c>
      <c r="L567" s="142">
        <v>91.8</v>
      </c>
      <c r="M567" s="142">
        <v>89.8</v>
      </c>
      <c r="N567" s="142">
        <v>88.9</v>
      </c>
      <c r="O567" s="154"/>
    </row>
    <row r="568" spans="1:15" s="72" customFormat="1" ht="12.75" customHeight="1" x14ac:dyDescent="0.2">
      <c r="A568" s="145" t="s">
        <v>1627</v>
      </c>
      <c r="B568" s="146" t="s">
        <v>1607</v>
      </c>
      <c r="C568" s="142">
        <v>85.4</v>
      </c>
      <c r="D568" s="142">
        <v>83.3</v>
      </c>
      <c r="E568" s="142">
        <v>84.7</v>
      </c>
      <c r="F568" s="142">
        <v>83.9</v>
      </c>
      <c r="G568" s="142">
        <v>84.5</v>
      </c>
      <c r="H568" s="142">
        <v>83.7</v>
      </c>
      <c r="I568" s="142">
        <v>83.3</v>
      </c>
      <c r="J568" s="142">
        <v>83.3</v>
      </c>
      <c r="K568" s="142">
        <v>82.4</v>
      </c>
      <c r="L568" s="142">
        <v>79.2</v>
      </c>
      <c r="M568" s="142">
        <v>74.7</v>
      </c>
      <c r="N568" s="142">
        <v>73.7</v>
      </c>
      <c r="O568" s="154"/>
    </row>
    <row r="569" spans="1:15" s="72" customFormat="1" ht="12.75" customHeight="1" x14ac:dyDescent="0.2">
      <c r="A569" s="145" t="s">
        <v>1626</v>
      </c>
      <c r="B569" s="146" t="s">
        <v>1608</v>
      </c>
      <c r="C569" s="142">
        <v>87.1</v>
      </c>
      <c r="D569" s="142">
        <v>86.9</v>
      </c>
      <c r="E569" s="142">
        <v>86.4</v>
      </c>
      <c r="F569" s="142">
        <v>86.6</v>
      </c>
      <c r="G569" s="142">
        <v>86.6</v>
      </c>
      <c r="H569" s="142">
        <v>86.1</v>
      </c>
      <c r="I569" s="142">
        <v>84.8</v>
      </c>
      <c r="J569" s="142">
        <v>84.8</v>
      </c>
      <c r="K569" s="142">
        <v>82.5</v>
      </c>
      <c r="L569" s="142">
        <v>81.2</v>
      </c>
      <c r="M569" s="142">
        <v>77.099999999999994</v>
      </c>
      <c r="N569" s="142">
        <v>75.599999999999994</v>
      </c>
      <c r="O569" s="154"/>
    </row>
    <row r="570" spans="1:15" s="72" customFormat="1" ht="12.75" customHeight="1" x14ac:dyDescent="0.2">
      <c r="A570" s="145" t="s">
        <v>1405</v>
      </c>
      <c r="B570" s="146" t="s">
        <v>1609</v>
      </c>
      <c r="C570" s="142">
        <v>83.6</v>
      </c>
      <c r="D570" s="142">
        <v>82.5</v>
      </c>
      <c r="E570" s="142">
        <v>82.5</v>
      </c>
      <c r="F570" s="142">
        <v>82.5</v>
      </c>
      <c r="G570" s="142">
        <v>83.1</v>
      </c>
      <c r="H570" s="142">
        <v>82.8</v>
      </c>
      <c r="I570" s="142">
        <v>82.3</v>
      </c>
      <c r="J570" s="142">
        <v>82.3</v>
      </c>
      <c r="K570" s="142">
        <v>79.599999999999994</v>
      </c>
      <c r="L570" s="142">
        <v>78.900000000000006</v>
      </c>
      <c r="M570" s="142">
        <v>77.7</v>
      </c>
      <c r="N570" s="142">
        <v>75.7</v>
      </c>
      <c r="O570" s="154"/>
    </row>
    <row r="571" spans="1:15" s="72" customFormat="1" ht="12.75" customHeight="1" x14ac:dyDescent="0.2">
      <c r="A571" s="145" t="s">
        <v>1625</v>
      </c>
      <c r="B571" s="146" t="s">
        <v>1610</v>
      </c>
      <c r="C571" s="142">
        <v>92.3</v>
      </c>
      <c r="D571" s="142">
        <v>91</v>
      </c>
      <c r="E571" s="142">
        <v>91</v>
      </c>
      <c r="F571" s="142">
        <v>90.6</v>
      </c>
      <c r="G571" s="142">
        <v>92.2</v>
      </c>
      <c r="H571" s="142">
        <v>91.9</v>
      </c>
      <c r="I571" s="142">
        <v>91.2</v>
      </c>
      <c r="J571" s="142">
        <v>91.2</v>
      </c>
      <c r="K571" s="142">
        <v>88.4</v>
      </c>
      <c r="L571" s="142">
        <v>86.3</v>
      </c>
      <c r="M571" s="142">
        <v>85.1</v>
      </c>
      <c r="N571" s="142">
        <v>81.599999999999994</v>
      </c>
      <c r="O571" s="154"/>
    </row>
    <row r="572" spans="1:15" s="72" customFormat="1" ht="12.75" customHeight="1" x14ac:dyDescent="0.2">
      <c r="A572" s="145" t="s">
        <v>1624</v>
      </c>
      <c r="B572" s="146" t="s">
        <v>1611</v>
      </c>
      <c r="C572" s="142">
        <v>98</v>
      </c>
      <c r="D572" s="142">
        <v>97.5</v>
      </c>
      <c r="E572" s="142">
        <v>97</v>
      </c>
      <c r="F572" s="142">
        <v>97.5</v>
      </c>
      <c r="G572" s="142">
        <v>98.4</v>
      </c>
      <c r="H572" s="142">
        <v>98.2</v>
      </c>
      <c r="I572" s="142">
        <v>96.5</v>
      </c>
      <c r="J572" s="142">
        <v>98.1</v>
      </c>
      <c r="K572" s="142">
        <v>96.4</v>
      </c>
      <c r="L572" s="142">
        <v>95</v>
      </c>
      <c r="M572" s="142">
        <v>91.4</v>
      </c>
      <c r="N572" s="142">
        <v>90</v>
      </c>
      <c r="O572" s="154"/>
    </row>
    <row r="573" spans="1:15" s="72" customFormat="1" ht="12.75" customHeight="1" x14ac:dyDescent="0.2">
      <c r="A573" s="145" t="s">
        <v>1623</v>
      </c>
      <c r="B573" s="146" t="s">
        <v>1612</v>
      </c>
      <c r="C573" s="142">
        <v>97.6</v>
      </c>
      <c r="D573" s="142">
        <v>98</v>
      </c>
      <c r="E573" s="142">
        <v>98</v>
      </c>
      <c r="F573" s="142">
        <v>98</v>
      </c>
      <c r="G573" s="142">
        <v>98</v>
      </c>
      <c r="H573" s="142">
        <v>98</v>
      </c>
      <c r="I573" s="142">
        <v>97.6</v>
      </c>
      <c r="J573" s="142">
        <v>97.6</v>
      </c>
      <c r="K573" s="142">
        <v>97.3</v>
      </c>
      <c r="L573" s="142">
        <v>96.1</v>
      </c>
      <c r="M573" s="142">
        <v>93.1</v>
      </c>
      <c r="N573" s="142">
        <v>91.4</v>
      </c>
      <c r="O573" s="154"/>
    </row>
    <row r="574" spans="1:15" s="72" customFormat="1" ht="12.75" customHeight="1" x14ac:dyDescent="0.2">
      <c r="A574" s="145" t="s">
        <v>1411</v>
      </c>
      <c r="B574" s="146" t="s">
        <v>1613</v>
      </c>
      <c r="C574" s="142">
        <v>100.1</v>
      </c>
      <c r="D574" s="142">
        <v>99.2</v>
      </c>
      <c r="E574" s="142">
        <v>99.2</v>
      </c>
      <c r="F574" s="142">
        <v>99.8</v>
      </c>
      <c r="G574" s="142">
        <v>99.3</v>
      </c>
      <c r="H574" s="142">
        <v>99</v>
      </c>
      <c r="I574" s="142">
        <v>97.5</v>
      </c>
      <c r="J574" s="142">
        <v>97.6</v>
      </c>
      <c r="K574" s="142">
        <v>96.3</v>
      </c>
      <c r="L574" s="142">
        <v>95</v>
      </c>
      <c r="M574" s="142">
        <v>93</v>
      </c>
      <c r="N574" s="142">
        <v>88.5</v>
      </c>
      <c r="O574" s="154"/>
    </row>
    <row r="575" spans="1:15" s="72" customFormat="1" ht="12.75" customHeight="1" x14ac:dyDescent="0.2">
      <c r="A575" s="145" t="s">
        <v>1622</v>
      </c>
      <c r="B575" s="146" t="s">
        <v>1614</v>
      </c>
      <c r="C575" s="142">
        <v>87.9</v>
      </c>
      <c r="D575" s="142">
        <v>87.6</v>
      </c>
      <c r="E575" s="142">
        <v>87.6</v>
      </c>
      <c r="F575" s="142">
        <v>87.6</v>
      </c>
      <c r="G575" s="142">
        <v>87.6</v>
      </c>
      <c r="H575" s="142">
        <v>87.6</v>
      </c>
      <c r="I575" s="142">
        <v>87</v>
      </c>
      <c r="J575" s="142">
        <v>86.8</v>
      </c>
      <c r="K575" s="142">
        <v>86</v>
      </c>
      <c r="L575" s="142">
        <v>84.3</v>
      </c>
      <c r="M575" s="142">
        <v>82.4</v>
      </c>
      <c r="N575" s="142">
        <v>81.2</v>
      </c>
      <c r="O575" s="154"/>
    </row>
    <row r="576" spans="1:15" s="72" customFormat="1" ht="12.75" customHeight="1" x14ac:dyDescent="0.2">
      <c r="A576" s="145" t="s">
        <v>1621</v>
      </c>
      <c r="B576" s="146" t="s">
        <v>1615</v>
      </c>
      <c r="C576" s="142">
        <v>101.9</v>
      </c>
      <c r="D576" s="142">
        <v>100.8</v>
      </c>
      <c r="E576" s="142">
        <v>98.2</v>
      </c>
      <c r="F576" s="142">
        <v>99.5</v>
      </c>
      <c r="G576" s="142">
        <v>101.1</v>
      </c>
      <c r="H576" s="142">
        <v>101.1</v>
      </c>
      <c r="I576" s="142">
        <v>99.5</v>
      </c>
      <c r="J576" s="142">
        <v>98.3</v>
      </c>
      <c r="K576" s="142">
        <v>96</v>
      </c>
      <c r="L576" s="142">
        <v>93.1</v>
      </c>
      <c r="M576" s="142">
        <v>91</v>
      </c>
      <c r="N576" s="142">
        <v>90.2</v>
      </c>
      <c r="O576" s="154"/>
    </row>
    <row r="577" spans="1:16" s="72" customFormat="1" ht="12.75" customHeight="1" x14ac:dyDescent="0.2">
      <c r="A577" s="145" t="s">
        <v>263</v>
      </c>
      <c r="B577" s="146" t="s">
        <v>1616</v>
      </c>
      <c r="C577" s="142">
        <v>105.8</v>
      </c>
      <c r="D577" s="142">
        <v>104.6</v>
      </c>
      <c r="E577" s="142">
        <v>102.1</v>
      </c>
      <c r="F577" s="142">
        <v>103.8</v>
      </c>
      <c r="G577" s="142">
        <v>105.1</v>
      </c>
      <c r="H577" s="142">
        <v>105.5</v>
      </c>
      <c r="I577" s="142">
        <v>104.2</v>
      </c>
      <c r="J577" s="142">
        <v>102.7</v>
      </c>
      <c r="K577" s="142">
        <v>100</v>
      </c>
      <c r="L577" s="142">
        <v>96.8</v>
      </c>
      <c r="M577" s="142">
        <v>95.4</v>
      </c>
      <c r="N577" s="142">
        <v>95.3</v>
      </c>
      <c r="O577" s="154"/>
      <c r="P577" s="388"/>
    </row>
    <row r="578" spans="1:16" s="72" customFormat="1" ht="12.75" customHeight="1" x14ac:dyDescent="0.2">
      <c r="A578" s="145" t="s">
        <v>265</v>
      </c>
      <c r="B578" s="146" t="s">
        <v>1617</v>
      </c>
      <c r="C578" s="142">
        <v>99.8</v>
      </c>
      <c r="D578" s="142">
        <v>99.2</v>
      </c>
      <c r="E578" s="142">
        <v>96.4</v>
      </c>
      <c r="F578" s="142">
        <v>98.4</v>
      </c>
      <c r="G578" s="142">
        <v>100.4</v>
      </c>
      <c r="H578" s="142">
        <v>100.4</v>
      </c>
      <c r="I578" s="142">
        <v>99.6</v>
      </c>
      <c r="J578" s="142">
        <v>97.2</v>
      </c>
      <c r="K578" s="142">
        <v>93.7</v>
      </c>
      <c r="L578" s="142">
        <v>90.7</v>
      </c>
      <c r="M578" s="142">
        <v>88.9</v>
      </c>
      <c r="N578" s="142">
        <v>89.1</v>
      </c>
      <c r="O578" s="154"/>
    </row>
    <row r="579" spans="1:16" s="72" customFormat="1" ht="12.75" customHeight="1" x14ac:dyDescent="0.2">
      <c r="A579" s="145" t="s">
        <v>267</v>
      </c>
      <c r="B579" s="146" t="s">
        <v>1618</v>
      </c>
      <c r="C579" s="142">
        <v>103.3</v>
      </c>
      <c r="D579" s="142">
        <v>102.2</v>
      </c>
      <c r="E579" s="142">
        <v>99.6</v>
      </c>
      <c r="F579" s="142">
        <v>100.2</v>
      </c>
      <c r="G579" s="142">
        <v>101.3</v>
      </c>
      <c r="H579" s="142">
        <v>101.8</v>
      </c>
      <c r="I579" s="142">
        <v>101.3</v>
      </c>
      <c r="J579" s="142">
        <v>100.2</v>
      </c>
      <c r="K579" s="142">
        <v>97</v>
      </c>
      <c r="L579" s="142">
        <v>94.4</v>
      </c>
      <c r="M579" s="142">
        <v>91.9</v>
      </c>
      <c r="N579" s="142">
        <v>91.9</v>
      </c>
      <c r="O579" s="154"/>
    </row>
    <row r="580" spans="1:16" s="72" customFormat="1" ht="12.75" customHeight="1" x14ac:dyDescent="0.2">
      <c r="A580" s="145" t="s">
        <v>1413</v>
      </c>
      <c r="B580" s="146" t="s">
        <v>1619</v>
      </c>
      <c r="C580" s="142">
        <v>97.9</v>
      </c>
      <c r="D580" s="142">
        <v>97.7</v>
      </c>
      <c r="E580" s="142">
        <v>95.4</v>
      </c>
      <c r="F580" s="142">
        <v>95.1</v>
      </c>
      <c r="G580" s="142">
        <v>95.1</v>
      </c>
      <c r="H580" s="142">
        <v>95.1</v>
      </c>
      <c r="I580" s="142">
        <v>94.9</v>
      </c>
      <c r="J580" s="142">
        <v>94.9</v>
      </c>
      <c r="K580" s="142">
        <v>94.6</v>
      </c>
      <c r="L580" s="142">
        <v>94.4</v>
      </c>
      <c r="M580" s="142">
        <v>93.7</v>
      </c>
      <c r="N580" s="142">
        <v>93.2</v>
      </c>
      <c r="O580" s="154"/>
    </row>
    <row r="581" spans="1:16" s="72" customFormat="1" ht="12.75" customHeight="1" x14ac:dyDescent="0.2">
      <c r="A581" s="145" t="s">
        <v>1417</v>
      </c>
      <c r="B581" s="146" t="s">
        <v>1620</v>
      </c>
      <c r="C581" s="142">
        <v>93.2</v>
      </c>
      <c r="D581" s="142">
        <v>93.4</v>
      </c>
      <c r="E581" s="142">
        <v>93.4</v>
      </c>
      <c r="F581" s="142">
        <v>93.4</v>
      </c>
      <c r="G581" s="142">
        <v>93.4</v>
      </c>
      <c r="H581" s="142">
        <v>93.4</v>
      </c>
      <c r="I581" s="142">
        <v>93.4</v>
      </c>
      <c r="J581" s="142">
        <v>93.4</v>
      </c>
      <c r="K581" s="142">
        <v>92.6</v>
      </c>
      <c r="L581" s="142">
        <v>91.7</v>
      </c>
      <c r="M581" s="142">
        <v>90.8</v>
      </c>
      <c r="N581" s="142">
        <v>87.7</v>
      </c>
      <c r="O581" s="154"/>
    </row>
    <row r="582" spans="1:16" s="72" customFormat="1" ht="12.75" customHeight="1" x14ac:dyDescent="0.2">
      <c r="A582" s="145" t="s">
        <v>126</v>
      </c>
      <c r="B582" s="146" t="s">
        <v>1561</v>
      </c>
      <c r="C582" s="142">
        <v>100.9</v>
      </c>
      <c r="D582" s="142">
        <v>100.6</v>
      </c>
      <c r="E582" s="142">
        <v>102.3</v>
      </c>
      <c r="F582" s="142">
        <v>104.6</v>
      </c>
      <c r="G582" s="142">
        <v>105.5</v>
      </c>
      <c r="H582" s="142">
        <v>103.8</v>
      </c>
      <c r="I582" s="142">
        <v>102.9</v>
      </c>
      <c r="J582" s="142">
        <v>99.8</v>
      </c>
      <c r="K582" s="142">
        <v>99.1</v>
      </c>
      <c r="L582" s="142">
        <v>98.3</v>
      </c>
      <c r="M582" s="142">
        <v>97.7</v>
      </c>
      <c r="N582" s="142">
        <v>96.7</v>
      </c>
      <c r="O582" s="154"/>
    </row>
    <row r="583" spans="1:16" s="72" customFormat="1" ht="12.75" customHeight="1" x14ac:dyDescent="0.2">
      <c r="A583" s="145" t="s">
        <v>1419</v>
      </c>
      <c r="B583" s="146" t="s">
        <v>1628</v>
      </c>
      <c r="C583" s="142">
        <v>95.6</v>
      </c>
      <c r="D583" s="142">
        <v>93.4</v>
      </c>
      <c r="E583" s="142">
        <v>101</v>
      </c>
      <c r="F583" s="142">
        <v>103</v>
      </c>
      <c r="G583" s="142">
        <v>104.3</v>
      </c>
      <c r="H583" s="142">
        <v>101</v>
      </c>
      <c r="I583" s="142">
        <v>99.5</v>
      </c>
      <c r="J583" s="142">
        <v>94.8</v>
      </c>
      <c r="K583" s="142">
        <v>94.4</v>
      </c>
      <c r="L583" s="142">
        <v>94.8</v>
      </c>
      <c r="M583" s="142">
        <v>95.1</v>
      </c>
      <c r="N583" s="142">
        <v>91.7</v>
      </c>
      <c r="O583" s="154"/>
    </row>
    <row r="584" spans="1:16" s="72" customFormat="1" ht="12.75" customHeight="1" x14ac:dyDescent="0.2">
      <c r="A584" s="145" t="s">
        <v>1421</v>
      </c>
      <c r="B584" s="146" t="s">
        <v>1629</v>
      </c>
      <c r="C584" s="142">
        <v>110.4</v>
      </c>
      <c r="D584" s="142">
        <v>110.4</v>
      </c>
      <c r="E584" s="142">
        <v>111.9</v>
      </c>
      <c r="F584" s="142">
        <v>115</v>
      </c>
      <c r="G584" s="142">
        <v>117.4</v>
      </c>
      <c r="H584" s="142">
        <v>117.4</v>
      </c>
      <c r="I584" s="142">
        <v>117.4</v>
      </c>
      <c r="J584" s="142">
        <v>111.9</v>
      </c>
      <c r="K584" s="142">
        <v>110.1</v>
      </c>
      <c r="L584" s="142">
        <v>110.1</v>
      </c>
      <c r="M584" s="142">
        <v>110.1</v>
      </c>
      <c r="N584" s="142">
        <v>106.8</v>
      </c>
      <c r="O584" s="154"/>
    </row>
    <row r="585" spans="1:16" s="72" customFormat="1" ht="12.75" customHeight="1" x14ac:dyDescent="0.2">
      <c r="A585" s="145" t="s">
        <v>1633</v>
      </c>
      <c r="B585" s="146" t="s">
        <v>1630</v>
      </c>
      <c r="C585" s="142">
        <v>101.9</v>
      </c>
      <c r="D585" s="142">
        <v>101.9</v>
      </c>
      <c r="E585" s="142">
        <v>101.9</v>
      </c>
      <c r="F585" s="142">
        <v>104.1</v>
      </c>
      <c r="G585" s="142">
        <v>104.8</v>
      </c>
      <c r="H585" s="142">
        <v>104.8</v>
      </c>
      <c r="I585" s="142">
        <v>104.8</v>
      </c>
      <c r="J585" s="142">
        <v>99.6</v>
      </c>
      <c r="K585" s="142">
        <v>99.4</v>
      </c>
      <c r="L585" s="142">
        <v>99.4</v>
      </c>
      <c r="M585" s="142">
        <v>99.6</v>
      </c>
      <c r="N585" s="142">
        <v>99.6</v>
      </c>
      <c r="O585" s="154"/>
    </row>
    <row r="586" spans="1:16" s="72" customFormat="1" ht="12.75" customHeight="1" x14ac:dyDescent="0.2">
      <c r="A586" s="145" t="s">
        <v>42</v>
      </c>
      <c r="B586" s="146" t="s">
        <v>1631</v>
      </c>
      <c r="C586" s="142">
        <v>97</v>
      </c>
      <c r="D586" s="142">
        <v>97.8</v>
      </c>
      <c r="E586" s="142">
        <v>98.3</v>
      </c>
      <c r="F586" s="142">
        <v>99</v>
      </c>
      <c r="G586" s="142">
        <v>99.9</v>
      </c>
      <c r="H586" s="142">
        <v>97.5</v>
      </c>
      <c r="I586" s="142">
        <v>96.8</v>
      </c>
      <c r="J586" s="142">
        <v>94.7</v>
      </c>
      <c r="K586" s="142">
        <v>94</v>
      </c>
      <c r="L586" s="142">
        <v>92.4</v>
      </c>
      <c r="M586" s="142">
        <v>91</v>
      </c>
      <c r="N586" s="142">
        <v>91.6</v>
      </c>
      <c r="O586" s="154"/>
    </row>
    <row r="587" spans="1:16" s="72" customFormat="1" ht="12.75" customHeight="1" x14ac:dyDescent="0.2">
      <c r="A587" s="145" t="s">
        <v>44</v>
      </c>
      <c r="B587" s="146" t="s">
        <v>1632</v>
      </c>
      <c r="C587" s="142">
        <v>114</v>
      </c>
      <c r="D587" s="142">
        <v>109.9</v>
      </c>
      <c r="E587" s="142">
        <v>109.9</v>
      </c>
      <c r="F587" s="142">
        <v>119.5</v>
      </c>
      <c r="G587" s="142">
        <v>117.6</v>
      </c>
      <c r="H587" s="142">
        <v>117.6</v>
      </c>
      <c r="I587" s="142">
        <v>115</v>
      </c>
      <c r="J587" s="142">
        <v>113</v>
      </c>
      <c r="K587" s="142">
        <v>111.6</v>
      </c>
      <c r="L587" s="142">
        <v>112.4</v>
      </c>
      <c r="M587" s="142">
        <v>112.4</v>
      </c>
      <c r="N587" s="142">
        <v>110.7</v>
      </c>
      <c r="O587" s="154"/>
    </row>
    <row r="588" spans="1:16" s="72" customFormat="1" ht="12.75" customHeight="1" x14ac:dyDescent="0.2">
      <c r="A588" s="72" t="s">
        <v>1562</v>
      </c>
      <c r="B588" s="146" t="s">
        <v>1563</v>
      </c>
      <c r="C588" s="142">
        <v>109.1</v>
      </c>
      <c r="D588" s="142">
        <v>108.8</v>
      </c>
      <c r="E588" s="142">
        <v>108.8</v>
      </c>
      <c r="F588" s="142">
        <v>108.9</v>
      </c>
      <c r="G588" s="142">
        <v>109</v>
      </c>
      <c r="H588" s="142">
        <v>108.7</v>
      </c>
      <c r="I588" s="142">
        <v>108.7</v>
      </c>
      <c r="J588" s="142">
        <v>108.7</v>
      </c>
      <c r="K588" s="142">
        <v>108.7</v>
      </c>
      <c r="L588" s="142">
        <v>108.7</v>
      </c>
      <c r="M588" s="142">
        <v>108.7</v>
      </c>
      <c r="N588" s="142">
        <v>108.7</v>
      </c>
      <c r="O588" s="154"/>
    </row>
    <row r="589" spans="1:16" s="72" customFormat="1" ht="12.75" customHeight="1" x14ac:dyDescent="0.2">
      <c r="A589" s="145" t="s">
        <v>46</v>
      </c>
      <c r="B589" s="146" t="s">
        <v>1634</v>
      </c>
      <c r="C589" s="142">
        <v>106.3</v>
      </c>
      <c r="D589" s="142">
        <v>103.1</v>
      </c>
      <c r="E589" s="142">
        <v>103.1</v>
      </c>
      <c r="F589" s="142">
        <v>103.1</v>
      </c>
      <c r="G589" s="142">
        <v>103.1</v>
      </c>
      <c r="H589" s="142">
        <v>103.1</v>
      </c>
      <c r="I589" s="142">
        <v>103.1</v>
      </c>
      <c r="J589" s="142">
        <v>103.1</v>
      </c>
      <c r="K589" s="142">
        <v>103.1</v>
      </c>
      <c r="L589" s="142">
        <v>103.1</v>
      </c>
      <c r="M589" s="142">
        <v>103.1</v>
      </c>
      <c r="N589" s="142">
        <v>103.1</v>
      </c>
      <c r="O589" s="154"/>
    </row>
    <row r="590" spans="1:16" s="72" customFormat="1" ht="12.75" customHeight="1" x14ac:dyDescent="0.2">
      <c r="A590" s="145" t="s">
        <v>48</v>
      </c>
      <c r="B590" s="146" t="s">
        <v>1635</v>
      </c>
      <c r="C590" s="142">
        <v>107.5</v>
      </c>
      <c r="D590" s="142">
        <v>107.6</v>
      </c>
      <c r="E590" s="142">
        <v>107.5</v>
      </c>
      <c r="F590" s="142">
        <v>107.6</v>
      </c>
      <c r="G590" s="142">
        <v>107.7</v>
      </c>
      <c r="H590" s="142">
        <v>107.5</v>
      </c>
      <c r="I590" s="142">
        <v>107.5</v>
      </c>
      <c r="J590" s="142">
        <v>107.5</v>
      </c>
      <c r="K590" s="142">
        <v>107.6</v>
      </c>
      <c r="L590" s="142">
        <v>107.6</v>
      </c>
      <c r="M590" s="142">
        <v>107.5</v>
      </c>
      <c r="N590" s="142">
        <v>107.6</v>
      </c>
      <c r="O590" s="154"/>
    </row>
    <row r="591" spans="1:16" s="72" customFormat="1" ht="12.75" customHeight="1" x14ac:dyDescent="0.2">
      <c r="A591" s="145" t="s">
        <v>50</v>
      </c>
      <c r="B591" s="146" t="s">
        <v>1636</v>
      </c>
      <c r="C591" s="142">
        <v>92.8</v>
      </c>
      <c r="D591" s="142">
        <v>92.8</v>
      </c>
      <c r="E591" s="142">
        <v>92.8</v>
      </c>
      <c r="F591" s="142">
        <v>92.8</v>
      </c>
      <c r="G591" s="142">
        <v>92.8</v>
      </c>
      <c r="H591" s="142">
        <v>92.8</v>
      </c>
      <c r="I591" s="142">
        <v>92.8</v>
      </c>
      <c r="J591" s="142">
        <v>92.8</v>
      </c>
      <c r="K591" s="142">
        <v>92.8</v>
      </c>
      <c r="L591" s="142">
        <v>92.8</v>
      </c>
      <c r="M591" s="142">
        <v>92.8</v>
      </c>
      <c r="N591" s="142">
        <v>92.8</v>
      </c>
      <c r="O591" s="154"/>
    </row>
    <row r="592" spans="1:16" s="72" customFormat="1" ht="12.75" customHeight="1" x14ac:dyDescent="0.2">
      <c r="A592" s="145" t="s">
        <v>1639</v>
      </c>
      <c r="B592" s="146" t="s">
        <v>1637</v>
      </c>
      <c r="C592" s="142">
        <v>121.5</v>
      </c>
      <c r="D592" s="142">
        <v>121.5</v>
      </c>
      <c r="E592" s="142">
        <v>121.5</v>
      </c>
      <c r="F592" s="142">
        <v>123.7</v>
      </c>
      <c r="G592" s="142">
        <v>123.7</v>
      </c>
      <c r="H592" s="142">
        <v>123.7</v>
      </c>
      <c r="I592" s="142">
        <v>123.7</v>
      </c>
      <c r="J592" s="142">
        <v>123.7</v>
      </c>
      <c r="K592" s="142">
        <v>123.7</v>
      </c>
      <c r="L592" s="142">
        <v>123.7</v>
      </c>
      <c r="M592" s="142">
        <v>123.7</v>
      </c>
      <c r="N592" s="142">
        <v>123.7</v>
      </c>
      <c r="O592" s="154"/>
    </row>
    <row r="593" spans="1:15" s="72" customFormat="1" ht="12.75" customHeight="1" x14ac:dyDescent="0.2">
      <c r="A593" s="145" t="s">
        <v>54</v>
      </c>
      <c r="B593" s="146" t="s">
        <v>1638</v>
      </c>
      <c r="C593" s="142">
        <v>141</v>
      </c>
      <c r="D593" s="142">
        <v>141</v>
      </c>
      <c r="E593" s="142">
        <v>141</v>
      </c>
      <c r="F593" s="142">
        <v>141</v>
      </c>
      <c r="G593" s="142">
        <v>141</v>
      </c>
      <c r="H593" s="142">
        <v>141</v>
      </c>
      <c r="I593" s="142">
        <v>141</v>
      </c>
      <c r="J593" s="142">
        <v>141</v>
      </c>
      <c r="K593" s="142">
        <v>141</v>
      </c>
      <c r="L593" s="142">
        <v>141</v>
      </c>
      <c r="M593" s="142">
        <v>141</v>
      </c>
      <c r="N593" s="142">
        <v>141</v>
      </c>
      <c r="O593" s="154"/>
    </row>
    <row r="594" spans="1:15" s="72" customFormat="1" ht="12.75" customHeight="1" x14ac:dyDescent="0.2">
      <c r="A594" s="145" t="s">
        <v>1545</v>
      </c>
      <c r="B594" s="146" t="s">
        <v>1564</v>
      </c>
      <c r="C594" s="142">
        <v>120.2</v>
      </c>
      <c r="D594" s="142">
        <v>120.4</v>
      </c>
      <c r="E594" s="142">
        <v>118.9</v>
      </c>
      <c r="F594" s="142">
        <v>118.9</v>
      </c>
      <c r="G594" s="142">
        <v>118.9</v>
      </c>
      <c r="H594" s="142">
        <v>118.9</v>
      </c>
      <c r="I594" s="142">
        <v>118.9</v>
      </c>
      <c r="J594" s="142">
        <v>118.9</v>
      </c>
      <c r="K594" s="142">
        <v>118.9</v>
      </c>
      <c r="L594" s="142">
        <v>118.9</v>
      </c>
      <c r="M594" s="142">
        <v>118.9</v>
      </c>
      <c r="N594" s="142">
        <v>118.9</v>
      </c>
      <c r="O594" s="154"/>
    </row>
    <row r="595" spans="1:15" s="72" customFormat="1" ht="12.75" customHeight="1" x14ac:dyDescent="0.2">
      <c r="A595" s="145" t="s">
        <v>132</v>
      </c>
      <c r="B595" s="146" t="s">
        <v>1565</v>
      </c>
      <c r="C595" s="142">
        <v>110.8</v>
      </c>
      <c r="D595" s="142">
        <v>110.8</v>
      </c>
      <c r="E595" s="142">
        <v>110.8</v>
      </c>
      <c r="F595" s="142">
        <v>110.8</v>
      </c>
      <c r="G595" s="142">
        <v>110.8</v>
      </c>
      <c r="H595" s="142">
        <v>110.8</v>
      </c>
      <c r="I595" s="142">
        <v>110.8</v>
      </c>
      <c r="J595" s="142">
        <v>110.8</v>
      </c>
      <c r="K595" s="142">
        <v>110.8</v>
      </c>
      <c r="L595" s="142">
        <v>110.8</v>
      </c>
      <c r="M595" s="142">
        <v>110.8</v>
      </c>
      <c r="N595" s="142">
        <v>110.8</v>
      </c>
      <c r="O595" s="154"/>
    </row>
    <row r="596" spans="1:15" s="72" customFormat="1" ht="12.75" customHeight="1" x14ac:dyDescent="0.2">
      <c r="A596" s="145" t="s">
        <v>134</v>
      </c>
      <c r="B596" s="146" t="s">
        <v>1566</v>
      </c>
      <c r="C596" s="142">
        <v>113.6</v>
      </c>
      <c r="D596" s="142">
        <v>113.6</v>
      </c>
      <c r="E596" s="142">
        <v>113.6</v>
      </c>
      <c r="F596" s="142">
        <v>113.6</v>
      </c>
      <c r="G596" s="142">
        <v>113.6</v>
      </c>
      <c r="H596" s="142">
        <v>113.6</v>
      </c>
      <c r="I596" s="142">
        <v>113.6</v>
      </c>
      <c r="J596" s="142">
        <v>113.6</v>
      </c>
      <c r="K596" s="142">
        <v>113.6</v>
      </c>
      <c r="L596" s="142">
        <v>113.6</v>
      </c>
      <c r="M596" s="142">
        <v>113.6</v>
      </c>
      <c r="N596" s="142">
        <v>113.6</v>
      </c>
      <c r="O596" s="154"/>
    </row>
    <row r="597" spans="1:15" s="72" customFormat="1" ht="12.75" customHeight="1" x14ac:dyDescent="0.2">
      <c r="A597" s="145" t="s">
        <v>136</v>
      </c>
      <c r="B597" s="146" t="s">
        <v>1567</v>
      </c>
      <c r="C597" s="142">
        <v>114.5</v>
      </c>
      <c r="D597" s="142">
        <v>114.4</v>
      </c>
      <c r="E597" s="142">
        <v>114.7</v>
      </c>
      <c r="F597" s="142">
        <v>114.7</v>
      </c>
      <c r="G597" s="142">
        <v>114.7</v>
      </c>
      <c r="H597" s="142">
        <v>114.9</v>
      </c>
      <c r="I597" s="142">
        <v>115.1</v>
      </c>
      <c r="J597" s="142">
        <v>115.1</v>
      </c>
      <c r="K597" s="142">
        <v>115.1</v>
      </c>
      <c r="L597" s="142">
        <v>114.9</v>
      </c>
      <c r="M597" s="142">
        <v>115</v>
      </c>
      <c r="N597" s="142">
        <v>115</v>
      </c>
      <c r="O597" s="154"/>
    </row>
    <row r="598" spans="1:15" s="72" customFormat="1" ht="12.75" customHeight="1" x14ac:dyDescent="0.2">
      <c r="A598" s="145" t="s">
        <v>56</v>
      </c>
      <c r="B598" s="146" t="s">
        <v>1640</v>
      </c>
      <c r="C598" s="142">
        <v>99.9</v>
      </c>
      <c r="D598" s="142">
        <v>99.9</v>
      </c>
      <c r="E598" s="142">
        <v>99.9</v>
      </c>
      <c r="F598" s="142">
        <v>99.9</v>
      </c>
      <c r="G598" s="142">
        <v>99.9</v>
      </c>
      <c r="H598" s="142">
        <v>99.9</v>
      </c>
      <c r="I598" s="142">
        <v>99.9</v>
      </c>
      <c r="J598" s="142">
        <v>99.9</v>
      </c>
      <c r="K598" s="142">
        <v>99.9</v>
      </c>
      <c r="L598" s="142">
        <v>99.9</v>
      </c>
      <c r="M598" s="142">
        <v>99.9</v>
      </c>
      <c r="N598" s="142">
        <v>101.6</v>
      </c>
      <c r="O598" s="154"/>
    </row>
    <row r="599" spans="1:15" s="72" customFormat="1" ht="12.75" customHeight="1" x14ac:dyDescent="0.2">
      <c r="A599" s="145" t="s">
        <v>1661</v>
      </c>
      <c r="B599" s="146" t="s">
        <v>1641</v>
      </c>
      <c r="C599" s="142">
        <v>119.6</v>
      </c>
      <c r="D599" s="142">
        <v>119.6</v>
      </c>
      <c r="E599" s="142">
        <v>119.6</v>
      </c>
      <c r="F599" s="142">
        <v>119.6</v>
      </c>
      <c r="G599" s="142">
        <v>119.6</v>
      </c>
      <c r="H599" s="142">
        <v>122.2</v>
      </c>
      <c r="I599" s="142">
        <v>125.8</v>
      </c>
      <c r="J599" s="142">
        <v>125.8</v>
      </c>
      <c r="K599" s="142">
        <v>125.8</v>
      </c>
      <c r="L599" s="142">
        <v>125.8</v>
      </c>
      <c r="M599" s="142">
        <v>125.8</v>
      </c>
      <c r="N599" s="142">
        <v>125.8</v>
      </c>
      <c r="O599" s="154"/>
    </row>
    <row r="600" spans="1:15" s="72" customFormat="1" ht="12.75" customHeight="1" x14ac:dyDescent="0.2">
      <c r="A600" s="145" t="s">
        <v>1660</v>
      </c>
      <c r="B600" s="146" t="s">
        <v>1642</v>
      </c>
      <c r="C600" s="142">
        <v>119.5</v>
      </c>
      <c r="D600" s="142">
        <v>119.5</v>
      </c>
      <c r="E600" s="142">
        <v>119.5</v>
      </c>
      <c r="F600" s="142">
        <v>119.5</v>
      </c>
      <c r="G600" s="142">
        <v>119.5</v>
      </c>
      <c r="H600" s="142">
        <v>122.5</v>
      </c>
      <c r="I600" s="142">
        <v>125.6</v>
      </c>
      <c r="J600" s="142">
        <v>125.6</v>
      </c>
      <c r="K600" s="142">
        <v>125.6</v>
      </c>
      <c r="L600" s="142">
        <v>125.6</v>
      </c>
      <c r="M600" s="142">
        <v>125.6</v>
      </c>
      <c r="N600" s="142">
        <v>125.6</v>
      </c>
      <c r="O600" s="154"/>
    </row>
    <row r="601" spans="1:15" s="72" customFormat="1" ht="12.75" customHeight="1" x14ac:dyDescent="0.2">
      <c r="A601" s="145" t="s">
        <v>62</v>
      </c>
      <c r="B601" s="146" t="s">
        <v>1643</v>
      </c>
      <c r="C601" s="142">
        <v>107.6</v>
      </c>
      <c r="D601" s="142">
        <v>107.6</v>
      </c>
      <c r="E601" s="142">
        <v>107.6</v>
      </c>
      <c r="F601" s="142">
        <v>107.6</v>
      </c>
      <c r="G601" s="142">
        <v>107.6</v>
      </c>
      <c r="H601" s="142">
        <v>107.6</v>
      </c>
      <c r="I601" s="142">
        <v>107.6</v>
      </c>
      <c r="J601" s="142">
        <v>107.6</v>
      </c>
      <c r="K601" s="142">
        <v>107.6</v>
      </c>
      <c r="L601" s="142">
        <v>107.6</v>
      </c>
      <c r="M601" s="142">
        <v>108.3</v>
      </c>
      <c r="N601" s="142">
        <v>108.3</v>
      </c>
      <c r="O601" s="154"/>
    </row>
    <row r="602" spans="1:15" s="72" customFormat="1" ht="12.75" customHeight="1" x14ac:dyDescent="0.2">
      <c r="A602" s="145" t="s">
        <v>64</v>
      </c>
      <c r="B602" s="146" t="s">
        <v>1644</v>
      </c>
      <c r="C602" s="142">
        <v>116</v>
      </c>
      <c r="D602" s="142">
        <v>116</v>
      </c>
      <c r="E602" s="142">
        <v>116</v>
      </c>
      <c r="F602" s="142">
        <v>116</v>
      </c>
      <c r="G602" s="142">
        <v>116</v>
      </c>
      <c r="H602" s="142">
        <v>116</v>
      </c>
      <c r="I602" s="142">
        <v>116</v>
      </c>
      <c r="J602" s="142">
        <v>116</v>
      </c>
      <c r="K602" s="142">
        <v>116</v>
      </c>
      <c r="L602" s="142">
        <v>116.1</v>
      </c>
      <c r="M602" s="142">
        <v>116.1</v>
      </c>
      <c r="N602" s="142">
        <v>116</v>
      </c>
      <c r="O602" s="154"/>
    </row>
    <row r="603" spans="1:15" s="72" customFormat="1" ht="12.75" customHeight="1" x14ac:dyDescent="0.2">
      <c r="A603" s="145" t="s">
        <v>66</v>
      </c>
      <c r="B603" s="146" t="s">
        <v>1645</v>
      </c>
      <c r="C603" s="142">
        <v>113.7</v>
      </c>
      <c r="D603" s="142">
        <v>113.7</v>
      </c>
      <c r="E603" s="142">
        <v>115.5</v>
      </c>
      <c r="F603" s="142">
        <v>115.5</v>
      </c>
      <c r="G603" s="142">
        <v>115.5</v>
      </c>
      <c r="H603" s="142">
        <v>115.5</v>
      </c>
      <c r="I603" s="142">
        <v>115.5</v>
      </c>
      <c r="J603" s="142">
        <v>115.5</v>
      </c>
      <c r="K603" s="142">
        <v>115.5</v>
      </c>
      <c r="L603" s="142">
        <v>115.5</v>
      </c>
      <c r="M603" s="142">
        <v>115.5</v>
      </c>
      <c r="N603" s="142">
        <v>115.5</v>
      </c>
      <c r="O603" s="154"/>
    </row>
    <row r="604" spans="1:15" s="72" customFormat="1" ht="12.75" customHeight="1" x14ac:dyDescent="0.2">
      <c r="A604" s="145" t="s">
        <v>68</v>
      </c>
      <c r="B604" s="146" t="s">
        <v>1646</v>
      </c>
      <c r="C604" s="142">
        <v>119.1</v>
      </c>
      <c r="D604" s="142">
        <v>117.5</v>
      </c>
      <c r="E604" s="142">
        <v>120.7</v>
      </c>
      <c r="F604" s="142">
        <v>120.7</v>
      </c>
      <c r="G604" s="142">
        <v>120.7</v>
      </c>
      <c r="H604" s="142">
        <v>120.7</v>
      </c>
      <c r="I604" s="142">
        <v>120.7</v>
      </c>
      <c r="J604" s="142">
        <v>120.7</v>
      </c>
      <c r="K604" s="142">
        <v>120.7</v>
      </c>
      <c r="L604" s="142">
        <v>120.7</v>
      </c>
      <c r="M604" s="142">
        <v>120.7</v>
      </c>
      <c r="N604" s="142">
        <v>120.7</v>
      </c>
      <c r="O604" s="154"/>
    </row>
    <row r="605" spans="1:15" s="72" customFormat="1" ht="12.75" customHeight="1" x14ac:dyDescent="0.2">
      <c r="A605" s="145" t="s">
        <v>70</v>
      </c>
      <c r="B605" s="146" t="s">
        <v>1647</v>
      </c>
      <c r="C605" s="142">
        <v>111.6</v>
      </c>
      <c r="D605" s="142">
        <v>111.6</v>
      </c>
      <c r="E605" s="142">
        <v>111.6</v>
      </c>
      <c r="F605" s="142">
        <v>111.6</v>
      </c>
      <c r="G605" s="142">
        <v>111.6</v>
      </c>
      <c r="H605" s="142">
        <v>111.6</v>
      </c>
      <c r="I605" s="142">
        <v>111.6</v>
      </c>
      <c r="J605" s="142">
        <v>111.6</v>
      </c>
      <c r="K605" s="142">
        <v>111.6</v>
      </c>
      <c r="L605" s="142">
        <v>111.6</v>
      </c>
      <c r="M605" s="142">
        <v>111.6</v>
      </c>
      <c r="N605" s="142">
        <v>111.6</v>
      </c>
      <c r="O605" s="154"/>
    </row>
    <row r="606" spans="1:15" s="72" customFormat="1" ht="12.75" customHeight="1" x14ac:dyDescent="0.2">
      <c r="A606" s="145" t="s">
        <v>72</v>
      </c>
      <c r="B606" s="146" t="s">
        <v>1648</v>
      </c>
      <c r="C606" s="142">
        <v>116.9</v>
      </c>
      <c r="D606" s="142">
        <v>116.9</v>
      </c>
      <c r="E606" s="142">
        <v>116.9</v>
      </c>
      <c r="F606" s="142">
        <v>116.9</v>
      </c>
      <c r="G606" s="142">
        <v>116.9</v>
      </c>
      <c r="H606" s="142">
        <v>116.9</v>
      </c>
      <c r="I606" s="142">
        <v>116.9</v>
      </c>
      <c r="J606" s="142">
        <v>116.9</v>
      </c>
      <c r="K606" s="142">
        <v>116.9</v>
      </c>
      <c r="L606" s="142">
        <v>116.9</v>
      </c>
      <c r="M606" s="142">
        <v>117.9</v>
      </c>
      <c r="N606" s="142">
        <v>117.9</v>
      </c>
      <c r="O606" s="154"/>
    </row>
    <row r="607" spans="1:15" s="72" customFormat="1" ht="12.75" customHeight="1" x14ac:dyDescent="0.2">
      <c r="A607" s="145" t="s">
        <v>74</v>
      </c>
      <c r="B607" s="146" t="s">
        <v>1649</v>
      </c>
      <c r="C607" s="142">
        <v>120</v>
      </c>
      <c r="D607" s="142">
        <v>120</v>
      </c>
      <c r="E607" s="142">
        <v>120</v>
      </c>
      <c r="F607" s="142">
        <v>120</v>
      </c>
      <c r="G607" s="142">
        <v>120</v>
      </c>
      <c r="H607" s="142">
        <v>120</v>
      </c>
      <c r="I607" s="142">
        <v>120</v>
      </c>
      <c r="J607" s="142">
        <v>120</v>
      </c>
      <c r="K607" s="142">
        <v>120</v>
      </c>
      <c r="L607" s="142">
        <v>120</v>
      </c>
      <c r="M607" s="142">
        <v>120</v>
      </c>
      <c r="N607" s="142">
        <v>120</v>
      </c>
      <c r="O607" s="154"/>
    </row>
    <row r="608" spans="1:15" s="72" customFormat="1" ht="12.75" customHeight="1" x14ac:dyDescent="0.2">
      <c r="A608" s="145" t="s">
        <v>1659</v>
      </c>
      <c r="B608" s="146" t="s">
        <v>1650</v>
      </c>
      <c r="C608" s="142">
        <v>110.8</v>
      </c>
      <c r="D608" s="142">
        <v>110.8</v>
      </c>
      <c r="E608" s="142">
        <v>111.4</v>
      </c>
      <c r="F608" s="142">
        <v>111.4</v>
      </c>
      <c r="G608" s="142">
        <v>111.4</v>
      </c>
      <c r="H608" s="142">
        <v>111.4</v>
      </c>
      <c r="I608" s="142">
        <v>111.4</v>
      </c>
      <c r="J608" s="142">
        <v>111.4</v>
      </c>
      <c r="K608" s="142">
        <v>111.5</v>
      </c>
      <c r="L608" s="142">
        <v>111.4</v>
      </c>
      <c r="M608" s="142">
        <v>111.4</v>
      </c>
      <c r="N608" s="142">
        <v>111.4</v>
      </c>
      <c r="O608" s="154"/>
    </row>
    <row r="609" spans="1:15" s="72" customFormat="1" ht="12.75" customHeight="1" x14ac:dyDescent="0.2">
      <c r="A609" s="145" t="s">
        <v>78</v>
      </c>
      <c r="B609" s="146" t="s">
        <v>1651</v>
      </c>
      <c r="C609" s="142">
        <v>138.4</v>
      </c>
      <c r="D609" s="142">
        <v>138.4</v>
      </c>
      <c r="E609" s="142">
        <v>139.9</v>
      </c>
      <c r="F609" s="142">
        <v>139.9</v>
      </c>
      <c r="G609" s="142">
        <v>139.9</v>
      </c>
      <c r="H609" s="142">
        <v>139.9</v>
      </c>
      <c r="I609" s="142">
        <v>139.9</v>
      </c>
      <c r="J609" s="142">
        <v>141.80000000000001</v>
      </c>
      <c r="K609" s="142">
        <v>141.80000000000001</v>
      </c>
      <c r="L609" s="142">
        <v>131.80000000000001</v>
      </c>
      <c r="M609" s="142">
        <v>131.80000000000001</v>
      </c>
      <c r="N609" s="142">
        <v>131.80000000000001</v>
      </c>
      <c r="O609" s="154"/>
    </row>
    <row r="610" spans="1:15" s="72" customFormat="1" ht="12.75" customHeight="1" x14ac:dyDescent="0.2">
      <c r="A610" s="145" t="s">
        <v>80</v>
      </c>
      <c r="B610" s="146" t="s">
        <v>1652</v>
      </c>
      <c r="C610" s="142">
        <v>115.2</v>
      </c>
      <c r="D610" s="142">
        <v>114</v>
      </c>
      <c r="E610" s="142">
        <v>114.4</v>
      </c>
      <c r="F610" s="142">
        <v>114.4</v>
      </c>
      <c r="G610" s="142">
        <v>114.4</v>
      </c>
      <c r="H610" s="142">
        <v>114.4</v>
      </c>
      <c r="I610" s="142">
        <v>114.4</v>
      </c>
      <c r="J610" s="142">
        <v>114.4</v>
      </c>
      <c r="K610" s="142">
        <v>114.4</v>
      </c>
      <c r="L610" s="142">
        <v>114.4</v>
      </c>
      <c r="M610" s="142">
        <v>114.4</v>
      </c>
      <c r="N610" s="142">
        <v>114.4</v>
      </c>
      <c r="O610" s="154"/>
    </row>
    <row r="611" spans="1:15" s="72" customFormat="1" ht="12.75" customHeight="1" x14ac:dyDescent="0.2">
      <c r="A611" s="145" t="s">
        <v>82</v>
      </c>
      <c r="B611" s="146" t="s">
        <v>1653</v>
      </c>
      <c r="C611" s="142">
        <v>117.7</v>
      </c>
      <c r="D611" s="142">
        <v>117.7</v>
      </c>
      <c r="E611" s="142">
        <v>117.7</v>
      </c>
      <c r="F611" s="142">
        <v>117.7</v>
      </c>
      <c r="G611" s="142">
        <v>117.7</v>
      </c>
      <c r="H611" s="142">
        <v>117.7</v>
      </c>
      <c r="I611" s="142">
        <v>117.7</v>
      </c>
      <c r="J611" s="142">
        <v>117.7</v>
      </c>
      <c r="K611" s="142">
        <v>117.7</v>
      </c>
      <c r="L611" s="142">
        <v>117.7</v>
      </c>
      <c r="M611" s="142">
        <v>117.7</v>
      </c>
      <c r="N611" s="142">
        <v>117.7</v>
      </c>
      <c r="O611" s="154"/>
    </row>
    <row r="612" spans="1:15" s="72" customFormat="1" ht="12.75" customHeight="1" x14ac:dyDescent="0.2">
      <c r="A612" s="145" t="s">
        <v>1658</v>
      </c>
      <c r="B612" s="146" t="s">
        <v>1654</v>
      </c>
      <c r="C612" s="142">
        <v>128.30000000000001</v>
      </c>
      <c r="D612" s="142">
        <v>128.30000000000001</v>
      </c>
      <c r="E612" s="142">
        <v>128.30000000000001</v>
      </c>
      <c r="F612" s="142">
        <v>128.30000000000001</v>
      </c>
      <c r="G612" s="142">
        <v>128.30000000000001</v>
      </c>
      <c r="H612" s="142">
        <v>128.30000000000001</v>
      </c>
      <c r="I612" s="142">
        <v>128.30000000000001</v>
      </c>
      <c r="J612" s="142">
        <v>128.30000000000001</v>
      </c>
      <c r="K612" s="142">
        <v>128.30000000000001</v>
      </c>
      <c r="L612" s="142">
        <v>128.30000000000001</v>
      </c>
      <c r="M612" s="142">
        <v>128.30000000000001</v>
      </c>
      <c r="N612" s="142">
        <v>128.30000000000001</v>
      </c>
      <c r="O612" s="154"/>
    </row>
    <row r="613" spans="1:15" s="72" customFormat="1" ht="12.75" customHeight="1" x14ac:dyDescent="0.2">
      <c r="A613" s="145" t="s">
        <v>86</v>
      </c>
      <c r="B613" s="146" t="s">
        <v>1655</v>
      </c>
      <c r="C613" s="142">
        <v>99.9</v>
      </c>
      <c r="D613" s="142">
        <v>99.9</v>
      </c>
      <c r="E613" s="142">
        <v>99.9</v>
      </c>
      <c r="F613" s="142">
        <v>99.9</v>
      </c>
      <c r="G613" s="142">
        <v>99.9</v>
      </c>
      <c r="H613" s="142">
        <v>99.9</v>
      </c>
      <c r="I613" s="142">
        <v>99.9</v>
      </c>
      <c r="J613" s="142">
        <v>99.9</v>
      </c>
      <c r="K613" s="142">
        <v>99.9</v>
      </c>
      <c r="L613" s="142">
        <v>99.9</v>
      </c>
      <c r="M613" s="142">
        <v>99.9</v>
      </c>
      <c r="N613" s="142">
        <v>99.9</v>
      </c>
      <c r="O613" s="154"/>
    </row>
    <row r="614" spans="1:15" s="72" customFormat="1" ht="12.75" customHeight="1" x14ac:dyDescent="0.2">
      <c r="A614" s="145" t="s">
        <v>88</v>
      </c>
      <c r="B614" s="146" t="s">
        <v>1656</v>
      </c>
      <c r="C614" s="142">
        <v>100.7</v>
      </c>
      <c r="D614" s="142">
        <v>100.7</v>
      </c>
      <c r="E614" s="142">
        <v>101.3</v>
      </c>
      <c r="F614" s="142">
        <v>101.3</v>
      </c>
      <c r="G614" s="142">
        <v>101.3</v>
      </c>
      <c r="H614" s="142">
        <v>101.3</v>
      </c>
      <c r="I614" s="142">
        <v>101.3</v>
      </c>
      <c r="J614" s="142">
        <v>101.3</v>
      </c>
      <c r="K614" s="142">
        <v>101.3</v>
      </c>
      <c r="L614" s="142">
        <v>101.3</v>
      </c>
      <c r="M614" s="142">
        <v>101.3</v>
      </c>
      <c r="N614" s="142">
        <v>101.3</v>
      </c>
      <c r="O614" s="154"/>
    </row>
    <row r="615" spans="1:15" s="72" customFormat="1" ht="12.75" customHeight="1" x14ac:dyDescent="0.2">
      <c r="A615" s="145" t="s">
        <v>90</v>
      </c>
      <c r="B615" s="146" t="s">
        <v>1657</v>
      </c>
      <c r="C615" s="142">
        <v>105</v>
      </c>
      <c r="D615" s="142">
        <v>105</v>
      </c>
      <c r="E615" s="142">
        <v>104.5</v>
      </c>
      <c r="F615" s="142">
        <v>104.5</v>
      </c>
      <c r="G615" s="142">
        <v>104.5</v>
      </c>
      <c r="H615" s="142">
        <v>104.5</v>
      </c>
      <c r="I615" s="142">
        <v>104.5</v>
      </c>
      <c r="J615" s="142">
        <v>104.5</v>
      </c>
      <c r="K615" s="142">
        <v>104.5</v>
      </c>
      <c r="L615" s="142">
        <v>104.5</v>
      </c>
      <c r="M615" s="142">
        <v>104.5</v>
      </c>
      <c r="N615" s="142">
        <v>104.5</v>
      </c>
      <c r="O615" s="154"/>
    </row>
    <row r="616" spans="1:15" s="72" customFormat="1" ht="12.75" customHeight="1" x14ac:dyDescent="0.2">
      <c r="A616" s="145" t="s">
        <v>1544</v>
      </c>
      <c r="B616" s="146" t="s">
        <v>1568</v>
      </c>
      <c r="C616" s="142">
        <v>110.2</v>
      </c>
      <c r="D616" s="142">
        <v>110.2</v>
      </c>
      <c r="E616" s="142">
        <v>110.2</v>
      </c>
      <c r="F616" s="142">
        <v>110.2</v>
      </c>
      <c r="G616" s="142">
        <v>110.2</v>
      </c>
      <c r="H616" s="142">
        <v>110.2</v>
      </c>
      <c r="I616" s="142">
        <v>110.2</v>
      </c>
      <c r="J616" s="142">
        <v>110.2</v>
      </c>
      <c r="K616" s="142">
        <v>110.2</v>
      </c>
      <c r="L616" s="142">
        <v>110.2</v>
      </c>
      <c r="M616" s="142">
        <v>110.2</v>
      </c>
      <c r="N616" s="142">
        <v>110.2</v>
      </c>
      <c r="O616" s="154"/>
    </row>
    <row r="617" spans="1:15" s="72" customFormat="1" ht="12.75" customHeight="1" x14ac:dyDescent="0.2">
      <c r="A617" s="145" t="s">
        <v>1384</v>
      </c>
      <c r="B617" s="164" t="s">
        <v>1585</v>
      </c>
      <c r="C617" s="142">
        <v>107.6</v>
      </c>
      <c r="D617" s="142">
        <v>107.6</v>
      </c>
      <c r="E617" s="142">
        <v>107.6</v>
      </c>
      <c r="F617" s="142">
        <v>107.6</v>
      </c>
      <c r="G617" s="142">
        <v>107.6</v>
      </c>
      <c r="H617" s="142">
        <v>107.6</v>
      </c>
      <c r="I617" s="142">
        <v>107.6</v>
      </c>
      <c r="J617" s="142">
        <v>107.6</v>
      </c>
      <c r="K617" s="142">
        <v>107.6</v>
      </c>
      <c r="L617" s="142">
        <v>107.6</v>
      </c>
      <c r="M617" s="142">
        <v>107.6</v>
      </c>
      <c r="N617" s="142">
        <v>107.6</v>
      </c>
      <c r="O617" s="154"/>
    </row>
    <row r="618" spans="1:15" s="72" customFormat="1" ht="12.75" customHeight="1" x14ac:dyDescent="0.2">
      <c r="A618" s="145" t="s">
        <v>138</v>
      </c>
      <c r="B618" s="146" t="s">
        <v>1569</v>
      </c>
      <c r="C618" s="142">
        <v>117.7</v>
      </c>
      <c r="D618" s="142">
        <v>118.1</v>
      </c>
      <c r="E618" s="142">
        <v>118.1</v>
      </c>
      <c r="F618" s="142">
        <v>118.6</v>
      </c>
      <c r="G618" s="142">
        <v>118.6</v>
      </c>
      <c r="H618" s="142">
        <v>118.6</v>
      </c>
      <c r="I618" s="142">
        <v>118.6</v>
      </c>
      <c r="J618" s="142">
        <v>119.8</v>
      </c>
      <c r="K618" s="142">
        <v>120.4</v>
      </c>
      <c r="L618" s="142">
        <v>119.2</v>
      </c>
      <c r="M618" s="142">
        <v>120.4</v>
      </c>
      <c r="N618" s="142">
        <v>120.4</v>
      </c>
      <c r="O618" s="154"/>
    </row>
    <row r="619" spans="1:15" s="72" customFormat="1" ht="12.75" customHeight="1" x14ac:dyDescent="0.2">
      <c r="A619" s="145" t="s">
        <v>96</v>
      </c>
      <c r="B619" s="146" t="s">
        <v>1583</v>
      </c>
      <c r="C619" s="142">
        <v>115.1</v>
      </c>
      <c r="D619" s="142">
        <v>115.1</v>
      </c>
      <c r="E619" s="142">
        <v>115.1</v>
      </c>
      <c r="F619" s="142">
        <v>115.1</v>
      </c>
      <c r="G619" s="142">
        <v>115.1</v>
      </c>
      <c r="H619" s="142">
        <v>115.1</v>
      </c>
      <c r="I619" s="142">
        <v>115.1</v>
      </c>
      <c r="J619" s="142">
        <v>115.1</v>
      </c>
      <c r="K619" s="142">
        <v>115.1</v>
      </c>
      <c r="L619" s="142">
        <v>115.1</v>
      </c>
      <c r="M619" s="142">
        <v>115.1</v>
      </c>
      <c r="N619" s="142">
        <v>115.1</v>
      </c>
      <c r="O619" s="154"/>
    </row>
    <row r="620" spans="1:15" s="72" customFormat="1" ht="12.75" customHeight="1" x14ac:dyDescent="0.2">
      <c r="A620" s="145" t="s">
        <v>98</v>
      </c>
      <c r="B620" s="146" t="s">
        <v>1584</v>
      </c>
      <c r="C620" s="142">
        <v>123</v>
      </c>
      <c r="D620" s="142">
        <v>122.3</v>
      </c>
      <c r="E620" s="142">
        <v>122.3</v>
      </c>
      <c r="F620" s="142">
        <v>123.6</v>
      </c>
      <c r="G620" s="142">
        <v>123.6</v>
      </c>
      <c r="H620" s="142">
        <v>123.6</v>
      </c>
      <c r="I620" s="142">
        <v>123.6</v>
      </c>
      <c r="J620" s="142">
        <v>126.8</v>
      </c>
      <c r="K620" s="142">
        <v>123.6</v>
      </c>
      <c r="L620" s="142">
        <v>120.4</v>
      </c>
      <c r="M620" s="142">
        <v>123.7</v>
      </c>
      <c r="N620" s="142">
        <v>123.7</v>
      </c>
      <c r="O620" s="154"/>
    </row>
    <row r="621" spans="1:15" s="72" customFormat="1" ht="12.75" customHeight="1" x14ac:dyDescent="0.2">
      <c r="A621" s="145" t="s">
        <v>1548</v>
      </c>
      <c r="B621" s="146" t="s">
        <v>1572</v>
      </c>
      <c r="C621" s="142">
        <v>108.8</v>
      </c>
      <c r="D621" s="142">
        <v>109.4</v>
      </c>
      <c r="E621" s="142">
        <v>113.7</v>
      </c>
      <c r="F621" s="142">
        <v>109.8</v>
      </c>
      <c r="G621" s="142">
        <v>110.5</v>
      </c>
      <c r="H621" s="142">
        <v>111.3</v>
      </c>
      <c r="I621" s="142">
        <v>108.3</v>
      </c>
      <c r="J621" s="142">
        <v>116.2</v>
      </c>
      <c r="K621" s="142">
        <v>115.8</v>
      </c>
      <c r="L621" s="142">
        <v>104.7</v>
      </c>
      <c r="M621" s="142">
        <v>103.8</v>
      </c>
      <c r="N621" s="142">
        <v>105.9</v>
      </c>
      <c r="O621" s="154"/>
    </row>
    <row r="622" spans="1:15" s="72" customFormat="1" ht="12.75" customHeight="1" x14ac:dyDescent="0.2">
      <c r="A622" s="229" t="s">
        <v>1547</v>
      </c>
      <c r="B622" s="146" t="s">
        <v>1573</v>
      </c>
      <c r="C622" s="142">
        <v>99</v>
      </c>
      <c r="D622" s="142">
        <v>95.9</v>
      </c>
      <c r="E622" s="142">
        <v>102.4</v>
      </c>
      <c r="F622" s="142">
        <v>110.1</v>
      </c>
      <c r="G622" s="142">
        <v>116.8</v>
      </c>
      <c r="H622" s="142">
        <v>122</v>
      </c>
      <c r="I622" s="142">
        <v>122</v>
      </c>
      <c r="J622" s="142">
        <v>118.5</v>
      </c>
      <c r="K622" s="142">
        <v>114.3</v>
      </c>
      <c r="L622" s="142">
        <v>111.6</v>
      </c>
      <c r="M622" s="142">
        <v>110.1</v>
      </c>
      <c r="N622" s="142">
        <v>110.5</v>
      </c>
      <c r="O622" s="154"/>
    </row>
    <row r="623" spans="1:15" s="72" customFormat="1" ht="12.75" customHeight="1" x14ac:dyDescent="0.2">
      <c r="I623" s="121"/>
      <c r="N623" s="214"/>
    </row>
    <row r="624" spans="1:15" s="72" customFormat="1" ht="12.75" customHeight="1" x14ac:dyDescent="0.2">
      <c r="I624" s="121"/>
      <c r="N624" s="214"/>
    </row>
    <row r="625" spans="1:14" s="72" customFormat="1" ht="12.75" customHeight="1" x14ac:dyDescent="0.2">
      <c r="I625" s="121"/>
      <c r="N625" s="214"/>
    </row>
    <row r="626" spans="1:14" s="72" customFormat="1" ht="12.75" customHeight="1" x14ac:dyDescent="0.2"/>
    <row r="627" spans="1:14" s="72" customFormat="1" ht="12.75" customHeight="1" x14ac:dyDescent="0.2">
      <c r="A627" s="72" t="s">
        <v>1576</v>
      </c>
    </row>
    <row r="628" spans="1:14" s="72" customFormat="1" ht="12.75" customHeight="1" x14ac:dyDescent="0.2">
      <c r="A628" s="72" t="s">
        <v>1575</v>
      </c>
    </row>
    <row r="629" spans="1:14" s="72" customFormat="1" ht="12.75" customHeight="1" x14ac:dyDescent="0.3">
      <c r="A629" s="3" t="s">
        <v>1543</v>
      </c>
      <c r="B629" s="151"/>
    </row>
    <row r="630" spans="1:14" ht="12.75" customHeight="1" x14ac:dyDescent="0.3"/>
    <row r="631" spans="1:14" s="72" customFormat="1" ht="12.75" customHeight="1" x14ac:dyDescent="0.2">
      <c r="A631" s="180" t="s">
        <v>1835</v>
      </c>
      <c r="B631" s="143"/>
      <c r="C631" s="144">
        <v>41640</v>
      </c>
      <c r="D631" s="144">
        <v>41671</v>
      </c>
      <c r="E631" s="144">
        <v>41699</v>
      </c>
      <c r="F631" s="144">
        <v>41730</v>
      </c>
      <c r="G631" s="144">
        <v>41760</v>
      </c>
      <c r="H631" s="144">
        <v>41791</v>
      </c>
      <c r="I631" s="144">
        <v>41821</v>
      </c>
      <c r="J631" s="144">
        <v>41852</v>
      </c>
      <c r="K631" s="144">
        <v>41883</v>
      </c>
      <c r="L631" s="144">
        <v>41913</v>
      </c>
      <c r="M631" s="144">
        <v>41944</v>
      </c>
      <c r="N631" s="144">
        <v>41974</v>
      </c>
    </row>
    <row r="632" spans="1:14" s="72" customFormat="1" ht="12.75" customHeight="1" x14ac:dyDescent="0.2">
      <c r="A632" s="145" t="s">
        <v>110</v>
      </c>
      <c r="B632" s="146" t="s">
        <v>1550</v>
      </c>
      <c r="C632" s="142">
        <v>106.2</v>
      </c>
      <c r="D632" s="142">
        <v>106</v>
      </c>
      <c r="E632" s="142">
        <v>106.4</v>
      </c>
      <c r="F632" s="142">
        <v>106.5</v>
      </c>
      <c r="G632" s="142">
        <v>106.5</v>
      </c>
      <c r="H632" s="142">
        <v>106.6</v>
      </c>
      <c r="I632" s="142">
        <v>106.5</v>
      </c>
      <c r="J632" s="142">
        <v>106.5</v>
      </c>
      <c r="K632" s="142">
        <v>106.7</v>
      </c>
      <c r="L632" s="142">
        <v>106.5</v>
      </c>
      <c r="M632" s="142">
        <v>106.6</v>
      </c>
      <c r="N632" s="142">
        <v>106.6</v>
      </c>
    </row>
    <row r="633" spans="1:14" s="72" customFormat="1" ht="12.75" customHeight="1" x14ac:dyDescent="0.2">
      <c r="A633" s="145" t="s">
        <v>1552</v>
      </c>
      <c r="B633" s="146" t="s">
        <v>1551</v>
      </c>
      <c r="C633" s="142">
        <v>102.5</v>
      </c>
      <c r="D633" s="142">
        <v>102.5</v>
      </c>
      <c r="E633" s="142">
        <v>102.5</v>
      </c>
      <c r="F633" s="142">
        <v>102.5</v>
      </c>
      <c r="G633" s="142">
        <v>102.5</v>
      </c>
      <c r="H633" s="142">
        <v>102.5</v>
      </c>
      <c r="I633" s="142">
        <v>102.5</v>
      </c>
      <c r="J633" s="142">
        <v>102.5</v>
      </c>
      <c r="K633" s="142">
        <v>102.5</v>
      </c>
      <c r="L633" s="142">
        <v>102.5</v>
      </c>
      <c r="M633" s="142">
        <v>102.5</v>
      </c>
      <c r="N633" s="142">
        <v>102.5</v>
      </c>
    </row>
    <row r="634" spans="1:14" s="72" customFormat="1" ht="12.75" customHeight="1" x14ac:dyDescent="0.2">
      <c r="A634" s="145" t="s">
        <v>112</v>
      </c>
      <c r="B634" s="146" t="s">
        <v>1556</v>
      </c>
      <c r="C634" s="142">
        <v>105.2</v>
      </c>
      <c r="D634" s="142">
        <v>105</v>
      </c>
      <c r="E634" s="142">
        <v>104.3</v>
      </c>
      <c r="F634" s="142">
        <v>102.9</v>
      </c>
      <c r="G634" s="142">
        <v>102.5</v>
      </c>
      <c r="H634" s="142">
        <v>103.7</v>
      </c>
      <c r="I634" s="142">
        <v>104.3</v>
      </c>
      <c r="J634" s="142">
        <v>103.6</v>
      </c>
      <c r="K634" s="142">
        <v>104.6</v>
      </c>
      <c r="L634" s="142">
        <v>104.1</v>
      </c>
      <c r="M634" s="142">
        <v>101.9</v>
      </c>
      <c r="N634" s="142">
        <v>106.2</v>
      </c>
    </row>
    <row r="635" spans="1:14" s="72" customFormat="1" ht="12.75" customHeight="1" x14ac:dyDescent="0.2">
      <c r="A635" s="145" t="s">
        <v>1434</v>
      </c>
      <c r="B635" s="146" t="s">
        <v>1553</v>
      </c>
      <c r="C635" s="142">
        <v>105.3</v>
      </c>
      <c r="D635" s="142">
        <v>105</v>
      </c>
      <c r="E635" s="142">
        <v>104</v>
      </c>
      <c r="F635" s="142">
        <v>102.3</v>
      </c>
      <c r="G635" s="142">
        <v>101.8</v>
      </c>
      <c r="H635" s="142">
        <v>103.2</v>
      </c>
      <c r="I635" s="142">
        <v>104</v>
      </c>
      <c r="J635" s="142">
        <v>103.1</v>
      </c>
      <c r="K635" s="142">
        <v>104.3</v>
      </c>
      <c r="L635" s="142">
        <v>103.7</v>
      </c>
      <c r="M635" s="142">
        <v>101</v>
      </c>
      <c r="N635" s="142">
        <v>106.4</v>
      </c>
    </row>
    <row r="636" spans="1:14" s="72" customFormat="1" ht="12.75" customHeight="1" x14ac:dyDescent="0.2">
      <c r="A636" s="145" t="s">
        <v>1435</v>
      </c>
      <c r="B636" s="146" t="s">
        <v>1554</v>
      </c>
      <c r="C636" s="142">
        <v>106</v>
      </c>
      <c r="D636" s="142">
        <v>106.3</v>
      </c>
      <c r="E636" s="142">
        <v>106.5</v>
      </c>
      <c r="F636" s="142">
        <v>106.5</v>
      </c>
      <c r="G636" s="142">
        <v>106.5</v>
      </c>
      <c r="H636" s="142">
        <v>106.7</v>
      </c>
      <c r="I636" s="142">
        <v>106.7</v>
      </c>
      <c r="J636" s="142">
        <v>106.7</v>
      </c>
      <c r="K636" s="142">
        <v>107</v>
      </c>
      <c r="L636" s="142">
        <v>107</v>
      </c>
      <c r="M636" s="142">
        <v>107</v>
      </c>
      <c r="N636" s="142">
        <v>107.2</v>
      </c>
    </row>
    <row r="637" spans="1:14" s="72" customFormat="1" ht="12.75" customHeight="1" x14ac:dyDescent="0.2">
      <c r="A637" s="145" t="s">
        <v>1436</v>
      </c>
      <c r="B637" s="146" t="s">
        <v>1555</v>
      </c>
      <c r="C637" s="142">
        <v>103.5</v>
      </c>
      <c r="D637" s="142">
        <v>103.5</v>
      </c>
      <c r="E637" s="142">
        <v>104</v>
      </c>
      <c r="F637" s="142">
        <v>104</v>
      </c>
      <c r="G637" s="142">
        <v>104</v>
      </c>
      <c r="H637" s="142">
        <v>104.3</v>
      </c>
      <c r="I637" s="142">
        <v>104.3</v>
      </c>
      <c r="J637" s="142">
        <v>104.3</v>
      </c>
      <c r="K637" s="142">
        <v>104.5</v>
      </c>
      <c r="L637" s="142">
        <v>104.5</v>
      </c>
      <c r="M637" s="142">
        <v>104.5</v>
      </c>
      <c r="N637" s="142">
        <v>103.6</v>
      </c>
    </row>
    <row r="638" spans="1:14" s="72" customFormat="1" ht="12.75" customHeight="1" x14ac:dyDescent="0.2">
      <c r="A638" s="145" t="s">
        <v>1549</v>
      </c>
      <c r="B638" s="146" t="s">
        <v>1570</v>
      </c>
      <c r="C638" s="142">
        <v>109.8</v>
      </c>
      <c r="D638" s="142">
        <v>109.8</v>
      </c>
      <c r="E638" s="142">
        <v>109.8</v>
      </c>
      <c r="F638" s="142">
        <v>109.8</v>
      </c>
      <c r="G638" s="142">
        <v>109.8</v>
      </c>
      <c r="H638" s="142">
        <v>109.8</v>
      </c>
      <c r="I638" s="142">
        <v>109.8</v>
      </c>
      <c r="J638" s="142">
        <v>109.8</v>
      </c>
      <c r="K638" s="142">
        <v>109.8</v>
      </c>
      <c r="L638" s="142">
        <v>109.3</v>
      </c>
      <c r="M638" s="142">
        <v>109.3</v>
      </c>
      <c r="N638" s="142">
        <v>109.3</v>
      </c>
    </row>
    <row r="639" spans="1:14" s="72" customFormat="1" ht="12.75" customHeight="1" x14ac:dyDescent="0.2">
      <c r="A639" s="229" t="s">
        <v>1546</v>
      </c>
      <c r="B639" s="146" t="s">
        <v>1557</v>
      </c>
      <c r="C639" s="142">
        <v>111.2</v>
      </c>
      <c r="D639" s="142">
        <v>111.6</v>
      </c>
      <c r="E639" s="142">
        <v>111.6</v>
      </c>
      <c r="F639" s="142">
        <v>111.6</v>
      </c>
      <c r="G639" s="142">
        <v>111.6</v>
      </c>
      <c r="H639" s="142">
        <v>112.1</v>
      </c>
      <c r="I639" s="142">
        <v>112.7</v>
      </c>
      <c r="J639" s="142">
        <v>112.7</v>
      </c>
      <c r="K639" s="142">
        <v>112.7</v>
      </c>
      <c r="L639" s="142">
        <v>112.7</v>
      </c>
      <c r="M639" s="142">
        <v>112.7</v>
      </c>
      <c r="N639" s="142">
        <v>112.7</v>
      </c>
    </row>
    <row r="640" spans="1:14" s="72" customFormat="1" ht="12.75" customHeight="1" x14ac:dyDescent="0.2">
      <c r="A640" s="145" t="s">
        <v>100</v>
      </c>
      <c r="B640" s="146" t="s">
        <v>1597</v>
      </c>
      <c r="C640" s="142">
        <v>110.2</v>
      </c>
      <c r="D640" s="142">
        <v>110.2</v>
      </c>
      <c r="E640" s="142">
        <v>110.2</v>
      </c>
      <c r="F640" s="142">
        <v>110.2</v>
      </c>
      <c r="G640" s="142">
        <v>110.2</v>
      </c>
      <c r="H640" s="142">
        <v>110.2</v>
      </c>
      <c r="I640" s="142">
        <v>111.6</v>
      </c>
      <c r="J640" s="142">
        <v>111.6</v>
      </c>
      <c r="K640" s="142">
        <v>111.6</v>
      </c>
      <c r="L640" s="142">
        <v>111.6</v>
      </c>
      <c r="M640" s="142">
        <v>111.6</v>
      </c>
      <c r="N640" s="142">
        <v>111.6</v>
      </c>
    </row>
    <row r="641" spans="1:14" s="72" customFormat="1" ht="12.75" customHeight="1" x14ac:dyDescent="0.2">
      <c r="A641" s="145" t="s">
        <v>102</v>
      </c>
      <c r="B641" s="146" t="s">
        <v>1598</v>
      </c>
      <c r="C641" s="142">
        <v>113.1</v>
      </c>
      <c r="D641" s="142">
        <v>113.1</v>
      </c>
      <c r="E641" s="142">
        <v>113.1</v>
      </c>
      <c r="F641" s="142">
        <v>113.1</v>
      </c>
      <c r="G641" s="142">
        <v>113.1</v>
      </c>
      <c r="H641" s="142">
        <v>113.1</v>
      </c>
      <c r="I641" s="142">
        <v>113.1</v>
      </c>
      <c r="J641" s="142">
        <v>113.1</v>
      </c>
      <c r="K641" s="142">
        <v>113.1</v>
      </c>
      <c r="L641" s="142">
        <v>113.1</v>
      </c>
      <c r="M641" s="142">
        <v>113.1</v>
      </c>
      <c r="N641" s="142">
        <v>113.1</v>
      </c>
    </row>
    <row r="642" spans="1:14" s="72" customFormat="1" ht="12.75" customHeight="1" x14ac:dyDescent="0.2">
      <c r="A642" s="145" t="s">
        <v>104</v>
      </c>
      <c r="B642" s="146" t="s">
        <v>1599</v>
      </c>
      <c r="C642" s="142">
        <v>115.2</v>
      </c>
      <c r="D642" s="142">
        <v>115.2</v>
      </c>
      <c r="E642" s="142">
        <v>115.2</v>
      </c>
      <c r="F642" s="142">
        <v>115.2</v>
      </c>
      <c r="G642" s="142">
        <v>115.2</v>
      </c>
      <c r="H642" s="142">
        <v>115.2</v>
      </c>
      <c r="I642" s="142">
        <v>115.2</v>
      </c>
      <c r="J642" s="142">
        <v>115.2</v>
      </c>
      <c r="K642" s="142">
        <v>115.2</v>
      </c>
      <c r="L642" s="142">
        <v>115.2</v>
      </c>
      <c r="M642" s="142">
        <v>115.2</v>
      </c>
      <c r="N642" s="142">
        <v>115.2</v>
      </c>
    </row>
    <row r="643" spans="1:14" s="72" customFormat="1" ht="12.75" customHeight="1" x14ac:dyDescent="0.2">
      <c r="A643" s="145" t="s">
        <v>106</v>
      </c>
      <c r="B643" s="146" t="s">
        <v>1600</v>
      </c>
      <c r="C643" s="142">
        <v>111.7</v>
      </c>
      <c r="D643" s="142">
        <v>112.8</v>
      </c>
      <c r="E643" s="142">
        <v>112.8</v>
      </c>
      <c r="F643" s="142">
        <v>112.8</v>
      </c>
      <c r="G643" s="142">
        <v>112.8</v>
      </c>
      <c r="H643" s="142">
        <v>114.2</v>
      </c>
      <c r="I643" s="142">
        <v>114.2</v>
      </c>
      <c r="J643" s="142">
        <v>114.2</v>
      </c>
      <c r="K643" s="142">
        <v>114.2</v>
      </c>
      <c r="L643" s="142">
        <v>114.2</v>
      </c>
      <c r="M643" s="142">
        <v>114.2</v>
      </c>
      <c r="N643" s="142">
        <v>114.2</v>
      </c>
    </row>
    <row r="644" spans="1:14" s="72" customFormat="1" ht="12.75" customHeight="1" x14ac:dyDescent="0.2">
      <c r="A644" s="145" t="s">
        <v>108</v>
      </c>
      <c r="B644" s="146" t="s">
        <v>1601</v>
      </c>
      <c r="C644" s="142">
        <v>100.4</v>
      </c>
      <c r="D644" s="142">
        <v>100.4</v>
      </c>
      <c r="E644" s="142">
        <v>100.4</v>
      </c>
      <c r="F644" s="142">
        <v>100.4</v>
      </c>
      <c r="G644" s="142">
        <v>100.4</v>
      </c>
      <c r="H644" s="142">
        <v>100.4</v>
      </c>
      <c r="I644" s="142">
        <v>100.4</v>
      </c>
      <c r="J644" s="142">
        <v>100.4</v>
      </c>
      <c r="K644" s="142">
        <v>100.4</v>
      </c>
      <c r="L644" s="142">
        <v>100.4</v>
      </c>
      <c r="M644" s="142">
        <v>100.4</v>
      </c>
      <c r="N644" s="142">
        <v>100.4</v>
      </c>
    </row>
    <row r="645" spans="1:14" s="72" customFormat="1" ht="12.75" customHeight="1" x14ac:dyDescent="0.2">
      <c r="A645" s="145" t="s">
        <v>146</v>
      </c>
      <c r="B645" s="146" t="s">
        <v>1574</v>
      </c>
      <c r="C645" s="142">
        <v>94.9</v>
      </c>
      <c r="D645" s="142">
        <v>94.9</v>
      </c>
      <c r="E645" s="142">
        <v>95</v>
      </c>
      <c r="F645" s="142">
        <v>95.4</v>
      </c>
      <c r="G645" s="142">
        <v>95.4</v>
      </c>
      <c r="H645" s="142">
        <v>95.2</v>
      </c>
      <c r="I645" s="142">
        <v>95</v>
      </c>
      <c r="J645" s="142">
        <v>95</v>
      </c>
      <c r="K645" s="142">
        <v>94.9</v>
      </c>
      <c r="L645" s="142">
        <v>94.8</v>
      </c>
      <c r="M645" s="142">
        <v>94.2</v>
      </c>
      <c r="N645" s="142">
        <v>93.7</v>
      </c>
    </row>
    <row r="646" spans="1:14" s="72" customFormat="1" ht="12.75" customHeight="1" x14ac:dyDescent="0.2">
      <c r="A646" s="145" t="s">
        <v>118</v>
      </c>
      <c r="B646" s="146" t="s">
        <v>1571</v>
      </c>
      <c r="C646" s="142">
        <v>100.8</v>
      </c>
      <c r="D646" s="142">
        <v>99.6</v>
      </c>
      <c r="E646" s="142">
        <v>99.6</v>
      </c>
      <c r="F646" s="142">
        <v>97.5</v>
      </c>
      <c r="G646" s="142">
        <v>97.5</v>
      </c>
      <c r="H646" s="142">
        <v>97.5</v>
      </c>
      <c r="I646" s="142">
        <v>97.5</v>
      </c>
      <c r="J646" s="142">
        <v>97.5</v>
      </c>
      <c r="K646" s="142">
        <v>97.5</v>
      </c>
      <c r="L646" s="142">
        <v>97.3</v>
      </c>
      <c r="M646" s="142">
        <v>97</v>
      </c>
      <c r="N646" s="142">
        <v>97</v>
      </c>
    </row>
    <row r="647" spans="1:14" s="72" customFormat="1" ht="12.75" customHeight="1" x14ac:dyDescent="0.2">
      <c r="A647" s="145" t="s">
        <v>120</v>
      </c>
      <c r="B647" s="146" t="s">
        <v>1558</v>
      </c>
      <c r="C647" s="142">
        <v>116.3</v>
      </c>
      <c r="D647" s="142">
        <v>117.3</v>
      </c>
      <c r="E647" s="142">
        <v>115.3</v>
      </c>
      <c r="F647" s="142">
        <v>116.9</v>
      </c>
      <c r="G647" s="142">
        <v>116.9</v>
      </c>
      <c r="H647" s="142">
        <v>117.9</v>
      </c>
      <c r="I647" s="142">
        <v>116.8</v>
      </c>
      <c r="J647" s="142">
        <v>116.2</v>
      </c>
      <c r="K647" s="142">
        <v>116.5</v>
      </c>
      <c r="L647" s="142">
        <v>112.2</v>
      </c>
      <c r="M647" s="142">
        <v>110.1</v>
      </c>
      <c r="N647" s="142">
        <v>99.7</v>
      </c>
    </row>
    <row r="648" spans="1:14" s="72" customFormat="1" ht="12.75" customHeight="1" x14ac:dyDescent="0.2">
      <c r="A648" s="145" t="s">
        <v>1388</v>
      </c>
      <c r="B648" s="146" t="s">
        <v>1586</v>
      </c>
      <c r="C648" s="142">
        <v>113.8</v>
      </c>
      <c r="D648" s="142">
        <v>115.2</v>
      </c>
      <c r="E648" s="142">
        <v>113.9</v>
      </c>
      <c r="F648" s="142">
        <v>117.1</v>
      </c>
      <c r="G648" s="142">
        <v>116.3</v>
      </c>
      <c r="H648" s="142">
        <v>118.8</v>
      </c>
      <c r="I648" s="142">
        <v>118.4</v>
      </c>
      <c r="J648" s="142">
        <v>115.6</v>
      </c>
      <c r="K648" s="142">
        <v>116.9</v>
      </c>
      <c r="L648" s="142">
        <v>112.9</v>
      </c>
      <c r="M648" s="142">
        <v>108.6</v>
      </c>
      <c r="N648" s="142">
        <v>98.3</v>
      </c>
    </row>
    <row r="649" spans="1:14" s="72" customFormat="1" ht="12.75" customHeight="1" x14ac:dyDescent="0.2">
      <c r="A649" s="145" t="s">
        <v>157</v>
      </c>
      <c r="B649" s="146" t="s">
        <v>1587</v>
      </c>
      <c r="C649" s="142">
        <v>112.2</v>
      </c>
      <c r="D649" s="142">
        <v>113.6</v>
      </c>
      <c r="E649" s="142">
        <v>112.7</v>
      </c>
      <c r="F649" s="142">
        <v>115.9</v>
      </c>
      <c r="G649" s="142">
        <v>116.1</v>
      </c>
      <c r="H649" s="142">
        <v>118.1</v>
      </c>
      <c r="I649" s="142">
        <v>118</v>
      </c>
      <c r="J649" s="142">
        <v>115.2</v>
      </c>
      <c r="K649" s="142">
        <v>115.4</v>
      </c>
      <c r="L649" s="142">
        <v>111.7</v>
      </c>
      <c r="M649" s="142">
        <v>107.7</v>
      </c>
      <c r="N649" s="142">
        <v>99</v>
      </c>
    </row>
    <row r="650" spans="1:14" s="72" customFormat="1" ht="12.75" customHeight="1" x14ac:dyDescent="0.2">
      <c r="A650" s="145" t="s">
        <v>1392</v>
      </c>
      <c r="B650" s="146" t="s">
        <v>1588</v>
      </c>
      <c r="C650" s="142">
        <v>117.2</v>
      </c>
      <c r="D650" s="142">
        <v>118.1</v>
      </c>
      <c r="E650" s="142">
        <v>115.8</v>
      </c>
      <c r="F650" s="142">
        <v>116.9</v>
      </c>
      <c r="G650" s="142">
        <v>117</v>
      </c>
      <c r="H650" s="142">
        <v>117.6</v>
      </c>
      <c r="I650" s="142">
        <v>116.3</v>
      </c>
      <c r="J650" s="142">
        <v>116.4</v>
      </c>
      <c r="K650" s="142">
        <v>116.4</v>
      </c>
      <c r="L650" s="142">
        <v>112</v>
      </c>
      <c r="M650" s="142">
        <v>110.7</v>
      </c>
      <c r="N650" s="142">
        <v>100.2</v>
      </c>
    </row>
    <row r="651" spans="1:14" s="72" customFormat="1" ht="12.75" customHeight="1" x14ac:dyDescent="0.2">
      <c r="A651" s="145" t="s">
        <v>122</v>
      </c>
      <c r="B651" s="146" t="s">
        <v>1559</v>
      </c>
      <c r="C651" s="142">
        <v>120.7</v>
      </c>
      <c r="D651" s="142">
        <v>122.1</v>
      </c>
      <c r="E651" s="142">
        <v>119.9</v>
      </c>
      <c r="F651" s="142">
        <v>120</v>
      </c>
      <c r="G651" s="142">
        <v>120.4</v>
      </c>
      <c r="H651" s="142">
        <v>121.4</v>
      </c>
      <c r="I651" s="142">
        <v>119.8</v>
      </c>
      <c r="J651" s="142">
        <v>119.4</v>
      </c>
      <c r="K651" s="142">
        <v>119.6</v>
      </c>
      <c r="L651" s="142">
        <v>113.8</v>
      </c>
      <c r="M651" s="142">
        <v>110.3</v>
      </c>
      <c r="N651" s="142">
        <v>97</v>
      </c>
    </row>
    <row r="652" spans="1:14" s="72" customFormat="1" ht="12.75" customHeight="1" x14ac:dyDescent="0.2">
      <c r="A652" s="145" t="s">
        <v>1394</v>
      </c>
      <c r="B652" s="146" t="s">
        <v>1602</v>
      </c>
      <c r="C652" s="142">
        <v>118.2</v>
      </c>
      <c r="D652" s="142">
        <v>119.2</v>
      </c>
      <c r="E652" s="142">
        <v>116.3</v>
      </c>
      <c r="F652" s="142">
        <v>117</v>
      </c>
      <c r="G652" s="142">
        <v>117.8</v>
      </c>
      <c r="H652" s="142">
        <v>118.6</v>
      </c>
      <c r="I652" s="142">
        <v>116.8</v>
      </c>
      <c r="J652" s="142">
        <v>116.9</v>
      </c>
      <c r="K652" s="142">
        <v>117.1</v>
      </c>
      <c r="L652" s="142">
        <v>110.9</v>
      </c>
      <c r="M652" s="142">
        <v>108.4</v>
      </c>
      <c r="N652" s="142">
        <v>94.6</v>
      </c>
    </row>
    <row r="653" spans="1:14" s="72" customFormat="1" ht="12.75" customHeight="1" x14ac:dyDescent="0.2">
      <c r="A653" s="145" t="s">
        <v>1396</v>
      </c>
      <c r="B653" s="146" t="s">
        <v>1603</v>
      </c>
      <c r="C653" s="142">
        <v>127.8</v>
      </c>
      <c r="D653" s="142">
        <v>127.8</v>
      </c>
      <c r="E653" s="142">
        <v>125.1</v>
      </c>
      <c r="F653" s="142">
        <v>123.6</v>
      </c>
      <c r="G653" s="142">
        <v>123.6</v>
      </c>
      <c r="H653" s="142">
        <v>125.1</v>
      </c>
      <c r="I653" s="142">
        <v>124.5</v>
      </c>
      <c r="J653" s="142">
        <v>124.5</v>
      </c>
      <c r="K653" s="142">
        <v>124.5</v>
      </c>
      <c r="L653" s="142">
        <v>117.8</v>
      </c>
      <c r="M653" s="142">
        <v>112.8</v>
      </c>
      <c r="N653" s="142">
        <v>97.5</v>
      </c>
    </row>
    <row r="654" spans="1:14" s="72" customFormat="1" ht="12.75" customHeight="1" x14ac:dyDescent="0.2">
      <c r="A654" s="145" t="s">
        <v>1398</v>
      </c>
      <c r="B654" s="146" t="s">
        <v>1604</v>
      </c>
      <c r="C654" s="142" t="s">
        <v>1084</v>
      </c>
      <c r="D654" s="142" t="s">
        <v>1084</v>
      </c>
      <c r="E654" s="142" t="s">
        <v>1084</v>
      </c>
      <c r="F654" s="142" t="s">
        <v>1084</v>
      </c>
      <c r="G654" s="142" t="s">
        <v>1084</v>
      </c>
      <c r="H654" s="142" t="s">
        <v>1084</v>
      </c>
      <c r="I654" s="142" t="s">
        <v>1084</v>
      </c>
      <c r="J654" s="142" t="s">
        <v>1084</v>
      </c>
      <c r="K654" s="142" t="s">
        <v>1084</v>
      </c>
      <c r="L654" s="142" t="s">
        <v>1084</v>
      </c>
      <c r="M654" s="142" t="s">
        <v>1084</v>
      </c>
      <c r="N654" s="142" t="s">
        <v>1084</v>
      </c>
    </row>
    <row r="655" spans="1:14" s="72" customFormat="1" ht="12.75" customHeight="1" x14ac:dyDescent="0.2">
      <c r="A655" s="145" t="s">
        <v>909</v>
      </c>
      <c r="B655" s="146" t="s">
        <v>1605</v>
      </c>
      <c r="C655" s="142">
        <v>124.9</v>
      </c>
      <c r="D655" s="142">
        <v>124.9</v>
      </c>
      <c r="E655" s="142">
        <v>124.9</v>
      </c>
      <c r="F655" s="142">
        <v>124.9</v>
      </c>
      <c r="G655" s="142">
        <v>124.9</v>
      </c>
      <c r="H655" s="142">
        <v>124.9</v>
      </c>
      <c r="I655" s="142">
        <v>124.9</v>
      </c>
      <c r="J655" s="142">
        <v>124.9</v>
      </c>
      <c r="K655" s="142">
        <v>124.9</v>
      </c>
      <c r="L655" s="142">
        <v>124.9</v>
      </c>
      <c r="M655" s="142">
        <v>124.9</v>
      </c>
      <c r="N655" s="142">
        <v>124.9</v>
      </c>
    </row>
    <row r="656" spans="1:14" s="72" customFormat="1" ht="12.75" customHeight="1" x14ac:dyDescent="0.2">
      <c r="A656" s="145" t="s">
        <v>1401</v>
      </c>
      <c r="B656" s="146" t="s">
        <v>1606</v>
      </c>
      <c r="C656" s="142" t="s">
        <v>1084</v>
      </c>
      <c r="D656" s="142" t="s">
        <v>1084</v>
      </c>
      <c r="E656" s="142" t="s">
        <v>1084</v>
      </c>
      <c r="F656" s="142" t="s">
        <v>1084</v>
      </c>
      <c r="G656" s="142" t="s">
        <v>1084</v>
      </c>
      <c r="H656" s="142" t="s">
        <v>1084</v>
      </c>
      <c r="I656" s="142" t="s">
        <v>1084</v>
      </c>
      <c r="J656" s="142" t="s">
        <v>1084</v>
      </c>
      <c r="K656" s="142" t="s">
        <v>1084</v>
      </c>
      <c r="L656" s="142" t="s">
        <v>1084</v>
      </c>
      <c r="M656" s="142" t="s">
        <v>1084</v>
      </c>
      <c r="N656" s="142" t="s">
        <v>1084</v>
      </c>
    </row>
    <row r="657" spans="1:14" s="72" customFormat="1" ht="12.75" customHeight="1" x14ac:dyDescent="0.2">
      <c r="A657" s="145" t="s">
        <v>124</v>
      </c>
      <c r="B657" s="146" t="s">
        <v>1560</v>
      </c>
      <c r="C657" s="142">
        <v>106.1</v>
      </c>
      <c r="D657" s="142">
        <v>105.9</v>
      </c>
      <c r="E657" s="142">
        <v>104.8</v>
      </c>
      <c r="F657" s="142">
        <v>103.8</v>
      </c>
      <c r="G657" s="142">
        <v>104.2</v>
      </c>
      <c r="H657" s="142">
        <v>103.5</v>
      </c>
      <c r="I657" s="142">
        <v>102.6</v>
      </c>
      <c r="J657" s="142">
        <v>103</v>
      </c>
      <c r="K657" s="142">
        <v>104</v>
      </c>
      <c r="L657" s="142">
        <v>103.3</v>
      </c>
      <c r="M657" s="142">
        <v>101.9</v>
      </c>
      <c r="N657" s="142">
        <v>100.9</v>
      </c>
    </row>
    <row r="658" spans="1:14" s="72" customFormat="1" ht="12.75" customHeight="1" x14ac:dyDescent="0.2">
      <c r="A658" s="145" t="s">
        <v>1627</v>
      </c>
      <c r="B658" s="146" t="s">
        <v>1607</v>
      </c>
      <c r="C658" s="142">
        <v>91.1</v>
      </c>
      <c r="D658" s="142">
        <v>90.9</v>
      </c>
      <c r="E658" s="142">
        <v>89.5</v>
      </c>
      <c r="F658" s="142">
        <v>88.4</v>
      </c>
      <c r="G658" s="142">
        <v>88.1</v>
      </c>
      <c r="H658" s="142">
        <v>86.2</v>
      </c>
      <c r="I658" s="142">
        <v>85.5</v>
      </c>
      <c r="J658" s="142">
        <v>85.9</v>
      </c>
      <c r="K658" s="142">
        <v>86.2</v>
      </c>
      <c r="L658" s="142">
        <v>87.1</v>
      </c>
      <c r="M658" s="142">
        <v>88.3</v>
      </c>
      <c r="N658" s="142">
        <v>87.5</v>
      </c>
    </row>
    <row r="659" spans="1:14" s="72" customFormat="1" ht="12.75" customHeight="1" x14ac:dyDescent="0.2">
      <c r="A659" s="145" t="s">
        <v>1626</v>
      </c>
      <c r="B659" s="146" t="s">
        <v>1608</v>
      </c>
      <c r="C659" s="142">
        <v>92.5</v>
      </c>
      <c r="D659" s="142">
        <v>92</v>
      </c>
      <c r="E659" s="142">
        <v>90.9</v>
      </c>
      <c r="F659" s="142">
        <v>89.9</v>
      </c>
      <c r="G659" s="142">
        <v>88.3</v>
      </c>
      <c r="H659" s="142">
        <v>87.3</v>
      </c>
      <c r="I659" s="142">
        <v>86.8</v>
      </c>
      <c r="J659" s="142">
        <v>87.3</v>
      </c>
      <c r="K659" s="142">
        <v>87.3</v>
      </c>
      <c r="L659" s="142">
        <v>89.1</v>
      </c>
      <c r="M659" s="142">
        <v>88.7</v>
      </c>
      <c r="N659" s="142">
        <v>88.1</v>
      </c>
    </row>
    <row r="660" spans="1:14" s="72" customFormat="1" ht="12.75" customHeight="1" x14ac:dyDescent="0.2">
      <c r="A660" s="145" t="s">
        <v>1405</v>
      </c>
      <c r="B660" s="146" t="s">
        <v>1609</v>
      </c>
      <c r="C660" s="142">
        <v>86.7</v>
      </c>
      <c r="D660" s="142">
        <v>86.7</v>
      </c>
      <c r="E660" s="142">
        <v>86.3</v>
      </c>
      <c r="F660" s="142">
        <v>86</v>
      </c>
      <c r="G660" s="142">
        <v>85.3</v>
      </c>
      <c r="H660" s="142">
        <v>84.9</v>
      </c>
      <c r="I660" s="142">
        <v>84.1</v>
      </c>
      <c r="J660" s="142">
        <v>83.7</v>
      </c>
      <c r="K660" s="142">
        <v>83.8</v>
      </c>
      <c r="L660" s="142">
        <v>84.5</v>
      </c>
      <c r="M660" s="142">
        <v>84.1</v>
      </c>
      <c r="N660" s="142">
        <v>83.6</v>
      </c>
    </row>
    <row r="661" spans="1:14" s="72" customFormat="1" ht="12.75" customHeight="1" x14ac:dyDescent="0.2">
      <c r="A661" s="145" t="s">
        <v>1625</v>
      </c>
      <c r="B661" s="146" t="s">
        <v>1610</v>
      </c>
      <c r="C661" s="142">
        <v>100</v>
      </c>
      <c r="D661" s="142">
        <v>99.4</v>
      </c>
      <c r="E661" s="142">
        <v>98.6</v>
      </c>
      <c r="F661" s="142">
        <v>96</v>
      </c>
      <c r="G661" s="142">
        <v>95.1</v>
      </c>
      <c r="H661" s="142">
        <v>94</v>
      </c>
      <c r="I661" s="142">
        <v>93.7</v>
      </c>
      <c r="J661" s="142">
        <v>93.7</v>
      </c>
      <c r="K661" s="142">
        <v>93.7</v>
      </c>
      <c r="L661" s="142">
        <v>94.1</v>
      </c>
      <c r="M661" s="142">
        <v>92.8</v>
      </c>
      <c r="N661" s="142">
        <v>93.7</v>
      </c>
    </row>
    <row r="662" spans="1:14" s="72" customFormat="1" ht="12.75" customHeight="1" x14ac:dyDescent="0.2">
      <c r="A662" s="145" t="s">
        <v>1624</v>
      </c>
      <c r="B662" s="146" t="s">
        <v>1611</v>
      </c>
      <c r="C662" s="142">
        <v>106</v>
      </c>
      <c r="D662" s="142">
        <v>105.5</v>
      </c>
      <c r="E662" s="142">
        <v>104.7</v>
      </c>
      <c r="F662" s="142">
        <v>102.1</v>
      </c>
      <c r="G662" s="142">
        <v>100</v>
      </c>
      <c r="H662" s="142">
        <v>99.4</v>
      </c>
      <c r="I662" s="142">
        <v>99.6</v>
      </c>
      <c r="J662" s="142">
        <v>99.6</v>
      </c>
      <c r="K662" s="142">
        <v>100</v>
      </c>
      <c r="L662" s="142">
        <v>100.7</v>
      </c>
      <c r="M662" s="142">
        <v>100.2</v>
      </c>
      <c r="N662" s="142">
        <v>99.3</v>
      </c>
    </row>
    <row r="663" spans="1:14" s="72" customFormat="1" ht="12.75" customHeight="1" x14ac:dyDescent="0.2">
      <c r="A663" s="145" t="s">
        <v>1623</v>
      </c>
      <c r="B663" s="146" t="s">
        <v>1612</v>
      </c>
      <c r="C663" s="142">
        <v>106.5</v>
      </c>
      <c r="D663" s="142">
        <v>106.1</v>
      </c>
      <c r="E663" s="142">
        <v>105.7</v>
      </c>
      <c r="F663" s="142">
        <v>105.3</v>
      </c>
      <c r="G663" s="142">
        <v>99.3</v>
      </c>
      <c r="H663" s="142">
        <v>99.3</v>
      </c>
      <c r="I663" s="142">
        <v>97.6</v>
      </c>
      <c r="J663" s="142">
        <v>97.6</v>
      </c>
      <c r="K663" s="142">
        <v>98</v>
      </c>
      <c r="L663" s="142">
        <v>98</v>
      </c>
      <c r="M663" s="142">
        <v>98.2</v>
      </c>
      <c r="N663" s="142">
        <v>98</v>
      </c>
    </row>
    <row r="664" spans="1:14" s="72" customFormat="1" ht="12.75" customHeight="1" x14ac:dyDescent="0.2">
      <c r="A664" s="145" t="s">
        <v>1411</v>
      </c>
      <c r="B664" s="146" t="s">
        <v>1613</v>
      </c>
      <c r="C664" s="142">
        <v>108.2</v>
      </c>
      <c r="D664" s="142">
        <v>109</v>
      </c>
      <c r="E664" s="142">
        <v>109</v>
      </c>
      <c r="F664" s="142">
        <v>105.4</v>
      </c>
      <c r="G664" s="142">
        <v>104.3</v>
      </c>
      <c r="H664" s="142">
        <v>103.3</v>
      </c>
      <c r="I664" s="142">
        <v>101.4</v>
      </c>
      <c r="J664" s="142">
        <v>103</v>
      </c>
      <c r="K664" s="142">
        <v>103</v>
      </c>
      <c r="L664" s="142">
        <v>102.4</v>
      </c>
      <c r="M664" s="142">
        <v>102.3</v>
      </c>
      <c r="N664" s="142">
        <v>102</v>
      </c>
    </row>
    <row r="665" spans="1:14" s="72" customFormat="1" ht="12.75" customHeight="1" x14ac:dyDescent="0.2">
      <c r="A665" s="145" t="s">
        <v>1622</v>
      </c>
      <c r="B665" s="146" t="s">
        <v>1614</v>
      </c>
      <c r="C665" s="142">
        <v>95.4</v>
      </c>
      <c r="D665" s="142">
        <v>95.2</v>
      </c>
      <c r="E665" s="142">
        <v>91.5</v>
      </c>
      <c r="F665" s="142">
        <v>90.6</v>
      </c>
      <c r="G665" s="142">
        <v>90</v>
      </c>
      <c r="H665" s="142">
        <v>89.3</v>
      </c>
      <c r="I665" s="142">
        <v>88.8</v>
      </c>
      <c r="J665" s="142">
        <v>88.8</v>
      </c>
      <c r="K665" s="142">
        <v>89</v>
      </c>
      <c r="L665" s="142">
        <v>89.3</v>
      </c>
      <c r="M665" s="142">
        <v>89.2</v>
      </c>
      <c r="N665" s="142">
        <v>88.3</v>
      </c>
    </row>
    <row r="666" spans="1:14" s="72" customFormat="1" ht="12.75" customHeight="1" x14ac:dyDescent="0.2">
      <c r="A666" s="145" t="s">
        <v>1621</v>
      </c>
      <c r="B666" s="146" t="s">
        <v>1615</v>
      </c>
      <c r="C666" s="142">
        <v>110.6</v>
      </c>
      <c r="D666" s="142">
        <v>110.2</v>
      </c>
      <c r="E666" s="142">
        <v>109</v>
      </c>
      <c r="F666" s="142">
        <v>107.6</v>
      </c>
      <c r="G666" s="142">
        <v>107.4</v>
      </c>
      <c r="H666" s="142">
        <v>106.2</v>
      </c>
      <c r="I666" s="142">
        <v>104.4</v>
      </c>
      <c r="J666" s="142">
        <v>104.6</v>
      </c>
      <c r="K666" s="142">
        <v>105.9</v>
      </c>
      <c r="L666" s="142">
        <v>105.2</v>
      </c>
      <c r="M666" s="142">
        <v>103.6</v>
      </c>
      <c r="N666" s="142">
        <v>102.9</v>
      </c>
    </row>
    <row r="667" spans="1:14" s="72" customFormat="1" ht="12.75" customHeight="1" x14ac:dyDescent="0.2">
      <c r="A667" s="145" t="s">
        <v>263</v>
      </c>
      <c r="B667" s="146" t="s">
        <v>1616</v>
      </c>
      <c r="C667" s="142">
        <v>112.1</v>
      </c>
      <c r="D667" s="142">
        <v>111.4</v>
      </c>
      <c r="E667" s="142">
        <v>110</v>
      </c>
      <c r="F667" s="142">
        <v>109.6</v>
      </c>
      <c r="G667" s="142">
        <v>110.9</v>
      </c>
      <c r="H667" s="142">
        <v>110.2</v>
      </c>
      <c r="I667" s="142">
        <v>109.6</v>
      </c>
      <c r="J667" s="142">
        <v>110.3</v>
      </c>
      <c r="K667" s="142">
        <v>110.9</v>
      </c>
      <c r="L667" s="142">
        <v>109.7</v>
      </c>
      <c r="M667" s="142">
        <v>107.8</v>
      </c>
      <c r="N667" s="142">
        <v>106.1</v>
      </c>
    </row>
    <row r="668" spans="1:14" s="72" customFormat="1" ht="12.75" customHeight="1" x14ac:dyDescent="0.2">
      <c r="A668" s="145" t="s">
        <v>265</v>
      </c>
      <c r="B668" s="146" t="s">
        <v>1617</v>
      </c>
      <c r="C668" s="142">
        <v>106.4</v>
      </c>
      <c r="D668" s="142">
        <v>106.4</v>
      </c>
      <c r="E668" s="142">
        <v>105.1</v>
      </c>
      <c r="F668" s="142">
        <v>104.6</v>
      </c>
      <c r="G668" s="142">
        <v>106.4</v>
      </c>
      <c r="H668" s="142">
        <v>106.2</v>
      </c>
      <c r="I668" s="142">
        <v>105.2</v>
      </c>
      <c r="J668" s="142">
        <v>105.6</v>
      </c>
      <c r="K668" s="142">
        <v>107.2</v>
      </c>
      <c r="L668" s="142">
        <v>106</v>
      </c>
      <c r="M668" s="142">
        <v>103.8</v>
      </c>
      <c r="N668" s="142">
        <v>102.5</v>
      </c>
    </row>
    <row r="669" spans="1:14" s="72" customFormat="1" ht="12.75" customHeight="1" x14ac:dyDescent="0.2">
      <c r="A669" s="145" t="s">
        <v>267</v>
      </c>
      <c r="B669" s="146" t="s">
        <v>1618</v>
      </c>
      <c r="C669" s="142">
        <v>107.7</v>
      </c>
      <c r="D669" s="142">
        <v>107.7</v>
      </c>
      <c r="E669" s="142">
        <v>106.2</v>
      </c>
      <c r="F669" s="142">
        <v>105.2</v>
      </c>
      <c r="G669" s="142">
        <v>106.3</v>
      </c>
      <c r="H669" s="142">
        <v>105.7</v>
      </c>
      <c r="I669" s="142">
        <v>105.2</v>
      </c>
      <c r="J669" s="142">
        <v>105.2</v>
      </c>
      <c r="K669" s="142">
        <v>107.4</v>
      </c>
      <c r="L669" s="142">
        <v>106.4</v>
      </c>
      <c r="M669" s="142">
        <v>104.8</v>
      </c>
      <c r="N669" s="142">
        <v>103.3</v>
      </c>
    </row>
    <row r="670" spans="1:14" s="72" customFormat="1" ht="12.75" customHeight="1" x14ac:dyDescent="0.2">
      <c r="A670" s="145" t="s">
        <v>1413</v>
      </c>
      <c r="B670" s="146" t="s">
        <v>1619</v>
      </c>
      <c r="C670" s="142">
        <v>100.5</v>
      </c>
      <c r="D670" s="142">
        <v>100.5</v>
      </c>
      <c r="E670" s="142">
        <v>100.5</v>
      </c>
      <c r="F670" s="142">
        <v>100.2</v>
      </c>
      <c r="G670" s="142">
        <v>100.2</v>
      </c>
      <c r="H670" s="142">
        <v>100.2</v>
      </c>
      <c r="I670" s="142">
        <v>100</v>
      </c>
      <c r="J670" s="142">
        <v>100</v>
      </c>
      <c r="K670" s="142">
        <v>100</v>
      </c>
      <c r="L670" s="142">
        <v>100</v>
      </c>
      <c r="M670" s="142">
        <v>100</v>
      </c>
      <c r="N670" s="142">
        <v>99.5</v>
      </c>
    </row>
    <row r="671" spans="1:14" s="72" customFormat="1" ht="12.75" customHeight="1" x14ac:dyDescent="0.2">
      <c r="A671" s="145" t="s">
        <v>1417</v>
      </c>
      <c r="B671" s="146" t="s">
        <v>1620</v>
      </c>
      <c r="C671" s="142">
        <v>94.5</v>
      </c>
      <c r="D671" s="142">
        <v>95.5</v>
      </c>
      <c r="E671" s="142">
        <v>95.5</v>
      </c>
      <c r="F671" s="142">
        <v>95.5</v>
      </c>
      <c r="G671" s="142">
        <v>94.7</v>
      </c>
      <c r="H671" s="142">
        <v>94.7</v>
      </c>
      <c r="I671" s="142">
        <v>94.7</v>
      </c>
      <c r="J671" s="142">
        <v>94.8</v>
      </c>
      <c r="K671" s="142">
        <v>94.8</v>
      </c>
      <c r="L671" s="142">
        <v>94.8</v>
      </c>
      <c r="M671" s="142">
        <v>94.8</v>
      </c>
      <c r="N671" s="142">
        <v>94.8</v>
      </c>
    </row>
    <row r="672" spans="1:14" s="72" customFormat="1" ht="12.75" customHeight="1" x14ac:dyDescent="0.2">
      <c r="A672" s="145" t="s">
        <v>126</v>
      </c>
      <c r="B672" s="146" t="s">
        <v>1561</v>
      </c>
      <c r="C672" s="142">
        <v>97.4</v>
      </c>
      <c r="D672" s="142">
        <v>97.6</v>
      </c>
      <c r="E672" s="142">
        <v>96.1</v>
      </c>
      <c r="F672" s="142">
        <v>97</v>
      </c>
      <c r="G672" s="142">
        <v>97.1</v>
      </c>
      <c r="H672" s="142">
        <v>97.1</v>
      </c>
      <c r="I672" s="142">
        <v>97.8</v>
      </c>
      <c r="J672" s="142">
        <v>100.1</v>
      </c>
      <c r="K672" s="142">
        <v>100.6</v>
      </c>
      <c r="L672" s="142">
        <v>101.2</v>
      </c>
      <c r="M672" s="142">
        <v>101.7</v>
      </c>
      <c r="N672" s="142">
        <v>101.4</v>
      </c>
    </row>
    <row r="673" spans="1:14" s="72" customFormat="1" ht="12.75" customHeight="1" x14ac:dyDescent="0.2">
      <c r="A673" s="145" t="s">
        <v>1419</v>
      </c>
      <c r="B673" s="146" t="s">
        <v>1628</v>
      </c>
      <c r="C673" s="142">
        <v>97.8</v>
      </c>
      <c r="D673" s="142">
        <v>98.5</v>
      </c>
      <c r="E673" s="142">
        <v>93.3</v>
      </c>
      <c r="F673" s="142">
        <v>94</v>
      </c>
      <c r="G673" s="142">
        <v>94.8</v>
      </c>
      <c r="H673" s="142">
        <v>94.8</v>
      </c>
      <c r="I673" s="142">
        <v>96.1</v>
      </c>
      <c r="J673" s="142">
        <v>95.9</v>
      </c>
      <c r="K673" s="142">
        <v>97.1</v>
      </c>
      <c r="L673" s="142">
        <v>97</v>
      </c>
      <c r="M673" s="142">
        <v>97.4</v>
      </c>
      <c r="N673" s="142">
        <v>96</v>
      </c>
    </row>
    <row r="674" spans="1:14" s="72" customFormat="1" ht="12.75" customHeight="1" x14ac:dyDescent="0.2">
      <c r="A674" s="145" t="s">
        <v>1421</v>
      </c>
      <c r="B674" s="146" t="s">
        <v>1629</v>
      </c>
      <c r="C674" s="142">
        <v>110.4</v>
      </c>
      <c r="D674" s="142">
        <v>110.4</v>
      </c>
      <c r="E674" s="142">
        <v>110.4</v>
      </c>
      <c r="F674" s="142">
        <v>110.4</v>
      </c>
      <c r="G674" s="142">
        <v>110.4</v>
      </c>
      <c r="H674" s="142">
        <v>110.4</v>
      </c>
      <c r="I674" s="142">
        <v>110.4</v>
      </c>
      <c r="J674" s="142">
        <v>110.4</v>
      </c>
      <c r="K674" s="142">
        <v>110.4</v>
      </c>
      <c r="L674" s="142">
        <v>110.4</v>
      </c>
      <c r="M674" s="142">
        <v>110.4</v>
      </c>
      <c r="N674" s="142">
        <v>110.4</v>
      </c>
    </row>
    <row r="675" spans="1:14" s="72" customFormat="1" ht="12.75" customHeight="1" x14ac:dyDescent="0.2">
      <c r="A675" s="145" t="s">
        <v>1633</v>
      </c>
      <c r="B675" s="146" t="s">
        <v>1630</v>
      </c>
      <c r="C675" s="142">
        <v>101.9</v>
      </c>
      <c r="D675" s="142">
        <v>101.9</v>
      </c>
      <c r="E675" s="142">
        <v>101.9</v>
      </c>
      <c r="F675" s="142">
        <v>101.9</v>
      </c>
      <c r="G675" s="142">
        <v>101.9</v>
      </c>
      <c r="H675" s="142">
        <v>101.9</v>
      </c>
      <c r="I675" s="142">
        <v>101.9</v>
      </c>
      <c r="J675" s="142">
        <v>101.9</v>
      </c>
      <c r="K675" s="142">
        <v>101.9</v>
      </c>
      <c r="L675" s="142">
        <v>101.9</v>
      </c>
      <c r="M675" s="142">
        <v>101.9</v>
      </c>
      <c r="N675" s="142">
        <v>101.9</v>
      </c>
    </row>
    <row r="676" spans="1:14" s="72" customFormat="1" ht="12.75" customHeight="1" x14ac:dyDescent="0.2">
      <c r="A676" s="145" t="s">
        <v>42</v>
      </c>
      <c r="B676" s="146" t="s">
        <v>1631</v>
      </c>
      <c r="C676" s="142">
        <v>89.5</v>
      </c>
      <c r="D676" s="142">
        <v>89.4</v>
      </c>
      <c r="E676" s="142">
        <v>88.5</v>
      </c>
      <c r="F676" s="142">
        <v>89.5</v>
      </c>
      <c r="G676" s="142">
        <v>89.5</v>
      </c>
      <c r="H676" s="142">
        <v>89.5</v>
      </c>
      <c r="I676" s="142">
        <v>89.9</v>
      </c>
      <c r="J676" s="142">
        <v>95.1</v>
      </c>
      <c r="K676" s="142">
        <v>95.7</v>
      </c>
      <c r="L676" s="142">
        <v>97.1</v>
      </c>
      <c r="M676" s="142">
        <v>97.8</v>
      </c>
      <c r="N676" s="142">
        <v>97.4</v>
      </c>
    </row>
    <row r="677" spans="1:14" s="72" customFormat="1" ht="12.75" customHeight="1" x14ac:dyDescent="0.2">
      <c r="A677" s="145" t="s">
        <v>44</v>
      </c>
      <c r="B677" s="146" t="s">
        <v>1632</v>
      </c>
      <c r="C677" s="142">
        <v>113.1</v>
      </c>
      <c r="D677" s="142">
        <v>113.7</v>
      </c>
      <c r="E677" s="142">
        <v>110.5</v>
      </c>
      <c r="F677" s="142">
        <v>111.4</v>
      </c>
      <c r="G677" s="142">
        <v>111.8</v>
      </c>
      <c r="H677" s="142">
        <v>111.8</v>
      </c>
      <c r="I677" s="142">
        <v>114.1</v>
      </c>
      <c r="J677" s="142">
        <v>114.1</v>
      </c>
      <c r="K677" s="142">
        <v>114.1</v>
      </c>
      <c r="L677" s="142">
        <v>114.5</v>
      </c>
      <c r="M677" s="142">
        <v>114.9</v>
      </c>
      <c r="N677" s="142">
        <v>114.9</v>
      </c>
    </row>
    <row r="678" spans="1:14" s="72" customFormat="1" ht="12.75" customHeight="1" x14ac:dyDescent="0.2">
      <c r="A678" s="72" t="s">
        <v>1562</v>
      </c>
      <c r="B678" s="146" t="s">
        <v>1563</v>
      </c>
      <c r="C678" s="142">
        <v>109.9</v>
      </c>
      <c r="D678" s="142">
        <v>110.3</v>
      </c>
      <c r="E678" s="142">
        <v>110.5</v>
      </c>
      <c r="F678" s="142">
        <v>109.6</v>
      </c>
      <c r="G678" s="142">
        <v>109.6</v>
      </c>
      <c r="H678" s="142">
        <v>110.1</v>
      </c>
      <c r="I678" s="142">
        <v>110.1</v>
      </c>
      <c r="J678" s="142">
        <v>110.3</v>
      </c>
      <c r="K678" s="142">
        <v>110.1</v>
      </c>
      <c r="L678" s="142">
        <v>110.1</v>
      </c>
      <c r="M678" s="142">
        <v>110.1</v>
      </c>
      <c r="N678" s="142">
        <v>109.6</v>
      </c>
    </row>
    <row r="679" spans="1:14" s="72" customFormat="1" ht="12.75" customHeight="1" x14ac:dyDescent="0.2">
      <c r="A679" s="145" t="s">
        <v>46</v>
      </c>
      <c r="B679" s="146" t="s">
        <v>1634</v>
      </c>
      <c r="C679" s="142">
        <v>115.6</v>
      </c>
      <c r="D679" s="142">
        <v>115.6</v>
      </c>
      <c r="E679" s="142">
        <v>115.6</v>
      </c>
      <c r="F679" s="142">
        <v>109.4</v>
      </c>
      <c r="G679" s="142">
        <v>109.4</v>
      </c>
      <c r="H679" s="142">
        <v>109.4</v>
      </c>
      <c r="I679" s="142">
        <v>109.4</v>
      </c>
      <c r="J679" s="142">
        <v>109.4</v>
      </c>
      <c r="K679" s="142">
        <v>109.4</v>
      </c>
      <c r="L679" s="142">
        <v>109.4</v>
      </c>
      <c r="M679" s="142">
        <v>109.4</v>
      </c>
      <c r="N679" s="142">
        <v>106.3</v>
      </c>
    </row>
    <row r="680" spans="1:14" s="72" customFormat="1" ht="12.75" customHeight="1" x14ac:dyDescent="0.2">
      <c r="A680" s="145" t="s">
        <v>48</v>
      </c>
      <c r="B680" s="146" t="s">
        <v>1635</v>
      </c>
      <c r="C680" s="142">
        <v>107.5</v>
      </c>
      <c r="D680" s="142">
        <v>107.6</v>
      </c>
      <c r="E680" s="142">
        <v>108</v>
      </c>
      <c r="F680" s="142">
        <v>107.6</v>
      </c>
      <c r="G680" s="142">
        <v>107.6</v>
      </c>
      <c r="H680" s="142">
        <v>107.6</v>
      </c>
      <c r="I680" s="142">
        <v>107.6</v>
      </c>
      <c r="J680" s="142">
        <v>107.9</v>
      </c>
      <c r="K680" s="142">
        <v>107.6</v>
      </c>
      <c r="L680" s="142">
        <v>107.5</v>
      </c>
      <c r="M680" s="142">
        <v>107.6</v>
      </c>
      <c r="N680" s="142">
        <v>107.3</v>
      </c>
    </row>
    <row r="681" spans="1:14" s="72" customFormat="1" ht="12.75" customHeight="1" x14ac:dyDescent="0.2">
      <c r="A681" s="145" t="s">
        <v>50</v>
      </c>
      <c r="B681" s="146" t="s">
        <v>1636</v>
      </c>
      <c r="C681" s="142">
        <v>92.8</v>
      </c>
      <c r="D681" s="142">
        <v>92.8</v>
      </c>
      <c r="E681" s="142">
        <v>92.8</v>
      </c>
      <c r="F681" s="142">
        <v>92.8</v>
      </c>
      <c r="G681" s="142">
        <v>92.8</v>
      </c>
      <c r="H681" s="142">
        <v>92.8</v>
      </c>
      <c r="I681" s="142">
        <v>92.8</v>
      </c>
      <c r="J681" s="142">
        <v>92.8</v>
      </c>
      <c r="K681" s="142">
        <v>92.8</v>
      </c>
      <c r="L681" s="142">
        <v>92.8</v>
      </c>
      <c r="M681" s="142">
        <v>92.8</v>
      </c>
      <c r="N681" s="142">
        <v>92.8</v>
      </c>
    </row>
    <row r="682" spans="1:14" s="72" customFormat="1" ht="12.75" customHeight="1" x14ac:dyDescent="0.2">
      <c r="A682" s="145" t="s">
        <v>1639</v>
      </c>
      <c r="B682" s="146" t="s">
        <v>1637</v>
      </c>
      <c r="C682" s="142">
        <v>121.5</v>
      </c>
      <c r="D682" s="142">
        <v>124.5</v>
      </c>
      <c r="E682" s="142">
        <v>124.5</v>
      </c>
      <c r="F682" s="142">
        <v>124.5</v>
      </c>
      <c r="G682" s="142">
        <v>124.5</v>
      </c>
      <c r="H682" s="142">
        <v>124.5</v>
      </c>
      <c r="I682" s="142">
        <v>124.5</v>
      </c>
      <c r="J682" s="142">
        <v>124.5</v>
      </c>
      <c r="K682" s="142">
        <v>124.5</v>
      </c>
      <c r="L682" s="142">
        <v>124.5</v>
      </c>
      <c r="M682" s="142">
        <v>124.5</v>
      </c>
      <c r="N682" s="142">
        <v>124.5</v>
      </c>
    </row>
    <row r="683" spans="1:14" s="72" customFormat="1" ht="12.75" customHeight="1" x14ac:dyDescent="0.2">
      <c r="A683" s="145" t="s">
        <v>54</v>
      </c>
      <c r="B683" s="146" t="s">
        <v>1638</v>
      </c>
      <c r="C683" s="142">
        <v>138</v>
      </c>
      <c r="D683" s="142">
        <v>140</v>
      </c>
      <c r="E683" s="142">
        <v>140</v>
      </c>
      <c r="F683" s="142">
        <v>140</v>
      </c>
      <c r="G683" s="142">
        <v>140</v>
      </c>
      <c r="H683" s="142">
        <v>146.6</v>
      </c>
      <c r="I683" s="142">
        <v>146.6</v>
      </c>
      <c r="J683" s="142">
        <v>146.6</v>
      </c>
      <c r="K683" s="142">
        <v>146.6</v>
      </c>
      <c r="L683" s="142">
        <v>146.6</v>
      </c>
      <c r="M683" s="142">
        <v>146.6</v>
      </c>
      <c r="N683" s="142">
        <v>146.6</v>
      </c>
    </row>
    <row r="684" spans="1:14" s="72" customFormat="1" ht="12.75" customHeight="1" x14ac:dyDescent="0.2">
      <c r="A684" s="145" t="s">
        <v>1545</v>
      </c>
      <c r="B684" s="146" t="s">
        <v>1564</v>
      </c>
      <c r="C684" s="142">
        <v>115.7</v>
      </c>
      <c r="D684" s="142">
        <v>115.7</v>
      </c>
      <c r="E684" s="142">
        <v>116</v>
      </c>
      <c r="F684" s="142">
        <v>116</v>
      </c>
      <c r="G684" s="142">
        <v>116</v>
      </c>
      <c r="H684" s="142">
        <v>116</v>
      </c>
      <c r="I684" s="142">
        <v>116</v>
      </c>
      <c r="J684" s="142">
        <v>116</v>
      </c>
      <c r="K684" s="142">
        <v>116</v>
      </c>
      <c r="L684" s="142">
        <v>116</v>
      </c>
      <c r="M684" s="142">
        <v>116.4</v>
      </c>
      <c r="N684" s="142">
        <v>116.4</v>
      </c>
    </row>
    <row r="685" spans="1:14" s="72" customFormat="1" ht="12.75" customHeight="1" x14ac:dyDescent="0.2">
      <c r="A685" s="145" t="s">
        <v>132</v>
      </c>
      <c r="B685" s="146" t="s">
        <v>1565</v>
      </c>
      <c r="C685" s="142">
        <v>108.7</v>
      </c>
      <c r="D685" s="142">
        <v>108.7</v>
      </c>
      <c r="E685" s="142">
        <v>109</v>
      </c>
      <c r="F685" s="142">
        <v>109</v>
      </c>
      <c r="G685" s="142">
        <v>109</v>
      </c>
      <c r="H685" s="142">
        <v>109</v>
      </c>
      <c r="I685" s="142">
        <v>109</v>
      </c>
      <c r="J685" s="142">
        <v>109</v>
      </c>
      <c r="K685" s="142">
        <v>109</v>
      </c>
      <c r="L685" s="142">
        <v>109</v>
      </c>
      <c r="M685" s="142">
        <v>109</v>
      </c>
      <c r="N685" s="142">
        <v>109</v>
      </c>
    </row>
    <row r="686" spans="1:14" s="72" customFormat="1" ht="12.75" customHeight="1" x14ac:dyDescent="0.2">
      <c r="A686" s="145" t="s">
        <v>134</v>
      </c>
      <c r="B686" s="146" t="s">
        <v>1566</v>
      </c>
      <c r="C686" s="142">
        <v>109.7</v>
      </c>
      <c r="D686" s="142">
        <v>109.7</v>
      </c>
      <c r="E686" s="142">
        <v>109.7</v>
      </c>
      <c r="F686" s="142">
        <v>109.7</v>
      </c>
      <c r="G686" s="142">
        <v>109.7</v>
      </c>
      <c r="H686" s="142">
        <v>109.7</v>
      </c>
      <c r="I686" s="142">
        <v>109.7</v>
      </c>
      <c r="J686" s="142">
        <v>109.7</v>
      </c>
      <c r="K686" s="142">
        <v>113.6</v>
      </c>
      <c r="L686" s="142">
        <v>113.6</v>
      </c>
      <c r="M686" s="142">
        <v>113.6</v>
      </c>
      <c r="N686" s="142">
        <v>113.6</v>
      </c>
    </row>
    <row r="687" spans="1:14" s="72" customFormat="1" ht="12.75" customHeight="1" x14ac:dyDescent="0.2">
      <c r="A687" s="145" t="s">
        <v>136</v>
      </c>
      <c r="B687" s="146" t="s">
        <v>1567</v>
      </c>
      <c r="C687" s="142">
        <v>110.7</v>
      </c>
      <c r="D687" s="142">
        <v>110.7</v>
      </c>
      <c r="E687" s="142">
        <v>110.9</v>
      </c>
      <c r="F687" s="142">
        <v>110.9</v>
      </c>
      <c r="G687" s="142">
        <v>111</v>
      </c>
      <c r="H687" s="142">
        <v>111</v>
      </c>
      <c r="I687" s="142">
        <v>111</v>
      </c>
      <c r="J687" s="142">
        <v>111</v>
      </c>
      <c r="K687" s="142">
        <v>111</v>
      </c>
      <c r="L687" s="142">
        <v>110.9</v>
      </c>
      <c r="M687" s="142">
        <v>111</v>
      </c>
      <c r="N687" s="142">
        <v>111.1</v>
      </c>
    </row>
    <row r="688" spans="1:14" s="72" customFormat="1" ht="12.75" customHeight="1" x14ac:dyDescent="0.2">
      <c r="A688" s="145" t="s">
        <v>56</v>
      </c>
      <c r="B688" s="146" t="s">
        <v>1640</v>
      </c>
      <c r="C688" s="142">
        <v>99.2</v>
      </c>
      <c r="D688" s="142">
        <v>99.2</v>
      </c>
      <c r="E688" s="142">
        <v>99.2</v>
      </c>
      <c r="F688" s="142">
        <v>99.2</v>
      </c>
      <c r="G688" s="142">
        <v>99.2</v>
      </c>
      <c r="H688" s="142">
        <v>99.2</v>
      </c>
      <c r="I688" s="142">
        <v>99.2</v>
      </c>
      <c r="J688" s="142">
        <v>99.2</v>
      </c>
      <c r="K688" s="142">
        <v>99.2</v>
      </c>
      <c r="L688" s="142">
        <v>99.2</v>
      </c>
      <c r="M688" s="142">
        <v>99.2</v>
      </c>
      <c r="N688" s="142">
        <v>99.2</v>
      </c>
    </row>
    <row r="689" spans="1:14" s="72" customFormat="1" ht="12.75" customHeight="1" x14ac:dyDescent="0.2">
      <c r="A689" s="145" t="s">
        <v>1661</v>
      </c>
      <c r="B689" s="146" t="s">
        <v>1641</v>
      </c>
      <c r="C689" s="142">
        <v>112.9</v>
      </c>
      <c r="D689" s="142">
        <v>112.9</v>
      </c>
      <c r="E689" s="142">
        <v>112.9</v>
      </c>
      <c r="F689" s="142">
        <v>112.9</v>
      </c>
      <c r="G689" s="142">
        <v>112.9</v>
      </c>
      <c r="H689" s="142">
        <v>112.9</v>
      </c>
      <c r="I689" s="142">
        <v>112.9</v>
      </c>
      <c r="J689" s="142">
        <v>112.9</v>
      </c>
      <c r="K689" s="142">
        <v>112.9</v>
      </c>
      <c r="L689" s="142">
        <v>112.9</v>
      </c>
      <c r="M689" s="142">
        <v>112.9</v>
      </c>
      <c r="N689" s="142">
        <v>112.9</v>
      </c>
    </row>
    <row r="690" spans="1:14" s="72" customFormat="1" ht="12.75" customHeight="1" x14ac:dyDescent="0.2">
      <c r="A690" s="145" t="s">
        <v>1660</v>
      </c>
      <c r="B690" s="146" t="s">
        <v>1642</v>
      </c>
      <c r="C690" s="142">
        <v>112.8</v>
      </c>
      <c r="D690" s="142">
        <v>112.8</v>
      </c>
      <c r="E690" s="142">
        <v>112.8</v>
      </c>
      <c r="F690" s="142">
        <v>112.8</v>
      </c>
      <c r="G690" s="142">
        <v>112.8</v>
      </c>
      <c r="H690" s="142">
        <v>112.8</v>
      </c>
      <c r="I690" s="142">
        <v>112.8</v>
      </c>
      <c r="J690" s="142">
        <v>112.8</v>
      </c>
      <c r="K690" s="142">
        <v>112.8</v>
      </c>
      <c r="L690" s="142">
        <v>112.8</v>
      </c>
      <c r="M690" s="142">
        <v>112.8</v>
      </c>
      <c r="N690" s="142">
        <v>112.8</v>
      </c>
    </row>
    <row r="691" spans="1:14" s="72" customFormat="1" ht="12.75" customHeight="1" x14ac:dyDescent="0.2">
      <c r="A691" s="145" t="s">
        <v>62</v>
      </c>
      <c r="B691" s="146" t="s">
        <v>1643</v>
      </c>
      <c r="C691" s="142">
        <v>104.1</v>
      </c>
      <c r="D691" s="142">
        <v>104.1</v>
      </c>
      <c r="E691" s="142">
        <v>104.1</v>
      </c>
      <c r="F691" s="142">
        <v>104.1</v>
      </c>
      <c r="G691" s="142">
        <v>104.1</v>
      </c>
      <c r="H691" s="142">
        <v>104.1</v>
      </c>
      <c r="I691" s="142">
        <v>104.1</v>
      </c>
      <c r="J691" s="142">
        <v>104.1</v>
      </c>
      <c r="K691" s="142">
        <v>104.1</v>
      </c>
      <c r="L691" s="142">
        <v>104.1</v>
      </c>
      <c r="M691" s="142">
        <v>105.1</v>
      </c>
      <c r="N691" s="142">
        <v>105.1</v>
      </c>
    </row>
    <row r="692" spans="1:14" s="72" customFormat="1" ht="12.75" customHeight="1" x14ac:dyDescent="0.2">
      <c r="A692" s="145" t="s">
        <v>64</v>
      </c>
      <c r="B692" s="146" t="s">
        <v>1644</v>
      </c>
      <c r="C692" s="142">
        <v>112.8</v>
      </c>
      <c r="D692" s="142">
        <v>112.8</v>
      </c>
      <c r="E692" s="142">
        <v>112.8</v>
      </c>
      <c r="F692" s="142">
        <v>112.8</v>
      </c>
      <c r="G692" s="142">
        <v>112.8</v>
      </c>
      <c r="H692" s="142">
        <v>112.8</v>
      </c>
      <c r="I692" s="142">
        <v>112.8</v>
      </c>
      <c r="J692" s="142">
        <v>112.8</v>
      </c>
      <c r="K692" s="142">
        <v>112.8</v>
      </c>
      <c r="L692" s="142">
        <v>112.8</v>
      </c>
      <c r="M692" s="142">
        <v>112.8</v>
      </c>
      <c r="N692" s="142">
        <v>112.8</v>
      </c>
    </row>
    <row r="693" spans="1:14" s="72" customFormat="1" ht="12.75" customHeight="1" x14ac:dyDescent="0.2">
      <c r="A693" s="145" t="s">
        <v>66</v>
      </c>
      <c r="B693" s="146" t="s">
        <v>1645</v>
      </c>
      <c r="C693" s="142">
        <v>110.6</v>
      </c>
      <c r="D693" s="142">
        <v>110.6</v>
      </c>
      <c r="E693" s="142">
        <v>111.5</v>
      </c>
      <c r="F693" s="142">
        <v>111.5</v>
      </c>
      <c r="G693" s="142">
        <v>111.5</v>
      </c>
      <c r="H693" s="142">
        <v>111.5</v>
      </c>
      <c r="I693" s="142">
        <v>111.5</v>
      </c>
      <c r="J693" s="142">
        <v>111.5</v>
      </c>
      <c r="K693" s="142">
        <v>111.5</v>
      </c>
      <c r="L693" s="142">
        <v>111.5</v>
      </c>
      <c r="M693" s="142">
        <v>111.5</v>
      </c>
      <c r="N693" s="142">
        <v>111.5</v>
      </c>
    </row>
    <row r="694" spans="1:14" s="72" customFormat="1" ht="12.75" customHeight="1" x14ac:dyDescent="0.2">
      <c r="A694" s="145" t="s">
        <v>68</v>
      </c>
      <c r="B694" s="146" t="s">
        <v>1646</v>
      </c>
      <c r="C694" s="142">
        <v>112.6</v>
      </c>
      <c r="D694" s="142">
        <v>112.6</v>
      </c>
      <c r="E694" s="142">
        <v>115.9</v>
      </c>
      <c r="F694" s="142">
        <v>115.9</v>
      </c>
      <c r="G694" s="142">
        <v>115.9</v>
      </c>
      <c r="H694" s="142">
        <v>115.9</v>
      </c>
      <c r="I694" s="142">
        <v>115.9</v>
      </c>
      <c r="J694" s="142">
        <v>115.9</v>
      </c>
      <c r="K694" s="142">
        <v>115.9</v>
      </c>
      <c r="L694" s="142">
        <v>115.9</v>
      </c>
      <c r="M694" s="142">
        <v>115.9</v>
      </c>
      <c r="N694" s="142">
        <v>115.9</v>
      </c>
    </row>
    <row r="695" spans="1:14" s="72" customFormat="1" ht="12.75" customHeight="1" x14ac:dyDescent="0.2">
      <c r="A695" s="145" t="s">
        <v>70</v>
      </c>
      <c r="B695" s="146" t="s">
        <v>1647</v>
      </c>
      <c r="C695" s="142">
        <v>106.9</v>
      </c>
      <c r="D695" s="142">
        <v>106.9</v>
      </c>
      <c r="E695" s="142">
        <v>106.9</v>
      </c>
      <c r="F695" s="142">
        <v>106.9</v>
      </c>
      <c r="G695" s="142">
        <v>106.9</v>
      </c>
      <c r="H695" s="142">
        <v>106.9</v>
      </c>
      <c r="I695" s="142">
        <v>106.9</v>
      </c>
      <c r="J695" s="142">
        <v>106.9</v>
      </c>
      <c r="K695" s="142">
        <v>106.9</v>
      </c>
      <c r="L695" s="142">
        <v>106.9</v>
      </c>
      <c r="M695" s="142">
        <v>106.9</v>
      </c>
      <c r="N695" s="142">
        <v>106.9</v>
      </c>
    </row>
    <row r="696" spans="1:14" s="72" customFormat="1" ht="12.75" customHeight="1" x14ac:dyDescent="0.2">
      <c r="A696" s="145" t="s">
        <v>72</v>
      </c>
      <c r="B696" s="146" t="s">
        <v>1648</v>
      </c>
      <c r="C696" s="142">
        <v>112</v>
      </c>
      <c r="D696" s="142">
        <v>112</v>
      </c>
      <c r="E696" s="142">
        <v>112</v>
      </c>
      <c r="F696" s="142">
        <v>112</v>
      </c>
      <c r="G696" s="142">
        <v>112</v>
      </c>
      <c r="H696" s="142">
        <v>112</v>
      </c>
      <c r="I696" s="142">
        <v>112</v>
      </c>
      <c r="J696" s="142">
        <v>112</v>
      </c>
      <c r="K696" s="142">
        <v>112</v>
      </c>
      <c r="L696" s="142">
        <v>111.2</v>
      </c>
      <c r="M696" s="142">
        <v>111.2</v>
      </c>
      <c r="N696" s="142">
        <v>111.2</v>
      </c>
    </row>
    <row r="697" spans="1:14" s="72" customFormat="1" ht="12.75" customHeight="1" x14ac:dyDescent="0.2">
      <c r="A697" s="145" t="s">
        <v>74</v>
      </c>
      <c r="B697" s="146" t="s">
        <v>1649</v>
      </c>
      <c r="C697" s="142">
        <v>116.3</v>
      </c>
      <c r="D697" s="142">
        <v>116.3</v>
      </c>
      <c r="E697" s="142">
        <v>116.3</v>
      </c>
      <c r="F697" s="142">
        <v>116.3</v>
      </c>
      <c r="G697" s="142">
        <v>116.3</v>
      </c>
      <c r="H697" s="142">
        <v>116.3</v>
      </c>
      <c r="I697" s="142">
        <v>116.3</v>
      </c>
      <c r="J697" s="142">
        <v>116.3</v>
      </c>
      <c r="K697" s="142">
        <v>116.3</v>
      </c>
      <c r="L697" s="142">
        <v>116.3</v>
      </c>
      <c r="M697" s="142">
        <v>116.3</v>
      </c>
      <c r="N697" s="142">
        <v>116.3</v>
      </c>
    </row>
    <row r="698" spans="1:14" s="72" customFormat="1" ht="12.75" customHeight="1" x14ac:dyDescent="0.2">
      <c r="A698" s="145" t="s">
        <v>1659</v>
      </c>
      <c r="B698" s="146" t="s">
        <v>1650</v>
      </c>
      <c r="C698" s="142">
        <v>110.8</v>
      </c>
      <c r="D698" s="142">
        <v>110.8</v>
      </c>
      <c r="E698" s="142">
        <v>110.8</v>
      </c>
      <c r="F698" s="142">
        <v>110.8</v>
      </c>
      <c r="G698" s="142">
        <v>110.8</v>
      </c>
      <c r="H698" s="142">
        <v>110.8</v>
      </c>
      <c r="I698" s="142">
        <v>110.8</v>
      </c>
      <c r="J698" s="142">
        <v>110.8</v>
      </c>
      <c r="K698" s="142">
        <v>110.8</v>
      </c>
      <c r="L698" s="142">
        <v>110.8</v>
      </c>
      <c r="M698" s="142">
        <v>110.8</v>
      </c>
      <c r="N698" s="142">
        <v>110.8</v>
      </c>
    </row>
    <row r="699" spans="1:14" s="72" customFormat="1" ht="12.75" customHeight="1" x14ac:dyDescent="0.2">
      <c r="A699" s="145" t="s">
        <v>78</v>
      </c>
      <c r="B699" s="146" t="s">
        <v>1651</v>
      </c>
      <c r="C699" s="142">
        <v>147.9</v>
      </c>
      <c r="D699" s="142">
        <v>147.9</v>
      </c>
      <c r="E699" s="142">
        <v>138.4</v>
      </c>
      <c r="F699" s="142">
        <v>138.4</v>
      </c>
      <c r="G699" s="142">
        <v>138.4</v>
      </c>
      <c r="H699" s="142">
        <v>138.4</v>
      </c>
      <c r="I699" s="142">
        <v>138.4</v>
      </c>
      <c r="J699" s="142">
        <v>138.4</v>
      </c>
      <c r="K699" s="142">
        <v>138.4</v>
      </c>
      <c r="L699" s="142">
        <v>138.4</v>
      </c>
      <c r="M699" s="142">
        <v>138.4</v>
      </c>
      <c r="N699" s="142">
        <v>138.4</v>
      </c>
    </row>
    <row r="700" spans="1:14" s="72" customFormat="1" ht="12.75" customHeight="1" x14ac:dyDescent="0.2">
      <c r="A700" s="145" t="s">
        <v>80</v>
      </c>
      <c r="B700" s="146" t="s">
        <v>1652</v>
      </c>
      <c r="C700" s="142">
        <v>113.6</v>
      </c>
      <c r="D700" s="142">
        <v>113.6</v>
      </c>
      <c r="E700" s="142">
        <v>113.6</v>
      </c>
      <c r="F700" s="142">
        <v>113.6</v>
      </c>
      <c r="G700" s="142">
        <v>114</v>
      </c>
      <c r="H700" s="142">
        <v>114</v>
      </c>
      <c r="I700" s="142">
        <v>114</v>
      </c>
      <c r="J700" s="142">
        <v>114</v>
      </c>
      <c r="K700" s="142">
        <v>114</v>
      </c>
      <c r="L700" s="142">
        <v>114</v>
      </c>
      <c r="M700" s="142">
        <v>114</v>
      </c>
      <c r="N700" s="142">
        <v>115.2</v>
      </c>
    </row>
    <row r="701" spans="1:14" s="72" customFormat="1" ht="12.75" customHeight="1" x14ac:dyDescent="0.2">
      <c r="A701" s="145" t="s">
        <v>82</v>
      </c>
      <c r="B701" s="146" t="s">
        <v>1653</v>
      </c>
      <c r="C701" s="142">
        <v>112.6</v>
      </c>
      <c r="D701" s="142">
        <v>112.6</v>
      </c>
      <c r="E701" s="142">
        <v>113.7</v>
      </c>
      <c r="F701" s="142">
        <v>113.7</v>
      </c>
      <c r="G701" s="142">
        <v>113.7</v>
      </c>
      <c r="H701" s="142">
        <v>113.7</v>
      </c>
      <c r="I701" s="142">
        <v>113.7</v>
      </c>
      <c r="J701" s="142">
        <v>113.7</v>
      </c>
      <c r="K701" s="142">
        <v>113.7</v>
      </c>
      <c r="L701" s="142">
        <v>113.7</v>
      </c>
      <c r="M701" s="142">
        <v>113.7</v>
      </c>
      <c r="N701" s="142">
        <v>113.7</v>
      </c>
    </row>
    <row r="702" spans="1:14" s="72" customFormat="1" ht="12.75" customHeight="1" x14ac:dyDescent="0.2">
      <c r="A702" s="145" t="s">
        <v>1658</v>
      </c>
      <c r="B702" s="146" t="s">
        <v>1654</v>
      </c>
      <c r="C702" s="142">
        <v>125.4</v>
      </c>
      <c r="D702" s="142">
        <v>125.4</v>
      </c>
      <c r="E702" s="142">
        <v>125.4</v>
      </c>
      <c r="F702" s="142">
        <v>125.4</v>
      </c>
      <c r="G702" s="142">
        <v>125.4</v>
      </c>
      <c r="H702" s="142">
        <v>125.4</v>
      </c>
      <c r="I702" s="142">
        <v>125.4</v>
      </c>
      <c r="J702" s="142">
        <v>125.4</v>
      </c>
      <c r="K702" s="142">
        <v>125.4</v>
      </c>
      <c r="L702" s="142">
        <v>125.4</v>
      </c>
      <c r="M702" s="142">
        <v>125.4</v>
      </c>
      <c r="N702" s="142">
        <v>125.4</v>
      </c>
    </row>
    <row r="703" spans="1:14" s="72" customFormat="1" ht="12.75" customHeight="1" x14ac:dyDescent="0.2">
      <c r="A703" s="145" t="s">
        <v>86</v>
      </c>
      <c r="B703" s="146" t="s">
        <v>1655</v>
      </c>
      <c r="C703" s="142">
        <v>95.1</v>
      </c>
      <c r="D703" s="142">
        <v>95.1</v>
      </c>
      <c r="E703" s="142">
        <v>96.8</v>
      </c>
      <c r="F703" s="142">
        <v>96.8</v>
      </c>
      <c r="G703" s="142">
        <v>96.8</v>
      </c>
      <c r="H703" s="142">
        <v>96.8</v>
      </c>
      <c r="I703" s="142">
        <v>96.8</v>
      </c>
      <c r="J703" s="142">
        <v>96.8</v>
      </c>
      <c r="K703" s="142">
        <v>96.8</v>
      </c>
      <c r="L703" s="142">
        <v>96.8</v>
      </c>
      <c r="M703" s="142">
        <v>96.8</v>
      </c>
      <c r="N703" s="142">
        <v>96.8</v>
      </c>
    </row>
    <row r="704" spans="1:14" s="72" customFormat="1" ht="12.75" customHeight="1" x14ac:dyDescent="0.2">
      <c r="A704" s="145" t="s">
        <v>88</v>
      </c>
      <c r="B704" s="146" t="s">
        <v>1656</v>
      </c>
      <c r="C704" s="142">
        <v>98.6</v>
      </c>
      <c r="D704" s="142">
        <v>99.8</v>
      </c>
      <c r="E704" s="142">
        <v>99.8</v>
      </c>
      <c r="F704" s="142">
        <v>99.8</v>
      </c>
      <c r="G704" s="142">
        <v>99.8</v>
      </c>
      <c r="H704" s="142">
        <v>99.8</v>
      </c>
      <c r="I704" s="142">
        <v>99.8</v>
      </c>
      <c r="J704" s="142">
        <v>99.8</v>
      </c>
      <c r="K704" s="142">
        <v>99.8</v>
      </c>
      <c r="L704" s="142">
        <v>99.8</v>
      </c>
      <c r="M704" s="142">
        <v>99.8</v>
      </c>
      <c r="N704" s="142">
        <v>99.8</v>
      </c>
    </row>
    <row r="705" spans="1:14" s="72" customFormat="1" ht="12.75" customHeight="1" x14ac:dyDescent="0.2">
      <c r="A705" s="145" t="s">
        <v>90</v>
      </c>
      <c r="B705" s="146" t="s">
        <v>1657</v>
      </c>
      <c r="C705" s="142">
        <v>102.8</v>
      </c>
      <c r="D705" s="142">
        <v>105</v>
      </c>
      <c r="E705" s="142">
        <v>105</v>
      </c>
      <c r="F705" s="142">
        <v>105</v>
      </c>
      <c r="G705" s="142">
        <v>105</v>
      </c>
      <c r="H705" s="142">
        <v>105</v>
      </c>
      <c r="I705" s="142">
        <v>105</v>
      </c>
      <c r="J705" s="142">
        <v>105</v>
      </c>
      <c r="K705" s="142">
        <v>105</v>
      </c>
      <c r="L705" s="142">
        <v>105</v>
      </c>
      <c r="M705" s="142">
        <v>105</v>
      </c>
      <c r="N705" s="142">
        <v>105</v>
      </c>
    </row>
    <row r="706" spans="1:14" s="72" customFormat="1" ht="12.75" customHeight="1" x14ac:dyDescent="0.2">
      <c r="A706" s="145" t="s">
        <v>1544</v>
      </c>
      <c r="B706" s="146" t="s">
        <v>1568</v>
      </c>
      <c r="C706" s="142">
        <v>110.2</v>
      </c>
      <c r="D706" s="142">
        <v>110.2</v>
      </c>
      <c r="E706" s="142">
        <v>110.2</v>
      </c>
      <c r="F706" s="142">
        <v>110.2</v>
      </c>
      <c r="G706" s="142">
        <v>110.2</v>
      </c>
      <c r="H706" s="142">
        <v>110.2</v>
      </c>
      <c r="I706" s="142">
        <v>110.2</v>
      </c>
      <c r="J706" s="142">
        <v>110.2</v>
      </c>
      <c r="K706" s="142">
        <v>110.2</v>
      </c>
      <c r="L706" s="142">
        <v>110.2</v>
      </c>
      <c r="M706" s="142">
        <v>110.2</v>
      </c>
      <c r="N706" s="142">
        <v>110.2</v>
      </c>
    </row>
    <row r="707" spans="1:14" s="72" customFormat="1" ht="12.75" customHeight="1" x14ac:dyDescent="0.2">
      <c r="A707" s="145" t="s">
        <v>1384</v>
      </c>
      <c r="B707" s="164" t="s">
        <v>1585</v>
      </c>
      <c r="C707" s="142">
        <v>107.6</v>
      </c>
      <c r="D707" s="142">
        <v>107.6</v>
      </c>
      <c r="E707" s="142">
        <v>107.6</v>
      </c>
      <c r="F707" s="142">
        <v>107.6</v>
      </c>
      <c r="G707" s="142">
        <v>107.6</v>
      </c>
      <c r="H707" s="142">
        <v>107.6</v>
      </c>
      <c r="I707" s="142">
        <v>107.6</v>
      </c>
      <c r="J707" s="142">
        <v>107.6</v>
      </c>
      <c r="K707" s="142">
        <v>107.6</v>
      </c>
      <c r="L707" s="142">
        <v>107.6</v>
      </c>
      <c r="M707" s="142">
        <v>107.6</v>
      </c>
      <c r="N707" s="142">
        <v>107.6</v>
      </c>
    </row>
    <row r="708" spans="1:14" s="72" customFormat="1" ht="12.75" customHeight="1" x14ac:dyDescent="0.2">
      <c r="A708" s="145" t="s">
        <v>138</v>
      </c>
      <c r="B708" s="146" t="s">
        <v>1569</v>
      </c>
      <c r="C708" s="142">
        <v>114.8</v>
      </c>
      <c r="D708" s="142">
        <v>114.8</v>
      </c>
      <c r="E708" s="142">
        <v>115.1</v>
      </c>
      <c r="F708" s="142">
        <v>116.7</v>
      </c>
      <c r="G708" s="142">
        <v>116.8</v>
      </c>
      <c r="H708" s="142">
        <v>116.8</v>
      </c>
      <c r="I708" s="142">
        <v>116.8</v>
      </c>
      <c r="J708" s="142">
        <v>116.8</v>
      </c>
      <c r="K708" s="142">
        <v>116.8</v>
      </c>
      <c r="L708" s="142">
        <v>116.8</v>
      </c>
      <c r="M708" s="142">
        <v>116.8</v>
      </c>
      <c r="N708" s="142">
        <v>116.8</v>
      </c>
    </row>
    <row r="709" spans="1:14" s="72" customFormat="1" ht="12.75" customHeight="1" x14ac:dyDescent="0.2">
      <c r="A709" s="145" t="s">
        <v>96</v>
      </c>
      <c r="B709" s="146" t="s">
        <v>1583</v>
      </c>
      <c r="C709" s="142">
        <v>112.8</v>
      </c>
      <c r="D709" s="142">
        <v>112.8</v>
      </c>
      <c r="E709" s="142">
        <v>112.8</v>
      </c>
      <c r="F709" s="142">
        <v>113.5</v>
      </c>
      <c r="G709" s="142">
        <v>113.5</v>
      </c>
      <c r="H709" s="142">
        <v>113.5</v>
      </c>
      <c r="I709" s="142">
        <v>113.5</v>
      </c>
      <c r="J709" s="142">
        <v>113.5</v>
      </c>
      <c r="K709" s="142">
        <v>113.5</v>
      </c>
      <c r="L709" s="142">
        <v>113.5</v>
      </c>
      <c r="M709" s="142">
        <v>113.5</v>
      </c>
      <c r="N709" s="142">
        <v>113.5</v>
      </c>
    </row>
    <row r="710" spans="1:14" s="72" customFormat="1" ht="12.75" customHeight="1" x14ac:dyDescent="0.2">
      <c r="A710" s="145" t="s">
        <v>98</v>
      </c>
      <c r="B710" s="146" t="s">
        <v>1584</v>
      </c>
      <c r="C710" s="142">
        <v>119</v>
      </c>
      <c r="D710" s="142">
        <v>119</v>
      </c>
      <c r="E710" s="142">
        <v>119</v>
      </c>
      <c r="F710" s="142">
        <v>122</v>
      </c>
      <c r="G710" s="142">
        <v>122</v>
      </c>
      <c r="H710" s="142">
        <v>122</v>
      </c>
      <c r="I710" s="142">
        <v>122</v>
      </c>
      <c r="J710" s="142">
        <v>122</v>
      </c>
      <c r="K710" s="142">
        <v>122</v>
      </c>
      <c r="L710" s="142">
        <v>122</v>
      </c>
      <c r="M710" s="142">
        <v>122</v>
      </c>
      <c r="N710" s="142">
        <v>122</v>
      </c>
    </row>
    <row r="711" spans="1:14" s="72" customFormat="1" ht="12.75" customHeight="1" x14ac:dyDescent="0.2">
      <c r="A711" s="145" t="s">
        <v>1548</v>
      </c>
      <c r="B711" s="146" t="s">
        <v>1572</v>
      </c>
      <c r="C711" s="142">
        <v>114.7</v>
      </c>
      <c r="D711" s="142">
        <v>115.8</v>
      </c>
      <c r="E711" s="142">
        <v>111.1</v>
      </c>
      <c r="F711" s="142">
        <v>109.7</v>
      </c>
      <c r="G711" s="142">
        <v>111.8</v>
      </c>
      <c r="H711" s="142">
        <v>112.6</v>
      </c>
      <c r="I711" s="142">
        <v>111.4</v>
      </c>
      <c r="J711" s="142">
        <v>114.1</v>
      </c>
      <c r="K711" s="142">
        <v>114.5</v>
      </c>
      <c r="L711" s="142">
        <v>120.7</v>
      </c>
      <c r="M711" s="142">
        <v>105.4</v>
      </c>
      <c r="N711" s="142">
        <v>111.3</v>
      </c>
    </row>
    <row r="712" spans="1:14" s="72" customFormat="1" ht="12.75" customHeight="1" x14ac:dyDescent="0.2">
      <c r="A712" s="229" t="s">
        <v>1547</v>
      </c>
      <c r="B712" s="146" t="s">
        <v>1573</v>
      </c>
      <c r="C712" s="142">
        <v>113.7</v>
      </c>
      <c r="D712" s="142">
        <v>112.3</v>
      </c>
      <c r="E712" s="142">
        <v>110.6</v>
      </c>
      <c r="F712" s="142">
        <v>111.6</v>
      </c>
      <c r="G712" s="142">
        <v>111.2</v>
      </c>
      <c r="H712" s="142">
        <v>111.6</v>
      </c>
      <c r="I712" s="142">
        <v>113.6</v>
      </c>
      <c r="J712" s="142">
        <v>113</v>
      </c>
      <c r="K712" s="142">
        <v>110.2</v>
      </c>
      <c r="L712" s="142">
        <v>109.5</v>
      </c>
      <c r="M712" s="142">
        <v>106.3</v>
      </c>
      <c r="N712" s="142">
        <v>103.9</v>
      </c>
    </row>
    <row r="713" spans="1:14" s="72" customFormat="1" ht="12.75" customHeight="1" x14ac:dyDescent="0.2">
      <c r="I713" s="121"/>
      <c r="N713" s="214"/>
    </row>
    <row r="714" spans="1:14" s="72" customFormat="1" ht="12.75" customHeight="1" x14ac:dyDescent="0.2">
      <c r="I714" s="121"/>
      <c r="N714" s="214"/>
    </row>
    <row r="715" spans="1:14" s="72" customFormat="1" ht="12.75" customHeight="1" x14ac:dyDescent="0.2">
      <c r="I715" s="121"/>
      <c r="N715" s="214"/>
    </row>
    <row r="716" spans="1:14" s="72" customFormat="1" ht="12.75" customHeight="1" x14ac:dyDescent="0.2"/>
    <row r="717" spans="1:14" s="72" customFormat="1" ht="12.75" customHeight="1" x14ac:dyDescent="0.2">
      <c r="A717" s="72" t="s">
        <v>1576</v>
      </c>
    </row>
    <row r="718" spans="1:14" s="72" customFormat="1" ht="12.75" customHeight="1" x14ac:dyDescent="0.2">
      <c r="A718" s="72" t="s">
        <v>1575</v>
      </c>
    </row>
    <row r="719" spans="1:14" s="72" customFormat="1" ht="12.75" customHeight="1" x14ac:dyDescent="0.3">
      <c r="A719" s="3" t="s">
        <v>1543</v>
      </c>
      <c r="B719" s="151"/>
    </row>
    <row r="720" spans="1:14" ht="12.75" customHeight="1" x14ac:dyDescent="0.3"/>
    <row r="721" spans="1:14" s="72" customFormat="1" ht="12.75" customHeight="1" x14ac:dyDescent="0.2">
      <c r="A721" s="180" t="s">
        <v>1826</v>
      </c>
      <c r="B721" s="143"/>
      <c r="C721" s="144">
        <v>41275</v>
      </c>
      <c r="D721" s="144">
        <v>41306</v>
      </c>
      <c r="E721" s="144">
        <v>41334</v>
      </c>
      <c r="F721" s="144">
        <v>41365</v>
      </c>
      <c r="G721" s="144">
        <v>41395</v>
      </c>
      <c r="H721" s="144">
        <v>41426</v>
      </c>
      <c r="I721" s="144">
        <v>41456</v>
      </c>
      <c r="J721" s="144">
        <v>41487</v>
      </c>
      <c r="K721" s="144">
        <v>41518</v>
      </c>
      <c r="L721" s="144">
        <v>41548</v>
      </c>
      <c r="M721" s="144">
        <v>41579</v>
      </c>
      <c r="N721" s="144">
        <v>41609</v>
      </c>
    </row>
    <row r="722" spans="1:14" s="72" customFormat="1" ht="12.75" customHeight="1" x14ac:dyDescent="0.2">
      <c r="A722" s="145" t="s">
        <v>110</v>
      </c>
      <c r="B722" s="146" t="s">
        <v>1550</v>
      </c>
      <c r="C722" s="142">
        <v>105.2</v>
      </c>
      <c r="D722" s="142">
        <v>105.4</v>
      </c>
      <c r="E722" s="142">
        <v>105.7</v>
      </c>
      <c r="F722" s="142">
        <v>105.8</v>
      </c>
      <c r="G722" s="142">
        <v>105.8</v>
      </c>
      <c r="H722" s="142">
        <v>105.8</v>
      </c>
      <c r="I722" s="142">
        <v>105.8</v>
      </c>
      <c r="J722" s="142">
        <v>105.8</v>
      </c>
      <c r="K722" s="142">
        <v>106.1</v>
      </c>
      <c r="L722" s="142">
        <v>106.3</v>
      </c>
      <c r="M722" s="142">
        <v>106.4</v>
      </c>
      <c r="N722" s="142">
        <v>106.4</v>
      </c>
    </row>
    <row r="723" spans="1:14" s="72" customFormat="1" ht="12.75" customHeight="1" x14ac:dyDescent="0.2">
      <c r="A723" s="145" t="s">
        <v>1552</v>
      </c>
      <c r="B723" s="146" t="s">
        <v>1551</v>
      </c>
      <c r="C723" s="142">
        <v>98</v>
      </c>
      <c r="D723" s="142">
        <v>98</v>
      </c>
      <c r="E723" s="142">
        <v>98</v>
      </c>
      <c r="F723" s="142">
        <v>98</v>
      </c>
      <c r="G723" s="142">
        <v>98</v>
      </c>
      <c r="H723" s="142">
        <v>98</v>
      </c>
      <c r="I723" s="142">
        <v>98</v>
      </c>
      <c r="J723" s="142">
        <v>98</v>
      </c>
      <c r="K723" s="142">
        <v>98</v>
      </c>
      <c r="L723" s="142">
        <v>98</v>
      </c>
      <c r="M723" s="142">
        <v>98</v>
      </c>
      <c r="N723" s="142">
        <v>98</v>
      </c>
    </row>
    <row r="724" spans="1:14" s="72" customFormat="1" ht="12.75" customHeight="1" x14ac:dyDescent="0.2">
      <c r="A724" s="145" t="s">
        <v>112</v>
      </c>
      <c r="B724" s="146" t="s">
        <v>1556</v>
      </c>
      <c r="C724" s="142">
        <v>107.8</v>
      </c>
      <c r="D724" s="142">
        <v>109.4</v>
      </c>
      <c r="E724" s="142">
        <v>105.9</v>
      </c>
      <c r="F724" s="142">
        <v>106.1</v>
      </c>
      <c r="G724" s="142">
        <v>104.4</v>
      </c>
      <c r="H724" s="142">
        <v>105.1</v>
      </c>
      <c r="I724" s="142">
        <v>105</v>
      </c>
      <c r="J724" s="142">
        <v>104.8</v>
      </c>
      <c r="K724" s="142">
        <v>105.3</v>
      </c>
      <c r="L724" s="142">
        <v>104.8</v>
      </c>
      <c r="M724" s="142">
        <v>104.8</v>
      </c>
      <c r="N724" s="142">
        <v>106.5</v>
      </c>
    </row>
    <row r="725" spans="1:14" s="72" customFormat="1" ht="12.75" customHeight="1" x14ac:dyDescent="0.2">
      <c r="A725" s="145" t="s">
        <v>1434</v>
      </c>
      <c r="B725" s="146" t="s">
        <v>1553</v>
      </c>
      <c r="C725" s="142">
        <v>108.3</v>
      </c>
      <c r="D725" s="142">
        <v>110.3</v>
      </c>
      <c r="E725" s="142">
        <v>106</v>
      </c>
      <c r="F725" s="142">
        <v>106.1</v>
      </c>
      <c r="G725" s="142">
        <v>104.3</v>
      </c>
      <c r="H725" s="142">
        <v>105</v>
      </c>
      <c r="I725" s="142">
        <v>104.9</v>
      </c>
      <c r="J725" s="142">
        <v>104.6</v>
      </c>
      <c r="K725" s="142">
        <v>105.2</v>
      </c>
      <c r="L725" s="142">
        <v>104.5</v>
      </c>
      <c r="M725" s="142">
        <v>104.5</v>
      </c>
      <c r="N725" s="142">
        <v>106.7</v>
      </c>
    </row>
    <row r="726" spans="1:14" s="72" customFormat="1" ht="12.75" customHeight="1" x14ac:dyDescent="0.2">
      <c r="A726" s="145" t="s">
        <v>1435</v>
      </c>
      <c r="B726" s="146" t="s">
        <v>1554</v>
      </c>
      <c r="C726" s="142">
        <v>104.3</v>
      </c>
      <c r="D726" s="142">
        <v>104.6</v>
      </c>
      <c r="E726" s="142">
        <v>105.1</v>
      </c>
      <c r="F726" s="142">
        <v>105.1</v>
      </c>
      <c r="G726" s="142">
        <v>105.3</v>
      </c>
      <c r="H726" s="142">
        <v>105.5</v>
      </c>
      <c r="I726" s="142">
        <v>104.3</v>
      </c>
      <c r="J726" s="142">
        <v>104.6</v>
      </c>
      <c r="K726" s="142">
        <v>105.1</v>
      </c>
      <c r="L726" s="142">
        <v>105.1</v>
      </c>
      <c r="M726" s="142">
        <v>105.1</v>
      </c>
      <c r="N726" s="142">
        <v>105.1</v>
      </c>
    </row>
    <row r="727" spans="1:14" s="72" customFormat="1" ht="12.75" customHeight="1" x14ac:dyDescent="0.2">
      <c r="A727" s="145" t="s">
        <v>1436</v>
      </c>
      <c r="B727" s="146" t="s">
        <v>1555</v>
      </c>
      <c r="C727" s="142">
        <v>106.7</v>
      </c>
      <c r="D727" s="142">
        <v>106.7</v>
      </c>
      <c r="E727" s="142">
        <v>106.7</v>
      </c>
      <c r="F727" s="142">
        <v>106.7</v>
      </c>
      <c r="G727" s="142">
        <v>105</v>
      </c>
      <c r="H727" s="142">
        <v>106</v>
      </c>
      <c r="I727" s="142">
        <v>106</v>
      </c>
      <c r="J727" s="142">
        <v>106.3</v>
      </c>
      <c r="K727" s="142">
        <v>106.1</v>
      </c>
      <c r="L727" s="142">
        <v>106.5</v>
      </c>
      <c r="M727" s="142">
        <v>106.5</v>
      </c>
      <c r="N727" s="142">
        <v>106.5</v>
      </c>
    </row>
    <row r="728" spans="1:14" s="72" customFormat="1" ht="12.75" customHeight="1" x14ac:dyDescent="0.2">
      <c r="A728" s="145" t="s">
        <v>1549</v>
      </c>
      <c r="B728" s="146" t="s">
        <v>1570</v>
      </c>
      <c r="C728" s="142">
        <v>107.9</v>
      </c>
      <c r="D728" s="142">
        <v>108</v>
      </c>
      <c r="E728" s="142">
        <v>108</v>
      </c>
      <c r="F728" s="142">
        <v>108.2</v>
      </c>
      <c r="G728" s="142">
        <v>108.1</v>
      </c>
      <c r="H728" s="142">
        <v>108.2</v>
      </c>
      <c r="I728" s="142">
        <v>108.2</v>
      </c>
      <c r="J728" s="142">
        <v>108.2</v>
      </c>
      <c r="K728" s="142">
        <v>108.2</v>
      </c>
      <c r="L728" s="142">
        <v>108.2</v>
      </c>
      <c r="M728" s="142">
        <v>108.2</v>
      </c>
      <c r="N728" s="142">
        <v>108.2</v>
      </c>
    </row>
    <row r="729" spans="1:14" s="72" customFormat="1" ht="12.75" customHeight="1" x14ac:dyDescent="0.2">
      <c r="A729" s="229" t="s">
        <v>1546</v>
      </c>
      <c r="B729" s="146" t="s">
        <v>1557</v>
      </c>
      <c r="C729" s="142">
        <v>108.4</v>
      </c>
      <c r="D729" s="142">
        <v>108.8</v>
      </c>
      <c r="E729" s="142">
        <v>108.8</v>
      </c>
      <c r="F729" s="142">
        <v>108.8</v>
      </c>
      <c r="G729" s="142">
        <v>109.2</v>
      </c>
      <c r="H729" s="142">
        <v>109.2</v>
      </c>
      <c r="I729" s="142">
        <v>109.2</v>
      </c>
      <c r="J729" s="142">
        <v>109.2</v>
      </c>
      <c r="K729" s="142">
        <v>109.2</v>
      </c>
      <c r="L729" s="142">
        <v>109.2</v>
      </c>
      <c r="M729" s="142">
        <v>109.2</v>
      </c>
      <c r="N729" s="142">
        <v>109.2</v>
      </c>
    </row>
    <row r="730" spans="1:14" s="72" customFormat="1" ht="12.75" customHeight="1" x14ac:dyDescent="0.2">
      <c r="A730" s="145" t="s">
        <v>100</v>
      </c>
      <c r="B730" s="146" t="s">
        <v>1597</v>
      </c>
      <c r="C730" s="142">
        <v>106.9</v>
      </c>
      <c r="D730" s="142">
        <v>106.9</v>
      </c>
      <c r="E730" s="142">
        <v>106.9</v>
      </c>
      <c r="F730" s="142">
        <v>106.9</v>
      </c>
      <c r="G730" s="142">
        <v>106.9</v>
      </c>
      <c r="H730" s="142">
        <v>106.9</v>
      </c>
      <c r="I730" s="142">
        <v>106.9</v>
      </c>
      <c r="J730" s="142">
        <v>106.9</v>
      </c>
      <c r="K730" s="142">
        <v>106.9</v>
      </c>
      <c r="L730" s="142">
        <v>106.9</v>
      </c>
      <c r="M730" s="142">
        <v>106.9</v>
      </c>
      <c r="N730" s="142">
        <v>106.9</v>
      </c>
    </row>
    <row r="731" spans="1:14" s="72" customFormat="1" ht="12.75" customHeight="1" x14ac:dyDescent="0.2">
      <c r="A731" s="145" t="s">
        <v>102</v>
      </c>
      <c r="B731" s="146" t="s">
        <v>1598</v>
      </c>
      <c r="C731" s="142">
        <v>110.9</v>
      </c>
      <c r="D731" s="142">
        <v>110.9</v>
      </c>
      <c r="E731" s="142">
        <v>110.9</v>
      </c>
      <c r="F731" s="142">
        <v>110.9</v>
      </c>
      <c r="G731" s="142">
        <v>110.9</v>
      </c>
      <c r="H731" s="142">
        <v>110.9</v>
      </c>
      <c r="I731" s="142">
        <v>110.9</v>
      </c>
      <c r="J731" s="142">
        <v>110.9</v>
      </c>
      <c r="K731" s="142">
        <v>110.9</v>
      </c>
      <c r="L731" s="142">
        <v>110.9</v>
      </c>
      <c r="M731" s="142">
        <v>110.9</v>
      </c>
      <c r="N731" s="142">
        <v>110.9</v>
      </c>
    </row>
    <row r="732" spans="1:14" s="72" customFormat="1" ht="12.75" customHeight="1" x14ac:dyDescent="0.2">
      <c r="A732" s="145" t="s">
        <v>104</v>
      </c>
      <c r="B732" s="146" t="s">
        <v>1599</v>
      </c>
      <c r="C732" s="142">
        <v>112.2</v>
      </c>
      <c r="D732" s="142">
        <v>112.2</v>
      </c>
      <c r="E732" s="142">
        <v>112.2</v>
      </c>
      <c r="F732" s="142">
        <v>112.2</v>
      </c>
      <c r="G732" s="142">
        <v>112.2</v>
      </c>
      <c r="H732" s="142">
        <v>112.2</v>
      </c>
      <c r="I732" s="142">
        <v>112.2</v>
      </c>
      <c r="J732" s="142">
        <v>112.2</v>
      </c>
      <c r="K732" s="142">
        <v>112.2</v>
      </c>
      <c r="L732" s="142">
        <v>112.2</v>
      </c>
      <c r="M732" s="142">
        <v>112.2</v>
      </c>
      <c r="N732" s="142">
        <v>112.2</v>
      </c>
    </row>
    <row r="733" spans="1:14" s="72" customFormat="1" ht="12.75" customHeight="1" x14ac:dyDescent="0.2">
      <c r="A733" s="145" t="s">
        <v>106</v>
      </c>
      <c r="B733" s="146" t="s">
        <v>1600</v>
      </c>
      <c r="C733" s="142">
        <v>109.4</v>
      </c>
      <c r="D733" s="142">
        <v>110.5</v>
      </c>
      <c r="E733" s="142">
        <v>110.5</v>
      </c>
      <c r="F733" s="142">
        <v>110.5</v>
      </c>
      <c r="G733" s="142">
        <v>111.7</v>
      </c>
      <c r="H733" s="142">
        <v>111.7</v>
      </c>
      <c r="I733" s="142">
        <v>111.7</v>
      </c>
      <c r="J733" s="142">
        <v>111.7</v>
      </c>
      <c r="K733" s="142">
        <v>111.7</v>
      </c>
      <c r="L733" s="142">
        <v>111.7</v>
      </c>
      <c r="M733" s="142">
        <v>111.7</v>
      </c>
      <c r="N733" s="142">
        <v>111.7</v>
      </c>
    </row>
    <row r="734" spans="1:14" s="72" customFormat="1" ht="12.75" customHeight="1" x14ac:dyDescent="0.2">
      <c r="A734" s="145" t="s">
        <v>108</v>
      </c>
      <c r="B734" s="146" t="s">
        <v>1601</v>
      </c>
      <c r="C734" s="142">
        <v>99.4</v>
      </c>
      <c r="D734" s="142">
        <v>99.4</v>
      </c>
      <c r="E734" s="142">
        <v>99.4</v>
      </c>
      <c r="F734" s="142">
        <v>99.4</v>
      </c>
      <c r="G734" s="142">
        <v>99.4</v>
      </c>
      <c r="H734" s="142">
        <v>99.4</v>
      </c>
      <c r="I734" s="142">
        <v>99.4</v>
      </c>
      <c r="J734" s="142">
        <v>99.4</v>
      </c>
      <c r="K734" s="142">
        <v>99.4</v>
      </c>
      <c r="L734" s="142">
        <v>99.4</v>
      </c>
      <c r="M734" s="142">
        <v>99.4</v>
      </c>
      <c r="N734" s="142">
        <v>99.4</v>
      </c>
    </row>
    <row r="735" spans="1:14" s="72" customFormat="1" ht="12.75" customHeight="1" x14ac:dyDescent="0.2">
      <c r="A735" s="145" t="s">
        <v>146</v>
      </c>
      <c r="B735" s="146" t="s">
        <v>1574</v>
      </c>
      <c r="C735" s="142">
        <v>97.8</v>
      </c>
      <c r="D735" s="142">
        <v>96.1</v>
      </c>
      <c r="E735" s="142">
        <v>96.1</v>
      </c>
      <c r="F735" s="142">
        <v>96.1</v>
      </c>
      <c r="G735" s="142">
        <v>96.1</v>
      </c>
      <c r="H735" s="142">
        <v>96.1</v>
      </c>
      <c r="I735" s="142">
        <v>94.6</v>
      </c>
      <c r="J735" s="142">
        <v>94.7</v>
      </c>
      <c r="K735" s="142">
        <v>94.6</v>
      </c>
      <c r="L735" s="142">
        <v>94.6</v>
      </c>
      <c r="M735" s="142">
        <v>95</v>
      </c>
      <c r="N735" s="142">
        <v>95.1</v>
      </c>
    </row>
    <row r="736" spans="1:14" s="72" customFormat="1" ht="12.75" customHeight="1" x14ac:dyDescent="0.2">
      <c r="A736" s="145" t="s">
        <v>118</v>
      </c>
      <c r="B736" s="146" t="s">
        <v>1571</v>
      </c>
      <c r="C736" s="142">
        <v>101.8</v>
      </c>
      <c r="D736" s="142">
        <v>101.5</v>
      </c>
      <c r="E736" s="142">
        <v>101.5</v>
      </c>
      <c r="F736" s="142">
        <v>101.5</v>
      </c>
      <c r="G736" s="142">
        <v>100.9</v>
      </c>
      <c r="H736" s="142">
        <v>100.9</v>
      </c>
      <c r="I736" s="142">
        <v>100.9</v>
      </c>
      <c r="J736" s="142">
        <v>100.9</v>
      </c>
      <c r="K736" s="142">
        <v>100.2</v>
      </c>
      <c r="L736" s="142">
        <v>100.8</v>
      </c>
      <c r="M736" s="142">
        <v>100.8</v>
      </c>
      <c r="N736" s="142">
        <v>100.8</v>
      </c>
    </row>
    <row r="737" spans="1:14" s="72" customFormat="1" ht="12.75" customHeight="1" x14ac:dyDescent="0.2">
      <c r="A737" s="145" t="s">
        <v>120</v>
      </c>
      <c r="B737" s="146" t="s">
        <v>1558</v>
      </c>
      <c r="C737" s="142">
        <v>122.3</v>
      </c>
      <c r="D737" s="142">
        <v>125.6</v>
      </c>
      <c r="E737" s="142">
        <v>121.2</v>
      </c>
      <c r="F737" s="142">
        <v>117.9</v>
      </c>
      <c r="G737" s="142">
        <v>117.7</v>
      </c>
      <c r="H737" s="142">
        <v>118.6</v>
      </c>
      <c r="I737" s="142">
        <v>121</v>
      </c>
      <c r="J737" s="142">
        <v>121.2</v>
      </c>
      <c r="K737" s="142">
        <v>122.4</v>
      </c>
      <c r="L737" s="142">
        <v>119</v>
      </c>
      <c r="M737" s="142">
        <v>118.1</v>
      </c>
      <c r="N737" s="142">
        <v>117.2</v>
      </c>
    </row>
    <row r="738" spans="1:14" s="72" customFormat="1" ht="12.75" customHeight="1" x14ac:dyDescent="0.2">
      <c r="A738" s="145" t="s">
        <v>1388</v>
      </c>
      <c r="B738" s="146" t="s">
        <v>1586</v>
      </c>
      <c r="C738" s="142">
        <v>119.8</v>
      </c>
      <c r="D738" s="142">
        <v>124.5</v>
      </c>
      <c r="E738" s="142">
        <v>118.1</v>
      </c>
      <c r="F738" s="142">
        <v>116.5</v>
      </c>
      <c r="G738" s="142">
        <v>116.6</v>
      </c>
      <c r="H738" s="142">
        <v>117.4</v>
      </c>
      <c r="I738" s="142">
        <v>120.7</v>
      </c>
      <c r="J738" s="142">
        <v>119.6</v>
      </c>
      <c r="K738" s="142">
        <v>118.3</v>
      </c>
      <c r="L738" s="142">
        <v>115.1</v>
      </c>
      <c r="M738" s="142">
        <v>114.7</v>
      </c>
      <c r="N738" s="142">
        <v>113.5</v>
      </c>
    </row>
    <row r="739" spans="1:14" s="72" customFormat="1" ht="12.75" customHeight="1" x14ac:dyDescent="0.2">
      <c r="A739" s="145" t="s">
        <v>157</v>
      </c>
      <c r="B739" s="146" t="s">
        <v>1587</v>
      </c>
      <c r="C739" s="142">
        <v>117.4</v>
      </c>
      <c r="D739" s="142">
        <v>121.8</v>
      </c>
      <c r="E739" s="142">
        <v>115.9</v>
      </c>
      <c r="F739" s="142">
        <v>114.5</v>
      </c>
      <c r="G739" s="142">
        <v>116.1</v>
      </c>
      <c r="H739" s="142">
        <v>115.9</v>
      </c>
      <c r="I739" s="142">
        <v>118.8</v>
      </c>
      <c r="J739" s="142">
        <v>118</v>
      </c>
      <c r="K739" s="142">
        <v>116.8</v>
      </c>
      <c r="L739" s="142">
        <v>114.7</v>
      </c>
      <c r="M739" s="142">
        <v>114.5</v>
      </c>
      <c r="N739" s="142">
        <v>113.1</v>
      </c>
    </row>
    <row r="740" spans="1:14" s="72" customFormat="1" ht="12.75" customHeight="1" x14ac:dyDescent="0.2">
      <c r="A740" s="145" t="s">
        <v>1392</v>
      </c>
      <c r="B740" s="146" t="s">
        <v>1588</v>
      </c>
      <c r="C740" s="142">
        <v>123.2</v>
      </c>
      <c r="D740" s="142">
        <v>126</v>
      </c>
      <c r="E740" s="142">
        <v>122.3</v>
      </c>
      <c r="F740" s="142">
        <v>118.4</v>
      </c>
      <c r="G740" s="142">
        <v>118.1</v>
      </c>
      <c r="H740" s="142">
        <v>119.1</v>
      </c>
      <c r="I740" s="142">
        <v>121.1</v>
      </c>
      <c r="J740" s="142">
        <v>121.8</v>
      </c>
      <c r="K740" s="142">
        <v>123.9</v>
      </c>
      <c r="L740" s="142">
        <v>120.4</v>
      </c>
      <c r="M740" s="142">
        <v>119.2</v>
      </c>
      <c r="N740" s="142">
        <v>118.5</v>
      </c>
    </row>
    <row r="741" spans="1:14" s="72" customFormat="1" ht="12.75" customHeight="1" x14ac:dyDescent="0.2">
      <c r="A741" s="145" t="s">
        <v>122</v>
      </c>
      <c r="B741" s="146" t="s">
        <v>1559</v>
      </c>
      <c r="C741" s="142">
        <v>128.30000000000001</v>
      </c>
      <c r="D741" s="142">
        <v>132.80000000000001</v>
      </c>
      <c r="E741" s="142">
        <v>126.4</v>
      </c>
      <c r="F741" s="142">
        <v>121.7</v>
      </c>
      <c r="G741" s="142">
        <v>121.6</v>
      </c>
      <c r="H741" s="142">
        <v>122.5</v>
      </c>
      <c r="I741" s="142">
        <v>125.7</v>
      </c>
      <c r="J741" s="142">
        <v>124.8</v>
      </c>
      <c r="K741" s="142">
        <v>128.19999999999999</v>
      </c>
      <c r="L741" s="142">
        <v>124.2</v>
      </c>
      <c r="M741" s="142">
        <v>122.3</v>
      </c>
      <c r="N741" s="142">
        <v>120.3</v>
      </c>
    </row>
    <row r="742" spans="1:14" s="72" customFormat="1" ht="12.75" customHeight="1" x14ac:dyDescent="0.2">
      <c r="A742" s="145" t="s">
        <v>1394</v>
      </c>
      <c r="B742" s="146" t="s">
        <v>1602</v>
      </c>
      <c r="C742" s="142">
        <v>125.4</v>
      </c>
      <c r="D742" s="142">
        <v>130.30000000000001</v>
      </c>
      <c r="E742" s="142">
        <v>123.4</v>
      </c>
      <c r="F742" s="142">
        <v>118.7</v>
      </c>
      <c r="G742" s="142">
        <v>118.3</v>
      </c>
      <c r="H742" s="142">
        <v>119.3</v>
      </c>
      <c r="I742" s="142">
        <v>123.3</v>
      </c>
      <c r="J742" s="142">
        <v>123.4</v>
      </c>
      <c r="K742" s="142">
        <v>126.2</v>
      </c>
      <c r="L742" s="142">
        <v>122.2</v>
      </c>
      <c r="M742" s="142">
        <v>120.1</v>
      </c>
      <c r="N742" s="142">
        <v>117.2</v>
      </c>
    </row>
    <row r="743" spans="1:14" s="72" customFormat="1" ht="12.75" customHeight="1" x14ac:dyDescent="0.2">
      <c r="A743" s="145" t="s">
        <v>1396</v>
      </c>
      <c r="B743" s="146" t="s">
        <v>1603</v>
      </c>
      <c r="C743" s="142">
        <v>137.69999999999999</v>
      </c>
      <c r="D743" s="142">
        <v>143</v>
      </c>
      <c r="E743" s="142">
        <v>133.1</v>
      </c>
      <c r="F743" s="142">
        <v>126.4</v>
      </c>
      <c r="G743" s="142">
        <v>126.1</v>
      </c>
      <c r="H743" s="142">
        <v>126.1</v>
      </c>
      <c r="I743" s="142">
        <v>132.80000000000001</v>
      </c>
      <c r="J743" s="142">
        <v>129.80000000000001</v>
      </c>
      <c r="K743" s="142">
        <v>137.69999999999999</v>
      </c>
      <c r="L743" s="142">
        <v>130.5</v>
      </c>
      <c r="M743" s="142">
        <v>127.8</v>
      </c>
      <c r="N743" s="142">
        <v>130.30000000000001</v>
      </c>
    </row>
    <row r="744" spans="1:14" s="72" customFormat="1" ht="12.75" customHeight="1" x14ac:dyDescent="0.2">
      <c r="A744" s="145" t="s">
        <v>1398</v>
      </c>
      <c r="B744" s="146" t="s">
        <v>1604</v>
      </c>
      <c r="C744" s="142" t="s">
        <v>1084</v>
      </c>
      <c r="D744" s="142" t="s">
        <v>1084</v>
      </c>
      <c r="E744" s="142" t="s">
        <v>1084</v>
      </c>
      <c r="F744" s="142" t="s">
        <v>1084</v>
      </c>
      <c r="G744" s="142" t="s">
        <v>1084</v>
      </c>
      <c r="H744" s="142" t="s">
        <v>1084</v>
      </c>
      <c r="I744" s="142" t="s">
        <v>1084</v>
      </c>
      <c r="J744" s="142" t="s">
        <v>1084</v>
      </c>
      <c r="K744" s="142" t="s">
        <v>1084</v>
      </c>
      <c r="L744" s="142" t="s">
        <v>1084</v>
      </c>
      <c r="M744" s="142" t="s">
        <v>1084</v>
      </c>
      <c r="N744" s="142" t="s">
        <v>1084</v>
      </c>
    </row>
    <row r="745" spans="1:14" s="72" customFormat="1" ht="12.75" customHeight="1" x14ac:dyDescent="0.2">
      <c r="A745" s="145" t="s">
        <v>909</v>
      </c>
      <c r="B745" s="146" t="s">
        <v>1605</v>
      </c>
      <c r="C745" s="142">
        <v>124.7</v>
      </c>
      <c r="D745" s="142">
        <v>124.7</v>
      </c>
      <c r="E745" s="142">
        <v>124.7</v>
      </c>
      <c r="F745" s="142">
        <v>124.7</v>
      </c>
      <c r="G745" s="142">
        <v>124.7</v>
      </c>
      <c r="H745" s="142">
        <v>124.9</v>
      </c>
      <c r="I745" s="142">
        <v>124.9</v>
      </c>
      <c r="J745" s="142">
        <v>124.9</v>
      </c>
      <c r="K745" s="142">
        <v>124.9</v>
      </c>
      <c r="L745" s="142">
        <v>124.9</v>
      </c>
      <c r="M745" s="142">
        <v>124.9</v>
      </c>
      <c r="N745" s="142">
        <v>124.9</v>
      </c>
    </row>
    <row r="746" spans="1:14" s="72" customFormat="1" ht="12.75" customHeight="1" x14ac:dyDescent="0.2">
      <c r="A746" s="145" t="s">
        <v>1401</v>
      </c>
      <c r="B746" s="146" t="s">
        <v>1606</v>
      </c>
      <c r="C746" s="142" t="s">
        <v>1084</v>
      </c>
      <c r="D746" s="142" t="s">
        <v>1084</v>
      </c>
      <c r="E746" s="142" t="s">
        <v>1084</v>
      </c>
      <c r="F746" s="142" t="s">
        <v>1084</v>
      </c>
      <c r="G746" s="142" t="s">
        <v>1084</v>
      </c>
      <c r="H746" s="142" t="s">
        <v>1084</v>
      </c>
      <c r="I746" s="142" t="s">
        <v>1084</v>
      </c>
      <c r="J746" s="142" t="s">
        <v>1084</v>
      </c>
      <c r="K746" s="142" t="s">
        <v>1084</v>
      </c>
      <c r="L746" s="142" t="s">
        <v>1084</v>
      </c>
      <c r="M746" s="142" t="s">
        <v>1084</v>
      </c>
      <c r="N746" s="142" t="s">
        <v>1084</v>
      </c>
    </row>
    <row r="747" spans="1:14" s="72" customFormat="1" ht="12.75" customHeight="1" x14ac:dyDescent="0.2">
      <c r="A747" s="145" t="s">
        <v>124</v>
      </c>
      <c r="B747" s="146" t="s">
        <v>1560</v>
      </c>
      <c r="C747" s="142">
        <v>111.3</v>
      </c>
      <c r="D747" s="142">
        <v>111</v>
      </c>
      <c r="E747" s="142">
        <v>110.1</v>
      </c>
      <c r="F747" s="142">
        <v>109.6</v>
      </c>
      <c r="G747" s="142">
        <v>108.1</v>
      </c>
      <c r="H747" s="142">
        <v>105.5</v>
      </c>
      <c r="I747" s="142">
        <v>102.5</v>
      </c>
      <c r="J747" s="142">
        <v>104</v>
      </c>
      <c r="K747" s="142">
        <v>106.1</v>
      </c>
      <c r="L747" s="142">
        <v>106.5</v>
      </c>
      <c r="M747" s="142">
        <v>106.3</v>
      </c>
      <c r="N747" s="142">
        <v>105.6</v>
      </c>
    </row>
    <row r="748" spans="1:14" s="72" customFormat="1" ht="12.75" customHeight="1" x14ac:dyDescent="0.2">
      <c r="A748" s="145" t="s">
        <v>1627</v>
      </c>
      <c r="B748" s="146" t="s">
        <v>1607</v>
      </c>
      <c r="C748" s="142">
        <v>98.1</v>
      </c>
      <c r="D748" s="142">
        <v>98.6</v>
      </c>
      <c r="E748" s="142">
        <v>98.2</v>
      </c>
      <c r="F748" s="142">
        <v>98.4</v>
      </c>
      <c r="G748" s="142">
        <v>98.2</v>
      </c>
      <c r="H748" s="142">
        <v>94.5</v>
      </c>
      <c r="I748" s="142">
        <v>93</v>
      </c>
      <c r="J748" s="142">
        <v>92</v>
      </c>
      <c r="K748" s="142">
        <v>92.5</v>
      </c>
      <c r="L748" s="142">
        <v>95.3</v>
      </c>
      <c r="M748" s="142">
        <v>94.4</v>
      </c>
      <c r="N748" s="142">
        <v>91</v>
      </c>
    </row>
    <row r="749" spans="1:14" s="72" customFormat="1" ht="12.75" customHeight="1" x14ac:dyDescent="0.2">
      <c r="A749" s="145" t="s">
        <v>1626</v>
      </c>
      <c r="B749" s="146" t="s">
        <v>1608</v>
      </c>
      <c r="C749" s="142">
        <v>100.6</v>
      </c>
      <c r="D749" s="142">
        <v>101.1</v>
      </c>
      <c r="E749" s="142">
        <v>101.1</v>
      </c>
      <c r="F749" s="142">
        <v>100.8</v>
      </c>
      <c r="G749" s="142">
        <v>97</v>
      </c>
      <c r="H749" s="142">
        <v>93.3</v>
      </c>
      <c r="I749" s="142">
        <v>91</v>
      </c>
      <c r="J749" s="142">
        <v>91</v>
      </c>
      <c r="K749" s="142">
        <v>92.3</v>
      </c>
      <c r="L749" s="142">
        <v>92.8</v>
      </c>
      <c r="M749" s="142">
        <v>91.8</v>
      </c>
      <c r="N749" s="142">
        <v>91.8</v>
      </c>
    </row>
    <row r="750" spans="1:14" s="72" customFormat="1" ht="12.75" customHeight="1" x14ac:dyDescent="0.2">
      <c r="A750" s="145" t="s">
        <v>1405</v>
      </c>
      <c r="B750" s="146" t="s">
        <v>1609</v>
      </c>
      <c r="C750" s="142">
        <v>94.5</v>
      </c>
      <c r="D750" s="142">
        <v>93.9</v>
      </c>
      <c r="E750" s="142">
        <v>95.6</v>
      </c>
      <c r="F750" s="142">
        <v>95.2</v>
      </c>
      <c r="G750" s="142">
        <v>93.6</v>
      </c>
      <c r="H750" s="142">
        <v>89.4</v>
      </c>
      <c r="I750" s="142">
        <v>88.4</v>
      </c>
      <c r="J750" s="142">
        <v>88.3</v>
      </c>
      <c r="K750" s="142">
        <v>87.1</v>
      </c>
      <c r="L750" s="142">
        <v>89.3</v>
      </c>
      <c r="M750" s="142">
        <v>88.7</v>
      </c>
      <c r="N750" s="142">
        <v>88.7</v>
      </c>
    </row>
    <row r="751" spans="1:14" s="72" customFormat="1" ht="12.75" customHeight="1" x14ac:dyDescent="0.2">
      <c r="A751" s="145" t="s">
        <v>1625</v>
      </c>
      <c r="B751" s="146" t="s">
        <v>1610</v>
      </c>
      <c r="C751" s="142">
        <v>106.4</v>
      </c>
      <c r="D751" s="142">
        <v>106.4</v>
      </c>
      <c r="E751" s="142">
        <v>108.5</v>
      </c>
      <c r="F751" s="142">
        <v>107.9</v>
      </c>
      <c r="G751" s="142">
        <v>106.2</v>
      </c>
      <c r="H751" s="142">
        <v>105</v>
      </c>
      <c r="I751" s="142">
        <v>98.4</v>
      </c>
      <c r="J751" s="142">
        <v>96.5</v>
      </c>
      <c r="K751" s="142">
        <v>98.2</v>
      </c>
      <c r="L751" s="142">
        <v>102.1</v>
      </c>
      <c r="M751" s="142">
        <v>101</v>
      </c>
      <c r="N751" s="142">
        <v>100</v>
      </c>
    </row>
    <row r="752" spans="1:14" s="72" customFormat="1" ht="12.75" customHeight="1" x14ac:dyDescent="0.2">
      <c r="A752" s="145" t="s">
        <v>1624</v>
      </c>
      <c r="B752" s="146" t="s">
        <v>1611</v>
      </c>
      <c r="C752" s="142">
        <v>110.9</v>
      </c>
      <c r="D752" s="142">
        <v>113.5</v>
      </c>
      <c r="E752" s="142">
        <v>114.2</v>
      </c>
      <c r="F752" s="142">
        <v>112.7</v>
      </c>
      <c r="G752" s="142">
        <v>110.9</v>
      </c>
      <c r="H752" s="142">
        <v>109.1</v>
      </c>
      <c r="I752" s="142">
        <v>105.5</v>
      </c>
      <c r="J752" s="142">
        <v>104.7</v>
      </c>
      <c r="K752" s="142">
        <v>106.4</v>
      </c>
      <c r="L752" s="142">
        <v>107</v>
      </c>
      <c r="M752" s="142">
        <v>106.7</v>
      </c>
      <c r="N752" s="142">
        <v>105.5</v>
      </c>
    </row>
    <row r="753" spans="1:14" s="72" customFormat="1" ht="12.75" customHeight="1" x14ac:dyDescent="0.2">
      <c r="A753" s="145" t="s">
        <v>1623</v>
      </c>
      <c r="B753" s="146" t="s">
        <v>1612</v>
      </c>
      <c r="C753" s="142">
        <v>109.4</v>
      </c>
      <c r="D753" s="142">
        <v>112.3</v>
      </c>
      <c r="E753" s="142">
        <v>113.5</v>
      </c>
      <c r="F753" s="142">
        <v>113.2</v>
      </c>
      <c r="G753" s="142">
        <v>111.8</v>
      </c>
      <c r="H753" s="142">
        <v>105.9</v>
      </c>
      <c r="I753" s="142">
        <v>105.5</v>
      </c>
      <c r="J753" s="142">
        <v>105.2</v>
      </c>
      <c r="K753" s="142">
        <v>105.5</v>
      </c>
      <c r="L753" s="142">
        <v>108.1</v>
      </c>
      <c r="M753" s="142">
        <v>107.6</v>
      </c>
      <c r="N753" s="142">
        <v>106</v>
      </c>
    </row>
    <row r="754" spans="1:14" s="72" customFormat="1" ht="12.75" customHeight="1" x14ac:dyDescent="0.2">
      <c r="A754" s="145" t="s">
        <v>1411</v>
      </c>
      <c r="B754" s="146" t="s">
        <v>1613</v>
      </c>
      <c r="C754" s="142">
        <v>111.2</v>
      </c>
      <c r="D754" s="142">
        <v>112</v>
      </c>
      <c r="E754" s="142">
        <v>110</v>
      </c>
      <c r="F754" s="142">
        <v>108</v>
      </c>
      <c r="G754" s="142">
        <v>105.9</v>
      </c>
      <c r="H754" s="142">
        <v>104.5</v>
      </c>
      <c r="I754" s="142">
        <v>102.2</v>
      </c>
      <c r="J754" s="142">
        <v>99.6</v>
      </c>
      <c r="K754" s="142">
        <v>106.3</v>
      </c>
      <c r="L754" s="142">
        <v>107.7</v>
      </c>
      <c r="M754" s="142">
        <v>109.5</v>
      </c>
      <c r="N754" s="142">
        <v>107.5</v>
      </c>
    </row>
    <row r="755" spans="1:14" s="72" customFormat="1" ht="12.75" customHeight="1" x14ac:dyDescent="0.2">
      <c r="A755" s="145" t="s">
        <v>1622</v>
      </c>
      <c r="B755" s="146" t="s">
        <v>1614</v>
      </c>
      <c r="C755" s="142">
        <v>98</v>
      </c>
      <c r="D755" s="142">
        <v>98</v>
      </c>
      <c r="E755" s="142">
        <v>98</v>
      </c>
      <c r="F755" s="142">
        <v>97.6</v>
      </c>
      <c r="G755" s="142">
        <v>96.7</v>
      </c>
      <c r="H755" s="142">
        <v>95.6</v>
      </c>
      <c r="I755" s="142">
        <v>94.4</v>
      </c>
      <c r="J755" s="142">
        <v>94.2</v>
      </c>
      <c r="K755" s="142">
        <v>95.1</v>
      </c>
      <c r="L755" s="142">
        <v>95.6</v>
      </c>
      <c r="M755" s="142">
        <v>95.6</v>
      </c>
      <c r="N755" s="142">
        <v>95.5</v>
      </c>
    </row>
    <row r="756" spans="1:14" s="72" customFormat="1" ht="12.75" customHeight="1" x14ac:dyDescent="0.2">
      <c r="A756" s="145" t="s">
        <v>1621</v>
      </c>
      <c r="B756" s="146" t="s">
        <v>1615</v>
      </c>
      <c r="C756" s="142">
        <v>116.2</v>
      </c>
      <c r="D756" s="142">
        <v>115.5</v>
      </c>
      <c r="E756" s="142">
        <v>114.9</v>
      </c>
      <c r="F756" s="142">
        <v>115.5</v>
      </c>
      <c r="G756" s="142">
        <v>113.7</v>
      </c>
      <c r="H756" s="142">
        <v>110.1</v>
      </c>
      <c r="I756" s="142">
        <v>106.4</v>
      </c>
      <c r="J756" s="142">
        <v>107.5</v>
      </c>
      <c r="K756" s="142">
        <v>109.7</v>
      </c>
      <c r="L756" s="142">
        <v>110.4</v>
      </c>
      <c r="M756" s="142">
        <v>110.4</v>
      </c>
      <c r="N756" s="142">
        <v>109.9</v>
      </c>
    </row>
    <row r="757" spans="1:14" s="72" customFormat="1" ht="12.75" customHeight="1" x14ac:dyDescent="0.2">
      <c r="A757" s="145" t="s">
        <v>263</v>
      </c>
      <c r="B757" s="146" t="s">
        <v>1616</v>
      </c>
      <c r="C757" s="142">
        <v>115.5</v>
      </c>
      <c r="D757" s="142">
        <v>114.6</v>
      </c>
      <c r="E757" s="142">
        <v>112.8</v>
      </c>
      <c r="F757" s="142">
        <v>112.9</v>
      </c>
      <c r="G757" s="142">
        <v>112</v>
      </c>
      <c r="H757" s="142">
        <v>110.2</v>
      </c>
      <c r="I757" s="142">
        <v>106.6</v>
      </c>
      <c r="J757" s="142">
        <v>110.2</v>
      </c>
      <c r="K757" s="142">
        <v>111.9</v>
      </c>
      <c r="L757" s="142">
        <v>111.4</v>
      </c>
      <c r="M757" s="142">
        <v>111.9</v>
      </c>
      <c r="N757" s="142">
        <v>111.3</v>
      </c>
    </row>
    <row r="758" spans="1:14" s="72" customFormat="1" ht="12.75" customHeight="1" x14ac:dyDescent="0.2">
      <c r="A758" s="145" t="s">
        <v>265</v>
      </c>
      <c r="B758" s="146" t="s">
        <v>1617</v>
      </c>
      <c r="C758" s="142">
        <v>112.7</v>
      </c>
      <c r="D758" s="142">
        <v>111.9</v>
      </c>
      <c r="E758" s="142">
        <v>110.1</v>
      </c>
      <c r="F758" s="142">
        <v>109.3</v>
      </c>
      <c r="G758" s="142">
        <v>107.6</v>
      </c>
      <c r="H758" s="142">
        <v>104.6</v>
      </c>
      <c r="I758" s="142">
        <v>101.1</v>
      </c>
      <c r="J758" s="142">
        <v>104.5</v>
      </c>
      <c r="K758" s="142">
        <v>107</v>
      </c>
      <c r="L758" s="142">
        <v>106.6</v>
      </c>
      <c r="M758" s="142">
        <v>105.8</v>
      </c>
      <c r="N758" s="142">
        <v>105.2</v>
      </c>
    </row>
    <row r="759" spans="1:14" s="72" customFormat="1" ht="12.75" customHeight="1" x14ac:dyDescent="0.2">
      <c r="A759" s="145" t="s">
        <v>267</v>
      </c>
      <c r="B759" s="146" t="s">
        <v>1618</v>
      </c>
      <c r="C759" s="142">
        <v>112.2</v>
      </c>
      <c r="D759" s="142">
        <v>112.2</v>
      </c>
      <c r="E759" s="142">
        <v>112.2</v>
      </c>
      <c r="F759" s="142">
        <v>109.9</v>
      </c>
      <c r="G759" s="142">
        <v>109.1</v>
      </c>
      <c r="H759" s="142">
        <v>107.3</v>
      </c>
      <c r="I759" s="142">
        <v>105.5</v>
      </c>
      <c r="J759" s="142">
        <v>107.3</v>
      </c>
      <c r="K759" s="142">
        <v>108.9</v>
      </c>
      <c r="L759" s="142">
        <v>109.9</v>
      </c>
      <c r="M759" s="142">
        <v>108.9</v>
      </c>
      <c r="N759" s="142">
        <v>108.4</v>
      </c>
    </row>
    <row r="760" spans="1:14" s="72" customFormat="1" ht="12.75" customHeight="1" x14ac:dyDescent="0.2">
      <c r="A760" s="145" t="s">
        <v>1413</v>
      </c>
      <c r="B760" s="146" t="s">
        <v>1619</v>
      </c>
      <c r="C760" s="142">
        <v>100.2</v>
      </c>
      <c r="D760" s="142">
        <v>100.2</v>
      </c>
      <c r="E760" s="142">
        <v>102.8</v>
      </c>
      <c r="F760" s="142">
        <v>102.8</v>
      </c>
      <c r="G760" s="142">
        <v>102.8</v>
      </c>
      <c r="H760" s="142">
        <v>102.5</v>
      </c>
      <c r="I760" s="142">
        <v>102.1</v>
      </c>
      <c r="J760" s="142">
        <v>101.8</v>
      </c>
      <c r="K760" s="142">
        <v>101.6</v>
      </c>
      <c r="L760" s="142">
        <v>101.6</v>
      </c>
      <c r="M760" s="142">
        <v>101.3</v>
      </c>
      <c r="N760" s="142">
        <v>101.6</v>
      </c>
    </row>
    <row r="761" spans="1:14" s="72" customFormat="1" ht="12.75" customHeight="1" x14ac:dyDescent="0.2">
      <c r="A761" s="145" t="s">
        <v>1417</v>
      </c>
      <c r="B761" s="146" t="s">
        <v>1620</v>
      </c>
      <c r="C761" s="142">
        <v>98.2</v>
      </c>
      <c r="D761" s="142">
        <v>98.2</v>
      </c>
      <c r="E761" s="142">
        <v>96.4</v>
      </c>
      <c r="F761" s="142">
        <v>96.6</v>
      </c>
      <c r="G761" s="142">
        <v>96.6</v>
      </c>
      <c r="H761" s="142">
        <v>96.6</v>
      </c>
      <c r="I761" s="142">
        <v>95.7</v>
      </c>
      <c r="J761" s="142">
        <v>94.3</v>
      </c>
      <c r="K761" s="142">
        <v>94.3</v>
      </c>
      <c r="L761" s="142">
        <v>94.3</v>
      </c>
      <c r="M761" s="142">
        <v>94.3</v>
      </c>
      <c r="N761" s="142">
        <v>94.3</v>
      </c>
    </row>
    <row r="762" spans="1:14" s="72" customFormat="1" ht="12.75" customHeight="1" x14ac:dyDescent="0.2">
      <c r="A762" s="145" t="s">
        <v>126</v>
      </c>
      <c r="B762" s="146" t="s">
        <v>1561</v>
      </c>
      <c r="C762" s="142">
        <v>103.9</v>
      </c>
      <c r="D762" s="142">
        <v>105</v>
      </c>
      <c r="E762" s="142">
        <v>104.1</v>
      </c>
      <c r="F762" s="142">
        <v>102.1</v>
      </c>
      <c r="G762" s="142">
        <v>102.1</v>
      </c>
      <c r="H762" s="142">
        <v>101.7</v>
      </c>
      <c r="I762" s="142">
        <v>100</v>
      </c>
      <c r="J762" s="142">
        <v>100.7</v>
      </c>
      <c r="K762" s="142">
        <v>100.1</v>
      </c>
      <c r="L762" s="142">
        <v>100</v>
      </c>
      <c r="M762" s="142">
        <v>100</v>
      </c>
      <c r="N762" s="142">
        <v>98.4</v>
      </c>
    </row>
    <row r="763" spans="1:14" s="72" customFormat="1" ht="12.75" customHeight="1" x14ac:dyDescent="0.2">
      <c r="A763" s="145" t="s">
        <v>1419</v>
      </c>
      <c r="B763" s="146" t="s">
        <v>1628</v>
      </c>
      <c r="C763" s="142">
        <v>106</v>
      </c>
      <c r="D763" s="142">
        <v>106.3</v>
      </c>
      <c r="E763" s="142">
        <v>104</v>
      </c>
      <c r="F763" s="142">
        <v>100.4</v>
      </c>
      <c r="G763" s="142">
        <v>99.2</v>
      </c>
      <c r="H763" s="142">
        <v>97.8</v>
      </c>
      <c r="I763" s="142">
        <v>97</v>
      </c>
      <c r="J763" s="142">
        <v>96.3</v>
      </c>
      <c r="K763" s="142">
        <v>97</v>
      </c>
      <c r="L763" s="142">
        <v>97</v>
      </c>
      <c r="M763" s="142">
        <v>97.8</v>
      </c>
      <c r="N763" s="142">
        <v>97</v>
      </c>
    </row>
    <row r="764" spans="1:14" s="72" customFormat="1" ht="12.75" customHeight="1" x14ac:dyDescent="0.2">
      <c r="A764" s="145" t="s">
        <v>1421</v>
      </c>
      <c r="B764" s="146" t="s">
        <v>1629</v>
      </c>
      <c r="C764" s="142">
        <v>107.7</v>
      </c>
      <c r="D764" s="142">
        <v>109</v>
      </c>
      <c r="E764" s="142">
        <v>106.9</v>
      </c>
      <c r="F764" s="142">
        <v>104.1</v>
      </c>
      <c r="G764" s="142">
        <v>110.4</v>
      </c>
      <c r="H764" s="142">
        <v>110.4</v>
      </c>
      <c r="I764" s="142">
        <v>110.4</v>
      </c>
      <c r="J764" s="142">
        <v>115.3</v>
      </c>
      <c r="K764" s="142">
        <v>110.4</v>
      </c>
      <c r="L764" s="142">
        <v>110.4</v>
      </c>
      <c r="M764" s="142">
        <v>110.4</v>
      </c>
      <c r="N764" s="142">
        <v>110.4</v>
      </c>
    </row>
    <row r="765" spans="1:14" s="72" customFormat="1" ht="12.75" customHeight="1" x14ac:dyDescent="0.2">
      <c r="A765" s="145" t="s">
        <v>1633</v>
      </c>
      <c r="B765" s="146" t="s">
        <v>1630</v>
      </c>
      <c r="C765" s="142">
        <v>101.9</v>
      </c>
      <c r="D765" s="142">
        <v>101.9</v>
      </c>
      <c r="E765" s="142">
        <v>101.9</v>
      </c>
      <c r="F765" s="142">
        <v>101.9</v>
      </c>
      <c r="G765" s="142">
        <v>101.9</v>
      </c>
      <c r="H765" s="142">
        <v>101.9</v>
      </c>
      <c r="I765" s="142">
        <v>101.9</v>
      </c>
      <c r="J765" s="142">
        <v>101.9</v>
      </c>
      <c r="K765" s="142">
        <v>101.9</v>
      </c>
      <c r="L765" s="142">
        <v>101.9</v>
      </c>
      <c r="M765" s="142">
        <v>101.9</v>
      </c>
      <c r="N765" s="142">
        <v>101.9</v>
      </c>
    </row>
    <row r="766" spans="1:14" s="72" customFormat="1" ht="12.75" customHeight="1" x14ac:dyDescent="0.2">
      <c r="A766" s="145" t="s">
        <v>42</v>
      </c>
      <c r="B766" s="146" t="s">
        <v>1631</v>
      </c>
      <c r="C766" s="142">
        <v>101.4</v>
      </c>
      <c r="D766" s="142">
        <v>102.6</v>
      </c>
      <c r="E766" s="142">
        <v>102.1</v>
      </c>
      <c r="F766" s="142">
        <v>99.7</v>
      </c>
      <c r="G766" s="142">
        <v>98.7</v>
      </c>
      <c r="H766" s="142">
        <v>98.1</v>
      </c>
      <c r="I766" s="142">
        <v>96.6</v>
      </c>
      <c r="J766" s="142">
        <v>96.5</v>
      </c>
      <c r="K766" s="142">
        <v>96</v>
      </c>
      <c r="L766" s="142">
        <v>95.6</v>
      </c>
      <c r="M766" s="142">
        <v>95.4</v>
      </c>
      <c r="N766" s="142">
        <v>92</v>
      </c>
    </row>
    <row r="767" spans="1:14" s="72" customFormat="1" ht="12.75" customHeight="1" x14ac:dyDescent="0.2">
      <c r="A767" s="145" t="s">
        <v>44</v>
      </c>
      <c r="B767" s="146" t="s">
        <v>1632</v>
      </c>
      <c r="C767" s="142">
        <v>109.7</v>
      </c>
      <c r="D767" s="142">
        <v>112.6</v>
      </c>
      <c r="E767" s="142">
        <v>112.3</v>
      </c>
      <c r="F767" s="142">
        <v>112.1</v>
      </c>
      <c r="G767" s="142">
        <v>111.1</v>
      </c>
      <c r="H767" s="142">
        <v>112.6</v>
      </c>
      <c r="I767" s="142">
        <v>111.4</v>
      </c>
      <c r="J767" s="142">
        <v>111.6</v>
      </c>
      <c r="K767" s="142">
        <v>112.8</v>
      </c>
      <c r="L767" s="142">
        <v>112.4</v>
      </c>
      <c r="M767" s="142">
        <v>112.4</v>
      </c>
      <c r="N767" s="142">
        <v>112.4</v>
      </c>
    </row>
    <row r="768" spans="1:14" s="72" customFormat="1" ht="12.75" customHeight="1" x14ac:dyDescent="0.2">
      <c r="A768" s="72" t="s">
        <v>1562</v>
      </c>
      <c r="B768" s="146" t="s">
        <v>1563</v>
      </c>
      <c r="C768" s="142">
        <v>108.3</v>
      </c>
      <c r="D768" s="142">
        <v>108.3</v>
      </c>
      <c r="E768" s="142">
        <v>108.1</v>
      </c>
      <c r="F768" s="142">
        <v>108.2</v>
      </c>
      <c r="G768" s="142">
        <v>108.2</v>
      </c>
      <c r="H768" s="142">
        <v>108.6</v>
      </c>
      <c r="I768" s="142">
        <v>108.6</v>
      </c>
      <c r="J768" s="142">
        <v>108.6</v>
      </c>
      <c r="K768" s="142">
        <v>108.6</v>
      </c>
      <c r="L768" s="142">
        <v>108.6</v>
      </c>
      <c r="M768" s="142">
        <v>109.8</v>
      </c>
      <c r="N768" s="142">
        <v>110</v>
      </c>
    </row>
    <row r="769" spans="1:14" s="72" customFormat="1" ht="12.75" customHeight="1" x14ac:dyDescent="0.2">
      <c r="A769" s="145" t="s">
        <v>46</v>
      </c>
      <c r="B769" s="146" t="s">
        <v>1634</v>
      </c>
      <c r="C769" s="142">
        <v>107.8</v>
      </c>
      <c r="D769" s="142">
        <v>107.8</v>
      </c>
      <c r="E769" s="142">
        <v>107.8</v>
      </c>
      <c r="F769" s="142">
        <v>109.4</v>
      </c>
      <c r="G769" s="142">
        <v>109.4</v>
      </c>
      <c r="H769" s="142">
        <v>109.4</v>
      </c>
      <c r="I769" s="142">
        <v>109.4</v>
      </c>
      <c r="J769" s="142">
        <v>109.4</v>
      </c>
      <c r="K769" s="142">
        <v>109.4</v>
      </c>
      <c r="L769" s="142">
        <v>109.4</v>
      </c>
      <c r="M769" s="142">
        <v>115.6</v>
      </c>
      <c r="N769" s="142">
        <v>115.6</v>
      </c>
    </row>
    <row r="770" spans="1:14" s="72" customFormat="1" ht="12.75" customHeight="1" x14ac:dyDescent="0.2">
      <c r="A770" s="145" t="s">
        <v>48</v>
      </c>
      <c r="B770" s="146" t="s">
        <v>1635</v>
      </c>
      <c r="C770" s="142">
        <v>106.9</v>
      </c>
      <c r="D770" s="142">
        <v>106.9</v>
      </c>
      <c r="E770" s="142">
        <v>106.9</v>
      </c>
      <c r="F770" s="142">
        <v>106.9</v>
      </c>
      <c r="G770" s="142">
        <v>106.9</v>
      </c>
      <c r="H770" s="142">
        <v>107.6</v>
      </c>
      <c r="I770" s="142">
        <v>107.6</v>
      </c>
      <c r="J770" s="142">
        <v>107.6</v>
      </c>
      <c r="K770" s="142">
        <v>107.6</v>
      </c>
      <c r="L770" s="142">
        <v>107.6</v>
      </c>
      <c r="M770" s="142">
        <v>107.6</v>
      </c>
      <c r="N770" s="142">
        <v>107.7</v>
      </c>
    </row>
    <row r="771" spans="1:14" s="72" customFormat="1" ht="12.75" customHeight="1" x14ac:dyDescent="0.2">
      <c r="A771" s="145" t="s">
        <v>50</v>
      </c>
      <c r="B771" s="146" t="s">
        <v>1636</v>
      </c>
      <c r="C771" s="142">
        <v>92.1</v>
      </c>
      <c r="D771" s="142">
        <v>92.1</v>
      </c>
      <c r="E771" s="142">
        <v>92.1</v>
      </c>
      <c r="F771" s="142">
        <v>92.1</v>
      </c>
      <c r="G771" s="142">
        <v>92.1</v>
      </c>
      <c r="H771" s="142">
        <v>92.1</v>
      </c>
      <c r="I771" s="142">
        <v>92.5</v>
      </c>
      <c r="J771" s="142">
        <v>92.5</v>
      </c>
      <c r="K771" s="142">
        <v>92.5</v>
      </c>
      <c r="L771" s="142">
        <v>92.5</v>
      </c>
      <c r="M771" s="142">
        <v>92.5</v>
      </c>
      <c r="N771" s="142">
        <v>92.5</v>
      </c>
    </row>
    <row r="772" spans="1:14" s="72" customFormat="1" ht="12.75" customHeight="1" x14ac:dyDescent="0.2">
      <c r="A772" s="145" t="s">
        <v>1639</v>
      </c>
      <c r="B772" s="146" t="s">
        <v>1637</v>
      </c>
      <c r="C772" s="142">
        <v>117.4</v>
      </c>
      <c r="D772" s="142">
        <v>117.4</v>
      </c>
      <c r="E772" s="142">
        <v>116.6</v>
      </c>
      <c r="F772" s="142">
        <v>116.6</v>
      </c>
      <c r="G772" s="142">
        <v>116.6</v>
      </c>
      <c r="H772" s="142">
        <v>116.6</v>
      </c>
      <c r="I772" s="142">
        <v>116.6</v>
      </c>
      <c r="J772" s="142">
        <v>116.6</v>
      </c>
      <c r="K772" s="142">
        <v>116.6</v>
      </c>
      <c r="L772" s="142">
        <v>116.6</v>
      </c>
      <c r="M772" s="142">
        <v>119</v>
      </c>
      <c r="N772" s="142">
        <v>121.5</v>
      </c>
    </row>
    <row r="773" spans="1:14" s="72" customFormat="1" ht="12.75" customHeight="1" x14ac:dyDescent="0.2">
      <c r="A773" s="145" t="s">
        <v>54</v>
      </c>
      <c r="B773" s="146" t="s">
        <v>1638</v>
      </c>
      <c r="C773" s="142">
        <v>135.80000000000001</v>
      </c>
      <c r="D773" s="142">
        <v>135.80000000000001</v>
      </c>
      <c r="E773" s="142">
        <v>133.9</v>
      </c>
      <c r="F773" s="142">
        <v>133.9</v>
      </c>
      <c r="G773" s="142">
        <v>133.9</v>
      </c>
      <c r="H773" s="142">
        <v>133.9</v>
      </c>
      <c r="I773" s="142">
        <v>133.9</v>
      </c>
      <c r="J773" s="142">
        <v>133.9</v>
      </c>
      <c r="K773" s="142">
        <v>133.9</v>
      </c>
      <c r="L773" s="142">
        <v>133.9</v>
      </c>
      <c r="M773" s="142">
        <v>138</v>
      </c>
      <c r="N773" s="142">
        <v>138</v>
      </c>
    </row>
    <row r="774" spans="1:14" s="72" customFormat="1" ht="12.75" customHeight="1" x14ac:dyDescent="0.2">
      <c r="A774" s="145" t="s">
        <v>1545</v>
      </c>
      <c r="B774" s="146" t="s">
        <v>1564</v>
      </c>
      <c r="C774" s="142">
        <v>112.6</v>
      </c>
      <c r="D774" s="142">
        <v>112.6</v>
      </c>
      <c r="E774" s="142">
        <v>112.6</v>
      </c>
      <c r="F774" s="142">
        <v>113.3</v>
      </c>
      <c r="G774" s="142">
        <v>113.3</v>
      </c>
      <c r="H774" s="142">
        <v>113.3</v>
      </c>
      <c r="I774" s="142">
        <v>113.3</v>
      </c>
      <c r="J774" s="142">
        <v>113.3</v>
      </c>
      <c r="K774" s="142">
        <v>113.3</v>
      </c>
      <c r="L774" s="142">
        <v>113.3</v>
      </c>
      <c r="M774" s="142">
        <v>113.6</v>
      </c>
      <c r="N774" s="142">
        <v>113.6</v>
      </c>
    </row>
    <row r="775" spans="1:14" s="72" customFormat="1" ht="12.75" customHeight="1" x14ac:dyDescent="0.2">
      <c r="A775" s="145" t="s">
        <v>132</v>
      </c>
      <c r="B775" s="146" t="s">
        <v>1565</v>
      </c>
      <c r="C775" s="142">
        <v>107.4</v>
      </c>
      <c r="D775" s="142">
        <v>107.4</v>
      </c>
      <c r="E775" s="142">
        <v>107.4</v>
      </c>
      <c r="F775" s="142">
        <v>107.4</v>
      </c>
      <c r="G775" s="142">
        <v>107.4</v>
      </c>
      <c r="H775" s="142">
        <v>107.4</v>
      </c>
      <c r="I775" s="142">
        <v>107.4</v>
      </c>
      <c r="J775" s="142">
        <v>107.4</v>
      </c>
      <c r="K775" s="142">
        <v>107.4</v>
      </c>
      <c r="L775" s="142">
        <v>107.4</v>
      </c>
      <c r="M775" s="142">
        <v>107.4</v>
      </c>
      <c r="N775" s="142">
        <v>107.4</v>
      </c>
    </row>
    <row r="776" spans="1:14" s="72" customFormat="1" ht="12.75" customHeight="1" x14ac:dyDescent="0.2">
      <c r="A776" s="145" t="s">
        <v>134</v>
      </c>
      <c r="B776" s="146" t="s">
        <v>1566</v>
      </c>
      <c r="C776" s="142">
        <v>101.8</v>
      </c>
      <c r="D776" s="142">
        <v>101.8</v>
      </c>
      <c r="E776" s="142">
        <v>101.8</v>
      </c>
      <c r="F776" s="142">
        <v>101.8</v>
      </c>
      <c r="G776" s="142">
        <v>106.4</v>
      </c>
      <c r="H776" s="142">
        <v>105.8</v>
      </c>
      <c r="I776" s="142">
        <v>107.1</v>
      </c>
      <c r="J776" s="142">
        <v>107.1</v>
      </c>
      <c r="K776" s="142">
        <v>109.3</v>
      </c>
      <c r="L776" s="142">
        <v>109.3</v>
      </c>
      <c r="M776" s="142">
        <v>109.7</v>
      </c>
      <c r="N776" s="142">
        <v>109.7</v>
      </c>
    </row>
    <row r="777" spans="1:14" s="72" customFormat="1" ht="12.75" customHeight="1" x14ac:dyDescent="0.2">
      <c r="A777" s="145" t="s">
        <v>136</v>
      </c>
      <c r="B777" s="146" t="s">
        <v>1567</v>
      </c>
      <c r="C777" s="142">
        <v>109.1</v>
      </c>
      <c r="D777" s="142">
        <v>109.1</v>
      </c>
      <c r="E777" s="142">
        <v>109.3</v>
      </c>
      <c r="F777" s="142">
        <v>109.3</v>
      </c>
      <c r="G777" s="142">
        <v>109.4</v>
      </c>
      <c r="H777" s="142">
        <v>109.5</v>
      </c>
      <c r="I777" s="142">
        <v>109.5</v>
      </c>
      <c r="J777" s="142">
        <v>109.5</v>
      </c>
      <c r="K777" s="142">
        <v>109.5</v>
      </c>
      <c r="L777" s="142">
        <v>109.5</v>
      </c>
      <c r="M777" s="142">
        <v>109.6</v>
      </c>
      <c r="N777" s="142">
        <v>109.6</v>
      </c>
    </row>
    <row r="778" spans="1:14" s="72" customFormat="1" ht="12.75" customHeight="1" x14ac:dyDescent="0.2">
      <c r="A778" s="145" t="s">
        <v>56</v>
      </c>
      <c r="B778" s="146" t="s">
        <v>1640</v>
      </c>
      <c r="C778" s="142">
        <v>99.2</v>
      </c>
      <c r="D778" s="142">
        <v>99.2</v>
      </c>
      <c r="E778" s="142">
        <v>99.2</v>
      </c>
      <c r="F778" s="142">
        <v>99.2</v>
      </c>
      <c r="G778" s="142">
        <v>99.2</v>
      </c>
      <c r="H778" s="142">
        <v>99.2</v>
      </c>
      <c r="I778" s="142">
        <v>99.2</v>
      </c>
      <c r="J778" s="142">
        <v>99.2</v>
      </c>
      <c r="K778" s="142">
        <v>99.2</v>
      </c>
      <c r="L778" s="142">
        <v>99.2</v>
      </c>
      <c r="M778" s="142">
        <v>99.2</v>
      </c>
      <c r="N778" s="142">
        <v>99.2</v>
      </c>
    </row>
    <row r="779" spans="1:14" s="72" customFormat="1" ht="12.75" customHeight="1" x14ac:dyDescent="0.2">
      <c r="A779" s="145" t="s">
        <v>1661</v>
      </c>
      <c r="B779" s="146" t="s">
        <v>1641</v>
      </c>
      <c r="C779" s="142">
        <v>109.7</v>
      </c>
      <c r="D779" s="142">
        <v>109.7</v>
      </c>
      <c r="E779" s="142">
        <v>109.7</v>
      </c>
      <c r="F779" s="142">
        <v>109.7</v>
      </c>
      <c r="G779" s="142">
        <v>109.7</v>
      </c>
      <c r="H779" s="142">
        <v>109.7</v>
      </c>
      <c r="I779" s="142">
        <v>109.7</v>
      </c>
      <c r="J779" s="142">
        <v>109.7</v>
      </c>
      <c r="K779" s="142">
        <v>109.7</v>
      </c>
      <c r="L779" s="142">
        <v>109.7</v>
      </c>
      <c r="M779" s="142">
        <v>109.7</v>
      </c>
      <c r="N779" s="142">
        <v>109.7</v>
      </c>
    </row>
    <row r="780" spans="1:14" s="72" customFormat="1" ht="12.75" customHeight="1" x14ac:dyDescent="0.2">
      <c r="A780" s="145" t="s">
        <v>1660</v>
      </c>
      <c r="B780" s="146" t="s">
        <v>1642</v>
      </c>
      <c r="C780" s="142">
        <v>109.7</v>
      </c>
      <c r="D780" s="142">
        <v>109.7</v>
      </c>
      <c r="E780" s="142">
        <v>109.7</v>
      </c>
      <c r="F780" s="142">
        <v>109.7</v>
      </c>
      <c r="G780" s="142">
        <v>109.7</v>
      </c>
      <c r="H780" s="142">
        <v>109.7</v>
      </c>
      <c r="I780" s="142">
        <v>109.7</v>
      </c>
      <c r="J780" s="142">
        <v>109.7</v>
      </c>
      <c r="K780" s="142">
        <v>109.7</v>
      </c>
      <c r="L780" s="142">
        <v>109.7</v>
      </c>
      <c r="M780" s="142">
        <v>109.7</v>
      </c>
      <c r="N780" s="142">
        <v>109.7</v>
      </c>
    </row>
    <row r="781" spans="1:14" s="72" customFormat="1" ht="12.75" customHeight="1" x14ac:dyDescent="0.2">
      <c r="A781" s="145" t="s">
        <v>62</v>
      </c>
      <c r="B781" s="146" t="s">
        <v>1643</v>
      </c>
      <c r="C781" s="142">
        <v>102.3</v>
      </c>
      <c r="D781" s="142">
        <v>102.3</v>
      </c>
      <c r="E781" s="142">
        <v>102.3</v>
      </c>
      <c r="F781" s="142">
        <v>102.3</v>
      </c>
      <c r="G781" s="142">
        <v>102.3</v>
      </c>
      <c r="H781" s="142">
        <v>102.3</v>
      </c>
      <c r="I781" s="142">
        <v>102.3</v>
      </c>
      <c r="J781" s="142">
        <v>102.3</v>
      </c>
      <c r="K781" s="142">
        <v>102.3</v>
      </c>
      <c r="L781" s="142">
        <v>102.3</v>
      </c>
      <c r="M781" s="142">
        <v>103.3</v>
      </c>
      <c r="N781" s="142">
        <v>103.3</v>
      </c>
    </row>
    <row r="782" spans="1:14" s="72" customFormat="1" ht="12.75" customHeight="1" x14ac:dyDescent="0.2">
      <c r="A782" s="145" t="s">
        <v>64</v>
      </c>
      <c r="B782" s="146" t="s">
        <v>1644</v>
      </c>
      <c r="C782" s="142">
        <v>110.2</v>
      </c>
      <c r="D782" s="142">
        <v>110.2</v>
      </c>
      <c r="E782" s="142">
        <v>110.2</v>
      </c>
      <c r="F782" s="142">
        <v>110.2</v>
      </c>
      <c r="G782" s="142">
        <v>110.2</v>
      </c>
      <c r="H782" s="142">
        <v>110.2</v>
      </c>
      <c r="I782" s="142">
        <v>110.2</v>
      </c>
      <c r="J782" s="142">
        <v>110.2</v>
      </c>
      <c r="K782" s="142">
        <v>110.2</v>
      </c>
      <c r="L782" s="142">
        <v>110.2</v>
      </c>
      <c r="M782" s="142">
        <v>110.2</v>
      </c>
      <c r="N782" s="142">
        <v>110.2</v>
      </c>
    </row>
    <row r="783" spans="1:14" s="72" customFormat="1" ht="12.75" customHeight="1" x14ac:dyDescent="0.2">
      <c r="A783" s="145" t="s">
        <v>66</v>
      </c>
      <c r="B783" s="146" t="s">
        <v>1645</v>
      </c>
      <c r="C783" s="142">
        <v>106.2</v>
      </c>
      <c r="D783" s="142">
        <v>107.3</v>
      </c>
      <c r="E783" s="142">
        <v>107.3</v>
      </c>
      <c r="F783" s="142">
        <v>107.3</v>
      </c>
      <c r="G783" s="142">
        <v>107.3</v>
      </c>
      <c r="H783" s="142">
        <v>108.4</v>
      </c>
      <c r="I783" s="142">
        <v>108.4</v>
      </c>
      <c r="J783" s="142">
        <v>108.4</v>
      </c>
      <c r="K783" s="142">
        <v>108.4</v>
      </c>
      <c r="L783" s="142">
        <v>108.4</v>
      </c>
      <c r="M783" s="142">
        <v>108.4</v>
      </c>
      <c r="N783" s="142">
        <v>108.4</v>
      </c>
    </row>
    <row r="784" spans="1:14" s="72" customFormat="1" ht="12.75" customHeight="1" x14ac:dyDescent="0.2">
      <c r="A784" s="145" t="s">
        <v>68</v>
      </c>
      <c r="B784" s="146" t="s">
        <v>1646</v>
      </c>
      <c r="C784" s="142">
        <v>108.4</v>
      </c>
      <c r="D784" s="142">
        <v>108.4</v>
      </c>
      <c r="E784" s="142">
        <v>109.8</v>
      </c>
      <c r="F784" s="142">
        <v>109.8</v>
      </c>
      <c r="G784" s="142">
        <v>111.2</v>
      </c>
      <c r="H784" s="142">
        <v>112.6</v>
      </c>
      <c r="I784" s="142">
        <v>112.6</v>
      </c>
      <c r="J784" s="142">
        <v>112.6</v>
      </c>
      <c r="K784" s="142">
        <v>112.6</v>
      </c>
      <c r="L784" s="142">
        <v>112.6</v>
      </c>
      <c r="M784" s="142">
        <v>112.6</v>
      </c>
      <c r="N784" s="142">
        <v>112.6</v>
      </c>
    </row>
    <row r="785" spans="1:14" s="72" customFormat="1" ht="12.75" customHeight="1" x14ac:dyDescent="0.2">
      <c r="A785" s="145" t="s">
        <v>70</v>
      </c>
      <c r="B785" s="146" t="s">
        <v>1647</v>
      </c>
      <c r="C785" s="142">
        <v>104.4</v>
      </c>
      <c r="D785" s="142">
        <v>104.4</v>
      </c>
      <c r="E785" s="142">
        <v>104.4</v>
      </c>
      <c r="F785" s="142">
        <v>104.4</v>
      </c>
      <c r="G785" s="142">
        <v>104.4</v>
      </c>
      <c r="H785" s="142">
        <v>104.4</v>
      </c>
      <c r="I785" s="142">
        <v>104.4</v>
      </c>
      <c r="J785" s="142">
        <v>104.4</v>
      </c>
      <c r="K785" s="142">
        <v>104.4</v>
      </c>
      <c r="L785" s="142">
        <v>104.4</v>
      </c>
      <c r="M785" s="142">
        <v>104.4</v>
      </c>
      <c r="N785" s="142">
        <v>104.4</v>
      </c>
    </row>
    <row r="786" spans="1:14" s="72" customFormat="1" ht="12.75" customHeight="1" x14ac:dyDescent="0.2">
      <c r="A786" s="145" t="s">
        <v>72</v>
      </c>
      <c r="B786" s="146" t="s">
        <v>1648</v>
      </c>
      <c r="C786" s="142">
        <v>110.4</v>
      </c>
      <c r="D786" s="142">
        <v>110.4</v>
      </c>
      <c r="E786" s="142">
        <v>110.4</v>
      </c>
      <c r="F786" s="142">
        <v>110.4</v>
      </c>
      <c r="G786" s="142">
        <v>110.4</v>
      </c>
      <c r="H786" s="142">
        <v>110.4</v>
      </c>
      <c r="I786" s="142">
        <v>110.4</v>
      </c>
      <c r="J786" s="142">
        <v>110.4</v>
      </c>
      <c r="K786" s="142">
        <v>110.4</v>
      </c>
      <c r="L786" s="142">
        <v>110.4</v>
      </c>
      <c r="M786" s="142">
        <v>110.4</v>
      </c>
      <c r="N786" s="142">
        <v>110.4</v>
      </c>
    </row>
    <row r="787" spans="1:14" s="72" customFormat="1" ht="12.75" customHeight="1" x14ac:dyDescent="0.2">
      <c r="A787" s="145" t="s">
        <v>74</v>
      </c>
      <c r="B787" s="146" t="s">
        <v>1649</v>
      </c>
      <c r="C787" s="142">
        <v>114.2</v>
      </c>
      <c r="D787" s="142">
        <v>114.2</v>
      </c>
      <c r="E787" s="142">
        <v>114.2</v>
      </c>
      <c r="F787" s="142">
        <v>114.2</v>
      </c>
      <c r="G787" s="142">
        <v>114.2</v>
      </c>
      <c r="H787" s="142">
        <v>114.2</v>
      </c>
      <c r="I787" s="142">
        <v>114.2</v>
      </c>
      <c r="J787" s="142">
        <v>114.2</v>
      </c>
      <c r="K787" s="142">
        <v>114.2</v>
      </c>
      <c r="L787" s="142">
        <v>114.2</v>
      </c>
      <c r="M787" s="142">
        <v>114.2</v>
      </c>
      <c r="N787" s="142">
        <v>114.2</v>
      </c>
    </row>
    <row r="788" spans="1:14" s="72" customFormat="1" ht="12.75" customHeight="1" x14ac:dyDescent="0.2">
      <c r="A788" s="145" t="s">
        <v>1659</v>
      </c>
      <c r="B788" s="146" t="s">
        <v>1650</v>
      </c>
      <c r="C788" s="142">
        <v>106.5</v>
      </c>
      <c r="D788" s="142">
        <v>106.5</v>
      </c>
      <c r="E788" s="142">
        <v>108.6</v>
      </c>
      <c r="F788" s="142">
        <v>108.6</v>
      </c>
      <c r="G788" s="142">
        <v>108.6</v>
      </c>
      <c r="H788" s="142">
        <v>110.8</v>
      </c>
      <c r="I788" s="142">
        <v>110.8</v>
      </c>
      <c r="J788" s="142">
        <v>110.8</v>
      </c>
      <c r="K788" s="142">
        <v>110.8</v>
      </c>
      <c r="L788" s="142">
        <v>110.8</v>
      </c>
      <c r="M788" s="142">
        <v>110.8</v>
      </c>
      <c r="N788" s="142">
        <v>110.8</v>
      </c>
    </row>
    <row r="789" spans="1:14" s="72" customFormat="1" ht="12.75" customHeight="1" x14ac:dyDescent="0.2">
      <c r="A789" s="145" t="s">
        <v>78</v>
      </c>
      <c r="B789" s="146" t="s">
        <v>1651</v>
      </c>
      <c r="C789" s="142">
        <v>142.9</v>
      </c>
      <c r="D789" s="142">
        <v>142.9</v>
      </c>
      <c r="E789" s="142">
        <v>147.9</v>
      </c>
      <c r="F789" s="142">
        <v>147.9</v>
      </c>
      <c r="G789" s="142">
        <v>147.9</v>
      </c>
      <c r="H789" s="142">
        <v>147.9</v>
      </c>
      <c r="I789" s="142">
        <v>147.9</v>
      </c>
      <c r="J789" s="142">
        <v>147.9</v>
      </c>
      <c r="K789" s="142">
        <v>147.9</v>
      </c>
      <c r="L789" s="142">
        <v>147.9</v>
      </c>
      <c r="M789" s="142">
        <v>147.9</v>
      </c>
      <c r="N789" s="142">
        <v>147.9</v>
      </c>
    </row>
    <row r="790" spans="1:14" s="72" customFormat="1" ht="12.75" customHeight="1" x14ac:dyDescent="0.2">
      <c r="A790" s="145" t="s">
        <v>80</v>
      </c>
      <c r="B790" s="146" t="s">
        <v>1652</v>
      </c>
      <c r="C790" s="142">
        <v>113.2</v>
      </c>
      <c r="D790" s="142">
        <v>113.2</v>
      </c>
      <c r="E790" s="142">
        <v>113.6</v>
      </c>
      <c r="F790" s="142">
        <v>113.6</v>
      </c>
      <c r="G790" s="142">
        <v>113.6</v>
      </c>
      <c r="H790" s="142">
        <v>113.6</v>
      </c>
      <c r="I790" s="142">
        <v>113.6</v>
      </c>
      <c r="J790" s="142">
        <v>113.6</v>
      </c>
      <c r="K790" s="142">
        <v>113.6</v>
      </c>
      <c r="L790" s="142">
        <v>113.6</v>
      </c>
      <c r="M790" s="142">
        <v>113.6</v>
      </c>
      <c r="N790" s="142">
        <v>113.6</v>
      </c>
    </row>
    <row r="791" spans="1:14" s="72" customFormat="1" ht="12.75" customHeight="1" x14ac:dyDescent="0.2">
      <c r="A791" s="145" t="s">
        <v>82</v>
      </c>
      <c r="B791" s="146" t="s">
        <v>1653</v>
      </c>
      <c r="C791" s="142">
        <v>110.7</v>
      </c>
      <c r="D791" s="142">
        <v>110.7</v>
      </c>
      <c r="E791" s="142">
        <v>111.6</v>
      </c>
      <c r="F791" s="142">
        <v>111.6</v>
      </c>
      <c r="G791" s="142">
        <v>111.6</v>
      </c>
      <c r="H791" s="142">
        <v>111.6</v>
      </c>
      <c r="I791" s="142">
        <v>111.6</v>
      </c>
      <c r="J791" s="142">
        <v>111.6</v>
      </c>
      <c r="K791" s="142">
        <v>111.6</v>
      </c>
      <c r="L791" s="142">
        <v>111.6</v>
      </c>
      <c r="M791" s="142">
        <v>111.6</v>
      </c>
      <c r="N791" s="142">
        <v>111.6</v>
      </c>
    </row>
    <row r="792" spans="1:14" s="72" customFormat="1" ht="12.75" customHeight="1" x14ac:dyDescent="0.2">
      <c r="A792" s="145" t="s">
        <v>1658</v>
      </c>
      <c r="B792" s="146" t="s">
        <v>1654</v>
      </c>
      <c r="C792" s="142">
        <v>126.5</v>
      </c>
      <c r="D792" s="142">
        <v>126.5</v>
      </c>
      <c r="E792" s="142">
        <v>126.5</v>
      </c>
      <c r="F792" s="142">
        <v>126.5</v>
      </c>
      <c r="G792" s="142">
        <v>126.5</v>
      </c>
      <c r="H792" s="142">
        <v>126.5</v>
      </c>
      <c r="I792" s="142">
        <v>126.5</v>
      </c>
      <c r="J792" s="142">
        <v>126.5</v>
      </c>
      <c r="K792" s="142">
        <v>126.5</v>
      </c>
      <c r="L792" s="142">
        <v>126.5</v>
      </c>
      <c r="M792" s="142">
        <v>126.5</v>
      </c>
      <c r="N792" s="142">
        <v>126.5</v>
      </c>
    </row>
    <row r="793" spans="1:14" s="72" customFormat="1" ht="12.75" customHeight="1" x14ac:dyDescent="0.2">
      <c r="A793" s="145" t="s">
        <v>86</v>
      </c>
      <c r="B793" s="146" t="s">
        <v>1655</v>
      </c>
      <c r="C793" s="142">
        <v>95.1</v>
      </c>
      <c r="D793" s="142">
        <v>95.1</v>
      </c>
      <c r="E793" s="142">
        <v>95.1</v>
      </c>
      <c r="F793" s="142">
        <v>95.1</v>
      </c>
      <c r="G793" s="142">
        <v>95.1</v>
      </c>
      <c r="H793" s="142">
        <v>95.1</v>
      </c>
      <c r="I793" s="142">
        <v>95.1</v>
      </c>
      <c r="J793" s="142">
        <v>95.1</v>
      </c>
      <c r="K793" s="142">
        <v>95.1</v>
      </c>
      <c r="L793" s="142">
        <v>95.1</v>
      </c>
      <c r="M793" s="142">
        <v>95.1</v>
      </c>
      <c r="N793" s="142">
        <v>95.1</v>
      </c>
    </row>
    <row r="794" spans="1:14" s="72" customFormat="1" ht="12.75" customHeight="1" x14ac:dyDescent="0.2">
      <c r="A794" s="145" t="s">
        <v>88</v>
      </c>
      <c r="B794" s="146" t="s">
        <v>1656</v>
      </c>
      <c r="C794" s="142">
        <v>103.1</v>
      </c>
      <c r="D794" s="142">
        <v>103.1</v>
      </c>
      <c r="E794" s="142">
        <v>98.3</v>
      </c>
      <c r="F794" s="142">
        <v>98.3</v>
      </c>
      <c r="G794" s="142">
        <v>98.3</v>
      </c>
      <c r="H794" s="142">
        <v>98.6</v>
      </c>
      <c r="I794" s="142">
        <v>98.6</v>
      </c>
      <c r="J794" s="142">
        <v>98.6</v>
      </c>
      <c r="K794" s="142">
        <v>98.6</v>
      </c>
      <c r="L794" s="142">
        <v>98.6</v>
      </c>
      <c r="M794" s="142">
        <v>98.6</v>
      </c>
      <c r="N794" s="142">
        <v>98.6</v>
      </c>
    </row>
    <row r="795" spans="1:14" s="72" customFormat="1" ht="12.75" customHeight="1" x14ac:dyDescent="0.2">
      <c r="A795" s="145" t="s">
        <v>90</v>
      </c>
      <c r="B795" s="146" t="s">
        <v>1657</v>
      </c>
      <c r="C795" s="142">
        <v>106.9</v>
      </c>
      <c r="D795" s="142">
        <v>106.9</v>
      </c>
      <c r="E795" s="142">
        <v>102.8</v>
      </c>
      <c r="F795" s="142">
        <v>102.8</v>
      </c>
      <c r="G795" s="142">
        <v>102.8</v>
      </c>
      <c r="H795" s="142">
        <v>102.8</v>
      </c>
      <c r="I795" s="142">
        <v>102.8</v>
      </c>
      <c r="J795" s="142">
        <v>102.8</v>
      </c>
      <c r="K795" s="142">
        <v>102.8</v>
      </c>
      <c r="L795" s="142">
        <v>102.8</v>
      </c>
      <c r="M795" s="142">
        <v>102.8</v>
      </c>
      <c r="N795" s="142">
        <v>102.8</v>
      </c>
    </row>
    <row r="796" spans="1:14" s="72" customFormat="1" ht="12.75" customHeight="1" x14ac:dyDescent="0.2">
      <c r="A796" s="145" t="s">
        <v>1544</v>
      </c>
      <c r="B796" s="146" t="s">
        <v>1568</v>
      </c>
      <c r="C796" s="142">
        <v>104.9</v>
      </c>
      <c r="D796" s="142">
        <v>104.9</v>
      </c>
      <c r="E796" s="142">
        <v>104.9</v>
      </c>
      <c r="F796" s="142">
        <v>110.2</v>
      </c>
      <c r="G796" s="142">
        <v>110.2</v>
      </c>
      <c r="H796" s="142">
        <v>110.2</v>
      </c>
      <c r="I796" s="142">
        <v>110.2</v>
      </c>
      <c r="J796" s="142">
        <v>110.2</v>
      </c>
      <c r="K796" s="142">
        <v>110.2</v>
      </c>
      <c r="L796" s="142">
        <v>110.2</v>
      </c>
      <c r="M796" s="142">
        <v>110.2</v>
      </c>
      <c r="N796" s="142">
        <v>110.2</v>
      </c>
    </row>
    <row r="797" spans="1:14" s="72" customFormat="1" ht="12.75" customHeight="1" x14ac:dyDescent="0.2">
      <c r="A797" s="145" t="s">
        <v>1384</v>
      </c>
      <c r="B797" s="164" t="s">
        <v>1585</v>
      </c>
      <c r="C797" s="142">
        <v>104.6</v>
      </c>
      <c r="D797" s="142">
        <v>104.6</v>
      </c>
      <c r="E797" s="142">
        <v>104.6</v>
      </c>
      <c r="F797" s="142">
        <v>107.6</v>
      </c>
      <c r="G797" s="142">
        <v>107.6</v>
      </c>
      <c r="H797" s="142">
        <v>107.6</v>
      </c>
      <c r="I797" s="142">
        <v>107.6</v>
      </c>
      <c r="J797" s="142">
        <v>107.6</v>
      </c>
      <c r="K797" s="142">
        <v>107.6</v>
      </c>
      <c r="L797" s="142">
        <v>107.6</v>
      </c>
      <c r="M797" s="142">
        <v>107.6</v>
      </c>
      <c r="N797" s="142">
        <v>107.6</v>
      </c>
    </row>
    <row r="798" spans="1:14" s="72" customFormat="1" ht="12.75" customHeight="1" x14ac:dyDescent="0.2">
      <c r="A798" s="145" t="s">
        <v>138</v>
      </c>
      <c r="B798" s="146" t="s">
        <v>1569</v>
      </c>
      <c r="C798" s="142">
        <v>111.8</v>
      </c>
      <c r="D798" s="142">
        <v>111.8</v>
      </c>
      <c r="E798" s="142">
        <v>111.8</v>
      </c>
      <c r="F798" s="142">
        <v>112.4</v>
      </c>
      <c r="G798" s="142">
        <v>113.6</v>
      </c>
      <c r="H798" s="142">
        <v>113.6</v>
      </c>
      <c r="I798" s="142">
        <v>113.6</v>
      </c>
      <c r="J798" s="142">
        <v>113.6</v>
      </c>
      <c r="K798" s="142">
        <v>113.6</v>
      </c>
      <c r="L798" s="142">
        <v>113.6</v>
      </c>
      <c r="M798" s="142">
        <v>114.4</v>
      </c>
      <c r="N798" s="142">
        <v>114.4</v>
      </c>
    </row>
    <row r="799" spans="1:14" s="72" customFormat="1" ht="12.75" customHeight="1" x14ac:dyDescent="0.2">
      <c r="A799" s="145" t="s">
        <v>96</v>
      </c>
      <c r="B799" s="146" t="s">
        <v>1583</v>
      </c>
      <c r="C799" s="142">
        <v>111.8</v>
      </c>
      <c r="D799" s="142">
        <v>111.8</v>
      </c>
      <c r="E799" s="142">
        <v>111.8</v>
      </c>
      <c r="F799" s="142">
        <v>111.8</v>
      </c>
      <c r="G799" s="142">
        <v>112.8</v>
      </c>
      <c r="H799" s="142">
        <v>112.8</v>
      </c>
      <c r="I799" s="142">
        <v>112.8</v>
      </c>
      <c r="J799" s="142">
        <v>112.8</v>
      </c>
      <c r="K799" s="142">
        <v>112.8</v>
      </c>
      <c r="L799" s="142">
        <v>112.8</v>
      </c>
      <c r="M799" s="142">
        <v>112.8</v>
      </c>
      <c r="N799" s="142">
        <v>112.8</v>
      </c>
    </row>
    <row r="800" spans="1:14" s="72" customFormat="1" ht="12.75" customHeight="1" x14ac:dyDescent="0.2">
      <c r="A800" s="145" t="s">
        <v>98</v>
      </c>
      <c r="B800" s="146" t="s">
        <v>1584</v>
      </c>
      <c r="C800" s="142">
        <v>116</v>
      </c>
      <c r="D800" s="142">
        <v>116</v>
      </c>
      <c r="E800" s="142">
        <v>116</v>
      </c>
      <c r="F800" s="142">
        <v>118</v>
      </c>
      <c r="G800" s="142">
        <v>118</v>
      </c>
      <c r="H800" s="142">
        <v>118</v>
      </c>
      <c r="I800" s="142">
        <v>118</v>
      </c>
      <c r="J800" s="142">
        <v>118</v>
      </c>
      <c r="K800" s="142">
        <v>118</v>
      </c>
      <c r="L800" s="142">
        <v>118</v>
      </c>
      <c r="M800" s="142">
        <v>118</v>
      </c>
      <c r="N800" s="142">
        <v>118</v>
      </c>
    </row>
    <row r="801" spans="1:14" s="72" customFormat="1" ht="12.75" customHeight="1" x14ac:dyDescent="0.2">
      <c r="A801" s="145" t="s">
        <v>1548</v>
      </c>
      <c r="B801" s="146" t="s">
        <v>1572</v>
      </c>
      <c r="C801" s="142">
        <v>106.5</v>
      </c>
      <c r="D801" s="142">
        <v>102.9</v>
      </c>
      <c r="E801" s="142">
        <v>106.9</v>
      </c>
      <c r="F801" s="142">
        <v>119.2</v>
      </c>
      <c r="G801" s="142">
        <v>124.1</v>
      </c>
      <c r="H801" s="142">
        <v>122.5</v>
      </c>
      <c r="I801" s="142">
        <v>117.9</v>
      </c>
      <c r="J801" s="142">
        <v>119</v>
      </c>
      <c r="K801" s="142">
        <v>117.3</v>
      </c>
      <c r="L801" s="142">
        <v>115.8</v>
      </c>
      <c r="M801" s="142">
        <v>118.7</v>
      </c>
      <c r="N801" s="142">
        <v>114.1</v>
      </c>
    </row>
    <row r="802" spans="1:14" s="72" customFormat="1" ht="12.75" customHeight="1" x14ac:dyDescent="0.2">
      <c r="A802" s="229" t="s">
        <v>1547</v>
      </c>
      <c r="B802" s="146" t="s">
        <v>1573</v>
      </c>
      <c r="C802" s="142">
        <v>113.7</v>
      </c>
      <c r="D802" s="142">
        <v>114.4</v>
      </c>
      <c r="E802" s="142">
        <v>115.7</v>
      </c>
      <c r="F802" s="142">
        <v>113.6</v>
      </c>
      <c r="G802" s="142">
        <v>110.1</v>
      </c>
      <c r="H802" s="142">
        <v>111.6</v>
      </c>
      <c r="I802" s="142">
        <v>113</v>
      </c>
      <c r="J802" s="142">
        <v>113.6</v>
      </c>
      <c r="K802" s="142">
        <v>117.2</v>
      </c>
      <c r="L802" s="142">
        <v>115.1</v>
      </c>
      <c r="M802" s="142">
        <v>113.6</v>
      </c>
      <c r="N802" s="142">
        <v>113</v>
      </c>
    </row>
    <row r="803" spans="1:14" s="72" customFormat="1" ht="12.75" customHeight="1" x14ac:dyDescent="0.2">
      <c r="I803" s="121"/>
      <c r="N803" s="214"/>
    </row>
    <row r="804" spans="1:14" s="72" customFormat="1" ht="12.75" customHeight="1" x14ac:dyDescent="0.2">
      <c r="I804" s="121"/>
      <c r="N804" s="214"/>
    </row>
    <row r="805" spans="1:14" s="72" customFormat="1" ht="12.75" customHeight="1" x14ac:dyDescent="0.2">
      <c r="I805" s="121"/>
      <c r="N805" s="214"/>
    </row>
    <row r="806" spans="1:14" s="72" customFormat="1" ht="12.75" customHeight="1" x14ac:dyDescent="0.2"/>
    <row r="807" spans="1:14" s="72" customFormat="1" ht="12.75" customHeight="1" x14ac:dyDescent="0.2">
      <c r="A807" s="72" t="s">
        <v>1576</v>
      </c>
    </row>
    <row r="808" spans="1:14" s="72" customFormat="1" ht="12.75" customHeight="1" x14ac:dyDescent="0.2">
      <c r="A808" s="72" t="s">
        <v>1575</v>
      </c>
    </row>
    <row r="809" spans="1:14" s="72" customFormat="1" ht="12.75" customHeight="1" x14ac:dyDescent="0.3">
      <c r="A809" s="3" t="s">
        <v>1543</v>
      </c>
      <c r="B809" s="151"/>
    </row>
    <row r="810" spans="1:14" ht="12.75" customHeight="1" x14ac:dyDescent="0.3"/>
    <row r="811" spans="1:14" s="72" customFormat="1" ht="12.75" customHeight="1" x14ac:dyDescent="0.2">
      <c r="A811" s="180" t="s">
        <v>1804</v>
      </c>
      <c r="B811" s="143"/>
      <c r="C811" s="144">
        <v>40909</v>
      </c>
      <c r="D811" s="144">
        <v>40940</v>
      </c>
      <c r="E811" s="144">
        <v>40969</v>
      </c>
      <c r="F811" s="144">
        <v>41000</v>
      </c>
      <c r="G811" s="144">
        <v>41030</v>
      </c>
      <c r="H811" s="144">
        <v>41061</v>
      </c>
      <c r="I811" s="144">
        <v>41091</v>
      </c>
      <c r="J811" s="144">
        <v>41122</v>
      </c>
      <c r="K811" s="144">
        <v>41153</v>
      </c>
      <c r="L811" s="144">
        <v>41183</v>
      </c>
      <c r="M811" s="144">
        <v>41214</v>
      </c>
      <c r="N811" s="144">
        <v>41244</v>
      </c>
    </row>
    <row r="812" spans="1:14" s="72" customFormat="1" ht="12.75" customHeight="1" x14ac:dyDescent="0.2">
      <c r="A812" s="145" t="s">
        <v>110</v>
      </c>
      <c r="B812" s="146" t="s">
        <v>1550</v>
      </c>
      <c r="C812" s="142">
        <v>103.4</v>
      </c>
      <c r="D812" s="142">
        <v>103.3</v>
      </c>
      <c r="E812" s="142">
        <v>103.5</v>
      </c>
      <c r="F812" s="142">
        <v>103.6</v>
      </c>
      <c r="G812" s="142">
        <v>104.4</v>
      </c>
      <c r="H812" s="142">
        <v>104.4</v>
      </c>
      <c r="I812" s="142">
        <v>104.5</v>
      </c>
      <c r="J812" s="142">
        <v>104.5</v>
      </c>
      <c r="K812" s="142">
        <v>104.4</v>
      </c>
      <c r="L812" s="142">
        <v>104.7</v>
      </c>
      <c r="M812" s="142">
        <v>104.7</v>
      </c>
      <c r="N812" s="142">
        <v>104.7</v>
      </c>
    </row>
    <row r="813" spans="1:14" s="72" customFormat="1" ht="12.75" customHeight="1" x14ac:dyDescent="0.2">
      <c r="A813" s="145" t="s">
        <v>1552</v>
      </c>
      <c r="B813" s="146" t="s">
        <v>1551</v>
      </c>
      <c r="C813" s="142">
        <v>96.9</v>
      </c>
      <c r="D813" s="142">
        <v>96.9</v>
      </c>
      <c r="E813" s="142">
        <v>96.9</v>
      </c>
      <c r="F813" s="142">
        <v>96.9</v>
      </c>
      <c r="G813" s="142">
        <v>96.9</v>
      </c>
      <c r="H813" s="142">
        <v>96.9</v>
      </c>
      <c r="I813" s="142">
        <v>96.9</v>
      </c>
      <c r="J813" s="142">
        <v>96.9</v>
      </c>
      <c r="K813" s="142">
        <v>96.9</v>
      </c>
      <c r="L813" s="142">
        <v>96.9</v>
      </c>
      <c r="M813" s="142">
        <v>96.9</v>
      </c>
      <c r="N813" s="142">
        <v>96.9</v>
      </c>
    </row>
    <row r="814" spans="1:14" s="72" customFormat="1" ht="12.75" customHeight="1" x14ac:dyDescent="0.2">
      <c r="A814" s="145" t="s">
        <v>112</v>
      </c>
      <c r="B814" s="146" t="s">
        <v>1556</v>
      </c>
      <c r="C814" s="142">
        <v>105.4</v>
      </c>
      <c r="D814" s="142">
        <v>108.5</v>
      </c>
      <c r="E814" s="142">
        <v>110.6</v>
      </c>
      <c r="F814" s="142">
        <v>110</v>
      </c>
      <c r="G814" s="142">
        <v>110.1</v>
      </c>
      <c r="H814" s="142">
        <v>109.9</v>
      </c>
      <c r="I814" s="142">
        <v>111</v>
      </c>
      <c r="J814" s="142">
        <v>111.3</v>
      </c>
      <c r="K814" s="142">
        <v>113.8</v>
      </c>
      <c r="L814" s="142">
        <v>111.6</v>
      </c>
      <c r="M814" s="142">
        <v>113.8</v>
      </c>
      <c r="N814" s="142">
        <v>107.7</v>
      </c>
    </row>
    <row r="815" spans="1:14" s="72" customFormat="1" ht="12.75" customHeight="1" x14ac:dyDescent="0.2">
      <c r="A815" s="145" t="s">
        <v>1434</v>
      </c>
      <c r="B815" s="146" t="s">
        <v>1553</v>
      </c>
      <c r="C815" s="142">
        <v>105.8</v>
      </c>
      <c r="D815" s="142">
        <v>109.7</v>
      </c>
      <c r="E815" s="142">
        <v>112.2</v>
      </c>
      <c r="F815" s="142">
        <v>111.5</v>
      </c>
      <c r="G815" s="142">
        <v>111.5</v>
      </c>
      <c r="H815" s="142">
        <v>111.3</v>
      </c>
      <c r="I815" s="142">
        <v>112.5</v>
      </c>
      <c r="J815" s="142">
        <v>112.8</v>
      </c>
      <c r="K815" s="142">
        <v>116</v>
      </c>
      <c r="L815" s="142">
        <v>113.2</v>
      </c>
      <c r="M815" s="142">
        <v>116</v>
      </c>
      <c r="N815" s="142">
        <v>108.3</v>
      </c>
    </row>
    <row r="816" spans="1:14" s="72" customFormat="1" ht="12.75" customHeight="1" x14ac:dyDescent="0.2">
      <c r="A816" s="145" t="s">
        <v>1435</v>
      </c>
      <c r="B816" s="146" t="s">
        <v>1554</v>
      </c>
      <c r="C816" s="142">
        <v>102.6</v>
      </c>
      <c r="D816" s="142">
        <v>102.8</v>
      </c>
      <c r="E816" s="142">
        <v>102.8</v>
      </c>
      <c r="F816" s="142">
        <v>102.8</v>
      </c>
      <c r="G816" s="142">
        <v>103.1</v>
      </c>
      <c r="H816" s="142">
        <v>103.4</v>
      </c>
      <c r="I816" s="142">
        <v>103.7</v>
      </c>
      <c r="J816" s="142">
        <v>103.7</v>
      </c>
      <c r="K816" s="142">
        <v>103.7</v>
      </c>
      <c r="L816" s="142">
        <v>103.7</v>
      </c>
      <c r="M816" s="142">
        <v>103.7</v>
      </c>
      <c r="N816" s="142">
        <v>103.7</v>
      </c>
    </row>
    <row r="817" spans="1:14" s="72" customFormat="1" ht="12.75" customHeight="1" x14ac:dyDescent="0.2">
      <c r="A817" s="145" t="s">
        <v>1436</v>
      </c>
      <c r="B817" s="146" t="s">
        <v>1555</v>
      </c>
      <c r="C817" s="142">
        <v>104.7</v>
      </c>
      <c r="D817" s="142">
        <v>105</v>
      </c>
      <c r="E817" s="142">
        <v>105</v>
      </c>
      <c r="F817" s="142">
        <v>105.4</v>
      </c>
      <c r="G817" s="142">
        <v>105.7</v>
      </c>
      <c r="H817" s="142">
        <v>105.5</v>
      </c>
      <c r="I817" s="142">
        <v>106.3</v>
      </c>
      <c r="J817" s="142">
        <v>106.3</v>
      </c>
      <c r="K817" s="142">
        <v>106.3</v>
      </c>
      <c r="L817" s="142">
        <v>106.3</v>
      </c>
      <c r="M817" s="142">
        <v>106.3</v>
      </c>
      <c r="N817" s="142">
        <v>106.3</v>
      </c>
    </row>
    <row r="818" spans="1:14" s="72" customFormat="1" ht="12.75" customHeight="1" x14ac:dyDescent="0.2">
      <c r="A818" s="145" t="s">
        <v>1549</v>
      </c>
      <c r="B818" s="146" t="s">
        <v>1570</v>
      </c>
      <c r="C818" s="142">
        <v>104.2</v>
      </c>
      <c r="D818" s="142">
        <v>105.9</v>
      </c>
      <c r="E818" s="142">
        <v>106.2</v>
      </c>
      <c r="F818" s="142">
        <v>106.4</v>
      </c>
      <c r="G818" s="142">
        <v>106.4</v>
      </c>
      <c r="H818" s="142">
        <v>106.4</v>
      </c>
      <c r="I818" s="142">
        <v>107</v>
      </c>
      <c r="J818" s="142">
        <v>107</v>
      </c>
      <c r="K818" s="142">
        <v>107</v>
      </c>
      <c r="L818" s="142">
        <v>107</v>
      </c>
      <c r="M818" s="142">
        <v>107</v>
      </c>
      <c r="N818" s="142">
        <v>107</v>
      </c>
    </row>
    <row r="819" spans="1:14" s="72" customFormat="1" ht="12.75" customHeight="1" x14ac:dyDescent="0.2">
      <c r="A819" s="229" t="s">
        <v>1546</v>
      </c>
      <c r="B819" s="146" t="s">
        <v>1557</v>
      </c>
      <c r="C819" s="142">
        <v>105</v>
      </c>
      <c r="D819" s="142">
        <v>105.9</v>
      </c>
      <c r="E819" s="142">
        <v>105.9</v>
      </c>
      <c r="F819" s="142">
        <v>105.9</v>
      </c>
      <c r="G819" s="142">
        <v>106.4</v>
      </c>
      <c r="H819" s="142">
        <v>106.5</v>
      </c>
      <c r="I819" s="142">
        <v>106.5</v>
      </c>
      <c r="J819" s="142">
        <v>106.5</v>
      </c>
      <c r="K819" s="142">
        <v>106.5</v>
      </c>
      <c r="L819" s="142">
        <v>107.1</v>
      </c>
      <c r="M819" s="142">
        <v>107.1</v>
      </c>
      <c r="N819" s="142">
        <v>107.1</v>
      </c>
    </row>
    <row r="820" spans="1:14" s="72" customFormat="1" ht="12.75" customHeight="1" x14ac:dyDescent="0.2">
      <c r="A820" s="145" t="s">
        <v>100</v>
      </c>
      <c r="B820" s="146" t="s">
        <v>1597</v>
      </c>
      <c r="C820" s="142">
        <v>104.7</v>
      </c>
      <c r="D820" s="142">
        <v>104.7</v>
      </c>
      <c r="E820" s="142">
        <v>104.7</v>
      </c>
      <c r="F820" s="142">
        <v>104.7</v>
      </c>
      <c r="G820" s="142">
        <v>104.7</v>
      </c>
      <c r="H820" s="142">
        <v>104.7</v>
      </c>
      <c r="I820" s="142">
        <v>104.7</v>
      </c>
      <c r="J820" s="142">
        <v>104.7</v>
      </c>
      <c r="K820" s="142">
        <v>104.7</v>
      </c>
      <c r="L820" s="142">
        <v>104.7</v>
      </c>
      <c r="M820" s="142">
        <v>104.7</v>
      </c>
      <c r="N820" s="142">
        <v>104.7</v>
      </c>
    </row>
    <row r="821" spans="1:14" s="72" customFormat="1" ht="12.75" customHeight="1" x14ac:dyDescent="0.2">
      <c r="A821" s="145" t="s">
        <v>102</v>
      </c>
      <c r="B821" s="146" t="s">
        <v>1598</v>
      </c>
      <c r="C821" s="142">
        <v>108.5</v>
      </c>
      <c r="D821" s="142">
        <v>108.5</v>
      </c>
      <c r="E821" s="142">
        <v>108.5</v>
      </c>
      <c r="F821" s="142">
        <v>108.5</v>
      </c>
      <c r="G821" s="142">
        <v>108.5</v>
      </c>
      <c r="H821" s="142">
        <v>108.5</v>
      </c>
      <c r="I821" s="142">
        <v>108.5</v>
      </c>
      <c r="J821" s="142">
        <v>108.5</v>
      </c>
      <c r="K821" s="142">
        <v>108.5</v>
      </c>
      <c r="L821" s="142">
        <v>108.5</v>
      </c>
      <c r="M821" s="142">
        <v>108.5</v>
      </c>
      <c r="N821" s="142">
        <v>108.5</v>
      </c>
    </row>
    <row r="822" spans="1:14" s="72" customFormat="1" ht="12.75" customHeight="1" x14ac:dyDescent="0.2">
      <c r="A822" s="145" t="s">
        <v>104</v>
      </c>
      <c r="B822" s="146" t="s">
        <v>1599</v>
      </c>
      <c r="C822" s="142">
        <v>106</v>
      </c>
      <c r="D822" s="142">
        <v>106</v>
      </c>
      <c r="E822" s="142">
        <v>106</v>
      </c>
      <c r="F822" s="142">
        <v>106</v>
      </c>
      <c r="G822" s="142">
        <v>104.8</v>
      </c>
      <c r="H822" s="142">
        <v>106</v>
      </c>
      <c r="I822" s="142">
        <v>106</v>
      </c>
      <c r="J822" s="142">
        <v>106</v>
      </c>
      <c r="K822" s="142">
        <v>106</v>
      </c>
      <c r="L822" s="142">
        <v>110.2</v>
      </c>
      <c r="M822" s="142">
        <v>110.2</v>
      </c>
      <c r="N822" s="142">
        <v>110.2</v>
      </c>
    </row>
    <row r="823" spans="1:14" s="72" customFormat="1" ht="12.75" customHeight="1" x14ac:dyDescent="0.2">
      <c r="A823" s="145" t="s">
        <v>106</v>
      </c>
      <c r="B823" s="146" t="s">
        <v>1600</v>
      </c>
      <c r="C823" s="142">
        <v>104.7</v>
      </c>
      <c r="D823" s="142">
        <v>107.4</v>
      </c>
      <c r="E823" s="142">
        <v>107.4</v>
      </c>
      <c r="F823" s="142">
        <v>107.4</v>
      </c>
      <c r="G823" s="142">
        <v>109.4</v>
      </c>
      <c r="H823" s="142">
        <v>109.4</v>
      </c>
      <c r="I823" s="142">
        <v>109.4</v>
      </c>
      <c r="J823" s="142">
        <v>109.4</v>
      </c>
      <c r="K823" s="142">
        <v>109.4</v>
      </c>
      <c r="L823" s="142">
        <v>109.4</v>
      </c>
      <c r="M823" s="142">
        <v>109.4</v>
      </c>
      <c r="N823" s="142">
        <v>109.4</v>
      </c>
    </row>
    <row r="824" spans="1:14" s="72" customFormat="1" ht="12.75" customHeight="1" x14ac:dyDescent="0.2">
      <c r="A824" s="145" t="s">
        <v>108</v>
      </c>
      <c r="B824" s="146" t="s">
        <v>1601</v>
      </c>
      <c r="C824" s="142">
        <v>102.4</v>
      </c>
      <c r="D824" s="142">
        <v>102.4</v>
      </c>
      <c r="E824" s="142">
        <v>102.4</v>
      </c>
      <c r="F824" s="142">
        <v>102.4</v>
      </c>
      <c r="G824" s="142">
        <v>102.4</v>
      </c>
      <c r="H824" s="142">
        <v>102.4</v>
      </c>
      <c r="I824" s="142">
        <v>102.4</v>
      </c>
      <c r="J824" s="142">
        <v>102.4</v>
      </c>
      <c r="K824" s="142">
        <v>102.4</v>
      </c>
      <c r="L824" s="142">
        <v>102.4</v>
      </c>
      <c r="M824" s="142">
        <v>102.4</v>
      </c>
      <c r="N824" s="142">
        <v>102.4</v>
      </c>
    </row>
    <row r="825" spans="1:14" s="72" customFormat="1" ht="12.75" customHeight="1" x14ac:dyDescent="0.2">
      <c r="A825" s="145" t="s">
        <v>146</v>
      </c>
      <c r="B825" s="146" t="s">
        <v>1574</v>
      </c>
      <c r="C825" s="142">
        <v>98.7</v>
      </c>
      <c r="D825" s="142">
        <v>98.7</v>
      </c>
      <c r="E825" s="142">
        <v>98.7</v>
      </c>
      <c r="F825" s="142">
        <v>98.7</v>
      </c>
      <c r="G825" s="142">
        <v>98.7</v>
      </c>
      <c r="H825" s="142">
        <v>98.7</v>
      </c>
      <c r="I825" s="142">
        <v>98.7</v>
      </c>
      <c r="J825" s="142">
        <v>98.7</v>
      </c>
      <c r="K825" s="142">
        <v>98.7</v>
      </c>
      <c r="L825" s="142">
        <v>98.7</v>
      </c>
      <c r="M825" s="142">
        <v>97.8</v>
      </c>
      <c r="N825" s="142">
        <v>97.8</v>
      </c>
    </row>
    <row r="826" spans="1:14" s="72" customFormat="1" ht="12.75" customHeight="1" x14ac:dyDescent="0.2">
      <c r="A826" s="145" t="s">
        <v>118</v>
      </c>
      <c r="B826" s="146" t="s">
        <v>1571</v>
      </c>
      <c r="C826" s="142">
        <v>103</v>
      </c>
      <c r="D826" s="142">
        <v>103.2</v>
      </c>
      <c r="E826" s="142">
        <v>103.2</v>
      </c>
      <c r="F826" s="142">
        <v>101.6</v>
      </c>
      <c r="G826" s="142">
        <v>101.6</v>
      </c>
      <c r="H826" s="142">
        <v>101.6</v>
      </c>
      <c r="I826" s="142">
        <v>101.6</v>
      </c>
      <c r="J826" s="142">
        <v>101.6</v>
      </c>
      <c r="K826" s="142">
        <v>101.6</v>
      </c>
      <c r="L826" s="142">
        <v>101.5</v>
      </c>
      <c r="M826" s="142">
        <v>101.3</v>
      </c>
      <c r="N826" s="142">
        <v>101.3</v>
      </c>
    </row>
    <row r="827" spans="1:14" s="72" customFormat="1" ht="12.75" customHeight="1" x14ac:dyDescent="0.2">
      <c r="A827" s="145" t="s">
        <v>120</v>
      </c>
      <c r="B827" s="146" t="s">
        <v>1558</v>
      </c>
      <c r="C827" s="142">
        <v>125.1</v>
      </c>
      <c r="D827" s="142">
        <v>127.1</v>
      </c>
      <c r="E827" s="142">
        <v>131</v>
      </c>
      <c r="F827" s="142">
        <v>130</v>
      </c>
      <c r="G827" s="142">
        <v>125.5</v>
      </c>
      <c r="H827" s="142">
        <v>120.4</v>
      </c>
      <c r="I827" s="142">
        <v>124.5</v>
      </c>
      <c r="J827" s="142">
        <v>130.4</v>
      </c>
      <c r="K827" s="142">
        <v>130.19999999999999</v>
      </c>
      <c r="L827" s="142">
        <v>130.30000000000001</v>
      </c>
      <c r="M827" s="142">
        <v>125.8</v>
      </c>
      <c r="N827" s="142">
        <v>121.5</v>
      </c>
    </row>
    <row r="828" spans="1:14" s="72" customFormat="1" ht="12.75" customHeight="1" x14ac:dyDescent="0.2">
      <c r="A828" s="145" t="s">
        <v>1388</v>
      </c>
      <c r="B828" s="146" t="s">
        <v>1586</v>
      </c>
      <c r="C828" s="142">
        <v>119.9</v>
      </c>
      <c r="D828" s="142">
        <v>123.7</v>
      </c>
      <c r="E828" s="142">
        <v>129.6</v>
      </c>
      <c r="F828" s="142">
        <v>131.1</v>
      </c>
      <c r="G828" s="142">
        <v>122.5</v>
      </c>
      <c r="H828" s="142">
        <v>119.5</v>
      </c>
      <c r="I828" s="142">
        <v>123.4</v>
      </c>
      <c r="J828" s="142">
        <v>128.9</v>
      </c>
      <c r="K828" s="142">
        <v>129.19999999999999</v>
      </c>
      <c r="L828" s="142">
        <v>124.8</v>
      </c>
      <c r="M828" s="142">
        <v>120</v>
      </c>
      <c r="N828" s="142">
        <v>119.1</v>
      </c>
    </row>
    <row r="829" spans="1:14" s="72" customFormat="1" ht="12.75" customHeight="1" x14ac:dyDescent="0.2">
      <c r="A829" s="145" t="s">
        <v>157</v>
      </c>
      <c r="B829" s="146" t="s">
        <v>1587</v>
      </c>
      <c r="C829" s="142">
        <v>116.5</v>
      </c>
      <c r="D829" s="142">
        <v>119.2</v>
      </c>
      <c r="E829" s="142">
        <v>125.7</v>
      </c>
      <c r="F829" s="142">
        <v>127.2</v>
      </c>
      <c r="G829" s="142">
        <v>120</v>
      </c>
      <c r="H829" s="142">
        <v>116.6</v>
      </c>
      <c r="I829" s="142">
        <v>120.1</v>
      </c>
      <c r="J829" s="142">
        <v>125.4</v>
      </c>
      <c r="K829" s="142">
        <v>125.6</v>
      </c>
      <c r="L829" s="142">
        <v>122.2</v>
      </c>
      <c r="M829" s="142">
        <v>116.7</v>
      </c>
      <c r="N829" s="142">
        <v>115.8</v>
      </c>
    </row>
    <row r="830" spans="1:14" s="72" customFormat="1" ht="12.75" customHeight="1" x14ac:dyDescent="0.2">
      <c r="A830" s="145" t="s">
        <v>1392</v>
      </c>
      <c r="B830" s="146" t="s">
        <v>1588</v>
      </c>
      <c r="C830" s="142">
        <v>127</v>
      </c>
      <c r="D830" s="142">
        <v>128.30000000000001</v>
      </c>
      <c r="E830" s="142">
        <v>131.6</v>
      </c>
      <c r="F830" s="142">
        <v>129.69999999999999</v>
      </c>
      <c r="G830" s="142">
        <v>126.5</v>
      </c>
      <c r="H830" s="142">
        <v>120.8</v>
      </c>
      <c r="I830" s="142">
        <v>125</v>
      </c>
      <c r="J830" s="142">
        <v>131</v>
      </c>
      <c r="K830" s="142">
        <v>130.6</v>
      </c>
      <c r="L830" s="142">
        <v>132.19999999999999</v>
      </c>
      <c r="M830" s="142">
        <v>127.9</v>
      </c>
      <c r="N830" s="142">
        <v>122.4</v>
      </c>
    </row>
    <row r="831" spans="1:14" s="72" customFormat="1" ht="12.75" customHeight="1" x14ac:dyDescent="0.2">
      <c r="A831" s="145" t="s">
        <v>122</v>
      </c>
      <c r="B831" s="146" t="s">
        <v>1559</v>
      </c>
      <c r="C831" s="142">
        <v>131.80000000000001</v>
      </c>
      <c r="D831" s="142">
        <v>134.19999999999999</v>
      </c>
      <c r="E831" s="142">
        <v>138.30000000000001</v>
      </c>
      <c r="F831" s="142">
        <v>136</v>
      </c>
      <c r="G831" s="142">
        <v>133.1</v>
      </c>
      <c r="H831" s="142">
        <v>126.3</v>
      </c>
      <c r="I831" s="142">
        <v>130.19999999999999</v>
      </c>
      <c r="J831" s="142">
        <v>136.6</v>
      </c>
      <c r="K831" s="142">
        <v>137.19999999999999</v>
      </c>
      <c r="L831" s="142">
        <v>137.80000000000001</v>
      </c>
      <c r="M831" s="142">
        <v>131.30000000000001</v>
      </c>
      <c r="N831" s="142">
        <v>127</v>
      </c>
    </row>
    <row r="832" spans="1:14" s="72" customFormat="1" ht="12.75" customHeight="1" x14ac:dyDescent="0.2">
      <c r="A832" s="145" t="s">
        <v>1394</v>
      </c>
      <c r="B832" s="146" t="s">
        <v>1602</v>
      </c>
      <c r="C832" s="142">
        <v>131.19999999999999</v>
      </c>
      <c r="D832" s="142">
        <v>133</v>
      </c>
      <c r="E832" s="142">
        <v>136.69999999999999</v>
      </c>
      <c r="F832" s="142">
        <v>133.5</v>
      </c>
      <c r="G832" s="142">
        <v>129.5</v>
      </c>
      <c r="H832" s="142">
        <v>123.5</v>
      </c>
      <c r="I832" s="142">
        <v>128.1</v>
      </c>
      <c r="J832" s="142">
        <v>134.6</v>
      </c>
      <c r="K832" s="142">
        <v>134.6</v>
      </c>
      <c r="L832" s="142">
        <v>136.69999999999999</v>
      </c>
      <c r="M832" s="142">
        <v>129.80000000000001</v>
      </c>
      <c r="N832" s="142">
        <v>125.2</v>
      </c>
    </row>
    <row r="833" spans="1:14" s="72" customFormat="1" ht="12.75" customHeight="1" x14ac:dyDescent="0.2">
      <c r="A833" s="145" t="s">
        <v>1396</v>
      </c>
      <c r="B833" s="146" t="s">
        <v>1603</v>
      </c>
      <c r="C833" s="142">
        <v>141.4</v>
      </c>
      <c r="D833" s="142">
        <v>141</v>
      </c>
      <c r="E833" s="142">
        <v>145.9</v>
      </c>
      <c r="F833" s="142">
        <v>139.19999999999999</v>
      </c>
      <c r="G833" s="142">
        <v>139.19999999999999</v>
      </c>
      <c r="H833" s="142">
        <v>130.9</v>
      </c>
      <c r="I833" s="142">
        <v>136.1</v>
      </c>
      <c r="J833" s="142">
        <v>141.4</v>
      </c>
      <c r="K833" s="142">
        <v>144</v>
      </c>
      <c r="L833" s="142">
        <v>147.69999999999999</v>
      </c>
      <c r="M833" s="142">
        <v>141</v>
      </c>
      <c r="N833" s="142">
        <v>134.4</v>
      </c>
    </row>
    <row r="834" spans="1:14" s="72" customFormat="1" ht="12.75" customHeight="1" x14ac:dyDescent="0.2">
      <c r="A834" s="145" t="s">
        <v>1398</v>
      </c>
      <c r="B834" s="146" t="s">
        <v>1604</v>
      </c>
      <c r="C834" s="142" t="s">
        <v>1084</v>
      </c>
      <c r="D834" s="142" t="s">
        <v>1084</v>
      </c>
      <c r="E834" s="142" t="s">
        <v>1084</v>
      </c>
      <c r="F834" s="142" t="s">
        <v>1084</v>
      </c>
      <c r="G834" s="142" t="s">
        <v>1084</v>
      </c>
      <c r="H834" s="142" t="s">
        <v>1084</v>
      </c>
      <c r="I834" s="142" t="s">
        <v>1084</v>
      </c>
      <c r="J834" s="142" t="s">
        <v>1084</v>
      </c>
      <c r="K834" s="142" t="s">
        <v>1084</v>
      </c>
      <c r="L834" s="142" t="s">
        <v>1084</v>
      </c>
      <c r="M834" s="142" t="s">
        <v>1084</v>
      </c>
      <c r="N834" s="142" t="s">
        <v>1084</v>
      </c>
    </row>
    <row r="835" spans="1:14" s="72" customFormat="1" ht="12.75" customHeight="1" x14ac:dyDescent="0.2">
      <c r="A835" s="145" t="s">
        <v>909</v>
      </c>
      <c r="B835" s="146" t="s">
        <v>1605</v>
      </c>
      <c r="C835" s="142">
        <v>113.2</v>
      </c>
      <c r="D835" s="142">
        <v>113.2</v>
      </c>
      <c r="E835" s="142">
        <v>113.2</v>
      </c>
      <c r="F835" s="142">
        <v>124.7</v>
      </c>
      <c r="G835" s="142">
        <v>124.7</v>
      </c>
      <c r="H835" s="142">
        <v>124.7</v>
      </c>
      <c r="I835" s="142">
        <v>124.7</v>
      </c>
      <c r="J835" s="142">
        <v>124.7</v>
      </c>
      <c r="K835" s="142">
        <v>124.7</v>
      </c>
      <c r="L835" s="142">
        <v>124.7</v>
      </c>
      <c r="M835" s="142">
        <v>124.7</v>
      </c>
      <c r="N835" s="142">
        <v>124.7</v>
      </c>
    </row>
    <row r="836" spans="1:14" s="72" customFormat="1" ht="12.75" customHeight="1" x14ac:dyDescent="0.2">
      <c r="A836" s="145" t="s">
        <v>1401</v>
      </c>
      <c r="B836" s="146" t="s">
        <v>1606</v>
      </c>
      <c r="C836" s="142" t="s">
        <v>1084</v>
      </c>
      <c r="D836" s="142" t="s">
        <v>1084</v>
      </c>
      <c r="E836" s="142" t="s">
        <v>1084</v>
      </c>
      <c r="F836" s="142" t="s">
        <v>1084</v>
      </c>
      <c r="G836" s="142" t="s">
        <v>1084</v>
      </c>
      <c r="H836" s="142" t="s">
        <v>1084</v>
      </c>
      <c r="I836" s="142" t="s">
        <v>1084</v>
      </c>
      <c r="J836" s="142" t="s">
        <v>1084</v>
      </c>
      <c r="K836" s="142" t="s">
        <v>1084</v>
      </c>
      <c r="L836" s="142" t="s">
        <v>1084</v>
      </c>
      <c r="M836" s="142" t="s">
        <v>1084</v>
      </c>
      <c r="N836" s="142" t="s">
        <v>1084</v>
      </c>
    </row>
    <row r="837" spans="1:14" s="72" customFormat="1" ht="12.75" customHeight="1" x14ac:dyDescent="0.2">
      <c r="A837" s="145" t="s">
        <v>124</v>
      </c>
      <c r="B837" s="146" t="s">
        <v>1560</v>
      </c>
      <c r="C837" s="142">
        <v>113.8</v>
      </c>
      <c r="D837" s="142">
        <v>115</v>
      </c>
      <c r="E837" s="142">
        <v>116.5</v>
      </c>
      <c r="F837" s="142">
        <v>116.3</v>
      </c>
      <c r="G837" s="142">
        <v>114.4</v>
      </c>
      <c r="H837" s="142">
        <v>112.5</v>
      </c>
      <c r="I837" s="142">
        <v>109.9</v>
      </c>
      <c r="J837" s="142">
        <v>111.7</v>
      </c>
      <c r="K837" s="142">
        <v>113.1</v>
      </c>
      <c r="L837" s="142">
        <v>110.1</v>
      </c>
      <c r="M837" s="142">
        <v>110.5</v>
      </c>
      <c r="N837" s="142">
        <v>110.6</v>
      </c>
    </row>
    <row r="838" spans="1:14" s="72" customFormat="1" ht="12.75" customHeight="1" x14ac:dyDescent="0.2">
      <c r="A838" s="145" t="s">
        <v>1627</v>
      </c>
      <c r="B838" s="146" t="s">
        <v>1607</v>
      </c>
      <c r="C838" s="142">
        <v>99.5</v>
      </c>
      <c r="D838" s="142">
        <v>104.2</v>
      </c>
      <c r="E838" s="142">
        <v>105.5</v>
      </c>
      <c r="F838" s="142">
        <v>106.2</v>
      </c>
      <c r="G838" s="142">
        <v>102.8</v>
      </c>
      <c r="H838" s="142">
        <v>101.7</v>
      </c>
      <c r="I838" s="142">
        <v>99.9</v>
      </c>
      <c r="J838" s="142">
        <v>99.3</v>
      </c>
      <c r="K838" s="142">
        <v>99.4</v>
      </c>
      <c r="L838" s="142">
        <v>98.4</v>
      </c>
      <c r="M838" s="142">
        <v>97.1</v>
      </c>
      <c r="N838" s="142">
        <v>98.5</v>
      </c>
    </row>
    <row r="839" spans="1:14" s="72" customFormat="1" ht="12.75" customHeight="1" x14ac:dyDescent="0.2">
      <c r="A839" s="145" t="s">
        <v>1626</v>
      </c>
      <c r="B839" s="146" t="s">
        <v>1608</v>
      </c>
      <c r="C839" s="142">
        <v>110.5</v>
      </c>
      <c r="D839" s="142">
        <v>109.6</v>
      </c>
      <c r="E839" s="142">
        <v>110.5</v>
      </c>
      <c r="F839" s="142">
        <v>110.5</v>
      </c>
      <c r="G839" s="142">
        <v>109.8</v>
      </c>
      <c r="H839" s="142">
        <v>108.3</v>
      </c>
      <c r="I839" s="142">
        <v>105</v>
      </c>
      <c r="J839" s="142">
        <v>103.7</v>
      </c>
      <c r="K839" s="142">
        <v>103.7</v>
      </c>
      <c r="L839" s="142">
        <v>101.1</v>
      </c>
      <c r="M839" s="142">
        <v>99.5</v>
      </c>
      <c r="N839" s="142">
        <v>100.3</v>
      </c>
    </row>
    <row r="840" spans="1:14" s="72" customFormat="1" ht="12.75" customHeight="1" x14ac:dyDescent="0.2">
      <c r="A840" s="145" t="s">
        <v>1405</v>
      </c>
      <c r="B840" s="146" t="s">
        <v>1609</v>
      </c>
      <c r="C840" s="142">
        <v>97.4</v>
      </c>
      <c r="D840" s="142">
        <v>100.4</v>
      </c>
      <c r="E840" s="142">
        <v>101.1</v>
      </c>
      <c r="F840" s="142">
        <v>101.3</v>
      </c>
      <c r="G840" s="142">
        <v>99.6</v>
      </c>
      <c r="H840" s="142">
        <v>98.5</v>
      </c>
      <c r="I840" s="142">
        <v>95.5</v>
      </c>
      <c r="J840" s="142">
        <v>95</v>
      </c>
      <c r="K840" s="142">
        <v>94.8</v>
      </c>
      <c r="L840" s="142">
        <v>94.4</v>
      </c>
      <c r="M840" s="142">
        <v>93.5</v>
      </c>
      <c r="N840" s="142">
        <v>95.5</v>
      </c>
    </row>
    <row r="841" spans="1:14" s="72" customFormat="1" ht="12.75" customHeight="1" x14ac:dyDescent="0.2">
      <c r="A841" s="145" t="s">
        <v>1625</v>
      </c>
      <c r="B841" s="146" t="s">
        <v>1610</v>
      </c>
      <c r="C841" s="142">
        <v>108.2</v>
      </c>
      <c r="D841" s="142">
        <v>108</v>
      </c>
      <c r="E841" s="142">
        <v>111.4</v>
      </c>
      <c r="F841" s="142">
        <v>110.1</v>
      </c>
      <c r="G841" s="142">
        <v>110</v>
      </c>
      <c r="H841" s="142">
        <v>109.8</v>
      </c>
      <c r="I841" s="142">
        <v>108.2</v>
      </c>
      <c r="J841" s="142">
        <v>109.8</v>
      </c>
      <c r="K841" s="142">
        <v>109.2</v>
      </c>
      <c r="L841" s="142">
        <v>109.1</v>
      </c>
      <c r="M841" s="142">
        <v>105.5</v>
      </c>
      <c r="N841" s="142">
        <v>104.2</v>
      </c>
    </row>
    <row r="842" spans="1:14" s="72" customFormat="1" ht="12.75" customHeight="1" x14ac:dyDescent="0.2">
      <c r="A842" s="145" t="s">
        <v>1624</v>
      </c>
      <c r="B842" s="146" t="s">
        <v>1611</v>
      </c>
      <c r="C842" s="142">
        <v>112.4</v>
      </c>
      <c r="D842" s="142">
        <v>113.5</v>
      </c>
      <c r="E842" s="142">
        <v>114.8</v>
      </c>
      <c r="F842" s="142">
        <v>114.1</v>
      </c>
      <c r="G842" s="142">
        <v>113.8</v>
      </c>
      <c r="H842" s="142">
        <v>113.1</v>
      </c>
      <c r="I842" s="142">
        <v>111.3</v>
      </c>
      <c r="J842" s="142">
        <v>110.9</v>
      </c>
      <c r="K842" s="142">
        <v>110.9</v>
      </c>
      <c r="L842" s="142">
        <v>110.4</v>
      </c>
      <c r="M842" s="142">
        <v>108.8</v>
      </c>
      <c r="N842" s="142">
        <v>110.3</v>
      </c>
    </row>
    <row r="843" spans="1:14" s="72" customFormat="1" ht="12.75" customHeight="1" x14ac:dyDescent="0.2">
      <c r="A843" s="145" t="s">
        <v>1623</v>
      </c>
      <c r="B843" s="146" t="s">
        <v>1612</v>
      </c>
      <c r="C843" s="142">
        <v>112.2</v>
      </c>
      <c r="D843" s="142">
        <v>113.8</v>
      </c>
      <c r="E843" s="142">
        <v>115.8</v>
      </c>
      <c r="F843" s="142">
        <v>116</v>
      </c>
      <c r="G843" s="142">
        <v>115</v>
      </c>
      <c r="H843" s="142">
        <v>112.9</v>
      </c>
      <c r="I843" s="142">
        <v>111.9</v>
      </c>
      <c r="J843" s="142">
        <v>111.6</v>
      </c>
      <c r="K843" s="142">
        <v>111.6</v>
      </c>
      <c r="L843" s="142">
        <v>110.8</v>
      </c>
      <c r="M843" s="142">
        <v>109.8</v>
      </c>
      <c r="N843" s="142">
        <v>111</v>
      </c>
    </row>
    <row r="844" spans="1:14" s="72" customFormat="1" ht="12.75" customHeight="1" x14ac:dyDescent="0.2">
      <c r="A844" s="145" t="s">
        <v>1411</v>
      </c>
      <c r="B844" s="146" t="s">
        <v>1613</v>
      </c>
      <c r="C844" s="142">
        <v>109.2</v>
      </c>
      <c r="D844" s="142">
        <v>109.6</v>
      </c>
      <c r="E844" s="142">
        <v>112</v>
      </c>
      <c r="F844" s="142">
        <v>111.4</v>
      </c>
      <c r="G844" s="142">
        <v>112.3</v>
      </c>
      <c r="H844" s="142">
        <v>112.5</v>
      </c>
      <c r="I844" s="142">
        <v>112.7</v>
      </c>
      <c r="J844" s="142">
        <v>113.2</v>
      </c>
      <c r="K844" s="142">
        <v>112.6</v>
      </c>
      <c r="L844" s="142">
        <v>112.1</v>
      </c>
      <c r="M844" s="142">
        <v>110.2</v>
      </c>
      <c r="N844" s="142">
        <v>109.3</v>
      </c>
    </row>
    <row r="845" spans="1:14" s="72" customFormat="1" ht="12.75" customHeight="1" x14ac:dyDescent="0.2">
      <c r="A845" s="145" t="s">
        <v>1622</v>
      </c>
      <c r="B845" s="146" t="s">
        <v>1614</v>
      </c>
      <c r="C845" s="142">
        <v>98.6</v>
      </c>
      <c r="D845" s="142">
        <v>99.7</v>
      </c>
      <c r="E845" s="142">
        <v>102.7</v>
      </c>
      <c r="F845" s="142">
        <v>102.7</v>
      </c>
      <c r="G845" s="142">
        <v>100.8</v>
      </c>
      <c r="H845" s="142">
        <v>100.7</v>
      </c>
      <c r="I845" s="142">
        <v>98.4</v>
      </c>
      <c r="J845" s="142">
        <v>97.8</v>
      </c>
      <c r="K845" s="142">
        <v>97.8</v>
      </c>
      <c r="L845" s="142">
        <v>97.2</v>
      </c>
      <c r="M845" s="142">
        <v>96.9</v>
      </c>
      <c r="N845" s="142">
        <v>97.9</v>
      </c>
    </row>
    <row r="846" spans="1:14" s="72" customFormat="1" ht="12.75" customHeight="1" x14ac:dyDescent="0.2">
      <c r="A846" s="145" t="s">
        <v>1621</v>
      </c>
      <c r="B846" s="146" t="s">
        <v>1615</v>
      </c>
      <c r="C846" s="142">
        <v>118.9</v>
      </c>
      <c r="D846" s="142">
        <v>120</v>
      </c>
      <c r="E846" s="142">
        <v>121.8</v>
      </c>
      <c r="F846" s="142">
        <v>121.8</v>
      </c>
      <c r="G846" s="142">
        <v>119.6</v>
      </c>
      <c r="H846" s="142">
        <v>117</v>
      </c>
      <c r="I846" s="142">
        <v>113.4</v>
      </c>
      <c r="J846" s="142">
        <v>115.2</v>
      </c>
      <c r="K846" s="142">
        <v>117.4</v>
      </c>
      <c r="L846" s="142">
        <v>114.6</v>
      </c>
      <c r="M846" s="142">
        <v>115.5</v>
      </c>
      <c r="N846" s="142">
        <v>115.5</v>
      </c>
    </row>
    <row r="847" spans="1:14" s="72" customFormat="1" ht="12.75" customHeight="1" x14ac:dyDescent="0.2">
      <c r="A847" s="145" t="s">
        <v>263</v>
      </c>
      <c r="B847" s="146" t="s">
        <v>1616</v>
      </c>
      <c r="C847" s="142">
        <v>116.9</v>
      </c>
      <c r="D847" s="142">
        <v>118.3</v>
      </c>
      <c r="E847" s="142">
        <v>119.5</v>
      </c>
      <c r="F847" s="142">
        <v>119.5</v>
      </c>
      <c r="G847" s="142">
        <v>116.9</v>
      </c>
      <c r="H847" s="142">
        <v>114.6</v>
      </c>
      <c r="I847" s="142">
        <v>111.6</v>
      </c>
      <c r="J847" s="142">
        <v>114.5</v>
      </c>
      <c r="K847" s="142">
        <v>116.8</v>
      </c>
      <c r="L847" s="142">
        <v>113.3</v>
      </c>
      <c r="M847" s="142">
        <v>114.6</v>
      </c>
      <c r="N847" s="142">
        <v>114.6</v>
      </c>
    </row>
    <row r="848" spans="1:14" s="72" customFormat="1" ht="12.75" customHeight="1" x14ac:dyDescent="0.2">
      <c r="A848" s="145" t="s">
        <v>265</v>
      </c>
      <c r="B848" s="146" t="s">
        <v>1617</v>
      </c>
      <c r="C848" s="142">
        <v>116.4</v>
      </c>
      <c r="D848" s="142">
        <v>117.2</v>
      </c>
      <c r="E848" s="142">
        <v>118.9</v>
      </c>
      <c r="F848" s="142">
        <v>118.9</v>
      </c>
      <c r="G848" s="142">
        <v>116.4</v>
      </c>
      <c r="H848" s="142">
        <v>114.2</v>
      </c>
      <c r="I848" s="142">
        <v>111.8</v>
      </c>
      <c r="J848" s="142">
        <v>114.4</v>
      </c>
      <c r="K848" s="142">
        <v>115.7</v>
      </c>
      <c r="L848" s="142">
        <v>110.6</v>
      </c>
      <c r="M848" s="142">
        <v>111.9</v>
      </c>
      <c r="N848" s="142">
        <v>111.9</v>
      </c>
    </row>
    <row r="849" spans="1:14" s="72" customFormat="1" ht="12.75" customHeight="1" x14ac:dyDescent="0.2">
      <c r="A849" s="145" t="s">
        <v>267</v>
      </c>
      <c r="B849" s="146" t="s">
        <v>1618</v>
      </c>
      <c r="C849" s="142">
        <v>114.3</v>
      </c>
      <c r="D849" s="142">
        <v>115</v>
      </c>
      <c r="E849" s="142">
        <v>115.7</v>
      </c>
      <c r="F849" s="142">
        <v>115.7</v>
      </c>
      <c r="G849" s="142">
        <v>113.7</v>
      </c>
      <c r="H849" s="142">
        <v>112.3</v>
      </c>
      <c r="I849" s="142">
        <v>109.2</v>
      </c>
      <c r="J849" s="142">
        <v>112.1</v>
      </c>
      <c r="K849" s="142">
        <v>114.8</v>
      </c>
      <c r="L849" s="142">
        <v>111.3</v>
      </c>
      <c r="M849" s="142">
        <v>112.2</v>
      </c>
      <c r="N849" s="142">
        <v>112.2</v>
      </c>
    </row>
    <row r="850" spans="1:14" s="72" customFormat="1" ht="12.75" customHeight="1" x14ac:dyDescent="0.2">
      <c r="A850" s="145" t="s">
        <v>1413</v>
      </c>
      <c r="B850" s="146" t="s">
        <v>1619</v>
      </c>
      <c r="C850" s="142">
        <v>100.7</v>
      </c>
      <c r="D850" s="142">
        <v>101.1</v>
      </c>
      <c r="E850" s="142">
        <v>100.9</v>
      </c>
      <c r="F850" s="142">
        <v>101.1</v>
      </c>
      <c r="G850" s="142">
        <v>101.1</v>
      </c>
      <c r="H850" s="142">
        <v>101.1</v>
      </c>
      <c r="I850" s="142">
        <v>100.9</v>
      </c>
      <c r="J850" s="142">
        <v>100.7</v>
      </c>
      <c r="K850" s="142">
        <v>100.7</v>
      </c>
      <c r="L850" s="142">
        <v>100.7</v>
      </c>
      <c r="M850" s="142">
        <v>100.2</v>
      </c>
      <c r="N850" s="142">
        <v>100.2</v>
      </c>
    </row>
    <row r="851" spans="1:14" s="72" customFormat="1" ht="12.75" customHeight="1" x14ac:dyDescent="0.2">
      <c r="A851" s="145" t="s">
        <v>1417</v>
      </c>
      <c r="B851" s="146" t="s">
        <v>1620</v>
      </c>
      <c r="C851" s="142">
        <v>101.3</v>
      </c>
      <c r="D851" s="142">
        <v>101.8</v>
      </c>
      <c r="E851" s="142">
        <v>102</v>
      </c>
      <c r="F851" s="142">
        <v>98.8</v>
      </c>
      <c r="G851" s="142">
        <v>98.9</v>
      </c>
      <c r="H851" s="142">
        <v>98.7</v>
      </c>
      <c r="I851" s="142">
        <v>98.5</v>
      </c>
      <c r="J851" s="142">
        <v>98.2</v>
      </c>
      <c r="K851" s="142">
        <v>98.2</v>
      </c>
      <c r="L851" s="142">
        <v>98.1</v>
      </c>
      <c r="M851" s="142">
        <v>98.1</v>
      </c>
      <c r="N851" s="142">
        <v>98.1</v>
      </c>
    </row>
    <row r="852" spans="1:14" s="72" customFormat="1" ht="12.75" customHeight="1" x14ac:dyDescent="0.2">
      <c r="A852" s="145" t="s">
        <v>126</v>
      </c>
      <c r="B852" s="146" t="s">
        <v>1561</v>
      </c>
      <c r="C852" s="142">
        <v>104.4</v>
      </c>
      <c r="D852" s="142">
        <v>105.6</v>
      </c>
      <c r="E852" s="142">
        <v>106</v>
      </c>
      <c r="F852" s="142">
        <v>103.6</v>
      </c>
      <c r="G852" s="142">
        <v>103.5</v>
      </c>
      <c r="H852" s="142">
        <v>102.3</v>
      </c>
      <c r="I852" s="142">
        <v>103</v>
      </c>
      <c r="J852" s="142">
        <v>102.7</v>
      </c>
      <c r="K852" s="142">
        <v>104.2</v>
      </c>
      <c r="L852" s="142">
        <v>103.8</v>
      </c>
      <c r="M852" s="142">
        <v>102.9</v>
      </c>
      <c r="N852" s="142">
        <v>104.2</v>
      </c>
    </row>
    <row r="853" spans="1:14" s="72" customFormat="1" ht="12.75" customHeight="1" x14ac:dyDescent="0.2">
      <c r="A853" s="145" t="s">
        <v>1419</v>
      </c>
      <c r="B853" s="146" t="s">
        <v>1628</v>
      </c>
      <c r="C853" s="142">
        <v>108.1</v>
      </c>
      <c r="D853" s="142">
        <v>109.6</v>
      </c>
      <c r="E853" s="142">
        <v>109.1</v>
      </c>
      <c r="F853" s="142">
        <v>106.5</v>
      </c>
      <c r="G853" s="142">
        <v>106.3</v>
      </c>
      <c r="H853" s="142">
        <v>104.4</v>
      </c>
      <c r="I853" s="142">
        <v>105.5</v>
      </c>
      <c r="J853" s="142">
        <v>105.2</v>
      </c>
      <c r="K853" s="142">
        <v>107.1</v>
      </c>
      <c r="L853" s="142">
        <v>108.1</v>
      </c>
      <c r="M853" s="142">
        <v>104.8</v>
      </c>
      <c r="N853" s="142">
        <v>107.3</v>
      </c>
    </row>
    <row r="854" spans="1:14" s="72" customFormat="1" ht="12.75" customHeight="1" x14ac:dyDescent="0.2">
      <c r="A854" s="145" t="s">
        <v>1421</v>
      </c>
      <c r="B854" s="146" t="s">
        <v>1629</v>
      </c>
      <c r="C854" s="142">
        <v>109.9</v>
      </c>
      <c r="D854" s="142">
        <v>110.2</v>
      </c>
      <c r="E854" s="142">
        <v>111.5</v>
      </c>
      <c r="F854" s="142">
        <v>108.3</v>
      </c>
      <c r="G854" s="142">
        <v>107.3</v>
      </c>
      <c r="H854" s="142">
        <v>106.7</v>
      </c>
      <c r="I854" s="142">
        <v>110.5</v>
      </c>
      <c r="J854" s="142">
        <v>107.2</v>
      </c>
      <c r="K854" s="142">
        <v>111.4</v>
      </c>
      <c r="L854" s="142">
        <v>109.7</v>
      </c>
      <c r="M854" s="142">
        <v>107.1</v>
      </c>
      <c r="N854" s="142">
        <v>108.8</v>
      </c>
    </row>
    <row r="855" spans="1:14" s="72" customFormat="1" ht="12.75" customHeight="1" x14ac:dyDescent="0.2">
      <c r="A855" s="145" t="s">
        <v>1633</v>
      </c>
      <c r="B855" s="146" t="s">
        <v>1630</v>
      </c>
      <c r="C855" s="142">
        <v>101.9</v>
      </c>
      <c r="D855" s="142">
        <v>101.9</v>
      </c>
      <c r="E855" s="142">
        <v>101.9</v>
      </c>
      <c r="F855" s="142">
        <v>101.9</v>
      </c>
      <c r="G855" s="142">
        <v>101.9</v>
      </c>
      <c r="H855" s="142">
        <v>101.9</v>
      </c>
      <c r="I855" s="142">
        <v>101.9</v>
      </c>
      <c r="J855" s="142">
        <v>101.9</v>
      </c>
      <c r="K855" s="142">
        <v>101.9</v>
      </c>
      <c r="L855" s="142">
        <v>101.9</v>
      </c>
      <c r="M855" s="142">
        <v>101.9</v>
      </c>
      <c r="N855" s="142">
        <v>101.9</v>
      </c>
    </row>
    <row r="856" spans="1:14" s="72" customFormat="1" ht="12.75" customHeight="1" x14ac:dyDescent="0.2">
      <c r="A856" s="145" t="s">
        <v>42</v>
      </c>
      <c r="B856" s="146" t="s">
        <v>1631</v>
      </c>
      <c r="C856" s="142">
        <v>102.4</v>
      </c>
      <c r="D856" s="142">
        <v>103.1</v>
      </c>
      <c r="E856" s="142">
        <v>103.1</v>
      </c>
      <c r="F856" s="142">
        <v>100.4</v>
      </c>
      <c r="G856" s="142">
        <v>100.6</v>
      </c>
      <c r="H856" s="142">
        <v>99.5</v>
      </c>
      <c r="I856" s="142">
        <v>99.7</v>
      </c>
      <c r="J856" s="142">
        <v>99.4</v>
      </c>
      <c r="K856" s="142">
        <v>100.7</v>
      </c>
      <c r="L856" s="142">
        <v>100.6</v>
      </c>
      <c r="M856" s="142">
        <v>100.1</v>
      </c>
      <c r="N856" s="142">
        <v>101.4</v>
      </c>
    </row>
    <row r="857" spans="1:14" s="72" customFormat="1" ht="12.75" customHeight="1" x14ac:dyDescent="0.2">
      <c r="A857" s="145" t="s">
        <v>44</v>
      </c>
      <c r="B857" s="146" t="s">
        <v>1632</v>
      </c>
      <c r="C857" s="142">
        <v>106.8</v>
      </c>
      <c r="D857" s="142">
        <v>109.5</v>
      </c>
      <c r="E857" s="142">
        <v>112.4</v>
      </c>
      <c r="F857" s="142">
        <v>109.3</v>
      </c>
      <c r="G857" s="142">
        <v>109.2</v>
      </c>
      <c r="H857" s="142">
        <v>106.5</v>
      </c>
      <c r="I857" s="142">
        <v>106.5</v>
      </c>
      <c r="J857" s="142">
        <v>109.3</v>
      </c>
      <c r="K857" s="142">
        <v>109.3</v>
      </c>
      <c r="L857" s="142">
        <v>109.3</v>
      </c>
      <c r="M857" s="142">
        <v>109.7</v>
      </c>
      <c r="N857" s="142">
        <v>109.7</v>
      </c>
    </row>
    <row r="858" spans="1:14" s="72" customFormat="1" ht="12.75" customHeight="1" x14ac:dyDescent="0.2">
      <c r="A858" s="72" t="s">
        <v>1562</v>
      </c>
      <c r="B858" s="146" t="s">
        <v>1563</v>
      </c>
      <c r="C858" s="142">
        <v>107.4</v>
      </c>
      <c r="D858" s="142">
        <v>107.4</v>
      </c>
      <c r="E858" s="142">
        <v>107.8</v>
      </c>
      <c r="F858" s="142">
        <v>107.6</v>
      </c>
      <c r="G858" s="142">
        <v>107.6</v>
      </c>
      <c r="H858" s="142">
        <v>107.6</v>
      </c>
      <c r="I858" s="142">
        <v>106.8</v>
      </c>
      <c r="J858" s="142">
        <v>107.4</v>
      </c>
      <c r="K858" s="142">
        <v>107.3</v>
      </c>
      <c r="L858" s="142">
        <v>107.6</v>
      </c>
      <c r="M858" s="142">
        <v>107.6</v>
      </c>
      <c r="N858" s="142">
        <v>107.6</v>
      </c>
    </row>
    <row r="859" spans="1:14" s="72" customFormat="1" ht="12.75" customHeight="1" x14ac:dyDescent="0.2">
      <c r="A859" s="145" t="s">
        <v>46</v>
      </c>
      <c r="B859" s="146" t="s">
        <v>1634</v>
      </c>
      <c r="C859" s="142">
        <v>113.4</v>
      </c>
      <c r="D859" s="142">
        <v>113.4</v>
      </c>
      <c r="E859" s="142">
        <v>113.4</v>
      </c>
      <c r="F859" s="142">
        <v>113.4</v>
      </c>
      <c r="G859" s="142">
        <v>113.4</v>
      </c>
      <c r="H859" s="142">
        <v>113.4</v>
      </c>
      <c r="I859" s="142">
        <v>107.8</v>
      </c>
      <c r="J859" s="142">
        <v>107.8</v>
      </c>
      <c r="K859" s="142">
        <v>107.8</v>
      </c>
      <c r="L859" s="142">
        <v>107.8</v>
      </c>
      <c r="M859" s="142">
        <v>107.8</v>
      </c>
      <c r="N859" s="142">
        <v>107.8</v>
      </c>
    </row>
    <row r="860" spans="1:14" s="72" customFormat="1" ht="12.75" customHeight="1" x14ac:dyDescent="0.2">
      <c r="A860" s="145" t="s">
        <v>48</v>
      </c>
      <c r="B860" s="146" t="s">
        <v>1635</v>
      </c>
      <c r="C860" s="142">
        <v>104.2</v>
      </c>
      <c r="D860" s="142">
        <v>104.2</v>
      </c>
      <c r="E860" s="142">
        <v>104.2</v>
      </c>
      <c r="F860" s="142">
        <v>104.2</v>
      </c>
      <c r="G860" s="142">
        <v>104.2</v>
      </c>
      <c r="H860" s="142">
        <v>104.2</v>
      </c>
      <c r="I860" s="142">
        <v>104.2</v>
      </c>
      <c r="J860" s="142">
        <v>105.5</v>
      </c>
      <c r="K860" s="142">
        <v>105.5</v>
      </c>
      <c r="L860" s="142">
        <v>105.5</v>
      </c>
      <c r="M860" s="142">
        <v>105.5</v>
      </c>
      <c r="N860" s="142">
        <v>105.5</v>
      </c>
    </row>
    <row r="861" spans="1:14" s="72" customFormat="1" ht="12.75" customHeight="1" x14ac:dyDescent="0.2">
      <c r="A861" s="145" t="s">
        <v>50</v>
      </c>
      <c r="B861" s="146" t="s">
        <v>1636</v>
      </c>
      <c r="C861" s="142">
        <v>93.5</v>
      </c>
      <c r="D861" s="142">
        <v>93.5</v>
      </c>
      <c r="E861" s="142">
        <v>93.5</v>
      </c>
      <c r="F861" s="142">
        <v>92.8</v>
      </c>
      <c r="G861" s="142">
        <v>92.8</v>
      </c>
      <c r="H861" s="142">
        <v>92.8</v>
      </c>
      <c r="I861" s="142">
        <v>92.8</v>
      </c>
      <c r="J861" s="142">
        <v>92.8</v>
      </c>
      <c r="K861" s="142">
        <v>92.1</v>
      </c>
      <c r="L861" s="142">
        <v>92.1</v>
      </c>
      <c r="M861" s="142">
        <v>92.1</v>
      </c>
      <c r="N861" s="142">
        <v>92.1</v>
      </c>
    </row>
    <row r="862" spans="1:14" s="72" customFormat="1" ht="12.75" customHeight="1" x14ac:dyDescent="0.2">
      <c r="A862" s="145" t="s">
        <v>1639</v>
      </c>
      <c r="B862" s="146" t="s">
        <v>1637</v>
      </c>
      <c r="C862" s="142">
        <v>116.3</v>
      </c>
      <c r="D862" s="142">
        <v>116.3</v>
      </c>
      <c r="E862" s="142">
        <v>119.1</v>
      </c>
      <c r="F862" s="142">
        <v>119.1</v>
      </c>
      <c r="G862" s="142">
        <v>119.1</v>
      </c>
      <c r="H862" s="142">
        <v>119.1</v>
      </c>
      <c r="I862" s="142">
        <v>117.4</v>
      </c>
      <c r="J862" s="142">
        <v>117.4</v>
      </c>
      <c r="K862" s="142">
        <v>117.4</v>
      </c>
      <c r="L862" s="142">
        <v>117.4</v>
      </c>
      <c r="M862" s="142">
        <v>117.4</v>
      </c>
      <c r="N862" s="142">
        <v>117.4</v>
      </c>
    </row>
    <row r="863" spans="1:14" s="72" customFormat="1" ht="12.75" customHeight="1" x14ac:dyDescent="0.2">
      <c r="A863" s="145" t="s">
        <v>54</v>
      </c>
      <c r="B863" s="146" t="s">
        <v>1638</v>
      </c>
      <c r="C863" s="142">
        <v>137.1</v>
      </c>
      <c r="D863" s="142">
        <v>137.1</v>
      </c>
      <c r="E863" s="142">
        <v>137.1</v>
      </c>
      <c r="F863" s="142">
        <v>137.1</v>
      </c>
      <c r="G863" s="142">
        <v>137.1</v>
      </c>
      <c r="H863" s="142">
        <v>137.1</v>
      </c>
      <c r="I863" s="142">
        <v>135.80000000000001</v>
      </c>
      <c r="J863" s="142">
        <v>135.80000000000001</v>
      </c>
      <c r="K863" s="142">
        <v>135.80000000000001</v>
      </c>
      <c r="L863" s="142">
        <v>135.80000000000001</v>
      </c>
      <c r="M863" s="142">
        <v>135.80000000000001</v>
      </c>
      <c r="N863" s="142">
        <v>135.80000000000001</v>
      </c>
    </row>
    <row r="864" spans="1:14" s="72" customFormat="1" ht="12.75" customHeight="1" x14ac:dyDescent="0.2">
      <c r="A864" s="145" t="s">
        <v>1545</v>
      </c>
      <c r="B864" s="146" t="s">
        <v>1564</v>
      </c>
      <c r="C864" s="142">
        <v>107.3</v>
      </c>
      <c r="D864" s="142">
        <v>107.8</v>
      </c>
      <c r="E864" s="142">
        <v>108.1</v>
      </c>
      <c r="F864" s="142">
        <v>111.6</v>
      </c>
      <c r="G864" s="142">
        <v>111.1</v>
      </c>
      <c r="H864" s="142">
        <v>111.1</v>
      </c>
      <c r="I864" s="142">
        <v>111.1</v>
      </c>
      <c r="J864" s="142">
        <v>111.1</v>
      </c>
      <c r="K864" s="142">
        <v>111.1</v>
      </c>
      <c r="L864" s="142">
        <v>111.1</v>
      </c>
      <c r="M864" s="142">
        <v>111.6</v>
      </c>
      <c r="N864" s="142">
        <v>111.6</v>
      </c>
    </row>
    <row r="865" spans="1:14" s="72" customFormat="1" ht="12.75" customHeight="1" x14ac:dyDescent="0.2">
      <c r="A865" s="145" t="s">
        <v>132</v>
      </c>
      <c r="B865" s="146" t="s">
        <v>1565</v>
      </c>
      <c r="C865" s="142">
        <v>106.2</v>
      </c>
      <c r="D865" s="142">
        <v>106.2</v>
      </c>
      <c r="E865" s="142">
        <v>107.4</v>
      </c>
      <c r="F865" s="142">
        <v>107.4</v>
      </c>
      <c r="G865" s="142">
        <v>107.4</v>
      </c>
      <c r="H865" s="142">
        <v>107.4</v>
      </c>
      <c r="I865" s="142">
        <v>107.4</v>
      </c>
      <c r="J865" s="142">
        <v>107.4</v>
      </c>
      <c r="K865" s="142">
        <v>107.4</v>
      </c>
      <c r="L865" s="142">
        <v>107.4</v>
      </c>
      <c r="M865" s="142">
        <v>107.4</v>
      </c>
      <c r="N865" s="142">
        <v>107.4</v>
      </c>
    </row>
    <row r="866" spans="1:14" s="72" customFormat="1" ht="12.75" customHeight="1" x14ac:dyDescent="0.2">
      <c r="A866" s="145" t="s">
        <v>134</v>
      </c>
      <c r="B866" s="146" t="s">
        <v>1566</v>
      </c>
      <c r="C866" s="142">
        <v>101.2</v>
      </c>
      <c r="D866" s="142">
        <v>101.2</v>
      </c>
      <c r="E866" s="142">
        <v>101.2</v>
      </c>
      <c r="F866" s="142">
        <v>101.2</v>
      </c>
      <c r="G866" s="142">
        <v>101.2</v>
      </c>
      <c r="H866" s="142">
        <v>101.2</v>
      </c>
      <c r="I866" s="142">
        <v>101.2</v>
      </c>
      <c r="J866" s="142">
        <v>101.2</v>
      </c>
      <c r="K866" s="142">
        <v>101.2</v>
      </c>
      <c r="L866" s="142">
        <v>101.2</v>
      </c>
      <c r="M866" s="142">
        <v>101.2</v>
      </c>
      <c r="N866" s="142">
        <v>101.2</v>
      </c>
    </row>
    <row r="867" spans="1:14" s="72" customFormat="1" ht="12.75" customHeight="1" x14ac:dyDescent="0.2">
      <c r="A867" s="145" t="s">
        <v>136</v>
      </c>
      <c r="B867" s="146" t="s">
        <v>1567</v>
      </c>
      <c r="C867" s="142">
        <v>106.2</v>
      </c>
      <c r="D867" s="142">
        <v>104.3</v>
      </c>
      <c r="E867" s="142">
        <v>105</v>
      </c>
      <c r="F867" s="142">
        <v>105.2</v>
      </c>
      <c r="G867" s="142">
        <v>105.2</v>
      </c>
      <c r="H867" s="142">
        <v>105.2</v>
      </c>
      <c r="I867" s="142">
        <v>105.6</v>
      </c>
      <c r="J867" s="142">
        <v>105.8</v>
      </c>
      <c r="K867" s="142">
        <v>105.8</v>
      </c>
      <c r="L867" s="142">
        <v>105.8</v>
      </c>
      <c r="M867" s="142">
        <v>106.9</v>
      </c>
      <c r="N867" s="142">
        <v>106.9</v>
      </c>
    </row>
    <row r="868" spans="1:14" s="72" customFormat="1" ht="12.75" customHeight="1" x14ac:dyDescent="0.2">
      <c r="A868" s="145" t="s">
        <v>56</v>
      </c>
      <c r="B868" s="146" t="s">
        <v>1640</v>
      </c>
      <c r="C868" s="142">
        <v>100</v>
      </c>
      <c r="D868" s="142">
        <v>100</v>
      </c>
      <c r="E868" s="142">
        <v>100</v>
      </c>
      <c r="F868" s="142">
        <v>100</v>
      </c>
      <c r="G868" s="142">
        <v>100</v>
      </c>
      <c r="H868" s="142">
        <v>100</v>
      </c>
      <c r="I868" s="142">
        <v>100</v>
      </c>
      <c r="J868" s="142">
        <v>100</v>
      </c>
      <c r="K868" s="142">
        <v>100</v>
      </c>
      <c r="L868" s="142">
        <v>100</v>
      </c>
      <c r="M868" s="142">
        <v>100</v>
      </c>
      <c r="N868" s="142">
        <v>100</v>
      </c>
    </row>
    <row r="869" spans="1:14" s="72" customFormat="1" ht="12.75" customHeight="1" x14ac:dyDescent="0.2">
      <c r="A869" s="145" t="s">
        <v>1661</v>
      </c>
      <c r="B869" s="146" t="s">
        <v>1641</v>
      </c>
      <c r="C869" s="142">
        <v>115.1</v>
      </c>
      <c r="D869" s="142">
        <v>108.3</v>
      </c>
      <c r="E869" s="142">
        <v>108.3</v>
      </c>
      <c r="F869" s="142">
        <v>108.3</v>
      </c>
      <c r="G869" s="142">
        <v>108.3</v>
      </c>
      <c r="H869" s="142">
        <v>108.3</v>
      </c>
      <c r="I869" s="142">
        <v>108.3</v>
      </c>
      <c r="J869" s="142">
        <v>108.3</v>
      </c>
      <c r="K869" s="142">
        <v>108.3</v>
      </c>
      <c r="L869" s="142">
        <v>108.3</v>
      </c>
      <c r="M869" s="142">
        <v>108.3</v>
      </c>
      <c r="N869" s="142">
        <v>108.3</v>
      </c>
    </row>
    <row r="870" spans="1:14" s="72" customFormat="1" ht="12.75" customHeight="1" x14ac:dyDescent="0.2">
      <c r="A870" s="145" t="s">
        <v>1660</v>
      </c>
      <c r="B870" s="146" t="s">
        <v>1642</v>
      </c>
      <c r="C870" s="142">
        <v>115.2</v>
      </c>
      <c r="D870" s="142">
        <v>108.4</v>
      </c>
      <c r="E870" s="142">
        <v>108.4</v>
      </c>
      <c r="F870" s="142">
        <v>108.4</v>
      </c>
      <c r="G870" s="142">
        <v>108.4</v>
      </c>
      <c r="H870" s="142">
        <v>108.4</v>
      </c>
      <c r="I870" s="142">
        <v>108.4</v>
      </c>
      <c r="J870" s="142">
        <v>108.4</v>
      </c>
      <c r="K870" s="142">
        <v>108.4</v>
      </c>
      <c r="L870" s="142">
        <v>108.4</v>
      </c>
      <c r="M870" s="142">
        <v>108.4</v>
      </c>
      <c r="N870" s="142">
        <v>108.4</v>
      </c>
    </row>
    <row r="871" spans="1:14" s="72" customFormat="1" ht="12.75" customHeight="1" x14ac:dyDescent="0.2">
      <c r="A871" s="145" t="s">
        <v>62</v>
      </c>
      <c r="B871" s="146" t="s">
        <v>1643</v>
      </c>
      <c r="C871" s="142">
        <v>103.4</v>
      </c>
      <c r="D871" s="142">
        <v>98.9</v>
      </c>
      <c r="E871" s="142">
        <v>98.9</v>
      </c>
      <c r="F871" s="142">
        <v>98.9</v>
      </c>
      <c r="G871" s="142">
        <v>98.9</v>
      </c>
      <c r="H871" s="142">
        <v>98.9</v>
      </c>
      <c r="I871" s="142">
        <v>98.9</v>
      </c>
      <c r="J871" s="142">
        <v>98.9</v>
      </c>
      <c r="K871" s="142">
        <v>98.9</v>
      </c>
      <c r="L871" s="142">
        <v>98.9</v>
      </c>
      <c r="M871" s="142">
        <v>100</v>
      </c>
      <c r="N871" s="142">
        <v>100</v>
      </c>
    </row>
    <row r="872" spans="1:14" s="72" customFormat="1" ht="12.75" customHeight="1" x14ac:dyDescent="0.2">
      <c r="A872" s="145" t="s">
        <v>64</v>
      </c>
      <c r="B872" s="146" t="s">
        <v>1644</v>
      </c>
      <c r="C872" s="142">
        <v>102.6</v>
      </c>
      <c r="D872" s="142">
        <v>105.1</v>
      </c>
      <c r="E872" s="142">
        <v>107.7</v>
      </c>
      <c r="F872" s="142">
        <v>107.7</v>
      </c>
      <c r="G872" s="142">
        <v>107.7</v>
      </c>
      <c r="H872" s="142">
        <v>107.7</v>
      </c>
      <c r="I872" s="142">
        <v>107.7</v>
      </c>
      <c r="J872" s="142">
        <v>107.7</v>
      </c>
      <c r="K872" s="142">
        <v>107.7</v>
      </c>
      <c r="L872" s="142">
        <v>107.7</v>
      </c>
      <c r="M872" s="142">
        <v>107.7</v>
      </c>
      <c r="N872" s="142">
        <v>107.7</v>
      </c>
    </row>
    <row r="873" spans="1:14" s="72" customFormat="1" ht="12.75" customHeight="1" x14ac:dyDescent="0.2">
      <c r="A873" s="145" t="s">
        <v>66</v>
      </c>
      <c r="B873" s="146" t="s">
        <v>1645</v>
      </c>
      <c r="C873" s="142">
        <v>106.6</v>
      </c>
      <c r="D873" s="142">
        <v>101.9</v>
      </c>
      <c r="E873" s="142">
        <v>103.1</v>
      </c>
      <c r="F873" s="142">
        <v>104.5</v>
      </c>
      <c r="G873" s="142">
        <v>104.5</v>
      </c>
      <c r="H873" s="142">
        <v>104.5</v>
      </c>
      <c r="I873" s="142">
        <v>104.5</v>
      </c>
      <c r="J873" s="142">
        <v>104.5</v>
      </c>
      <c r="K873" s="142">
        <v>104.5</v>
      </c>
      <c r="L873" s="142">
        <v>104.5</v>
      </c>
      <c r="M873" s="142">
        <v>104.5</v>
      </c>
      <c r="N873" s="142">
        <v>104.5</v>
      </c>
    </row>
    <row r="874" spans="1:14" s="72" customFormat="1" ht="12.75" customHeight="1" x14ac:dyDescent="0.2">
      <c r="A874" s="145" t="s">
        <v>68</v>
      </c>
      <c r="B874" s="146" t="s">
        <v>1646</v>
      </c>
      <c r="C874" s="142">
        <v>103.7</v>
      </c>
      <c r="D874" s="142">
        <v>105</v>
      </c>
      <c r="E874" s="142">
        <v>108.4</v>
      </c>
      <c r="F874" s="142">
        <v>108.4</v>
      </c>
      <c r="G874" s="142">
        <v>108.4</v>
      </c>
      <c r="H874" s="142">
        <v>108.4</v>
      </c>
      <c r="I874" s="142">
        <v>108.4</v>
      </c>
      <c r="J874" s="142">
        <v>108.4</v>
      </c>
      <c r="K874" s="142">
        <v>108.4</v>
      </c>
      <c r="L874" s="142">
        <v>108.4</v>
      </c>
      <c r="M874" s="142">
        <v>108.4</v>
      </c>
      <c r="N874" s="142">
        <v>108.4</v>
      </c>
    </row>
    <row r="875" spans="1:14" s="72" customFormat="1" ht="12.75" customHeight="1" x14ac:dyDescent="0.2">
      <c r="A875" s="145" t="s">
        <v>70</v>
      </c>
      <c r="B875" s="146" t="s">
        <v>1647</v>
      </c>
      <c r="C875" s="142">
        <v>101.7</v>
      </c>
      <c r="D875" s="142">
        <v>101.7</v>
      </c>
      <c r="E875" s="142">
        <v>102.5</v>
      </c>
      <c r="F875" s="142">
        <v>102.5</v>
      </c>
      <c r="G875" s="142">
        <v>102.5</v>
      </c>
      <c r="H875" s="142">
        <v>102.5</v>
      </c>
      <c r="I875" s="142">
        <v>102.5</v>
      </c>
      <c r="J875" s="142">
        <v>102.5</v>
      </c>
      <c r="K875" s="142">
        <v>102.5</v>
      </c>
      <c r="L875" s="142">
        <v>102.5</v>
      </c>
      <c r="M875" s="142">
        <v>102.5</v>
      </c>
      <c r="N875" s="142">
        <v>102.5</v>
      </c>
    </row>
    <row r="876" spans="1:14" s="72" customFormat="1" ht="12.75" customHeight="1" x14ac:dyDescent="0.2">
      <c r="A876" s="145" t="s">
        <v>72</v>
      </c>
      <c r="B876" s="146" t="s">
        <v>1648</v>
      </c>
      <c r="C876" s="142">
        <v>105.7</v>
      </c>
      <c r="D876" s="142">
        <v>105.7</v>
      </c>
      <c r="E876" s="142">
        <v>105.7</v>
      </c>
      <c r="F876" s="142">
        <v>105.7</v>
      </c>
      <c r="G876" s="142">
        <v>105.7</v>
      </c>
      <c r="H876" s="142">
        <v>105.7</v>
      </c>
      <c r="I876" s="142">
        <v>105.7</v>
      </c>
      <c r="J876" s="142">
        <v>105.7</v>
      </c>
      <c r="K876" s="142">
        <v>105.7</v>
      </c>
      <c r="L876" s="142">
        <v>105.7</v>
      </c>
      <c r="M876" s="142">
        <v>105.7</v>
      </c>
      <c r="N876" s="142">
        <v>105.7</v>
      </c>
    </row>
    <row r="877" spans="1:14" s="72" customFormat="1" ht="12.75" customHeight="1" x14ac:dyDescent="0.2">
      <c r="A877" s="145" t="s">
        <v>74</v>
      </c>
      <c r="B877" s="146" t="s">
        <v>1649</v>
      </c>
      <c r="C877" s="142">
        <v>105.6</v>
      </c>
      <c r="D877" s="142">
        <v>105.6</v>
      </c>
      <c r="E877" s="142">
        <v>107.8</v>
      </c>
      <c r="F877" s="142">
        <v>109.9</v>
      </c>
      <c r="G877" s="142">
        <v>109.9</v>
      </c>
      <c r="H877" s="142">
        <v>109.9</v>
      </c>
      <c r="I877" s="142">
        <v>109.9</v>
      </c>
      <c r="J877" s="142">
        <v>109.9</v>
      </c>
      <c r="K877" s="142">
        <v>109.9</v>
      </c>
      <c r="L877" s="142">
        <v>109.9</v>
      </c>
      <c r="M877" s="142">
        <v>109.9</v>
      </c>
      <c r="N877" s="142">
        <v>109.9</v>
      </c>
    </row>
    <row r="878" spans="1:14" s="72" customFormat="1" ht="12.75" customHeight="1" x14ac:dyDescent="0.2">
      <c r="A878" s="145" t="s">
        <v>1659</v>
      </c>
      <c r="B878" s="146" t="s">
        <v>1650</v>
      </c>
      <c r="C878" s="142">
        <v>102.7</v>
      </c>
      <c r="D878" s="142">
        <v>103.4</v>
      </c>
      <c r="E878" s="142">
        <v>104.7</v>
      </c>
      <c r="F878" s="142">
        <v>104.7</v>
      </c>
      <c r="G878" s="142">
        <v>106.5</v>
      </c>
      <c r="H878" s="142">
        <v>106.5</v>
      </c>
      <c r="I878" s="142">
        <v>106.5</v>
      </c>
      <c r="J878" s="142">
        <v>106.5</v>
      </c>
      <c r="K878" s="142">
        <v>106.5</v>
      </c>
      <c r="L878" s="142">
        <v>106.5</v>
      </c>
      <c r="M878" s="142">
        <v>106.5</v>
      </c>
      <c r="N878" s="142">
        <v>106.5</v>
      </c>
    </row>
    <row r="879" spans="1:14" s="72" customFormat="1" ht="12.75" customHeight="1" x14ac:dyDescent="0.2">
      <c r="A879" s="145" t="s">
        <v>78</v>
      </c>
      <c r="B879" s="146" t="s">
        <v>1651</v>
      </c>
      <c r="C879" s="142">
        <v>131.80000000000001</v>
      </c>
      <c r="D879" s="142">
        <v>131.80000000000001</v>
      </c>
      <c r="E879" s="142">
        <v>137.9</v>
      </c>
      <c r="F879" s="142">
        <v>137.9</v>
      </c>
      <c r="G879" s="142">
        <v>137.9</v>
      </c>
      <c r="H879" s="142">
        <v>137.9</v>
      </c>
      <c r="I879" s="142">
        <v>142.9</v>
      </c>
      <c r="J879" s="142">
        <v>142.9</v>
      </c>
      <c r="K879" s="142">
        <v>142.9</v>
      </c>
      <c r="L879" s="142">
        <v>142.9</v>
      </c>
      <c r="M879" s="142">
        <v>142.9</v>
      </c>
      <c r="N879" s="142">
        <v>142.9</v>
      </c>
    </row>
    <row r="880" spans="1:14" s="72" customFormat="1" ht="12.75" customHeight="1" x14ac:dyDescent="0.2">
      <c r="A880" s="145" t="s">
        <v>80</v>
      </c>
      <c r="B880" s="146" t="s">
        <v>1652</v>
      </c>
      <c r="C880" s="142">
        <v>101.4</v>
      </c>
      <c r="D880" s="142">
        <v>101.4</v>
      </c>
      <c r="E880" s="142">
        <v>101.4</v>
      </c>
      <c r="F880" s="142">
        <v>101.4</v>
      </c>
      <c r="G880" s="142">
        <v>101.4</v>
      </c>
      <c r="H880" s="142">
        <v>101.4</v>
      </c>
      <c r="I880" s="142">
        <v>102.9</v>
      </c>
      <c r="J880" s="142">
        <v>102.9</v>
      </c>
      <c r="K880" s="142">
        <v>102.9</v>
      </c>
      <c r="L880" s="142">
        <v>102.9</v>
      </c>
      <c r="M880" s="142">
        <v>102.9</v>
      </c>
      <c r="N880" s="142">
        <v>102.9</v>
      </c>
    </row>
    <row r="881" spans="1:14" s="72" customFormat="1" ht="12.75" customHeight="1" x14ac:dyDescent="0.2">
      <c r="A881" s="145" t="s">
        <v>82</v>
      </c>
      <c r="B881" s="146" t="s">
        <v>1653</v>
      </c>
      <c r="C881" s="142">
        <v>111.2</v>
      </c>
      <c r="D881" s="142">
        <v>106.6</v>
      </c>
      <c r="E881" s="142">
        <v>109.8</v>
      </c>
      <c r="F881" s="142">
        <v>109.8</v>
      </c>
      <c r="G881" s="142">
        <v>109.8</v>
      </c>
      <c r="H881" s="142">
        <v>109.8</v>
      </c>
      <c r="I881" s="142">
        <v>109.8</v>
      </c>
      <c r="J881" s="142">
        <v>109.8</v>
      </c>
      <c r="K881" s="142">
        <v>109.8</v>
      </c>
      <c r="L881" s="142">
        <v>109.8</v>
      </c>
      <c r="M881" s="142">
        <v>109.8</v>
      </c>
      <c r="N881" s="142">
        <v>109.8</v>
      </c>
    </row>
    <row r="882" spans="1:14" s="72" customFormat="1" ht="12.75" customHeight="1" x14ac:dyDescent="0.2">
      <c r="A882" s="145" t="s">
        <v>1658</v>
      </c>
      <c r="B882" s="146" t="s">
        <v>1654</v>
      </c>
      <c r="C882" s="142">
        <v>116.5</v>
      </c>
      <c r="D882" s="142">
        <v>110.2</v>
      </c>
      <c r="E882" s="142">
        <v>116.4</v>
      </c>
      <c r="F882" s="142">
        <v>116.4</v>
      </c>
      <c r="G882" s="142">
        <v>116.4</v>
      </c>
      <c r="H882" s="142">
        <v>116.4</v>
      </c>
      <c r="I882" s="142">
        <v>116.4</v>
      </c>
      <c r="J882" s="142">
        <v>118.3</v>
      </c>
      <c r="K882" s="142">
        <v>118.3</v>
      </c>
      <c r="L882" s="142">
        <v>118.3</v>
      </c>
      <c r="M882" s="142">
        <v>127.4</v>
      </c>
      <c r="N882" s="142">
        <v>127.4</v>
      </c>
    </row>
    <row r="883" spans="1:14" s="72" customFormat="1" ht="12.75" customHeight="1" x14ac:dyDescent="0.2">
      <c r="A883" s="145" t="s">
        <v>86</v>
      </c>
      <c r="B883" s="146" t="s">
        <v>1655</v>
      </c>
      <c r="C883" s="142">
        <v>99</v>
      </c>
      <c r="D883" s="142">
        <v>96.3</v>
      </c>
      <c r="E883" s="142">
        <v>96.3</v>
      </c>
      <c r="F883" s="142">
        <v>96.3</v>
      </c>
      <c r="G883" s="142">
        <v>96.3</v>
      </c>
      <c r="H883" s="142">
        <v>96.3</v>
      </c>
      <c r="I883" s="142">
        <v>97.5</v>
      </c>
      <c r="J883" s="142">
        <v>97.5</v>
      </c>
      <c r="K883" s="142">
        <v>97.5</v>
      </c>
      <c r="L883" s="142">
        <v>97.5</v>
      </c>
      <c r="M883" s="142">
        <v>97.5</v>
      </c>
      <c r="N883" s="142">
        <v>97.5</v>
      </c>
    </row>
    <row r="884" spans="1:14" s="72" customFormat="1" ht="12.75" customHeight="1" x14ac:dyDescent="0.2">
      <c r="A884" s="145" t="s">
        <v>88</v>
      </c>
      <c r="B884" s="146" t="s">
        <v>1656</v>
      </c>
      <c r="C884" s="142">
        <v>100.6</v>
      </c>
      <c r="D884" s="142">
        <v>101.8</v>
      </c>
      <c r="E884" s="142">
        <v>103.1</v>
      </c>
      <c r="F884" s="142">
        <v>103.1</v>
      </c>
      <c r="G884" s="142">
        <v>103.1</v>
      </c>
      <c r="H884" s="142">
        <v>103.1</v>
      </c>
      <c r="I884" s="142">
        <v>103.1</v>
      </c>
      <c r="J884" s="142">
        <v>103.1</v>
      </c>
      <c r="K884" s="142">
        <v>103.1</v>
      </c>
      <c r="L884" s="142">
        <v>103.1</v>
      </c>
      <c r="M884" s="142">
        <v>103.1</v>
      </c>
      <c r="N884" s="142">
        <v>103.1</v>
      </c>
    </row>
    <row r="885" spans="1:14" s="72" customFormat="1" ht="12.75" customHeight="1" x14ac:dyDescent="0.2">
      <c r="A885" s="145" t="s">
        <v>90</v>
      </c>
      <c r="B885" s="146" t="s">
        <v>1657</v>
      </c>
      <c r="C885" s="142">
        <v>100</v>
      </c>
      <c r="D885" s="142">
        <v>106.9</v>
      </c>
      <c r="E885" s="142">
        <v>106.9</v>
      </c>
      <c r="F885" s="142">
        <v>106.9</v>
      </c>
      <c r="G885" s="142">
        <v>106.9</v>
      </c>
      <c r="H885" s="142">
        <v>106.9</v>
      </c>
      <c r="I885" s="142">
        <v>106.9</v>
      </c>
      <c r="J885" s="142">
        <v>106.9</v>
      </c>
      <c r="K885" s="142">
        <v>106.9</v>
      </c>
      <c r="L885" s="142">
        <v>106.9</v>
      </c>
      <c r="M885" s="142">
        <v>106.9</v>
      </c>
      <c r="N885" s="142">
        <v>106.9</v>
      </c>
    </row>
    <row r="886" spans="1:14" s="72" customFormat="1" ht="12.75" customHeight="1" x14ac:dyDescent="0.2">
      <c r="A886" s="145" t="s">
        <v>1544</v>
      </c>
      <c r="B886" s="146" t="s">
        <v>1568</v>
      </c>
      <c r="C886" s="142">
        <v>104.8</v>
      </c>
      <c r="D886" s="142">
        <v>104.8</v>
      </c>
      <c r="E886" s="142">
        <v>104.8</v>
      </c>
      <c r="F886" s="142">
        <v>104.8</v>
      </c>
      <c r="G886" s="142">
        <v>104.9</v>
      </c>
      <c r="H886" s="142">
        <v>104.9</v>
      </c>
      <c r="I886" s="142">
        <v>104.9</v>
      </c>
      <c r="J886" s="142">
        <v>104.9</v>
      </c>
      <c r="K886" s="142">
        <v>104.9</v>
      </c>
      <c r="L886" s="142">
        <v>104.9</v>
      </c>
      <c r="M886" s="142">
        <v>104.9</v>
      </c>
      <c r="N886" s="142">
        <v>104.9</v>
      </c>
    </row>
    <row r="887" spans="1:14" s="72" customFormat="1" ht="12.75" customHeight="1" x14ac:dyDescent="0.2">
      <c r="A887" s="145" t="s">
        <v>1384</v>
      </c>
      <c r="B887" s="164" t="s">
        <v>1585</v>
      </c>
      <c r="C887" s="142">
        <v>102.5</v>
      </c>
      <c r="D887" s="142">
        <v>102.5</v>
      </c>
      <c r="E887" s="142">
        <v>102.5</v>
      </c>
      <c r="F887" s="142">
        <v>102.5</v>
      </c>
      <c r="G887" s="142">
        <v>104.6</v>
      </c>
      <c r="H887" s="142">
        <v>104.6</v>
      </c>
      <c r="I887" s="142">
        <v>104.6</v>
      </c>
      <c r="J887" s="142">
        <v>104.6</v>
      </c>
      <c r="K887" s="142">
        <v>104.6</v>
      </c>
      <c r="L887" s="142">
        <v>104.6</v>
      </c>
      <c r="M887" s="142">
        <v>104.6</v>
      </c>
      <c r="N887" s="142">
        <v>104.6</v>
      </c>
    </row>
    <row r="888" spans="1:14" s="72" customFormat="1" ht="12.75" customHeight="1" x14ac:dyDescent="0.2">
      <c r="A888" s="145" t="s">
        <v>138</v>
      </c>
      <c r="B888" s="146" t="s">
        <v>1569</v>
      </c>
      <c r="C888" s="142">
        <v>106.9</v>
      </c>
      <c r="D888" s="142">
        <v>106.9</v>
      </c>
      <c r="E888" s="142">
        <v>107.3</v>
      </c>
      <c r="F888" s="142">
        <v>107.3</v>
      </c>
      <c r="G888" s="142">
        <v>108.6</v>
      </c>
      <c r="H888" s="142">
        <v>108.7</v>
      </c>
      <c r="I888" s="142">
        <v>108.8</v>
      </c>
      <c r="J888" s="142">
        <v>110.5</v>
      </c>
      <c r="K888" s="142">
        <v>110.1</v>
      </c>
      <c r="L888" s="142">
        <v>110.5</v>
      </c>
      <c r="M888" s="142">
        <v>111.8</v>
      </c>
      <c r="N888" s="142">
        <v>112</v>
      </c>
    </row>
    <row r="889" spans="1:14" s="72" customFormat="1" ht="12.75" customHeight="1" x14ac:dyDescent="0.2">
      <c r="A889" s="145" t="s">
        <v>96</v>
      </c>
      <c r="B889" s="146" t="s">
        <v>1583</v>
      </c>
      <c r="C889" s="142">
        <v>111.8</v>
      </c>
      <c r="D889" s="142">
        <v>111.8</v>
      </c>
      <c r="E889" s="142">
        <v>111.8</v>
      </c>
      <c r="F889" s="142">
        <v>111.8</v>
      </c>
      <c r="G889" s="142">
        <v>111.8</v>
      </c>
      <c r="H889" s="142">
        <v>111.8</v>
      </c>
      <c r="I889" s="142">
        <v>111.8</v>
      </c>
      <c r="J889" s="142">
        <v>111.8</v>
      </c>
      <c r="K889" s="142">
        <v>111.8</v>
      </c>
      <c r="L889" s="142">
        <v>111.8</v>
      </c>
      <c r="M889" s="142">
        <v>111.8</v>
      </c>
      <c r="N889" s="142">
        <v>111.8</v>
      </c>
    </row>
    <row r="890" spans="1:14" s="72" customFormat="1" ht="12.75" customHeight="1" x14ac:dyDescent="0.2">
      <c r="A890" s="145" t="s">
        <v>98</v>
      </c>
      <c r="B890" s="146" t="s">
        <v>1584</v>
      </c>
      <c r="C890" s="142">
        <v>110.8</v>
      </c>
      <c r="D890" s="142">
        <v>110.8</v>
      </c>
      <c r="E890" s="142">
        <v>110.8</v>
      </c>
      <c r="F890" s="142">
        <v>112.1</v>
      </c>
      <c r="G890" s="142">
        <v>113.3</v>
      </c>
      <c r="H890" s="142">
        <v>113.3</v>
      </c>
      <c r="I890" s="142">
        <v>113.3</v>
      </c>
      <c r="J890" s="142">
        <v>113.3</v>
      </c>
      <c r="K890" s="142">
        <v>113.3</v>
      </c>
      <c r="L890" s="142">
        <v>114.6</v>
      </c>
      <c r="M890" s="142">
        <v>114.6</v>
      </c>
      <c r="N890" s="142">
        <v>114.6</v>
      </c>
    </row>
    <row r="891" spans="1:14" s="72" customFormat="1" ht="12.75" customHeight="1" x14ac:dyDescent="0.2">
      <c r="A891" s="145" t="s">
        <v>1548</v>
      </c>
      <c r="B891" s="146" t="s">
        <v>1572</v>
      </c>
      <c r="C891" s="142">
        <v>102.3</v>
      </c>
      <c r="D891" s="142">
        <v>106.6</v>
      </c>
      <c r="E891" s="142">
        <v>116.1</v>
      </c>
      <c r="F891" s="142">
        <v>119.5</v>
      </c>
      <c r="G891" s="142">
        <v>117.4</v>
      </c>
      <c r="H891" s="142">
        <v>119.5</v>
      </c>
      <c r="I891" s="142">
        <v>110.7</v>
      </c>
      <c r="J891" s="142">
        <v>115</v>
      </c>
      <c r="K891" s="142">
        <v>118.9</v>
      </c>
      <c r="L891" s="142">
        <v>115.7</v>
      </c>
      <c r="M891" s="142">
        <v>102.8</v>
      </c>
      <c r="N891" s="142">
        <v>104.3</v>
      </c>
    </row>
    <row r="892" spans="1:14" s="72" customFormat="1" ht="12.75" customHeight="1" x14ac:dyDescent="0.2">
      <c r="A892" s="229" t="s">
        <v>1547</v>
      </c>
      <c r="B892" s="146" t="s">
        <v>1573</v>
      </c>
      <c r="C892" s="142">
        <v>103.9</v>
      </c>
      <c r="D892" s="142">
        <v>111.6</v>
      </c>
      <c r="E892" s="142">
        <v>118.8</v>
      </c>
      <c r="F892" s="142">
        <v>121.8</v>
      </c>
      <c r="G892" s="142">
        <v>118.5</v>
      </c>
      <c r="H892" s="142">
        <v>112.3</v>
      </c>
      <c r="I892" s="142">
        <v>106.7</v>
      </c>
      <c r="J892" s="142">
        <v>110.9</v>
      </c>
      <c r="K892" s="142">
        <v>110.6</v>
      </c>
      <c r="L892" s="142">
        <v>117</v>
      </c>
      <c r="M892" s="142">
        <v>115.1</v>
      </c>
      <c r="N892" s="142">
        <v>113.6</v>
      </c>
    </row>
    <row r="893" spans="1:14" s="72" customFormat="1" ht="12.75" customHeight="1" x14ac:dyDescent="0.2">
      <c r="I893" s="121"/>
      <c r="N893" s="214"/>
    </row>
    <row r="894" spans="1:14" s="72" customFormat="1" ht="12.75" customHeight="1" x14ac:dyDescent="0.2">
      <c r="I894" s="121"/>
      <c r="N894" s="214"/>
    </row>
    <row r="895" spans="1:14" s="72" customFormat="1" ht="12.75" customHeight="1" x14ac:dyDescent="0.2">
      <c r="I895" s="121"/>
      <c r="N895" s="214"/>
    </row>
    <row r="896" spans="1:14" s="72" customFormat="1" ht="12.75" customHeight="1" x14ac:dyDescent="0.2"/>
    <row r="897" spans="1:14" s="72" customFormat="1" ht="12.75" customHeight="1" x14ac:dyDescent="0.2">
      <c r="A897" s="72" t="s">
        <v>1576</v>
      </c>
    </row>
    <row r="898" spans="1:14" s="72" customFormat="1" ht="12.75" customHeight="1" x14ac:dyDescent="0.2">
      <c r="A898" s="72" t="s">
        <v>1575</v>
      </c>
    </row>
    <row r="899" spans="1:14" s="72" customFormat="1" ht="12.75" customHeight="1" x14ac:dyDescent="0.3">
      <c r="A899" s="3" t="s">
        <v>1543</v>
      </c>
      <c r="B899" s="151"/>
    </row>
    <row r="900" spans="1:14" ht="12.75" customHeight="1" x14ac:dyDescent="0.3"/>
    <row r="901" spans="1:14" s="72" customFormat="1" ht="12.75" customHeight="1" x14ac:dyDescent="0.2">
      <c r="A901" s="180" t="s">
        <v>1542</v>
      </c>
      <c r="B901" s="143"/>
      <c r="C901" s="144">
        <v>40544</v>
      </c>
      <c r="D901" s="144">
        <v>40575</v>
      </c>
      <c r="E901" s="144">
        <v>40603</v>
      </c>
      <c r="F901" s="144">
        <v>40634</v>
      </c>
      <c r="G901" s="144">
        <v>40664</v>
      </c>
      <c r="H901" s="144">
        <v>40695</v>
      </c>
      <c r="I901" s="144">
        <v>40725</v>
      </c>
      <c r="J901" s="144">
        <v>40756</v>
      </c>
      <c r="K901" s="144">
        <v>40787</v>
      </c>
      <c r="L901" s="144">
        <v>40817</v>
      </c>
      <c r="M901" s="144">
        <v>40848</v>
      </c>
      <c r="N901" s="144">
        <v>40878</v>
      </c>
    </row>
    <row r="902" spans="1:14" s="72" customFormat="1" ht="12.75" customHeight="1" x14ac:dyDescent="0.2">
      <c r="A902" s="145" t="s">
        <v>110</v>
      </c>
      <c r="B902" s="146" t="s">
        <v>1550</v>
      </c>
      <c r="C902" s="142">
        <v>100.7</v>
      </c>
      <c r="D902" s="142">
        <v>100.7</v>
      </c>
      <c r="E902" s="142">
        <v>100.8</v>
      </c>
      <c r="F902" s="142">
        <v>100.9</v>
      </c>
      <c r="G902" s="142">
        <v>102.4</v>
      </c>
      <c r="H902" s="142">
        <v>102.4</v>
      </c>
      <c r="I902" s="142">
        <v>102.4</v>
      </c>
      <c r="J902" s="142">
        <v>102.5</v>
      </c>
      <c r="K902" s="142">
        <v>102.6</v>
      </c>
      <c r="L902" s="142">
        <v>102.6</v>
      </c>
      <c r="M902" s="142">
        <v>102.6</v>
      </c>
      <c r="N902" s="142">
        <v>103</v>
      </c>
    </row>
    <row r="903" spans="1:14" s="72" customFormat="1" ht="12.75" customHeight="1" x14ac:dyDescent="0.2">
      <c r="A903" s="145" t="s">
        <v>1552</v>
      </c>
      <c r="B903" s="146" t="s">
        <v>1551</v>
      </c>
      <c r="C903" s="142">
        <v>100</v>
      </c>
      <c r="D903" s="142">
        <v>100</v>
      </c>
      <c r="E903" s="142">
        <v>100</v>
      </c>
      <c r="F903" s="142">
        <v>100</v>
      </c>
      <c r="G903" s="142">
        <v>100</v>
      </c>
      <c r="H903" s="142">
        <v>100</v>
      </c>
      <c r="I903" s="142">
        <v>100</v>
      </c>
      <c r="J903" s="142">
        <v>100</v>
      </c>
      <c r="K903" s="142">
        <v>100</v>
      </c>
      <c r="L903" s="142">
        <v>100</v>
      </c>
      <c r="M903" s="142">
        <v>100</v>
      </c>
      <c r="N903" s="142">
        <v>100</v>
      </c>
    </row>
    <row r="904" spans="1:14" s="72" customFormat="1" ht="12.75" customHeight="1" x14ac:dyDescent="0.2">
      <c r="A904" s="145" t="s">
        <v>112</v>
      </c>
      <c r="B904" s="146" t="s">
        <v>1556</v>
      </c>
      <c r="C904" s="142">
        <v>102.3</v>
      </c>
      <c r="D904" s="142">
        <v>101.6</v>
      </c>
      <c r="E904" s="142">
        <v>104.2</v>
      </c>
      <c r="F904" s="142">
        <v>102.7</v>
      </c>
      <c r="G904" s="142">
        <v>100.8</v>
      </c>
      <c r="H904" s="142">
        <v>102.6</v>
      </c>
      <c r="I904" s="142">
        <v>101.6</v>
      </c>
      <c r="J904" s="142">
        <v>105.2</v>
      </c>
      <c r="K904" s="142">
        <v>103.9</v>
      </c>
      <c r="L904" s="142">
        <v>103.8</v>
      </c>
      <c r="M904" s="142">
        <v>105.2</v>
      </c>
      <c r="N904" s="142">
        <v>105.2</v>
      </c>
    </row>
    <row r="905" spans="1:14" s="72" customFormat="1" ht="12.75" customHeight="1" x14ac:dyDescent="0.2">
      <c r="A905" s="145" t="s">
        <v>1434</v>
      </c>
      <c r="B905" s="146" t="s">
        <v>1553</v>
      </c>
      <c r="C905" s="142">
        <v>102.4</v>
      </c>
      <c r="D905" s="142">
        <v>101.5</v>
      </c>
      <c r="E905" s="142">
        <v>104.8</v>
      </c>
      <c r="F905" s="142">
        <v>102.8</v>
      </c>
      <c r="G905" s="142">
        <v>100.4</v>
      </c>
      <c r="H905" s="142">
        <v>102.6</v>
      </c>
      <c r="I905" s="142">
        <v>101.3</v>
      </c>
      <c r="J905" s="142">
        <v>105.9</v>
      </c>
      <c r="K905" s="142">
        <v>104.2</v>
      </c>
      <c r="L905" s="142">
        <v>104</v>
      </c>
      <c r="M905" s="142">
        <v>105.8</v>
      </c>
      <c r="N905" s="142">
        <v>105.8</v>
      </c>
    </row>
    <row r="906" spans="1:14" s="72" customFormat="1" ht="12.75" customHeight="1" x14ac:dyDescent="0.2">
      <c r="A906" s="145" t="s">
        <v>1435</v>
      </c>
      <c r="B906" s="146" t="s">
        <v>1554</v>
      </c>
      <c r="C906" s="142">
        <v>101.5</v>
      </c>
      <c r="D906" s="142">
        <v>101.5</v>
      </c>
      <c r="E906" s="142">
        <v>101.5</v>
      </c>
      <c r="F906" s="142">
        <v>101.6</v>
      </c>
      <c r="G906" s="142">
        <v>101.6</v>
      </c>
      <c r="H906" s="142">
        <v>101.9</v>
      </c>
      <c r="I906" s="142">
        <v>101.9</v>
      </c>
      <c r="J906" s="142">
        <v>101.9</v>
      </c>
      <c r="K906" s="142">
        <v>101.9</v>
      </c>
      <c r="L906" s="142">
        <v>101.9</v>
      </c>
      <c r="M906" s="142">
        <v>101.9</v>
      </c>
      <c r="N906" s="142">
        <v>101.9</v>
      </c>
    </row>
    <row r="907" spans="1:14" s="72" customFormat="1" ht="12.75" customHeight="1" x14ac:dyDescent="0.2">
      <c r="A907" s="145" t="s">
        <v>1436</v>
      </c>
      <c r="B907" s="146" t="s">
        <v>1555</v>
      </c>
      <c r="C907" s="142">
        <v>102.5</v>
      </c>
      <c r="D907" s="142">
        <v>102.5</v>
      </c>
      <c r="E907" s="142">
        <v>102.5</v>
      </c>
      <c r="F907" s="142">
        <v>102.9</v>
      </c>
      <c r="G907" s="142">
        <v>102.9</v>
      </c>
      <c r="H907" s="142">
        <v>103.3</v>
      </c>
      <c r="I907" s="142">
        <v>103.3</v>
      </c>
      <c r="J907" s="142">
        <v>103.3</v>
      </c>
      <c r="K907" s="142">
        <v>103.3</v>
      </c>
      <c r="L907" s="142">
        <v>103.8</v>
      </c>
      <c r="M907" s="142">
        <v>103.8</v>
      </c>
      <c r="N907" s="142">
        <v>103.8</v>
      </c>
    </row>
    <row r="908" spans="1:14" s="72" customFormat="1" ht="12.75" customHeight="1" x14ac:dyDescent="0.2">
      <c r="A908" s="145" t="s">
        <v>1549</v>
      </c>
      <c r="B908" s="146" t="s">
        <v>1570</v>
      </c>
      <c r="C908" s="142">
        <v>101.1</v>
      </c>
      <c r="D908" s="142">
        <v>102.2</v>
      </c>
      <c r="E908" s="142">
        <v>102.2</v>
      </c>
      <c r="F908" s="142">
        <v>102</v>
      </c>
      <c r="G908" s="142">
        <v>101.8</v>
      </c>
      <c r="H908" s="142">
        <v>101.8</v>
      </c>
      <c r="I908" s="142">
        <v>101.8</v>
      </c>
      <c r="J908" s="142">
        <v>101.8</v>
      </c>
      <c r="K908" s="142">
        <v>101.8</v>
      </c>
      <c r="L908" s="142">
        <v>101.8</v>
      </c>
      <c r="M908" s="142">
        <v>102.1</v>
      </c>
      <c r="N908" s="142">
        <v>102.1</v>
      </c>
    </row>
    <row r="909" spans="1:14" s="72" customFormat="1" ht="12.75" customHeight="1" x14ac:dyDescent="0.2">
      <c r="A909" s="229" t="s">
        <v>1546</v>
      </c>
      <c r="B909" s="146" t="s">
        <v>1557</v>
      </c>
      <c r="C909" s="142">
        <v>103.2</v>
      </c>
      <c r="D909" s="142">
        <v>103.2</v>
      </c>
      <c r="E909" s="142">
        <v>103.2</v>
      </c>
      <c r="F909" s="142">
        <v>103.2</v>
      </c>
      <c r="G909" s="142">
        <v>103.2</v>
      </c>
      <c r="H909" s="142">
        <v>103.2</v>
      </c>
      <c r="I909" s="142">
        <v>103.5</v>
      </c>
      <c r="J909" s="142">
        <v>103.5</v>
      </c>
      <c r="K909" s="142">
        <v>103.5</v>
      </c>
      <c r="L909" s="142">
        <v>103.5</v>
      </c>
      <c r="M909" s="142">
        <v>103.5</v>
      </c>
      <c r="N909" s="142">
        <v>103.5</v>
      </c>
    </row>
    <row r="910" spans="1:14" s="72" customFormat="1" ht="12.75" customHeight="1" x14ac:dyDescent="0.2">
      <c r="A910" s="145" t="s">
        <v>100</v>
      </c>
      <c r="B910" s="146" t="s">
        <v>1597</v>
      </c>
      <c r="C910" s="142">
        <v>102.3</v>
      </c>
      <c r="D910" s="142">
        <v>102.3</v>
      </c>
      <c r="E910" s="142">
        <v>102.3</v>
      </c>
      <c r="F910" s="142">
        <v>102.3</v>
      </c>
      <c r="G910" s="142">
        <v>102.3</v>
      </c>
      <c r="H910" s="142">
        <v>102.3</v>
      </c>
      <c r="I910" s="142">
        <v>103</v>
      </c>
      <c r="J910" s="142">
        <v>103</v>
      </c>
      <c r="K910" s="142">
        <v>103</v>
      </c>
      <c r="L910" s="142">
        <v>103</v>
      </c>
      <c r="M910" s="142">
        <v>103</v>
      </c>
      <c r="N910" s="142">
        <v>103</v>
      </c>
    </row>
    <row r="911" spans="1:14" s="72" customFormat="1" ht="12.75" customHeight="1" x14ac:dyDescent="0.2">
      <c r="A911" s="145" t="s">
        <v>102</v>
      </c>
      <c r="B911" s="146" t="s">
        <v>1598</v>
      </c>
      <c r="C911" s="142">
        <v>104.6</v>
      </c>
      <c r="D911" s="142">
        <v>104.6</v>
      </c>
      <c r="E911" s="142">
        <v>104.6</v>
      </c>
      <c r="F911" s="142">
        <v>104.6</v>
      </c>
      <c r="G911" s="142">
        <v>104.6</v>
      </c>
      <c r="H911" s="142">
        <v>104.6</v>
      </c>
      <c r="I911" s="142">
        <v>104.6</v>
      </c>
      <c r="J911" s="142">
        <v>104.6</v>
      </c>
      <c r="K911" s="142">
        <v>104.6</v>
      </c>
      <c r="L911" s="142">
        <v>104.6</v>
      </c>
      <c r="M911" s="142">
        <v>104.6</v>
      </c>
      <c r="N911" s="142">
        <v>104.6</v>
      </c>
    </row>
    <row r="912" spans="1:14" s="72" customFormat="1" ht="12.75" customHeight="1" x14ac:dyDescent="0.2">
      <c r="A912" s="145" t="s">
        <v>104</v>
      </c>
      <c r="B912" s="146" t="s">
        <v>1599</v>
      </c>
      <c r="C912" s="142">
        <v>102.2</v>
      </c>
      <c r="D912" s="142">
        <v>102.2</v>
      </c>
      <c r="E912" s="142">
        <v>102.2</v>
      </c>
      <c r="F912" s="142">
        <v>102.2</v>
      </c>
      <c r="G912" s="142">
        <v>102.2</v>
      </c>
      <c r="H912" s="142">
        <v>102.2</v>
      </c>
      <c r="I912" s="142">
        <v>102.2</v>
      </c>
      <c r="J912" s="142">
        <v>102.2</v>
      </c>
      <c r="K912" s="142">
        <v>102.2</v>
      </c>
      <c r="L912" s="142">
        <v>102.2</v>
      </c>
      <c r="M912" s="142">
        <v>102.2</v>
      </c>
      <c r="N912" s="142">
        <v>102.2</v>
      </c>
    </row>
    <row r="913" spans="1:14" s="72" customFormat="1" ht="12.75" customHeight="1" x14ac:dyDescent="0.2">
      <c r="A913" s="145" t="s">
        <v>106</v>
      </c>
      <c r="B913" s="146" t="s">
        <v>1600</v>
      </c>
      <c r="C913" s="142">
        <v>104.7</v>
      </c>
      <c r="D913" s="142">
        <v>104.7</v>
      </c>
      <c r="E913" s="142">
        <v>104.7</v>
      </c>
      <c r="F913" s="142">
        <v>104.7</v>
      </c>
      <c r="G913" s="142">
        <v>104.7</v>
      </c>
      <c r="H913" s="142">
        <v>104.7</v>
      </c>
      <c r="I913" s="142">
        <v>104.7</v>
      </c>
      <c r="J913" s="142">
        <v>104.7</v>
      </c>
      <c r="K913" s="142">
        <v>104.7</v>
      </c>
      <c r="L913" s="142">
        <v>104.7</v>
      </c>
      <c r="M913" s="142">
        <v>104.7</v>
      </c>
      <c r="N913" s="142">
        <v>104.7</v>
      </c>
    </row>
    <row r="914" spans="1:14" s="72" customFormat="1" ht="12.75" customHeight="1" x14ac:dyDescent="0.2">
      <c r="A914" s="145" t="s">
        <v>108</v>
      </c>
      <c r="B914" s="146" t="s">
        <v>1601</v>
      </c>
      <c r="C914" s="142">
        <v>102.2</v>
      </c>
      <c r="D914" s="142">
        <v>102.2</v>
      </c>
      <c r="E914" s="142">
        <v>102.2</v>
      </c>
      <c r="F914" s="142">
        <v>102.2</v>
      </c>
      <c r="G914" s="142">
        <v>102.2</v>
      </c>
      <c r="H914" s="142">
        <v>103.3</v>
      </c>
      <c r="I914" s="142">
        <v>103.3</v>
      </c>
      <c r="J914" s="142">
        <v>103.3</v>
      </c>
      <c r="K914" s="142">
        <v>101.4</v>
      </c>
      <c r="L914" s="142">
        <v>101.4</v>
      </c>
      <c r="M914" s="142">
        <v>101.4</v>
      </c>
      <c r="N914" s="142">
        <v>101.4</v>
      </c>
    </row>
    <row r="915" spans="1:14" s="72" customFormat="1" ht="12.75" customHeight="1" x14ac:dyDescent="0.2">
      <c r="A915" s="145" t="s">
        <v>146</v>
      </c>
      <c r="B915" s="146" t="s">
        <v>1574</v>
      </c>
      <c r="C915" s="142">
        <v>99</v>
      </c>
      <c r="D915" s="142">
        <v>98.7</v>
      </c>
      <c r="E915" s="142">
        <v>98.7</v>
      </c>
      <c r="F915" s="142">
        <v>98.7</v>
      </c>
      <c r="G915" s="142">
        <v>98.7</v>
      </c>
      <c r="H915" s="142">
        <v>98.7</v>
      </c>
      <c r="I915" s="142">
        <v>98.7</v>
      </c>
      <c r="J915" s="142">
        <v>98.7</v>
      </c>
      <c r="K915" s="142">
        <v>98.7</v>
      </c>
      <c r="L915" s="142">
        <v>98.7</v>
      </c>
      <c r="M915" s="142">
        <v>98.7</v>
      </c>
      <c r="N915" s="142">
        <v>98.7</v>
      </c>
    </row>
    <row r="916" spans="1:14" s="72" customFormat="1" ht="12.75" customHeight="1" x14ac:dyDescent="0.2">
      <c r="A916" s="145" t="s">
        <v>118</v>
      </c>
      <c r="B916" s="146" t="s">
        <v>1571</v>
      </c>
      <c r="C916" s="142">
        <v>103.9</v>
      </c>
      <c r="D916" s="142">
        <v>103.9</v>
      </c>
      <c r="E916" s="142">
        <v>103.9</v>
      </c>
      <c r="F916" s="142">
        <v>109.7</v>
      </c>
      <c r="G916" s="142">
        <v>109.7</v>
      </c>
      <c r="H916" s="142">
        <v>111.6</v>
      </c>
      <c r="I916" s="142">
        <v>107.7</v>
      </c>
      <c r="J916" s="142">
        <v>106.8</v>
      </c>
      <c r="K916" s="142">
        <v>106.8</v>
      </c>
      <c r="L916" s="142">
        <v>106.2</v>
      </c>
      <c r="M916" s="142">
        <v>106.2</v>
      </c>
      <c r="N916" s="142">
        <v>105.6</v>
      </c>
    </row>
    <row r="917" spans="1:14" s="72" customFormat="1" ht="12.75" customHeight="1" x14ac:dyDescent="0.2">
      <c r="A917" s="145" t="s">
        <v>120</v>
      </c>
      <c r="B917" s="146" t="s">
        <v>1558</v>
      </c>
      <c r="C917" s="142">
        <v>114.2</v>
      </c>
      <c r="D917" s="142">
        <v>115.6</v>
      </c>
      <c r="E917" s="142">
        <v>121.1</v>
      </c>
      <c r="F917" s="142">
        <v>122.3</v>
      </c>
      <c r="G917" s="142">
        <v>118.6</v>
      </c>
      <c r="H917" s="142">
        <v>120.4</v>
      </c>
      <c r="I917" s="142">
        <v>121.8</v>
      </c>
      <c r="J917" s="142">
        <v>117.4</v>
      </c>
      <c r="K917" s="142">
        <v>121.4</v>
      </c>
      <c r="L917" s="142">
        <v>122.4</v>
      </c>
      <c r="M917" s="142">
        <v>124.9</v>
      </c>
      <c r="N917" s="142">
        <v>120.7</v>
      </c>
    </row>
    <row r="918" spans="1:14" s="72" customFormat="1" ht="12.75" customHeight="1" x14ac:dyDescent="0.2">
      <c r="A918" s="145" t="s">
        <v>1388</v>
      </c>
      <c r="B918" s="146" t="s">
        <v>1586</v>
      </c>
      <c r="C918" s="142">
        <v>111</v>
      </c>
      <c r="D918" s="142">
        <v>110.8</v>
      </c>
      <c r="E918" s="142">
        <v>115.7</v>
      </c>
      <c r="F918" s="142">
        <v>120</v>
      </c>
      <c r="G918" s="142">
        <v>118.7</v>
      </c>
      <c r="H918" s="142">
        <v>116.7</v>
      </c>
      <c r="I918" s="142">
        <v>119.5</v>
      </c>
      <c r="J918" s="142">
        <v>115.8</v>
      </c>
      <c r="K918" s="142">
        <v>119.8</v>
      </c>
      <c r="L918" s="142">
        <v>118.1</v>
      </c>
      <c r="M918" s="142">
        <v>115.2</v>
      </c>
      <c r="N918" s="142">
        <v>116.4</v>
      </c>
    </row>
    <row r="919" spans="1:14" s="72" customFormat="1" ht="12.75" customHeight="1" x14ac:dyDescent="0.2">
      <c r="A919" s="145" t="s">
        <v>157</v>
      </c>
      <c r="B919" s="146" t="s">
        <v>1587</v>
      </c>
      <c r="C919" s="142">
        <v>108.9</v>
      </c>
      <c r="D919" s="142">
        <v>108.9</v>
      </c>
      <c r="E919" s="142">
        <v>113.5</v>
      </c>
      <c r="F919" s="142">
        <v>118.7</v>
      </c>
      <c r="G919" s="142">
        <v>116.5</v>
      </c>
      <c r="H919" s="142">
        <v>113.6</v>
      </c>
      <c r="I919" s="142">
        <v>116.7</v>
      </c>
      <c r="J919" s="142">
        <v>114.3</v>
      </c>
      <c r="K919" s="142">
        <v>118.2</v>
      </c>
      <c r="L919" s="142">
        <v>116.6</v>
      </c>
      <c r="M919" s="142">
        <v>113.6</v>
      </c>
      <c r="N919" s="142">
        <v>114.7</v>
      </c>
    </row>
    <row r="920" spans="1:14" s="72" customFormat="1" ht="12.75" customHeight="1" x14ac:dyDescent="0.2">
      <c r="A920" s="145" t="s">
        <v>1392</v>
      </c>
      <c r="B920" s="146" t="s">
        <v>1588</v>
      </c>
      <c r="C920" s="142">
        <v>115.3</v>
      </c>
      <c r="D920" s="142">
        <v>117.4</v>
      </c>
      <c r="E920" s="142">
        <v>123.1</v>
      </c>
      <c r="F920" s="142">
        <v>123.1</v>
      </c>
      <c r="G920" s="142">
        <v>118.6</v>
      </c>
      <c r="H920" s="142">
        <v>121.8</v>
      </c>
      <c r="I920" s="142">
        <v>122.6</v>
      </c>
      <c r="J920" s="142">
        <v>118</v>
      </c>
      <c r="K920" s="142">
        <v>122</v>
      </c>
      <c r="L920" s="142">
        <v>123.9</v>
      </c>
      <c r="M920" s="142">
        <v>128.30000000000001</v>
      </c>
      <c r="N920" s="142">
        <v>122.2</v>
      </c>
    </row>
    <row r="921" spans="1:14" s="72" customFormat="1" ht="12.75" customHeight="1" x14ac:dyDescent="0.2">
      <c r="A921" s="145" t="s">
        <v>122</v>
      </c>
      <c r="B921" s="146" t="s">
        <v>1559</v>
      </c>
      <c r="C921" s="142">
        <v>112.3</v>
      </c>
      <c r="D921" s="142">
        <v>115</v>
      </c>
      <c r="E921" s="142">
        <v>123.6</v>
      </c>
      <c r="F921" s="142">
        <v>125.5</v>
      </c>
      <c r="G921" s="142">
        <v>119.5</v>
      </c>
      <c r="H921" s="142">
        <v>122.2</v>
      </c>
      <c r="I921" s="142">
        <v>123.7</v>
      </c>
      <c r="J921" s="142">
        <v>117.8</v>
      </c>
      <c r="K921" s="142">
        <v>122.5</v>
      </c>
      <c r="L921" s="142">
        <v>124.6</v>
      </c>
      <c r="M921" s="142">
        <v>131.69999999999999</v>
      </c>
      <c r="N921" s="142">
        <v>126</v>
      </c>
    </row>
    <row r="922" spans="1:14" s="72" customFormat="1" ht="12.75" customHeight="1" x14ac:dyDescent="0.2">
      <c r="A922" s="145" t="s">
        <v>1394</v>
      </c>
      <c r="B922" s="146" t="s">
        <v>1602</v>
      </c>
      <c r="C922" s="142">
        <v>112.9</v>
      </c>
      <c r="D922" s="142">
        <v>116.2</v>
      </c>
      <c r="E922" s="142">
        <v>125</v>
      </c>
      <c r="F922" s="142">
        <v>125.6</v>
      </c>
      <c r="G922" s="142">
        <v>119.5</v>
      </c>
      <c r="H922" s="142">
        <v>122.3</v>
      </c>
      <c r="I922" s="142">
        <v>123.8</v>
      </c>
      <c r="J922" s="142">
        <v>117.5</v>
      </c>
      <c r="K922" s="142">
        <v>123.1</v>
      </c>
      <c r="L922" s="142">
        <v>124.9</v>
      </c>
      <c r="M922" s="142">
        <v>131.69999999999999</v>
      </c>
      <c r="N922" s="142">
        <v>125.1</v>
      </c>
    </row>
    <row r="923" spans="1:14" s="72" customFormat="1" ht="12.75" customHeight="1" x14ac:dyDescent="0.2">
      <c r="A923" s="145" t="s">
        <v>1396</v>
      </c>
      <c r="B923" s="146" t="s">
        <v>1603</v>
      </c>
      <c r="C923" s="142">
        <v>117.8</v>
      </c>
      <c r="D923" s="142">
        <v>119.8</v>
      </c>
      <c r="E923" s="142">
        <v>127.8</v>
      </c>
      <c r="F923" s="142">
        <v>131.1</v>
      </c>
      <c r="G923" s="142">
        <v>122.8</v>
      </c>
      <c r="H923" s="142">
        <v>125.3</v>
      </c>
      <c r="I923" s="142">
        <v>124.4</v>
      </c>
      <c r="J923" s="142">
        <v>119.5</v>
      </c>
      <c r="K923" s="142">
        <v>125.2</v>
      </c>
      <c r="L923" s="142">
        <v>127.4</v>
      </c>
      <c r="M923" s="142">
        <v>140.69999999999999</v>
      </c>
      <c r="N923" s="142">
        <v>133.1</v>
      </c>
    </row>
    <row r="924" spans="1:14" s="72" customFormat="1" ht="12.75" customHeight="1" x14ac:dyDescent="0.2">
      <c r="A924" s="145" t="s">
        <v>1398</v>
      </c>
      <c r="B924" s="146" t="s">
        <v>1604</v>
      </c>
      <c r="C924" s="142">
        <v>109.2</v>
      </c>
      <c r="D924" s="142">
        <v>111</v>
      </c>
      <c r="E924" s="142">
        <v>126.7</v>
      </c>
      <c r="F924" s="142">
        <v>135.30000000000001</v>
      </c>
      <c r="G924" s="142">
        <v>127.9</v>
      </c>
      <c r="H924" s="142">
        <v>130.30000000000001</v>
      </c>
      <c r="I924" s="142">
        <v>135.30000000000001</v>
      </c>
      <c r="J924" s="142">
        <v>126.1</v>
      </c>
      <c r="K924" s="142">
        <v>126.1</v>
      </c>
      <c r="L924" s="142">
        <v>131.5</v>
      </c>
      <c r="M924" s="142" t="s">
        <v>1084</v>
      </c>
      <c r="N924" s="142" t="s">
        <v>1084</v>
      </c>
    </row>
    <row r="925" spans="1:14" s="72" customFormat="1" ht="12.75" customHeight="1" x14ac:dyDescent="0.2">
      <c r="A925" s="145" t="s">
        <v>909</v>
      </c>
      <c r="B925" s="146" t="s">
        <v>1605</v>
      </c>
      <c r="C925" s="142">
        <v>105.4</v>
      </c>
      <c r="D925" s="142">
        <v>105.4</v>
      </c>
      <c r="E925" s="142">
        <v>105.4</v>
      </c>
      <c r="F925" s="142">
        <v>105.4</v>
      </c>
      <c r="G925" s="142">
        <v>106.8</v>
      </c>
      <c r="H925" s="142">
        <v>109.1</v>
      </c>
      <c r="I925" s="142">
        <v>109.1</v>
      </c>
      <c r="J925" s="142">
        <v>109.1</v>
      </c>
      <c r="K925" s="142">
        <v>113.2</v>
      </c>
      <c r="L925" s="142">
        <v>113.2</v>
      </c>
      <c r="M925" s="142">
        <v>113.2</v>
      </c>
      <c r="N925" s="142">
        <v>113.2</v>
      </c>
    </row>
    <row r="926" spans="1:14" s="72" customFormat="1" ht="12.75" customHeight="1" x14ac:dyDescent="0.2">
      <c r="A926" s="145" t="s">
        <v>1401</v>
      </c>
      <c r="B926" s="146" t="s">
        <v>1606</v>
      </c>
      <c r="C926" s="142">
        <v>99.6</v>
      </c>
      <c r="D926" s="142">
        <v>99.8</v>
      </c>
      <c r="E926" s="142">
        <v>95.6</v>
      </c>
      <c r="F926" s="142">
        <v>102.3</v>
      </c>
      <c r="G926" s="142">
        <v>98.4</v>
      </c>
      <c r="H926" s="142">
        <v>101.7</v>
      </c>
      <c r="I926" s="142">
        <v>103.5</v>
      </c>
      <c r="J926" s="142">
        <v>101.1</v>
      </c>
      <c r="K926" s="142">
        <v>101.9</v>
      </c>
      <c r="L926" s="142">
        <v>101.6</v>
      </c>
      <c r="M926" s="142" t="s">
        <v>1084</v>
      </c>
      <c r="N926" s="142" t="s">
        <v>1084</v>
      </c>
    </row>
    <row r="927" spans="1:14" s="72" customFormat="1" ht="12.75" customHeight="1" x14ac:dyDescent="0.2">
      <c r="A927" s="145" t="s">
        <v>124</v>
      </c>
      <c r="B927" s="146" t="s">
        <v>1560</v>
      </c>
      <c r="C927" s="142">
        <v>114.3</v>
      </c>
      <c r="D927" s="142">
        <v>118</v>
      </c>
      <c r="E927" s="142">
        <v>116.7</v>
      </c>
      <c r="F927" s="142">
        <v>113.2</v>
      </c>
      <c r="G927" s="142">
        <v>112.7</v>
      </c>
      <c r="H927" s="142">
        <v>113.4</v>
      </c>
      <c r="I927" s="142">
        <v>112.6</v>
      </c>
      <c r="J927" s="142">
        <v>111.5</v>
      </c>
      <c r="K927" s="142">
        <v>110.7</v>
      </c>
      <c r="L927" s="142">
        <v>109.7</v>
      </c>
      <c r="M927" s="142">
        <v>108.1</v>
      </c>
      <c r="N927" s="142">
        <v>109.6</v>
      </c>
    </row>
    <row r="928" spans="1:14" s="72" customFormat="1" ht="12.75" customHeight="1" x14ac:dyDescent="0.2">
      <c r="A928" s="145" t="s">
        <v>1627</v>
      </c>
      <c r="B928" s="146" t="s">
        <v>1607</v>
      </c>
      <c r="C928" s="142">
        <v>109.4</v>
      </c>
      <c r="D928" s="142">
        <v>115.7</v>
      </c>
      <c r="E928" s="142">
        <v>116.8</v>
      </c>
      <c r="F928" s="142">
        <v>113.9</v>
      </c>
      <c r="G928" s="142">
        <v>110.1</v>
      </c>
      <c r="H928" s="142">
        <v>109.7</v>
      </c>
      <c r="I928" s="142">
        <v>107.4</v>
      </c>
      <c r="J928" s="142">
        <v>106.5</v>
      </c>
      <c r="K928" s="142">
        <v>105</v>
      </c>
      <c r="L928" s="142">
        <v>102.3</v>
      </c>
      <c r="M928" s="142">
        <v>100</v>
      </c>
      <c r="N928" s="142">
        <v>96.9</v>
      </c>
    </row>
    <row r="929" spans="1:14" s="72" customFormat="1" ht="12.75" customHeight="1" x14ac:dyDescent="0.2">
      <c r="A929" s="145" t="s">
        <v>1626</v>
      </c>
      <c r="B929" s="146" t="s">
        <v>1608</v>
      </c>
      <c r="C929" s="142">
        <v>111.7</v>
      </c>
      <c r="D929" s="142">
        <v>124.9</v>
      </c>
      <c r="E929" s="142">
        <v>126.1</v>
      </c>
      <c r="F929" s="142">
        <v>123.8</v>
      </c>
      <c r="G929" s="142">
        <v>120.4</v>
      </c>
      <c r="H929" s="142">
        <v>119.9</v>
      </c>
      <c r="I929" s="142">
        <v>115.1</v>
      </c>
      <c r="J929" s="142">
        <v>114.3</v>
      </c>
      <c r="K929" s="142">
        <v>112</v>
      </c>
      <c r="L929" s="142">
        <v>110.7</v>
      </c>
      <c r="M929" s="142">
        <v>110.1</v>
      </c>
      <c r="N929" s="142">
        <v>108.8</v>
      </c>
    </row>
    <row r="930" spans="1:14" s="72" customFormat="1" ht="12.75" customHeight="1" x14ac:dyDescent="0.2">
      <c r="A930" s="145" t="s">
        <v>1405</v>
      </c>
      <c r="B930" s="146" t="s">
        <v>1609</v>
      </c>
      <c r="C930" s="142">
        <v>105.9</v>
      </c>
      <c r="D930" s="142">
        <v>110.3</v>
      </c>
      <c r="E930" s="142">
        <v>111.2</v>
      </c>
      <c r="F930" s="142">
        <v>109.5</v>
      </c>
      <c r="G930" s="142">
        <v>106.4</v>
      </c>
      <c r="H930" s="142">
        <v>106</v>
      </c>
      <c r="I930" s="142">
        <v>103.8</v>
      </c>
      <c r="J930" s="142">
        <v>102.9</v>
      </c>
      <c r="K930" s="142">
        <v>102</v>
      </c>
      <c r="L930" s="142">
        <v>100.3</v>
      </c>
      <c r="M930" s="142">
        <v>99</v>
      </c>
      <c r="N930" s="142">
        <v>96.3</v>
      </c>
    </row>
    <row r="931" spans="1:14" s="72" customFormat="1" ht="12.75" customHeight="1" x14ac:dyDescent="0.2">
      <c r="A931" s="145" t="s">
        <v>1625</v>
      </c>
      <c r="B931" s="146" t="s">
        <v>1610</v>
      </c>
      <c r="C931" s="142">
        <v>111.1</v>
      </c>
      <c r="D931" s="142">
        <v>122.7</v>
      </c>
      <c r="E931" s="142">
        <v>123.2</v>
      </c>
      <c r="F931" s="142">
        <v>116.1</v>
      </c>
      <c r="G931" s="142">
        <v>111.8</v>
      </c>
      <c r="H931" s="142">
        <v>113.1</v>
      </c>
      <c r="I931" s="142">
        <v>110</v>
      </c>
      <c r="J931" s="142">
        <v>108.3</v>
      </c>
      <c r="K931" s="142">
        <v>108.2</v>
      </c>
      <c r="L931" s="142">
        <v>107.5</v>
      </c>
      <c r="M931" s="142">
        <v>106.9</v>
      </c>
      <c r="N931" s="142">
        <v>106.6</v>
      </c>
    </row>
    <row r="932" spans="1:14" s="72" customFormat="1" ht="12.75" customHeight="1" x14ac:dyDescent="0.2">
      <c r="A932" s="145" t="s">
        <v>1624</v>
      </c>
      <c r="B932" s="146" t="s">
        <v>1611</v>
      </c>
      <c r="C932" s="142">
        <v>111.4</v>
      </c>
      <c r="D932" s="142">
        <v>116.2</v>
      </c>
      <c r="E932" s="142">
        <v>117.2</v>
      </c>
      <c r="F932" s="142">
        <v>114.4</v>
      </c>
      <c r="G932" s="142">
        <v>111.8</v>
      </c>
      <c r="H932" s="142">
        <v>112.9</v>
      </c>
      <c r="I932" s="142">
        <v>112.3</v>
      </c>
      <c r="J932" s="142">
        <v>110.7</v>
      </c>
      <c r="K932" s="142">
        <v>110.1</v>
      </c>
      <c r="L932" s="142">
        <v>110.1</v>
      </c>
      <c r="M932" s="142">
        <v>109.5</v>
      </c>
      <c r="N932" s="142">
        <v>109.5</v>
      </c>
    </row>
    <row r="933" spans="1:14" s="72" customFormat="1" ht="12.75" customHeight="1" x14ac:dyDescent="0.2">
      <c r="A933" s="145" t="s">
        <v>1623</v>
      </c>
      <c r="B933" s="146" t="s">
        <v>1612</v>
      </c>
      <c r="C933" s="142">
        <v>114.3</v>
      </c>
      <c r="D933" s="142">
        <v>118.9</v>
      </c>
      <c r="E933" s="142">
        <v>120.3</v>
      </c>
      <c r="F933" s="142">
        <v>118.5</v>
      </c>
      <c r="G933" s="142">
        <v>117.5</v>
      </c>
      <c r="H933" s="142">
        <v>119.1</v>
      </c>
      <c r="I933" s="142">
        <v>113.1</v>
      </c>
      <c r="J933" s="142">
        <v>113.6</v>
      </c>
      <c r="K933" s="142">
        <v>112</v>
      </c>
      <c r="L933" s="142">
        <v>112</v>
      </c>
      <c r="M933" s="142">
        <v>111.2</v>
      </c>
      <c r="N933" s="142">
        <v>110.9</v>
      </c>
    </row>
    <row r="934" spans="1:14" s="72" customFormat="1" ht="12.75" customHeight="1" x14ac:dyDescent="0.2">
      <c r="A934" s="145" t="s">
        <v>1411</v>
      </c>
      <c r="B934" s="146" t="s">
        <v>1613</v>
      </c>
      <c r="C934" s="142">
        <v>111.2</v>
      </c>
      <c r="D934" s="142">
        <v>117.3</v>
      </c>
      <c r="E934" s="142">
        <v>117.3</v>
      </c>
      <c r="F934" s="142">
        <v>113.3</v>
      </c>
      <c r="G934" s="142">
        <v>108.8</v>
      </c>
      <c r="H934" s="142">
        <v>111.6</v>
      </c>
      <c r="I934" s="142">
        <v>112.7</v>
      </c>
      <c r="J934" s="142">
        <v>110.5</v>
      </c>
      <c r="K934" s="142">
        <v>109.6</v>
      </c>
      <c r="L934" s="142">
        <v>108.4</v>
      </c>
      <c r="M934" s="142">
        <v>106.8</v>
      </c>
      <c r="N934" s="142">
        <v>106.4</v>
      </c>
    </row>
    <row r="935" spans="1:14" s="72" customFormat="1" ht="12.75" customHeight="1" x14ac:dyDescent="0.2">
      <c r="A935" s="145" t="s">
        <v>1622</v>
      </c>
      <c r="B935" s="146" t="s">
        <v>1614</v>
      </c>
      <c r="C935" s="142">
        <v>107.3</v>
      </c>
      <c r="D935" s="142">
        <v>110.8</v>
      </c>
      <c r="E935" s="142">
        <v>111.3</v>
      </c>
      <c r="F935" s="142">
        <v>109.7</v>
      </c>
      <c r="G935" s="142">
        <v>107</v>
      </c>
      <c r="H935" s="142">
        <v>105.8</v>
      </c>
      <c r="I935" s="142">
        <v>103.3</v>
      </c>
      <c r="J935" s="142">
        <v>102.7</v>
      </c>
      <c r="K935" s="142">
        <v>101</v>
      </c>
      <c r="L935" s="142">
        <v>100.2</v>
      </c>
      <c r="M935" s="142">
        <v>98.1</v>
      </c>
      <c r="N935" s="142">
        <v>97.7</v>
      </c>
    </row>
    <row r="936" spans="1:14" s="72" customFormat="1" ht="12.75" customHeight="1" x14ac:dyDescent="0.2">
      <c r="A936" s="145" t="s">
        <v>1621</v>
      </c>
      <c r="B936" s="146" t="s">
        <v>1615</v>
      </c>
      <c r="C936" s="142">
        <v>114.8</v>
      </c>
      <c r="D936" s="142">
        <v>119.2</v>
      </c>
      <c r="E936" s="142">
        <v>117.8</v>
      </c>
      <c r="F936" s="142">
        <v>114.7</v>
      </c>
      <c r="G936" s="142">
        <v>115.3</v>
      </c>
      <c r="H936" s="142">
        <v>115.3</v>
      </c>
      <c r="I936" s="142">
        <v>116.8</v>
      </c>
      <c r="J936" s="142">
        <v>115.7</v>
      </c>
      <c r="K936" s="142">
        <v>114.9</v>
      </c>
      <c r="L936" s="142">
        <v>113.6</v>
      </c>
      <c r="M936" s="142">
        <v>111.6</v>
      </c>
      <c r="N936" s="142">
        <v>113.7</v>
      </c>
    </row>
    <row r="937" spans="1:14" s="72" customFormat="1" ht="12.75" customHeight="1" x14ac:dyDescent="0.2">
      <c r="A937" s="145" t="s">
        <v>263</v>
      </c>
      <c r="B937" s="146" t="s">
        <v>1616</v>
      </c>
      <c r="C937" s="142">
        <v>117.3</v>
      </c>
      <c r="D937" s="142">
        <v>120.3</v>
      </c>
      <c r="E937" s="142">
        <v>117.1</v>
      </c>
      <c r="F937" s="142">
        <v>113.1</v>
      </c>
      <c r="G937" s="142">
        <v>113.4</v>
      </c>
      <c r="H937" s="142">
        <v>113.4</v>
      </c>
      <c r="I937" s="142">
        <v>112.2</v>
      </c>
      <c r="J937" s="142">
        <v>110.9</v>
      </c>
      <c r="K937" s="142">
        <v>110.3</v>
      </c>
      <c r="L937" s="142">
        <v>110.2</v>
      </c>
      <c r="M937" s="142">
        <v>108.9</v>
      </c>
      <c r="N937" s="142">
        <v>111.2</v>
      </c>
    </row>
    <row r="938" spans="1:14" s="72" customFormat="1" ht="12.75" customHeight="1" x14ac:dyDescent="0.2">
      <c r="A938" s="145" t="s">
        <v>265</v>
      </c>
      <c r="B938" s="146" t="s">
        <v>1617</v>
      </c>
      <c r="C938" s="142">
        <v>116.3</v>
      </c>
      <c r="D938" s="142">
        <v>118.2</v>
      </c>
      <c r="E938" s="142">
        <v>115.7</v>
      </c>
      <c r="F938" s="142">
        <v>111.6</v>
      </c>
      <c r="G938" s="142">
        <v>112.5</v>
      </c>
      <c r="H938" s="142">
        <v>114.9</v>
      </c>
      <c r="I938" s="142">
        <v>113.6</v>
      </c>
      <c r="J938" s="142">
        <v>112.4</v>
      </c>
      <c r="K938" s="142">
        <v>111.2</v>
      </c>
      <c r="L938" s="142">
        <v>110</v>
      </c>
      <c r="M938" s="142">
        <v>108.4</v>
      </c>
      <c r="N938" s="142">
        <v>111</v>
      </c>
    </row>
    <row r="939" spans="1:14" s="72" customFormat="1" ht="12.75" customHeight="1" x14ac:dyDescent="0.2">
      <c r="A939" s="145" t="s">
        <v>267</v>
      </c>
      <c r="B939" s="146" t="s">
        <v>1618</v>
      </c>
      <c r="C939" s="142">
        <v>115.1</v>
      </c>
      <c r="D939" s="142">
        <v>115.1</v>
      </c>
      <c r="E939" s="142">
        <v>115.1</v>
      </c>
      <c r="F939" s="142">
        <v>112.1</v>
      </c>
      <c r="G939" s="142">
        <v>112.1</v>
      </c>
      <c r="H939" s="142">
        <v>113.6</v>
      </c>
      <c r="I939" s="142">
        <v>110.5</v>
      </c>
      <c r="J939" s="142">
        <v>109.7</v>
      </c>
      <c r="K939" s="142">
        <v>109.7</v>
      </c>
      <c r="L939" s="142">
        <v>109.3</v>
      </c>
      <c r="M939" s="142">
        <v>107.8</v>
      </c>
      <c r="N939" s="142">
        <v>110.5</v>
      </c>
    </row>
    <row r="940" spans="1:14" s="72" customFormat="1" ht="12.75" customHeight="1" x14ac:dyDescent="0.2">
      <c r="A940" s="145" t="s">
        <v>1413</v>
      </c>
      <c r="B940" s="146" t="s">
        <v>1619</v>
      </c>
      <c r="C940" s="142">
        <v>100.8</v>
      </c>
      <c r="D940" s="142">
        <v>101.7</v>
      </c>
      <c r="E940" s="142">
        <v>101.5</v>
      </c>
      <c r="F940" s="142">
        <v>101.5</v>
      </c>
      <c r="G940" s="142">
        <v>101.5</v>
      </c>
      <c r="H940" s="142">
        <v>101.5</v>
      </c>
      <c r="I940" s="142">
        <v>102.2</v>
      </c>
      <c r="J940" s="142">
        <v>102.2</v>
      </c>
      <c r="K940" s="142">
        <v>102.2</v>
      </c>
      <c r="L940" s="142">
        <v>102</v>
      </c>
      <c r="M940" s="142">
        <v>101.6</v>
      </c>
      <c r="N940" s="142">
        <v>100.9</v>
      </c>
    </row>
    <row r="941" spans="1:14" s="72" customFormat="1" ht="12.75" customHeight="1" x14ac:dyDescent="0.2">
      <c r="A941" s="145" t="s">
        <v>1417</v>
      </c>
      <c r="B941" s="146" t="s">
        <v>1620</v>
      </c>
      <c r="C941" s="142">
        <v>107.7</v>
      </c>
      <c r="D941" s="142">
        <v>111.5</v>
      </c>
      <c r="E941" s="142">
        <v>111.6</v>
      </c>
      <c r="F941" s="142">
        <v>109.4</v>
      </c>
      <c r="G941" s="142">
        <v>107.3</v>
      </c>
      <c r="H941" s="142">
        <v>107.3</v>
      </c>
      <c r="I941" s="142">
        <v>104.9</v>
      </c>
      <c r="J941" s="142">
        <v>107.3</v>
      </c>
      <c r="K941" s="142">
        <v>103.8</v>
      </c>
      <c r="L941" s="142">
        <v>102.2</v>
      </c>
      <c r="M941" s="142">
        <v>101.8</v>
      </c>
      <c r="N941" s="142">
        <v>100.5</v>
      </c>
    </row>
    <row r="942" spans="1:14" s="72" customFormat="1" ht="12.75" customHeight="1" x14ac:dyDescent="0.2">
      <c r="A942" s="145" t="s">
        <v>126</v>
      </c>
      <c r="B942" s="146" t="s">
        <v>1561</v>
      </c>
      <c r="C942" s="142">
        <v>105.9</v>
      </c>
      <c r="D942" s="142">
        <v>109.1</v>
      </c>
      <c r="E942" s="142">
        <v>107.7</v>
      </c>
      <c r="F942" s="142">
        <v>108</v>
      </c>
      <c r="G942" s="142">
        <v>108.4</v>
      </c>
      <c r="H942" s="142">
        <v>108.3</v>
      </c>
      <c r="I942" s="142">
        <v>108.2</v>
      </c>
      <c r="J942" s="142">
        <v>107</v>
      </c>
      <c r="K942" s="142">
        <v>105.3</v>
      </c>
      <c r="L942" s="142">
        <v>101.9</v>
      </c>
      <c r="M942" s="142">
        <v>101.4</v>
      </c>
      <c r="N942" s="142">
        <v>99.8</v>
      </c>
    </row>
    <row r="943" spans="1:14" s="72" customFormat="1" ht="12.75" customHeight="1" x14ac:dyDescent="0.2">
      <c r="A943" s="145" t="s">
        <v>1419</v>
      </c>
      <c r="B943" s="146" t="s">
        <v>1628</v>
      </c>
      <c r="C943" s="142">
        <v>115</v>
      </c>
      <c r="D943" s="142">
        <v>120.7</v>
      </c>
      <c r="E943" s="142">
        <v>116.5</v>
      </c>
      <c r="F943" s="142">
        <v>117.5</v>
      </c>
      <c r="G943" s="142">
        <v>112</v>
      </c>
      <c r="H943" s="142">
        <v>113.3</v>
      </c>
      <c r="I943" s="142">
        <v>114.3</v>
      </c>
      <c r="J943" s="142">
        <v>105.9</v>
      </c>
      <c r="K943" s="142">
        <v>107.9</v>
      </c>
      <c r="L943" s="142">
        <v>97.7</v>
      </c>
      <c r="M943" s="142">
        <v>98.3</v>
      </c>
      <c r="N943" s="142">
        <v>99</v>
      </c>
    </row>
    <row r="944" spans="1:14" s="72" customFormat="1" ht="12.75" customHeight="1" x14ac:dyDescent="0.2">
      <c r="A944" s="145" t="s">
        <v>1421</v>
      </c>
      <c r="B944" s="146" t="s">
        <v>1629</v>
      </c>
      <c r="C944" s="142">
        <v>110.5</v>
      </c>
      <c r="D944" s="142">
        <v>116.1</v>
      </c>
      <c r="E944" s="142">
        <v>111.1</v>
      </c>
      <c r="F944" s="142">
        <v>113.7</v>
      </c>
      <c r="G944" s="142">
        <v>107.8</v>
      </c>
      <c r="H944" s="142">
        <v>109.9</v>
      </c>
      <c r="I944" s="142">
        <v>115.5</v>
      </c>
      <c r="J944" s="142">
        <v>107.4</v>
      </c>
      <c r="K944" s="142">
        <v>109.9</v>
      </c>
      <c r="L944" s="142">
        <v>100</v>
      </c>
      <c r="M944" s="142">
        <v>101.8</v>
      </c>
      <c r="N944" s="142">
        <v>101.8</v>
      </c>
    </row>
    <row r="945" spans="1:14" s="72" customFormat="1" ht="12.75" customHeight="1" x14ac:dyDescent="0.2">
      <c r="A945" s="145" t="s">
        <v>1633</v>
      </c>
      <c r="B945" s="146" t="s">
        <v>1630</v>
      </c>
      <c r="C945" s="142">
        <v>103.2</v>
      </c>
      <c r="D945" s="142">
        <v>103.2</v>
      </c>
      <c r="E945" s="142">
        <v>101.9</v>
      </c>
      <c r="F945" s="142">
        <v>101.9</v>
      </c>
      <c r="G945" s="142">
        <v>101.9</v>
      </c>
      <c r="H945" s="142">
        <v>101.9</v>
      </c>
      <c r="I945" s="142">
        <v>101.9</v>
      </c>
      <c r="J945" s="142">
        <v>101.9</v>
      </c>
      <c r="K945" s="142">
        <v>101.9</v>
      </c>
      <c r="L945" s="142">
        <v>101.9</v>
      </c>
      <c r="M945" s="142">
        <v>101.9</v>
      </c>
      <c r="N945" s="142">
        <v>101.9</v>
      </c>
    </row>
    <row r="946" spans="1:14" s="72" customFormat="1" ht="12.75" customHeight="1" x14ac:dyDescent="0.2">
      <c r="A946" s="145" t="s">
        <v>42</v>
      </c>
      <c r="B946" s="146" t="s">
        <v>1631</v>
      </c>
      <c r="C946" s="142">
        <v>100.2</v>
      </c>
      <c r="D946" s="142">
        <v>103.2</v>
      </c>
      <c r="E946" s="142">
        <v>103.2</v>
      </c>
      <c r="F946" s="142">
        <v>102.8</v>
      </c>
      <c r="G946" s="142">
        <v>108</v>
      </c>
      <c r="H946" s="142">
        <v>106.8</v>
      </c>
      <c r="I946" s="142">
        <v>104.5</v>
      </c>
      <c r="J946" s="142">
        <v>106.8</v>
      </c>
      <c r="K946" s="142">
        <v>102.4</v>
      </c>
      <c r="L946" s="142">
        <v>102.6</v>
      </c>
      <c r="M946" s="142">
        <v>101.3</v>
      </c>
      <c r="N946" s="142">
        <v>98.5</v>
      </c>
    </row>
    <row r="947" spans="1:14" s="72" customFormat="1" ht="12.75" customHeight="1" x14ac:dyDescent="0.2">
      <c r="A947" s="145" t="s">
        <v>44</v>
      </c>
      <c r="B947" s="146" t="s">
        <v>1632</v>
      </c>
      <c r="C947" s="142">
        <v>112.5</v>
      </c>
      <c r="D947" s="142">
        <v>115.5</v>
      </c>
      <c r="E947" s="142">
        <v>115.5</v>
      </c>
      <c r="F947" s="142">
        <v>115.2</v>
      </c>
      <c r="G947" s="142">
        <v>114.3</v>
      </c>
      <c r="H947" s="142">
        <v>114.3</v>
      </c>
      <c r="I947" s="142">
        <v>114.3</v>
      </c>
      <c r="J947" s="142">
        <v>115.9</v>
      </c>
      <c r="K947" s="142">
        <v>113.9</v>
      </c>
      <c r="L947" s="142">
        <v>111.5</v>
      </c>
      <c r="M947" s="142">
        <v>110.2</v>
      </c>
      <c r="N947" s="142">
        <v>105.2</v>
      </c>
    </row>
    <row r="948" spans="1:14" s="72" customFormat="1" ht="12.75" customHeight="1" x14ac:dyDescent="0.2">
      <c r="A948" s="72" t="s">
        <v>1562</v>
      </c>
      <c r="B948" s="146" t="s">
        <v>1563</v>
      </c>
      <c r="C948" s="142">
        <v>105.7</v>
      </c>
      <c r="D948" s="142">
        <v>106.3</v>
      </c>
      <c r="E948" s="142">
        <v>106.3</v>
      </c>
      <c r="F948" s="142">
        <v>106.9</v>
      </c>
      <c r="G948" s="142">
        <v>107.6</v>
      </c>
      <c r="H948" s="142">
        <v>107.8</v>
      </c>
      <c r="I948" s="142">
        <v>107.9</v>
      </c>
      <c r="J948" s="142">
        <v>107.9</v>
      </c>
      <c r="K948" s="142">
        <v>107.9</v>
      </c>
      <c r="L948" s="142">
        <v>108.3</v>
      </c>
      <c r="M948" s="142">
        <v>108.3</v>
      </c>
      <c r="N948" s="142">
        <v>108.9</v>
      </c>
    </row>
    <row r="949" spans="1:14" s="72" customFormat="1" ht="12.75" customHeight="1" x14ac:dyDescent="0.2">
      <c r="A949" s="145" t="s">
        <v>46</v>
      </c>
      <c r="B949" s="146" t="s">
        <v>1634</v>
      </c>
      <c r="C949" s="142">
        <v>116.3</v>
      </c>
      <c r="D949" s="142">
        <v>116.3</v>
      </c>
      <c r="E949" s="142">
        <v>116.3</v>
      </c>
      <c r="F949" s="142">
        <v>116.3</v>
      </c>
      <c r="G949" s="142">
        <v>116.3</v>
      </c>
      <c r="H949" s="142">
        <v>116.3</v>
      </c>
      <c r="I949" s="142">
        <v>117.2</v>
      </c>
      <c r="J949" s="142">
        <v>117.2</v>
      </c>
      <c r="K949" s="142">
        <v>117.2</v>
      </c>
      <c r="L949" s="142">
        <v>117.2</v>
      </c>
      <c r="M949" s="142">
        <v>117.2</v>
      </c>
      <c r="N949" s="142">
        <v>117.2</v>
      </c>
    </row>
    <row r="950" spans="1:14" s="72" customFormat="1" ht="12.75" customHeight="1" x14ac:dyDescent="0.2">
      <c r="A950" s="145" t="s">
        <v>48</v>
      </c>
      <c r="B950" s="146" t="s">
        <v>1635</v>
      </c>
      <c r="C950" s="142">
        <v>102.9</v>
      </c>
      <c r="D950" s="142">
        <v>102.9</v>
      </c>
      <c r="E950" s="142">
        <v>102.9</v>
      </c>
      <c r="F950" s="142">
        <v>102.9</v>
      </c>
      <c r="G950" s="142">
        <v>102.9</v>
      </c>
      <c r="H950" s="142">
        <v>102.9</v>
      </c>
      <c r="I950" s="142">
        <v>102.9</v>
      </c>
      <c r="J950" s="142">
        <v>102.9</v>
      </c>
      <c r="K950" s="142">
        <v>102.9</v>
      </c>
      <c r="L950" s="142">
        <v>102.9</v>
      </c>
      <c r="M950" s="142">
        <v>102.9</v>
      </c>
      <c r="N950" s="142">
        <v>104.2</v>
      </c>
    </row>
    <row r="951" spans="1:14" s="72" customFormat="1" ht="12.75" customHeight="1" x14ac:dyDescent="0.2">
      <c r="A951" s="145" t="s">
        <v>50</v>
      </c>
      <c r="B951" s="146" t="s">
        <v>1636</v>
      </c>
      <c r="C951" s="142">
        <v>100</v>
      </c>
      <c r="D951" s="142">
        <v>100</v>
      </c>
      <c r="E951" s="142">
        <v>100</v>
      </c>
      <c r="F951" s="142">
        <v>100</v>
      </c>
      <c r="G951" s="142">
        <v>100</v>
      </c>
      <c r="H951" s="142">
        <v>100</v>
      </c>
      <c r="I951" s="142">
        <v>100</v>
      </c>
      <c r="J951" s="142">
        <v>100</v>
      </c>
      <c r="K951" s="142">
        <v>100</v>
      </c>
      <c r="L951" s="142">
        <v>100</v>
      </c>
      <c r="M951" s="142">
        <v>100</v>
      </c>
      <c r="N951" s="142">
        <v>100</v>
      </c>
    </row>
    <row r="952" spans="1:14" s="72" customFormat="1" ht="12.75" customHeight="1" x14ac:dyDescent="0.2">
      <c r="A952" s="145" t="s">
        <v>1639</v>
      </c>
      <c r="B952" s="146" t="s">
        <v>1637</v>
      </c>
      <c r="C952" s="142">
        <v>109.9</v>
      </c>
      <c r="D952" s="142">
        <v>112.8</v>
      </c>
      <c r="E952" s="142">
        <v>112.8</v>
      </c>
      <c r="F952" s="142">
        <v>112.8</v>
      </c>
      <c r="G952" s="142">
        <v>114.3</v>
      </c>
      <c r="H952" s="142">
        <v>114.3</v>
      </c>
      <c r="I952" s="142">
        <v>114.3</v>
      </c>
      <c r="J952" s="142">
        <v>114.3</v>
      </c>
      <c r="K952" s="142">
        <v>114.3</v>
      </c>
      <c r="L952" s="142">
        <v>116.3</v>
      </c>
      <c r="M952" s="142">
        <v>116.3</v>
      </c>
      <c r="N952" s="142">
        <v>116.3</v>
      </c>
    </row>
    <row r="953" spans="1:14" s="72" customFormat="1" ht="12.75" customHeight="1" x14ac:dyDescent="0.2">
      <c r="A953" s="145" t="s">
        <v>54</v>
      </c>
      <c r="B953" s="146" t="s">
        <v>1638</v>
      </c>
      <c r="C953" s="142">
        <v>115.2</v>
      </c>
      <c r="D953" s="142">
        <v>120.3</v>
      </c>
      <c r="E953" s="142">
        <v>120.3</v>
      </c>
      <c r="F953" s="142">
        <v>127.6</v>
      </c>
      <c r="G953" s="142">
        <v>130.69999999999999</v>
      </c>
      <c r="H953" s="142">
        <v>130.69999999999999</v>
      </c>
      <c r="I953" s="142">
        <v>130.69999999999999</v>
      </c>
      <c r="J953" s="142">
        <v>130.69999999999999</v>
      </c>
      <c r="K953" s="142">
        <v>130.69999999999999</v>
      </c>
      <c r="L953" s="142">
        <v>133.9</v>
      </c>
      <c r="M953" s="142">
        <v>133.9</v>
      </c>
      <c r="N953" s="142">
        <v>133.9</v>
      </c>
    </row>
    <row r="954" spans="1:14" s="72" customFormat="1" ht="12.75" customHeight="1" x14ac:dyDescent="0.2">
      <c r="A954" s="145" t="s">
        <v>1545</v>
      </c>
      <c r="B954" s="146" t="s">
        <v>1564</v>
      </c>
      <c r="C954" s="142">
        <v>102.1</v>
      </c>
      <c r="D954" s="142">
        <v>103</v>
      </c>
      <c r="E954" s="142">
        <v>103</v>
      </c>
      <c r="F954" s="142">
        <v>105.2</v>
      </c>
      <c r="G954" s="142">
        <v>105.2</v>
      </c>
      <c r="H954" s="142">
        <v>105.6</v>
      </c>
      <c r="I954" s="142">
        <v>106.2</v>
      </c>
      <c r="J954" s="142">
        <v>106</v>
      </c>
      <c r="K954" s="142">
        <v>105.5</v>
      </c>
      <c r="L954" s="142">
        <v>106</v>
      </c>
      <c r="M954" s="142">
        <v>106.4</v>
      </c>
      <c r="N954" s="142">
        <v>106.4</v>
      </c>
    </row>
    <row r="955" spans="1:14" s="72" customFormat="1" ht="12.75" customHeight="1" x14ac:dyDescent="0.2">
      <c r="A955" s="145" t="s">
        <v>132</v>
      </c>
      <c r="B955" s="146" t="s">
        <v>1565</v>
      </c>
      <c r="C955" s="142">
        <v>101.3</v>
      </c>
      <c r="D955" s="142">
        <v>102.1</v>
      </c>
      <c r="E955" s="142">
        <v>103.5</v>
      </c>
      <c r="F955" s="142">
        <v>103.5</v>
      </c>
      <c r="G955" s="142">
        <v>103.5</v>
      </c>
      <c r="H955" s="142">
        <v>103.5</v>
      </c>
      <c r="I955" s="142">
        <v>103.5</v>
      </c>
      <c r="J955" s="142">
        <v>103.7</v>
      </c>
      <c r="K955" s="142">
        <v>103</v>
      </c>
      <c r="L955" s="142">
        <v>103</v>
      </c>
      <c r="M955" s="142">
        <v>103</v>
      </c>
      <c r="N955" s="142">
        <v>104.3</v>
      </c>
    </row>
    <row r="956" spans="1:14" s="72" customFormat="1" ht="12.75" customHeight="1" x14ac:dyDescent="0.2">
      <c r="A956" s="145" t="s">
        <v>134</v>
      </c>
      <c r="B956" s="146" t="s">
        <v>1566</v>
      </c>
      <c r="C956" s="142">
        <v>100</v>
      </c>
      <c r="D956" s="142">
        <v>100</v>
      </c>
      <c r="E956" s="142">
        <v>100</v>
      </c>
      <c r="F956" s="142">
        <v>100</v>
      </c>
      <c r="G956" s="142">
        <v>100</v>
      </c>
      <c r="H956" s="142">
        <v>100</v>
      </c>
      <c r="I956" s="142">
        <v>100</v>
      </c>
      <c r="J956" s="142">
        <v>101.2</v>
      </c>
      <c r="K956" s="142">
        <v>101.2</v>
      </c>
      <c r="L956" s="142">
        <v>101.2</v>
      </c>
      <c r="M956" s="142">
        <v>101.2</v>
      </c>
      <c r="N956" s="142">
        <v>101.2</v>
      </c>
    </row>
    <row r="957" spans="1:14" s="72" customFormat="1" ht="12.75" customHeight="1" x14ac:dyDescent="0.2">
      <c r="A957" s="145" t="s">
        <v>136</v>
      </c>
      <c r="B957" s="146" t="s">
        <v>1567</v>
      </c>
      <c r="C957" s="142">
        <v>101.5</v>
      </c>
      <c r="D957" s="142">
        <v>101.3</v>
      </c>
      <c r="E957" s="142">
        <v>101.6</v>
      </c>
      <c r="F957" s="142">
        <v>101.3</v>
      </c>
      <c r="G957" s="142">
        <v>101.4</v>
      </c>
      <c r="H957" s="142">
        <v>101.5</v>
      </c>
      <c r="I957" s="142">
        <v>102.6</v>
      </c>
      <c r="J957" s="142">
        <v>103.8</v>
      </c>
      <c r="K957" s="142">
        <v>104.2</v>
      </c>
      <c r="L957" s="142">
        <v>104.2</v>
      </c>
      <c r="M957" s="142">
        <v>104.2</v>
      </c>
      <c r="N957" s="142">
        <v>104.2</v>
      </c>
    </row>
    <row r="958" spans="1:14" s="72" customFormat="1" ht="12.75" customHeight="1" x14ac:dyDescent="0.2">
      <c r="A958" s="145" t="s">
        <v>56</v>
      </c>
      <c r="B958" s="146" t="s">
        <v>1640</v>
      </c>
      <c r="C958" s="142">
        <v>100</v>
      </c>
      <c r="D958" s="142">
        <v>100</v>
      </c>
      <c r="E958" s="142">
        <v>100</v>
      </c>
      <c r="F958" s="142">
        <v>100</v>
      </c>
      <c r="G958" s="142">
        <v>100</v>
      </c>
      <c r="H958" s="142">
        <v>100</v>
      </c>
      <c r="I958" s="142">
        <v>100</v>
      </c>
      <c r="J958" s="142">
        <v>100</v>
      </c>
      <c r="K958" s="142">
        <v>100</v>
      </c>
      <c r="L958" s="142">
        <v>100</v>
      </c>
      <c r="M958" s="142">
        <v>100</v>
      </c>
      <c r="N958" s="142">
        <v>100</v>
      </c>
    </row>
    <row r="959" spans="1:14" s="72" customFormat="1" ht="12.75" customHeight="1" x14ac:dyDescent="0.2">
      <c r="A959" s="145" t="s">
        <v>1661</v>
      </c>
      <c r="B959" s="146" t="s">
        <v>1641</v>
      </c>
      <c r="C959" s="142">
        <v>104.5</v>
      </c>
      <c r="D959" s="142">
        <v>104.5</v>
      </c>
      <c r="E959" s="142">
        <v>104.5</v>
      </c>
      <c r="F959" s="142">
        <v>104.5</v>
      </c>
      <c r="G959" s="142">
        <v>104.5</v>
      </c>
      <c r="H959" s="142">
        <v>104.5</v>
      </c>
      <c r="I959" s="142">
        <v>109</v>
      </c>
      <c r="J959" s="142">
        <v>111.3</v>
      </c>
      <c r="K959" s="142">
        <v>111.3</v>
      </c>
      <c r="L959" s="142">
        <v>111.3</v>
      </c>
      <c r="M959" s="142">
        <v>111.3</v>
      </c>
      <c r="N959" s="142">
        <v>111.3</v>
      </c>
    </row>
    <row r="960" spans="1:14" s="72" customFormat="1" ht="12.75" customHeight="1" x14ac:dyDescent="0.2">
      <c r="A960" s="145" t="s">
        <v>1660</v>
      </c>
      <c r="B960" s="146" t="s">
        <v>1642</v>
      </c>
      <c r="C960" s="142">
        <v>104.5</v>
      </c>
      <c r="D960" s="142">
        <v>104.5</v>
      </c>
      <c r="E960" s="142">
        <v>104.5</v>
      </c>
      <c r="F960" s="142">
        <v>104.5</v>
      </c>
      <c r="G960" s="142">
        <v>104.5</v>
      </c>
      <c r="H960" s="142">
        <v>104.5</v>
      </c>
      <c r="I960" s="142">
        <v>109</v>
      </c>
      <c r="J960" s="142">
        <v>111.3</v>
      </c>
      <c r="K960" s="142">
        <v>111.3</v>
      </c>
      <c r="L960" s="142">
        <v>111.3</v>
      </c>
      <c r="M960" s="142">
        <v>111.3</v>
      </c>
      <c r="N960" s="142">
        <v>111.3</v>
      </c>
    </row>
    <row r="961" spans="1:14" s="72" customFormat="1" ht="12.75" customHeight="1" x14ac:dyDescent="0.2">
      <c r="A961" s="145" t="s">
        <v>62</v>
      </c>
      <c r="B961" s="146" t="s">
        <v>1643</v>
      </c>
      <c r="C961" s="142">
        <v>100.2</v>
      </c>
      <c r="D961" s="142">
        <v>100.2</v>
      </c>
      <c r="E961" s="142">
        <v>100.2</v>
      </c>
      <c r="F961" s="142">
        <v>100.2</v>
      </c>
      <c r="G961" s="142">
        <v>100.2</v>
      </c>
      <c r="H961" s="142">
        <v>100.2</v>
      </c>
      <c r="I961" s="142">
        <v>100.2</v>
      </c>
      <c r="J961" s="142">
        <v>100.2</v>
      </c>
      <c r="K961" s="142">
        <v>100.2</v>
      </c>
      <c r="L961" s="142">
        <v>100.2</v>
      </c>
      <c r="M961" s="142">
        <v>100.2</v>
      </c>
      <c r="N961" s="142">
        <v>101.4</v>
      </c>
    </row>
    <row r="962" spans="1:14" s="72" customFormat="1" ht="12.75" customHeight="1" x14ac:dyDescent="0.2">
      <c r="A962" s="145" t="s">
        <v>64</v>
      </c>
      <c r="B962" s="146" t="s">
        <v>1644</v>
      </c>
      <c r="C962" s="142">
        <v>102.6</v>
      </c>
      <c r="D962" s="142">
        <v>102.6</v>
      </c>
      <c r="E962" s="142">
        <v>102.6</v>
      </c>
      <c r="F962" s="142">
        <v>102.6</v>
      </c>
      <c r="G962" s="142">
        <v>102.6</v>
      </c>
      <c r="H962" s="142">
        <v>102.6</v>
      </c>
      <c r="I962" s="142">
        <v>102.6</v>
      </c>
      <c r="J962" s="142">
        <v>102.6</v>
      </c>
      <c r="K962" s="142">
        <v>102.6</v>
      </c>
      <c r="L962" s="142">
        <v>102.6</v>
      </c>
      <c r="M962" s="142">
        <v>102.6</v>
      </c>
      <c r="N962" s="142">
        <v>102.6</v>
      </c>
    </row>
    <row r="963" spans="1:14" s="72" customFormat="1" ht="12.75" customHeight="1" x14ac:dyDescent="0.2">
      <c r="A963" s="145" t="s">
        <v>66</v>
      </c>
      <c r="B963" s="146" t="s">
        <v>1645</v>
      </c>
      <c r="C963" s="142">
        <v>101</v>
      </c>
      <c r="D963" s="142">
        <v>101</v>
      </c>
      <c r="E963" s="142">
        <v>103.3</v>
      </c>
      <c r="F963" s="142">
        <v>103.3</v>
      </c>
      <c r="G963" s="142">
        <v>103.3</v>
      </c>
      <c r="H963" s="142">
        <v>103.3</v>
      </c>
      <c r="I963" s="142">
        <v>103.3</v>
      </c>
      <c r="J963" s="142">
        <v>103.3</v>
      </c>
      <c r="K963" s="142">
        <v>103.3</v>
      </c>
      <c r="L963" s="142">
        <v>103.3</v>
      </c>
      <c r="M963" s="142">
        <v>103.3</v>
      </c>
      <c r="N963" s="142">
        <v>103.3</v>
      </c>
    </row>
    <row r="964" spans="1:14" s="72" customFormat="1" ht="12.75" customHeight="1" x14ac:dyDescent="0.2">
      <c r="A964" s="145" t="s">
        <v>68</v>
      </c>
      <c r="B964" s="146" t="s">
        <v>1646</v>
      </c>
      <c r="C964" s="142">
        <v>100.7</v>
      </c>
      <c r="D964" s="142">
        <v>100.7</v>
      </c>
      <c r="E964" s="142">
        <v>102.3</v>
      </c>
      <c r="F964" s="142">
        <v>102.3</v>
      </c>
      <c r="G964" s="142">
        <v>102.3</v>
      </c>
      <c r="H964" s="142">
        <v>101.2</v>
      </c>
      <c r="I964" s="142">
        <v>103.7</v>
      </c>
      <c r="J964" s="142">
        <v>103.7</v>
      </c>
      <c r="K964" s="142">
        <v>103.7</v>
      </c>
      <c r="L964" s="142">
        <v>103.7</v>
      </c>
      <c r="M964" s="142">
        <v>103.7</v>
      </c>
      <c r="N964" s="142">
        <v>103.7</v>
      </c>
    </row>
    <row r="965" spans="1:14" s="72" customFormat="1" ht="12.75" customHeight="1" x14ac:dyDescent="0.2">
      <c r="A965" s="145" t="s">
        <v>70</v>
      </c>
      <c r="B965" s="146" t="s">
        <v>1647</v>
      </c>
      <c r="C965" s="142">
        <v>99</v>
      </c>
      <c r="D965" s="142">
        <v>100</v>
      </c>
      <c r="E965" s="142">
        <v>100</v>
      </c>
      <c r="F965" s="142">
        <v>100</v>
      </c>
      <c r="G965" s="142">
        <v>100</v>
      </c>
      <c r="H965" s="142">
        <v>100</v>
      </c>
      <c r="I965" s="142">
        <v>100</v>
      </c>
      <c r="J965" s="142">
        <v>100</v>
      </c>
      <c r="K965" s="142">
        <v>100</v>
      </c>
      <c r="L965" s="142">
        <v>100</v>
      </c>
      <c r="M965" s="142">
        <v>100</v>
      </c>
      <c r="N965" s="142">
        <v>100</v>
      </c>
    </row>
    <row r="966" spans="1:14" s="72" customFormat="1" ht="12.75" customHeight="1" x14ac:dyDescent="0.2">
      <c r="A966" s="145" t="s">
        <v>72</v>
      </c>
      <c r="B966" s="146" t="s">
        <v>1648</v>
      </c>
      <c r="C966" s="142">
        <v>100.9</v>
      </c>
      <c r="D966" s="142">
        <v>100.9</v>
      </c>
      <c r="E966" s="142">
        <v>100.9</v>
      </c>
      <c r="F966" s="142">
        <v>100.9</v>
      </c>
      <c r="G966" s="142">
        <v>100.9</v>
      </c>
      <c r="H966" s="142">
        <v>100.9</v>
      </c>
      <c r="I966" s="142">
        <v>100.9</v>
      </c>
      <c r="J966" s="142">
        <v>100.9</v>
      </c>
      <c r="K966" s="142">
        <v>100.9</v>
      </c>
      <c r="L966" s="142">
        <v>100.9</v>
      </c>
      <c r="M966" s="142">
        <v>100.9</v>
      </c>
      <c r="N966" s="142">
        <v>100.9</v>
      </c>
    </row>
    <row r="967" spans="1:14" s="72" customFormat="1" ht="12.75" customHeight="1" x14ac:dyDescent="0.2">
      <c r="A967" s="145" t="s">
        <v>74</v>
      </c>
      <c r="B967" s="146" t="s">
        <v>1649</v>
      </c>
      <c r="C967" s="142">
        <v>105.6</v>
      </c>
      <c r="D967" s="142">
        <v>105.6</v>
      </c>
      <c r="E967" s="142">
        <v>105.6</v>
      </c>
      <c r="F967" s="142">
        <v>105.6</v>
      </c>
      <c r="G967" s="142">
        <v>105.6</v>
      </c>
      <c r="H967" s="142">
        <v>105.6</v>
      </c>
      <c r="I967" s="142">
        <v>105.6</v>
      </c>
      <c r="J967" s="142">
        <v>105.6</v>
      </c>
      <c r="K967" s="142">
        <v>105.6</v>
      </c>
      <c r="L967" s="142">
        <v>105.6</v>
      </c>
      <c r="M967" s="142">
        <v>105.6</v>
      </c>
      <c r="N967" s="142">
        <v>105.6</v>
      </c>
    </row>
    <row r="968" spans="1:14" s="72" customFormat="1" ht="12.75" customHeight="1" x14ac:dyDescent="0.2">
      <c r="A968" s="145" t="s">
        <v>1659</v>
      </c>
      <c r="B968" s="146" t="s">
        <v>1650</v>
      </c>
      <c r="C968" s="142">
        <v>100.8</v>
      </c>
      <c r="D968" s="142">
        <v>100.8</v>
      </c>
      <c r="E968" s="142">
        <v>102.7</v>
      </c>
      <c r="F968" s="142">
        <v>102.7</v>
      </c>
      <c r="G968" s="142">
        <v>102.7</v>
      </c>
      <c r="H968" s="142">
        <v>103.7</v>
      </c>
      <c r="I968" s="142">
        <v>103.7</v>
      </c>
      <c r="J968" s="142">
        <v>103.7</v>
      </c>
      <c r="K968" s="142">
        <v>103.7</v>
      </c>
      <c r="L968" s="142">
        <v>103.7</v>
      </c>
      <c r="M968" s="142">
        <v>103.7</v>
      </c>
      <c r="N968" s="142">
        <v>103.7</v>
      </c>
    </row>
    <row r="969" spans="1:14" s="72" customFormat="1" ht="12.75" customHeight="1" x14ac:dyDescent="0.2">
      <c r="A969" s="145" t="s">
        <v>78</v>
      </c>
      <c r="B969" s="146" t="s">
        <v>1651</v>
      </c>
      <c r="C969" s="142">
        <v>111</v>
      </c>
      <c r="D969" s="142">
        <v>111</v>
      </c>
      <c r="E969" s="142">
        <v>114.4</v>
      </c>
      <c r="F969" s="142">
        <v>102.2</v>
      </c>
      <c r="G969" s="142">
        <v>104.8</v>
      </c>
      <c r="H969" s="142">
        <v>107.4</v>
      </c>
      <c r="I969" s="142">
        <v>116.2</v>
      </c>
      <c r="J969" s="142">
        <v>123.4</v>
      </c>
      <c r="K969" s="142">
        <v>127.5</v>
      </c>
      <c r="L969" s="142">
        <v>127.5</v>
      </c>
      <c r="M969" s="142">
        <v>127.5</v>
      </c>
      <c r="N969" s="142">
        <v>127.5</v>
      </c>
    </row>
    <row r="970" spans="1:14" s="72" customFormat="1" ht="12.75" customHeight="1" x14ac:dyDescent="0.2">
      <c r="A970" s="145" t="s">
        <v>80</v>
      </c>
      <c r="B970" s="146" t="s">
        <v>1652</v>
      </c>
      <c r="C970" s="142">
        <v>100.8</v>
      </c>
      <c r="D970" s="142">
        <v>100.8</v>
      </c>
      <c r="E970" s="142">
        <v>101.4</v>
      </c>
      <c r="F970" s="142">
        <v>101.4</v>
      </c>
      <c r="G970" s="142">
        <v>101.4</v>
      </c>
      <c r="H970" s="142">
        <v>101.4</v>
      </c>
      <c r="I970" s="142">
        <v>101.4</v>
      </c>
      <c r="J970" s="142">
        <v>101.4</v>
      </c>
      <c r="K970" s="142">
        <v>101.4</v>
      </c>
      <c r="L970" s="142">
        <v>101.4</v>
      </c>
      <c r="M970" s="142">
        <v>101.4</v>
      </c>
      <c r="N970" s="142">
        <v>101.4</v>
      </c>
    </row>
    <row r="971" spans="1:14" s="72" customFormat="1" ht="12.75" customHeight="1" x14ac:dyDescent="0.2">
      <c r="A971" s="145" t="s">
        <v>82</v>
      </c>
      <c r="B971" s="146" t="s">
        <v>1653</v>
      </c>
      <c r="C971" s="142">
        <v>100.6</v>
      </c>
      <c r="D971" s="142">
        <v>100.6</v>
      </c>
      <c r="E971" s="142">
        <v>100.6</v>
      </c>
      <c r="F971" s="142">
        <v>100.6</v>
      </c>
      <c r="G971" s="142">
        <v>100.6</v>
      </c>
      <c r="H971" s="142">
        <v>100.6</v>
      </c>
      <c r="I971" s="142">
        <v>100.6</v>
      </c>
      <c r="J971" s="142">
        <v>101.8</v>
      </c>
      <c r="K971" s="142">
        <v>107.5</v>
      </c>
      <c r="L971" s="142">
        <v>107.5</v>
      </c>
      <c r="M971" s="142">
        <v>107.5</v>
      </c>
      <c r="N971" s="142">
        <v>107.5</v>
      </c>
    </row>
    <row r="972" spans="1:14" s="72" customFormat="1" ht="12.75" customHeight="1" x14ac:dyDescent="0.2">
      <c r="A972" s="145" t="s">
        <v>1658</v>
      </c>
      <c r="B972" s="146" t="s">
        <v>1654</v>
      </c>
      <c r="C972" s="142">
        <v>103.8</v>
      </c>
      <c r="D972" s="142">
        <v>103.8</v>
      </c>
      <c r="E972" s="142">
        <v>103.8</v>
      </c>
      <c r="F972" s="142">
        <v>103.8</v>
      </c>
      <c r="G972" s="142">
        <v>103.8</v>
      </c>
      <c r="H972" s="142">
        <v>103.8</v>
      </c>
      <c r="I972" s="142">
        <v>106.2</v>
      </c>
      <c r="J972" s="142">
        <v>111.1</v>
      </c>
      <c r="K972" s="142">
        <v>111.1</v>
      </c>
      <c r="L972" s="142">
        <v>111.1</v>
      </c>
      <c r="M972" s="142">
        <v>111.1</v>
      </c>
      <c r="N972" s="142">
        <v>111.1</v>
      </c>
    </row>
    <row r="973" spans="1:14" s="72" customFormat="1" ht="12.75" customHeight="1" x14ac:dyDescent="0.2">
      <c r="A973" s="145" t="s">
        <v>86</v>
      </c>
      <c r="B973" s="146" t="s">
        <v>1655</v>
      </c>
      <c r="C973" s="142">
        <v>103.3</v>
      </c>
      <c r="D973" s="142">
        <v>91.1</v>
      </c>
      <c r="E973" s="142">
        <v>93</v>
      </c>
      <c r="F973" s="142">
        <v>93</v>
      </c>
      <c r="G973" s="142">
        <v>93</v>
      </c>
      <c r="H973" s="142">
        <v>95.9</v>
      </c>
      <c r="I973" s="142">
        <v>99</v>
      </c>
      <c r="J973" s="142">
        <v>99</v>
      </c>
      <c r="K973" s="142">
        <v>99</v>
      </c>
      <c r="L973" s="142">
        <v>99</v>
      </c>
      <c r="M973" s="142">
        <v>99</v>
      </c>
      <c r="N973" s="142">
        <v>99</v>
      </c>
    </row>
    <row r="974" spans="1:14" s="72" customFormat="1" ht="12.75" customHeight="1" x14ac:dyDescent="0.2">
      <c r="A974" s="145" t="s">
        <v>88</v>
      </c>
      <c r="B974" s="146" t="s">
        <v>1656</v>
      </c>
      <c r="C974" s="142">
        <v>100.6</v>
      </c>
      <c r="D974" s="142">
        <v>100.6</v>
      </c>
      <c r="E974" s="142">
        <v>100.6</v>
      </c>
      <c r="F974" s="142">
        <v>100.6</v>
      </c>
      <c r="G974" s="142">
        <v>100.6</v>
      </c>
      <c r="H974" s="142">
        <v>100.6</v>
      </c>
      <c r="I974" s="142">
        <v>100.6</v>
      </c>
      <c r="J974" s="142">
        <v>100.6</v>
      </c>
      <c r="K974" s="142">
        <v>100.6</v>
      </c>
      <c r="L974" s="142">
        <v>100.6</v>
      </c>
      <c r="M974" s="142">
        <v>100.6</v>
      </c>
      <c r="N974" s="142">
        <v>100.6</v>
      </c>
    </row>
    <row r="975" spans="1:14" s="72" customFormat="1" ht="12.75" customHeight="1" x14ac:dyDescent="0.2">
      <c r="A975" s="145" t="s">
        <v>90</v>
      </c>
      <c r="B975" s="146" t="s">
        <v>1657</v>
      </c>
      <c r="C975" s="142">
        <v>100</v>
      </c>
      <c r="D975" s="142">
        <v>100</v>
      </c>
      <c r="E975" s="142">
        <v>100</v>
      </c>
      <c r="F975" s="142">
        <v>100</v>
      </c>
      <c r="G975" s="142">
        <v>100</v>
      </c>
      <c r="H975" s="142">
        <v>100</v>
      </c>
      <c r="I975" s="142">
        <v>100</v>
      </c>
      <c r="J975" s="142">
        <v>100</v>
      </c>
      <c r="K975" s="142">
        <v>100</v>
      </c>
      <c r="L975" s="142">
        <v>100</v>
      </c>
      <c r="M975" s="142">
        <v>100</v>
      </c>
      <c r="N975" s="142">
        <v>100</v>
      </c>
    </row>
    <row r="976" spans="1:14" s="72" customFormat="1" ht="12.75" customHeight="1" x14ac:dyDescent="0.2">
      <c r="A976" s="145" t="s">
        <v>1544</v>
      </c>
      <c r="B976" s="146" t="s">
        <v>1568</v>
      </c>
      <c r="C976" s="142">
        <v>100</v>
      </c>
      <c r="D976" s="142">
        <v>100</v>
      </c>
      <c r="E976" s="142">
        <v>100</v>
      </c>
      <c r="F976" s="142">
        <v>100</v>
      </c>
      <c r="G976" s="142">
        <v>100</v>
      </c>
      <c r="H976" s="142">
        <v>100</v>
      </c>
      <c r="I976" s="142">
        <v>100</v>
      </c>
      <c r="J976" s="142">
        <v>100</v>
      </c>
      <c r="K976" s="142">
        <v>100</v>
      </c>
      <c r="L976" s="142">
        <v>102.4</v>
      </c>
      <c r="M976" s="142">
        <v>102.4</v>
      </c>
      <c r="N976" s="142">
        <v>104.8</v>
      </c>
    </row>
    <row r="977" spans="1:16" s="72" customFormat="1" ht="12.75" customHeight="1" x14ac:dyDescent="0.2">
      <c r="A977" s="145" t="s">
        <v>1384</v>
      </c>
      <c r="B977" s="164" t="s">
        <v>1585</v>
      </c>
      <c r="C977" s="142">
        <v>100</v>
      </c>
      <c r="D977" s="142">
        <v>100</v>
      </c>
      <c r="E977" s="142">
        <v>100</v>
      </c>
      <c r="F977" s="142">
        <v>102.5</v>
      </c>
      <c r="G977" s="142">
        <v>102.5</v>
      </c>
      <c r="H977" s="142">
        <v>102.5</v>
      </c>
      <c r="I977" s="142">
        <v>102.5</v>
      </c>
      <c r="J977" s="142">
        <v>102.5</v>
      </c>
      <c r="K977" s="142">
        <v>102.5</v>
      </c>
      <c r="L977" s="142">
        <v>102.5</v>
      </c>
      <c r="M977" s="142">
        <v>102.5</v>
      </c>
      <c r="N977" s="142">
        <v>102.5</v>
      </c>
    </row>
    <row r="978" spans="1:16" s="72" customFormat="1" ht="12.75" customHeight="1" x14ac:dyDescent="0.2">
      <c r="A978" s="145" t="s">
        <v>138</v>
      </c>
      <c r="B978" s="146" t="s">
        <v>1569</v>
      </c>
      <c r="C978" s="142">
        <v>101.4</v>
      </c>
      <c r="D978" s="142">
        <v>101.9</v>
      </c>
      <c r="E978" s="142">
        <v>102.5</v>
      </c>
      <c r="F978" s="142">
        <v>105.8</v>
      </c>
      <c r="G978" s="142">
        <v>105.4</v>
      </c>
      <c r="H978" s="142">
        <v>105.5</v>
      </c>
      <c r="I978" s="142">
        <v>106.3</v>
      </c>
      <c r="J978" s="142">
        <v>106.6</v>
      </c>
      <c r="K978" s="142">
        <v>106.6</v>
      </c>
      <c r="L978" s="142">
        <v>107</v>
      </c>
      <c r="M978" s="142">
        <v>107</v>
      </c>
      <c r="N978" s="142">
        <v>107</v>
      </c>
    </row>
    <row r="979" spans="1:16" s="72" customFormat="1" ht="12.75" customHeight="1" x14ac:dyDescent="0.2">
      <c r="A979" s="145" t="s">
        <v>96</v>
      </c>
      <c r="B979" s="146" t="s">
        <v>1583</v>
      </c>
      <c r="C979" s="142">
        <v>102.3</v>
      </c>
      <c r="D979" s="142">
        <v>105.5</v>
      </c>
      <c r="E979" s="142">
        <v>105.5</v>
      </c>
      <c r="F979" s="142">
        <v>114.5</v>
      </c>
      <c r="G979" s="142">
        <v>111.8</v>
      </c>
      <c r="H979" s="142">
        <v>111.8</v>
      </c>
      <c r="I979" s="142">
        <v>111.8</v>
      </c>
      <c r="J979" s="142">
        <v>111.8</v>
      </c>
      <c r="K979" s="142">
        <v>111.8</v>
      </c>
      <c r="L979" s="142">
        <v>111.8</v>
      </c>
      <c r="M979" s="142">
        <v>111.8</v>
      </c>
      <c r="N979" s="142">
        <v>111.8</v>
      </c>
    </row>
    <row r="980" spans="1:16" s="72" customFormat="1" ht="12.75" customHeight="1" x14ac:dyDescent="0.2">
      <c r="A980" s="145" t="s">
        <v>98</v>
      </c>
      <c r="B980" s="146" t="s">
        <v>1584</v>
      </c>
      <c r="C980" s="142">
        <v>102</v>
      </c>
      <c r="D980" s="142">
        <v>102</v>
      </c>
      <c r="E980" s="142">
        <v>103.3</v>
      </c>
      <c r="F980" s="142">
        <v>106.8</v>
      </c>
      <c r="G980" s="142">
        <v>106.8</v>
      </c>
      <c r="H980" s="142">
        <v>106.5</v>
      </c>
      <c r="I980" s="142">
        <v>108.8</v>
      </c>
      <c r="J980" s="142">
        <v>110</v>
      </c>
      <c r="K980" s="142">
        <v>110</v>
      </c>
      <c r="L980" s="142">
        <v>111</v>
      </c>
      <c r="M980" s="142">
        <v>111</v>
      </c>
      <c r="N980" s="142">
        <v>111</v>
      </c>
    </row>
    <row r="981" spans="1:16" s="72" customFormat="1" ht="12.75" customHeight="1" x14ac:dyDescent="0.2">
      <c r="A981" s="145" t="s">
        <v>1548</v>
      </c>
      <c r="B981" s="146" t="s">
        <v>1572</v>
      </c>
      <c r="C981" s="142">
        <v>105.5</v>
      </c>
      <c r="D981" s="142">
        <v>114.1</v>
      </c>
      <c r="E981" s="142">
        <v>113.7</v>
      </c>
      <c r="F981" s="142">
        <v>115.9</v>
      </c>
      <c r="G981" s="142">
        <v>113.6</v>
      </c>
      <c r="H981" s="142">
        <v>116.3</v>
      </c>
      <c r="I981" s="142">
        <v>114.5</v>
      </c>
      <c r="J981" s="142">
        <v>114.8</v>
      </c>
      <c r="K981" s="142">
        <v>113.7</v>
      </c>
      <c r="L981" s="142">
        <v>112.5</v>
      </c>
      <c r="M981" s="142">
        <v>103.9</v>
      </c>
      <c r="N981" s="142">
        <v>108.7</v>
      </c>
    </row>
    <row r="982" spans="1:16" s="72" customFormat="1" ht="12.75" customHeight="1" x14ac:dyDescent="0.2">
      <c r="A982" s="229" t="s">
        <v>1547</v>
      </c>
      <c r="B982" s="146" t="s">
        <v>1573</v>
      </c>
      <c r="C982" s="142">
        <v>108.1</v>
      </c>
      <c r="D982" s="142">
        <v>109.9</v>
      </c>
      <c r="E982" s="142">
        <v>112.1</v>
      </c>
      <c r="F982" s="142">
        <v>112.7</v>
      </c>
      <c r="G982" s="142">
        <v>114.8</v>
      </c>
      <c r="H982" s="142">
        <v>111.6</v>
      </c>
      <c r="I982" s="142">
        <v>105.2</v>
      </c>
      <c r="J982" s="142">
        <v>106.6</v>
      </c>
      <c r="K982" s="142">
        <v>104.7</v>
      </c>
      <c r="L982" s="142">
        <v>103.7</v>
      </c>
      <c r="M982" s="142">
        <v>101.7</v>
      </c>
      <c r="N982" s="142">
        <v>100.5</v>
      </c>
    </row>
    <row r="983" spans="1:16" s="72" customFormat="1" ht="12.75" customHeight="1" x14ac:dyDescent="0.2">
      <c r="I983" s="121"/>
      <c r="N983" s="214"/>
    </row>
    <row r="984" spans="1:16" s="72" customFormat="1" ht="12.75" customHeight="1" x14ac:dyDescent="0.2">
      <c r="A984" s="148"/>
    </row>
    <row r="985" spans="1:16" s="72" customFormat="1" ht="12.75" customHeight="1" x14ac:dyDescent="0.2">
      <c r="A985" s="149"/>
      <c r="B985" s="150"/>
    </row>
    <row r="986" spans="1:16" s="72" customFormat="1" ht="12.75" customHeight="1" x14ac:dyDescent="0.2"/>
    <row r="987" spans="1:16" s="72" customFormat="1" ht="12.75" customHeight="1" x14ac:dyDescent="0.2">
      <c r="A987" s="72" t="s">
        <v>22</v>
      </c>
    </row>
    <row r="988" spans="1:16" s="72" customFormat="1" ht="12.75" customHeight="1" x14ac:dyDescent="0.2">
      <c r="A988" s="72" t="s">
        <v>6</v>
      </c>
    </row>
    <row r="989" spans="1:16" s="72" customFormat="1" ht="12.75" customHeight="1" x14ac:dyDescent="0.2">
      <c r="A989" s="151" t="s">
        <v>23</v>
      </c>
    </row>
    <row r="990" spans="1:16" ht="12.75" customHeight="1" x14ac:dyDescent="0.3"/>
    <row r="991" spans="1:16" s="72" customFormat="1" ht="12.75" customHeight="1" x14ac:dyDescent="0.2">
      <c r="A991" s="180" t="s">
        <v>1117</v>
      </c>
      <c r="B991" s="143"/>
      <c r="C991" s="144">
        <v>40179</v>
      </c>
      <c r="D991" s="144">
        <v>40210</v>
      </c>
      <c r="E991" s="144">
        <v>40238</v>
      </c>
      <c r="F991" s="144">
        <v>40269</v>
      </c>
      <c r="G991" s="144">
        <v>40299</v>
      </c>
      <c r="H991" s="144">
        <v>40330</v>
      </c>
      <c r="I991" s="144">
        <v>40360</v>
      </c>
      <c r="J991" s="144">
        <v>40391</v>
      </c>
      <c r="K991" s="144">
        <v>40422</v>
      </c>
      <c r="L991" s="144">
        <v>40452</v>
      </c>
      <c r="M991" s="144">
        <v>40483</v>
      </c>
      <c r="N991" s="144">
        <v>40513</v>
      </c>
    </row>
    <row r="992" spans="1:16" s="72" customFormat="1" ht="12.75" customHeight="1" x14ac:dyDescent="0.2">
      <c r="A992" s="145" t="s">
        <v>232</v>
      </c>
      <c r="B992" s="146" t="s">
        <v>233</v>
      </c>
      <c r="C992" s="142">
        <v>107.3</v>
      </c>
      <c r="D992" s="142">
        <v>107.3</v>
      </c>
      <c r="E992" s="142">
        <v>107.3</v>
      </c>
      <c r="F992" s="142">
        <v>107.3</v>
      </c>
      <c r="G992" s="142">
        <v>107.3</v>
      </c>
      <c r="H992" s="142">
        <v>107.3</v>
      </c>
      <c r="I992" s="142">
        <v>107.3</v>
      </c>
      <c r="J992" s="142">
        <v>107.3</v>
      </c>
      <c r="K992" s="142">
        <v>107.3</v>
      </c>
      <c r="L992" s="142">
        <v>107.3</v>
      </c>
      <c r="M992" s="142">
        <v>107.3</v>
      </c>
      <c r="N992" s="142">
        <v>107.3</v>
      </c>
      <c r="P992" s="288"/>
    </row>
    <row r="993" spans="1:16" s="72" customFormat="1" ht="12.75" customHeight="1" x14ac:dyDescent="0.2">
      <c r="A993" s="145" t="s">
        <v>234</v>
      </c>
      <c r="B993" s="146" t="s">
        <v>235</v>
      </c>
      <c r="C993" s="142">
        <v>117.2</v>
      </c>
      <c r="D993" s="142">
        <v>117.4</v>
      </c>
      <c r="E993" s="142">
        <v>122</v>
      </c>
      <c r="F993" s="142">
        <v>124.8</v>
      </c>
      <c r="G993" s="142">
        <v>123.4</v>
      </c>
      <c r="H993" s="142">
        <v>124.1</v>
      </c>
      <c r="I993" s="142">
        <v>122.5</v>
      </c>
      <c r="J993" s="142">
        <v>121.5</v>
      </c>
      <c r="K993" s="142">
        <v>121.2</v>
      </c>
      <c r="L993" s="142">
        <v>120.9</v>
      </c>
      <c r="M993" s="142">
        <v>122</v>
      </c>
      <c r="N993" s="142">
        <v>127.3</v>
      </c>
      <c r="P993" s="288"/>
    </row>
    <row r="994" spans="1:16" s="72" customFormat="1" ht="12.75" customHeight="1" x14ac:dyDescent="0.2">
      <c r="A994" s="145" t="s">
        <v>236</v>
      </c>
      <c r="B994" s="146" t="s">
        <v>237</v>
      </c>
      <c r="C994" s="142">
        <v>114.6</v>
      </c>
      <c r="D994" s="142">
        <v>114.8</v>
      </c>
      <c r="E994" s="142">
        <v>119.8</v>
      </c>
      <c r="F994" s="142">
        <v>122.3</v>
      </c>
      <c r="G994" s="142">
        <v>121.1</v>
      </c>
      <c r="H994" s="142">
        <v>121.5</v>
      </c>
      <c r="I994" s="142">
        <v>120</v>
      </c>
      <c r="J994" s="142">
        <v>118.6</v>
      </c>
      <c r="K994" s="142">
        <v>119</v>
      </c>
      <c r="L994" s="142">
        <v>118.7</v>
      </c>
      <c r="M994" s="142">
        <v>119.8</v>
      </c>
      <c r="N994" s="142">
        <v>124.9</v>
      </c>
      <c r="P994" s="288"/>
    </row>
    <row r="995" spans="1:16" s="72" customFormat="1" ht="12.75" customHeight="1" x14ac:dyDescent="0.2">
      <c r="A995" s="145" t="s">
        <v>238</v>
      </c>
      <c r="B995" s="146" t="s">
        <v>239</v>
      </c>
      <c r="C995" s="142">
        <v>113.6</v>
      </c>
      <c r="D995" s="142">
        <v>114</v>
      </c>
      <c r="E995" s="142">
        <v>118</v>
      </c>
      <c r="F995" s="142">
        <v>121.3</v>
      </c>
      <c r="G995" s="142">
        <v>120.9</v>
      </c>
      <c r="H995" s="142">
        <v>121.4</v>
      </c>
      <c r="I995" s="142">
        <v>118.5</v>
      </c>
      <c r="J995" s="142">
        <v>118</v>
      </c>
      <c r="K995" s="142">
        <v>118.6</v>
      </c>
      <c r="L995" s="142">
        <v>117.9</v>
      </c>
      <c r="M995" s="142">
        <v>120.3</v>
      </c>
      <c r="N995" s="142">
        <v>125.2</v>
      </c>
      <c r="P995" s="288"/>
    </row>
    <row r="996" spans="1:16" s="72" customFormat="1" ht="12.75" customHeight="1" x14ac:dyDescent="0.2">
      <c r="A996" s="145" t="s">
        <v>240</v>
      </c>
      <c r="B996" s="146" t="s">
        <v>241</v>
      </c>
      <c r="C996" s="142">
        <v>110</v>
      </c>
      <c r="D996" s="142">
        <v>109.9</v>
      </c>
      <c r="E996" s="142">
        <v>114.7</v>
      </c>
      <c r="F996" s="142">
        <v>120.1</v>
      </c>
      <c r="G996" s="142">
        <v>119.4</v>
      </c>
      <c r="H996" s="142">
        <v>119.7</v>
      </c>
      <c r="I996" s="142">
        <v>117.6</v>
      </c>
      <c r="J996" s="142">
        <v>117.2</v>
      </c>
      <c r="K996" s="142">
        <v>118.4</v>
      </c>
      <c r="L996" s="142">
        <v>118</v>
      </c>
      <c r="M996" s="142">
        <v>121.8</v>
      </c>
      <c r="N996" s="142">
        <v>125.9</v>
      </c>
      <c r="P996" s="288"/>
    </row>
    <row r="997" spans="1:16" s="72" customFormat="1" ht="12.75" customHeight="1" x14ac:dyDescent="0.2">
      <c r="A997" s="145" t="s">
        <v>242</v>
      </c>
      <c r="B997" s="146" t="s">
        <v>243</v>
      </c>
      <c r="C997" s="142">
        <v>111</v>
      </c>
      <c r="D997" s="142">
        <v>110.4</v>
      </c>
      <c r="E997" s="142">
        <v>117.5</v>
      </c>
      <c r="F997" s="142">
        <v>124.6</v>
      </c>
      <c r="G997" s="142">
        <v>124.5</v>
      </c>
      <c r="H997" s="142">
        <v>126.4</v>
      </c>
      <c r="I997" s="142">
        <v>122.1</v>
      </c>
      <c r="J997" s="142">
        <v>120.6</v>
      </c>
      <c r="K997" s="142">
        <v>123.2</v>
      </c>
      <c r="L997" s="142">
        <v>122.4</v>
      </c>
      <c r="M997" s="142">
        <v>126.8</v>
      </c>
      <c r="N997" s="142">
        <v>132.19999999999999</v>
      </c>
      <c r="P997" s="288"/>
    </row>
    <row r="998" spans="1:16" s="72" customFormat="1" ht="12.75" customHeight="1" x14ac:dyDescent="0.2">
      <c r="A998" s="145" t="s">
        <v>244</v>
      </c>
      <c r="B998" s="146" t="s">
        <v>245</v>
      </c>
      <c r="C998" s="142">
        <v>107</v>
      </c>
      <c r="D998" s="142">
        <v>104.6</v>
      </c>
      <c r="E998" s="142">
        <v>116.7</v>
      </c>
      <c r="F998" s="142">
        <v>126.7</v>
      </c>
      <c r="G998" s="142">
        <v>124.7</v>
      </c>
      <c r="H998" s="142">
        <v>126.7</v>
      </c>
      <c r="I998" s="142">
        <v>118.7</v>
      </c>
      <c r="J998" s="142">
        <v>121.1</v>
      </c>
      <c r="K998" s="142">
        <v>122.8</v>
      </c>
      <c r="L998" s="142">
        <v>122.8</v>
      </c>
      <c r="M998" s="142">
        <v>126.8</v>
      </c>
      <c r="N998" s="142">
        <v>136.9</v>
      </c>
      <c r="P998" s="288"/>
    </row>
    <row r="999" spans="1:16" s="72" customFormat="1" ht="12.75" customHeight="1" x14ac:dyDescent="0.2">
      <c r="A999" s="145" t="s">
        <v>246</v>
      </c>
      <c r="B999" s="146" t="s">
        <v>247</v>
      </c>
      <c r="C999" s="142">
        <v>155.5</v>
      </c>
      <c r="D999" s="142">
        <v>150.4</v>
      </c>
      <c r="E999" s="142">
        <v>158.19999999999999</v>
      </c>
      <c r="F999" s="142">
        <v>164.9</v>
      </c>
      <c r="G999" s="142">
        <v>170.3</v>
      </c>
      <c r="H999" s="142">
        <v>166.3</v>
      </c>
      <c r="I999" s="142">
        <v>163.19999999999999</v>
      </c>
      <c r="J999" s="142">
        <v>167.9</v>
      </c>
      <c r="K999" s="142">
        <v>161.4</v>
      </c>
      <c r="L999" s="142">
        <v>157.6</v>
      </c>
      <c r="M999" s="142">
        <v>164</v>
      </c>
      <c r="N999" s="142">
        <v>168.5</v>
      </c>
      <c r="P999" s="288"/>
    </row>
    <row r="1000" spans="1:16" s="72" customFormat="1" ht="12.75" customHeight="1" x14ac:dyDescent="0.2">
      <c r="A1000" s="145" t="s">
        <v>248</v>
      </c>
      <c r="B1000" s="146" t="s">
        <v>249</v>
      </c>
      <c r="C1000" s="142">
        <v>120.4</v>
      </c>
      <c r="D1000" s="142">
        <v>120.4</v>
      </c>
      <c r="E1000" s="142">
        <v>120.4</v>
      </c>
      <c r="F1000" s="142">
        <v>126.8</v>
      </c>
      <c r="G1000" s="142">
        <v>126.8</v>
      </c>
      <c r="H1000" s="142">
        <v>126.8</v>
      </c>
      <c r="I1000" s="142">
        <v>126.8</v>
      </c>
      <c r="J1000" s="142">
        <v>126.8</v>
      </c>
      <c r="K1000" s="142">
        <v>126.8</v>
      </c>
      <c r="L1000" s="142">
        <v>126.8</v>
      </c>
      <c r="M1000" s="142">
        <v>131.4</v>
      </c>
      <c r="N1000" s="142">
        <v>133.19999999999999</v>
      </c>
      <c r="P1000" s="288"/>
    </row>
    <row r="1001" spans="1:16" s="72" customFormat="1" ht="12.75" customHeight="1" x14ac:dyDescent="0.2">
      <c r="A1001" s="145" t="s">
        <v>250</v>
      </c>
      <c r="B1001" s="146" t="s">
        <v>251</v>
      </c>
      <c r="C1001" s="142">
        <v>118.4</v>
      </c>
      <c r="D1001" s="142">
        <v>115.1</v>
      </c>
      <c r="E1001" s="142">
        <v>113.5</v>
      </c>
      <c r="F1001" s="142">
        <v>118.8</v>
      </c>
      <c r="G1001" s="142">
        <v>117.3</v>
      </c>
      <c r="H1001" s="142">
        <v>118.1</v>
      </c>
      <c r="I1001" s="142">
        <v>115.1</v>
      </c>
      <c r="J1001" s="142">
        <v>116.4</v>
      </c>
      <c r="K1001" s="142">
        <v>112.3</v>
      </c>
      <c r="L1001" s="142">
        <v>119.5</v>
      </c>
      <c r="M1001" s="142">
        <v>114.8</v>
      </c>
      <c r="N1001" s="142">
        <v>118</v>
      </c>
      <c r="P1001" s="288"/>
    </row>
    <row r="1002" spans="1:16" s="72" customFormat="1" ht="12.75" customHeight="1" x14ac:dyDescent="0.2">
      <c r="A1002" s="145" t="s">
        <v>252</v>
      </c>
      <c r="B1002" s="146" t="s">
        <v>1418</v>
      </c>
      <c r="C1002" s="142">
        <v>73.599999999999994</v>
      </c>
      <c r="D1002" s="142">
        <v>76.5</v>
      </c>
      <c r="E1002" s="142">
        <v>80.8</v>
      </c>
      <c r="F1002" s="142">
        <v>86.5</v>
      </c>
      <c r="G1002" s="142">
        <v>90.4</v>
      </c>
      <c r="H1002" s="142">
        <v>99.8</v>
      </c>
      <c r="I1002" s="142">
        <v>96.8</v>
      </c>
      <c r="J1002" s="142">
        <v>94.9</v>
      </c>
      <c r="K1002" s="142">
        <v>97</v>
      </c>
      <c r="L1002" s="142">
        <v>94.8</v>
      </c>
      <c r="M1002" s="142">
        <v>91.8</v>
      </c>
      <c r="N1002" s="142">
        <v>94.4</v>
      </c>
      <c r="P1002" s="288"/>
    </row>
    <row r="1003" spans="1:16" s="72" customFormat="1" ht="12.75" customHeight="1" x14ac:dyDescent="0.2">
      <c r="A1003" s="145" t="s">
        <v>253</v>
      </c>
      <c r="B1003" s="146" t="s">
        <v>254</v>
      </c>
      <c r="C1003" s="142">
        <v>83.2</v>
      </c>
      <c r="D1003" s="142">
        <v>85.3</v>
      </c>
      <c r="E1003" s="142">
        <v>88.5</v>
      </c>
      <c r="F1003" s="142">
        <v>91.8</v>
      </c>
      <c r="G1003" s="142">
        <v>95.8</v>
      </c>
      <c r="H1003" s="142">
        <v>98.1</v>
      </c>
      <c r="I1003" s="142">
        <v>95.7</v>
      </c>
      <c r="J1003" s="142">
        <v>94.5</v>
      </c>
      <c r="K1003" s="142">
        <v>96.1</v>
      </c>
      <c r="L1003" s="142">
        <v>94.5</v>
      </c>
      <c r="M1003" s="142">
        <v>92.5</v>
      </c>
      <c r="N1003" s="142">
        <v>94.8</v>
      </c>
      <c r="P1003" s="288"/>
    </row>
    <row r="1004" spans="1:16" s="72" customFormat="1" ht="12.75" customHeight="1" x14ac:dyDescent="0.2">
      <c r="A1004" s="145" t="s">
        <v>255</v>
      </c>
      <c r="B1004" s="146" t="s">
        <v>256</v>
      </c>
      <c r="C1004" s="142">
        <v>90.9</v>
      </c>
      <c r="D1004" s="142">
        <v>94.6</v>
      </c>
      <c r="E1004" s="142">
        <v>104.2</v>
      </c>
      <c r="F1004" s="142">
        <v>127.4</v>
      </c>
      <c r="G1004" s="142">
        <v>134.19999999999999</v>
      </c>
      <c r="H1004" s="142">
        <v>126.2</v>
      </c>
      <c r="I1004" s="142">
        <v>109.6</v>
      </c>
      <c r="J1004" s="142">
        <v>115.4</v>
      </c>
      <c r="K1004" s="142">
        <v>119.1</v>
      </c>
      <c r="L1004" s="142">
        <v>115</v>
      </c>
      <c r="M1004" s="142">
        <v>115.5</v>
      </c>
      <c r="N1004" s="142">
        <v>118.8</v>
      </c>
      <c r="P1004" s="288"/>
    </row>
    <row r="1005" spans="1:16" s="72" customFormat="1" ht="12.75" customHeight="1" x14ac:dyDescent="0.2">
      <c r="A1005" s="145" t="s">
        <v>257</v>
      </c>
      <c r="B1005" s="146" t="s">
        <v>258</v>
      </c>
      <c r="C1005" s="142">
        <v>90.9</v>
      </c>
      <c r="D1005" s="142">
        <v>94.4</v>
      </c>
      <c r="E1005" s="142">
        <v>98.3</v>
      </c>
      <c r="F1005" s="142">
        <v>111.2</v>
      </c>
      <c r="G1005" s="142">
        <v>115.7</v>
      </c>
      <c r="H1005" s="142">
        <v>115.4</v>
      </c>
      <c r="I1005" s="142">
        <v>113.4</v>
      </c>
      <c r="J1005" s="142">
        <v>109.1</v>
      </c>
      <c r="K1005" s="142">
        <v>110.5</v>
      </c>
      <c r="L1005" s="142">
        <v>108.8</v>
      </c>
      <c r="M1005" s="142">
        <v>104.8</v>
      </c>
      <c r="N1005" s="142">
        <v>110.1</v>
      </c>
      <c r="P1005" s="288"/>
    </row>
    <row r="1006" spans="1:16" s="72" customFormat="1" ht="12.75" customHeight="1" x14ac:dyDescent="0.2">
      <c r="A1006" s="145" t="s">
        <v>259</v>
      </c>
      <c r="B1006" s="146" t="s">
        <v>260</v>
      </c>
      <c r="C1006" s="142">
        <v>88</v>
      </c>
      <c r="D1006" s="142">
        <v>90.2</v>
      </c>
      <c r="E1006" s="142">
        <v>95.3</v>
      </c>
      <c r="F1006" s="142">
        <v>109.2</v>
      </c>
      <c r="G1006" s="142">
        <v>109.6</v>
      </c>
      <c r="H1006" s="142">
        <v>107.2</v>
      </c>
      <c r="I1006" s="142">
        <v>104.5</v>
      </c>
      <c r="J1006" s="142">
        <v>102.2</v>
      </c>
      <c r="K1006" s="142">
        <v>104.9</v>
      </c>
      <c r="L1006" s="142">
        <v>103.7</v>
      </c>
      <c r="M1006" s="142">
        <v>101.6</v>
      </c>
      <c r="N1006" s="142">
        <v>106.7</v>
      </c>
      <c r="P1006" s="288"/>
    </row>
    <row r="1007" spans="1:16" s="72" customFormat="1" ht="12.75" customHeight="1" x14ac:dyDescent="0.2">
      <c r="A1007" s="145" t="s">
        <v>263</v>
      </c>
      <c r="B1007" s="146" t="s">
        <v>264</v>
      </c>
      <c r="C1007" s="142">
        <v>98</v>
      </c>
      <c r="D1007" s="142">
        <v>99.6</v>
      </c>
      <c r="E1007" s="142">
        <v>110.6</v>
      </c>
      <c r="F1007" s="142">
        <v>138.5</v>
      </c>
      <c r="G1007" s="142">
        <v>144.4</v>
      </c>
      <c r="H1007" s="142">
        <v>137.69999999999999</v>
      </c>
      <c r="I1007" s="142">
        <v>119.7</v>
      </c>
      <c r="J1007" s="142">
        <v>125.1</v>
      </c>
      <c r="K1007" s="142">
        <v>129.30000000000001</v>
      </c>
      <c r="L1007" s="142">
        <v>123.6</v>
      </c>
      <c r="M1007" s="142">
        <v>125.9</v>
      </c>
      <c r="N1007" s="142">
        <v>132</v>
      </c>
      <c r="P1007" s="288"/>
    </row>
    <row r="1008" spans="1:16" s="72" customFormat="1" ht="12.75" customHeight="1" x14ac:dyDescent="0.2">
      <c r="A1008" s="145" t="s">
        <v>265</v>
      </c>
      <c r="B1008" s="146" t="s">
        <v>266</v>
      </c>
      <c r="C1008" s="142">
        <v>98.4</v>
      </c>
      <c r="D1008" s="142">
        <v>98.6</v>
      </c>
      <c r="E1008" s="142">
        <v>108.4</v>
      </c>
      <c r="F1008" s="142">
        <v>136.5</v>
      </c>
      <c r="G1008" s="142">
        <v>141.30000000000001</v>
      </c>
      <c r="H1008" s="142">
        <v>132</v>
      </c>
      <c r="I1008" s="142">
        <v>117.3</v>
      </c>
      <c r="J1008" s="142">
        <v>121.4</v>
      </c>
      <c r="K1008" s="142">
        <v>126.9</v>
      </c>
      <c r="L1008" s="142">
        <v>120.4</v>
      </c>
      <c r="M1008" s="142">
        <v>122.9</v>
      </c>
      <c r="N1008" s="142">
        <v>128.80000000000001</v>
      </c>
      <c r="P1008" s="288"/>
    </row>
    <row r="1009" spans="1:16" s="72" customFormat="1" ht="12.75" customHeight="1" x14ac:dyDescent="0.2">
      <c r="A1009" s="145" t="s">
        <v>267</v>
      </c>
      <c r="B1009" s="146" t="s">
        <v>268</v>
      </c>
      <c r="C1009" s="142">
        <v>96.5</v>
      </c>
      <c r="D1009" s="142">
        <v>97</v>
      </c>
      <c r="E1009" s="142">
        <v>102.1</v>
      </c>
      <c r="F1009" s="142">
        <v>124</v>
      </c>
      <c r="G1009" s="142">
        <v>131</v>
      </c>
      <c r="H1009" s="142">
        <v>122.5</v>
      </c>
      <c r="I1009" s="142">
        <v>107.3</v>
      </c>
      <c r="J1009" s="142">
        <v>109.5</v>
      </c>
      <c r="K1009" s="142">
        <v>114.2</v>
      </c>
      <c r="L1009" s="142">
        <v>107.3</v>
      </c>
      <c r="M1009" s="142">
        <v>109.6</v>
      </c>
      <c r="N1009" s="142">
        <v>113.8</v>
      </c>
      <c r="P1009" s="288"/>
    </row>
    <row r="1010" spans="1:16" s="72" customFormat="1" ht="12.75" customHeight="1" x14ac:dyDescent="0.2">
      <c r="A1010" s="145" t="s">
        <v>269</v>
      </c>
      <c r="B1010" s="146" t="s">
        <v>270</v>
      </c>
      <c r="C1010" s="142">
        <v>152.30000000000001</v>
      </c>
      <c r="D1010" s="142">
        <v>153.4</v>
      </c>
      <c r="E1010" s="142">
        <v>153.4</v>
      </c>
      <c r="F1010" s="142">
        <v>153.4</v>
      </c>
      <c r="G1010" s="142">
        <v>156.19999999999999</v>
      </c>
      <c r="H1010" s="142">
        <v>156.19999999999999</v>
      </c>
      <c r="I1010" s="142">
        <v>155.69999999999999</v>
      </c>
      <c r="J1010" s="142">
        <v>155</v>
      </c>
      <c r="K1010" s="142">
        <v>155</v>
      </c>
      <c r="L1010" s="142">
        <v>156</v>
      </c>
      <c r="M1010" s="142">
        <v>155</v>
      </c>
      <c r="N1010" s="142">
        <v>155</v>
      </c>
      <c r="P1010" s="288"/>
    </row>
    <row r="1011" spans="1:16" s="72" customFormat="1" ht="12.75" customHeight="1" x14ac:dyDescent="0.2">
      <c r="A1011" s="145" t="s">
        <v>271</v>
      </c>
      <c r="B1011" s="146" t="s">
        <v>272</v>
      </c>
      <c r="C1011" s="142">
        <v>93.4</v>
      </c>
      <c r="D1011" s="142">
        <v>94.7</v>
      </c>
      <c r="E1011" s="142">
        <v>97</v>
      </c>
      <c r="F1011" s="142">
        <v>99.8</v>
      </c>
      <c r="G1011" s="142">
        <v>102.6</v>
      </c>
      <c r="H1011" s="142">
        <v>103.2</v>
      </c>
      <c r="I1011" s="142">
        <v>101.7</v>
      </c>
      <c r="J1011" s="142">
        <v>102.4</v>
      </c>
      <c r="K1011" s="142">
        <v>103.8</v>
      </c>
      <c r="L1011" s="142">
        <v>102.2</v>
      </c>
      <c r="M1011" s="142">
        <v>100.9</v>
      </c>
      <c r="N1011" s="142">
        <v>102.8</v>
      </c>
      <c r="P1011" s="288"/>
    </row>
    <row r="1012" spans="1:16" s="72" customFormat="1" ht="12.75" customHeight="1" x14ac:dyDescent="0.2">
      <c r="A1012" s="145" t="s">
        <v>273</v>
      </c>
      <c r="B1012" s="146" t="s">
        <v>274</v>
      </c>
      <c r="C1012" s="142">
        <v>59.7</v>
      </c>
      <c r="D1012" s="142">
        <v>60</v>
      </c>
      <c r="E1012" s="142">
        <v>62.1</v>
      </c>
      <c r="F1012" s="142">
        <v>65.7</v>
      </c>
      <c r="G1012" s="142">
        <v>66.7</v>
      </c>
      <c r="H1012" s="142">
        <v>66</v>
      </c>
      <c r="I1012" s="142">
        <v>65.900000000000006</v>
      </c>
      <c r="J1012" s="142">
        <v>64.7</v>
      </c>
      <c r="K1012" s="142">
        <v>66</v>
      </c>
      <c r="L1012" s="142">
        <v>65.5</v>
      </c>
      <c r="M1012" s="142">
        <v>65.3</v>
      </c>
      <c r="N1012" s="142">
        <v>65.5</v>
      </c>
      <c r="P1012" s="288"/>
    </row>
    <row r="1013" spans="1:16" s="72" customFormat="1" ht="12.75" customHeight="1" x14ac:dyDescent="0.2">
      <c r="A1013" s="145" t="s">
        <v>275</v>
      </c>
      <c r="B1013" s="146" t="s">
        <v>276</v>
      </c>
      <c r="C1013" s="142">
        <v>153.19999999999999</v>
      </c>
      <c r="D1013" s="142">
        <v>154.30000000000001</v>
      </c>
      <c r="E1013" s="142">
        <v>163.69999999999999</v>
      </c>
      <c r="F1013" s="142">
        <v>169.1</v>
      </c>
      <c r="G1013" s="142">
        <v>171.3</v>
      </c>
      <c r="H1013" s="142">
        <v>166.3</v>
      </c>
      <c r="I1013" s="142">
        <v>162.5</v>
      </c>
      <c r="J1013" s="142">
        <v>167.8</v>
      </c>
      <c r="K1013" s="142">
        <v>175.8</v>
      </c>
      <c r="L1013" s="142">
        <v>176.5</v>
      </c>
      <c r="M1013" s="142">
        <v>183.9</v>
      </c>
      <c r="N1013" s="142">
        <v>189</v>
      </c>
      <c r="P1013" s="288"/>
    </row>
    <row r="1014" spans="1:16" s="72" customFormat="1" ht="12.75" customHeight="1" x14ac:dyDescent="0.2">
      <c r="A1014" s="145" t="s">
        <v>277</v>
      </c>
      <c r="B1014" s="146" t="s">
        <v>278</v>
      </c>
      <c r="C1014" s="142">
        <v>158.80000000000001</v>
      </c>
      <c r="D1014" s="142">
        <v>159.80000000000001</v>
      </c>
      <c r="E1014" s="142">
        <v>163.5</v>
      </c>
      <c r="F1014" s="142">
        <v>163.6</v>
      </c>
      <c r="G1014" s="142">
        <v>167.6</v>
      </c>
      <c r="H1014" s="142">
        <v>165.1</v>
      </c>
      <c r="I1014" s="142">
        <v>162.69999999999999</v>
      </c>
      <c r="J1014" s="142">
        <v>166.4</v>
      </c>
      <c r="K1014" s="142">
        <v>172.1</v>
      </c>
      <c r="L1014" s="142">
        <v>171.2</v>
      </c>
      <c r="M1014" s="142">
        <v>183.3</v>
      </c>
      <c r="N1014" s="142">
        <v>184.2</v>
      </c>
      <c r="P1014" s="288"/>
    </row>
    <row r="1015" spans="1:16" s="72" customFormat="1" ht="12.75" customHeight="1" x14ac:dyDescent="0.2">
      <c r="A1015" s="145" t="s">
        <v>279</v>
      </c>
      <c r="B1015" s="146" t="s">
        <v>280</v>
      </c>
      <c r="C1015" s="142">
        <v>121.7</v>
      </c>
      <c r="D1015" s="142">
        <v>118.5</v>
      </c>
      <c r="E1015" s="142">
        <v>118.5</v>
      </c>
      <c r="F1015" s="142">
        <v>118.5</v>
      </c>
      <c r="G1015" s="142">
        <v>118.5</v>
      </c>
      <c r="H1015" s="142">
        <v>118.5</v>
      </c>
      <c r="I1015" s="142">
        <v>115.2</v>
      </c>
      <c r="J1015" s="142">
        <v>115.2</v>
      </c>
      <c r="K1015" s="142">
        <v>119.3</v>
      </c>
      <c r="L1015" s="142">
        <v>119.3</v>
      </c>
      <c r="M1015" s="142">
        <v>120.1</v>
      </c>
      <c r="N1015" s="142">
        <v>120.9</v>
      </c>
      <c r="P1015" s="288"/>
    </row>
    <row r="1016" spans="1:16" s="72" customFormat="1" ht="12.75" customHeight="1" x14ac:dyDescent="0.2">
      <c r="A1016" s="145" t="s">
        <v>281</v>
      </c>
      <c r="B1016" s="146" t="s">
        <v>282</v>
      </c>
      <c r="C1016" s="142">
        <v>130.6</v>
      </c>
      <c r="D1016" s="142">
        <v>129.9</v>
      </c>
      <c r="E1016" s="142">
        <v>131.1</v>
      </c>
      <c r="F1016" s="142">
        <v>137.1</v>
      </c>
      <c r="G1016" s="142">
        <v>135.5</v>
      </c>
      <c r="H1016" s="142">
        <v>133.69999999999999</v>
      </c>
      <c r="I1016" s="142">
        <v>135.1</v>
      </c>
      <c r="J1016" s="142">
        <v>135</v>
      </c>
      <c r="K1016" s="142">
        <v>135.6</v>
      </c>
      <c r="L1016" s="142">
        <v>136.19999999999999</v>
      </c>
      <c r="M1016" s="142">
        <v>138.6</v>
      </c>
      <c r="N1016" s="142">
        <v>137.9</v>
      </c>
      <c r="P1016" s="288"/>
    </row>
    <row r="1017" spans="1:16" s="72" customFormat="1" ht="12.75" customHeight="1" x14ac:dyDescent="0.2">
      <c r="A1017" s="145" t="s">
        <v>283</v>
      </c>
      <c r="B1017" s="146" t="s">
        <v>284</v>
      </c>
      <c r="C1017" s="142">
        <v>148.80000000000001</v>
      </c>
      <c r="D1017" s="142">
        <v>152.5</v>
      </c>
      <c r="E1017" s="142">
        <v>152.1</v>
      </c>
      <c r="F1017" s="142">
        <v>159.80000000000001</v>
      </c>
      <c r="G1017" s="142">
        <v>161.69999999999999</v>
      </c>
      <c r="H1017" s="142">
        <v>157.9</v>
      </c>
      <c r="I1017" s="142">
        <v>157.9</v>
      </c>
      <c r="J1017" s="142">
        <v>157.5</v>
      </c>
      <c r="K1017" s="142">
        <v>164.8</v>
      </c>
      <c r="L1017" s="142">
        <v>168.6</v>
      </c>
      <c r="M1017" s="142">
        <v>171.4</v>
      </c>
      <c r="N1017" s="142">
        <v>171.4</v>
      </c>
      <c r="P1017" s="288"/>
    </row>
    <row r="1018" spans="1:16" s="72" customFormat="1" ht="12.75" customHeight="1" x14ac:dyDescent="0.2">
      <c r="A1018" s="145" t="s">
        <v>285</v>
      </c>
      <c r="B1018" s="146" t="s">
        <v>286</v>
      </c>
      <c r="C1018" s="142">
        <v>119.7</v>
      </c>
      <c r="D1018" s="142">
        <v>119.7</v>
      </c>
      <c r="E1018" s="142">
        <v>119.7</v>
      </c>
      <c r="F1018" s="142">
        <v>119.7</v>
      </c>
      <c r="G1018" s="142">
        <v>119.7</v>
      </c>
      <c r="H1018" s="142">
        <v>119.7</v>
      </c>
      <c r="I1018" s="142">
        <v>135.69999999999999</v>
      </c>
      <c r="J1018" s="142">
        <v>135.69999999999999</v>
      </c>
      <c r="K1018" s="142">
        <v>135.69999999999999</v>
      </c>
      <c r="L1018" s="142">
        <v>135.69999999999999</v>
      </c>
      <c r="M1018" s="142">
        <v>135.69999999999999</v>
      </c>
      <c r="N1018" s="142">
        <v>135.69999999999999</v>
      </c>
      <c r="P1018" s="288"/>
    </row>
    <row r="1019" spans="1:16" s="72" customFormat="1" ht="12.75" customHeight="1" x14ac:dyDescent="0.2">
      <c r="A1019" s="145" t="s">
        <v>287</v>
      </c>
      <c r="B1019" s="146" t="s">
        <v>288</v>
      </c>
      <c r="C1019" s="142">
        <v>101.7</v>
      </c>
      <c r="D1019" s="142">
        <v>101.7</v>
      </c>
      <c r="E1019" s="142">
        <v>101.7</v>
      </c>
      <c r="F1019" s="142">
        <v>106.4</v>
      </c>
      <c r="G1019" s="142">
        <v>107.1</v>
      </c>
      <c r="H1019" s="142">
        <v>107.8</v>
      </c>
      <c r="I1019" s="142">
        <v>110.5</v>
      </c>
      <c r="J1019" s="142">
        <v>110.5</v>
      </c>
      <c r="K1019" s="142">
        <v>110.5</v>
      </c>
      <c r="L1019" s="142">
        <v>110.5</v>
      </c>
      <c r="M1019" s="142">
        <v>110.5</v>
      </c>
      <c r="N1019" s="142">
        <v>110.5</v>
      </c>
      <c r="P1019" s="288"/>
    </row>
    <row r="1020" spans="1:16" s="72" customFormat="1" ht="12.75" customHeight="1" x14ac:dyDescent="0.2">
      <c r="A1020" s="145" t="s">
        <v>289</v>
      </c>
      <c r="B1020" s="146" t="s">
        <v>290</v>
      </c>
      <c r="C1020" s="142">
        <v>103</v>
      </c>
      <c r="D1020" s="142">
        <v>103</v>
      </c>
      <c r="E1020" s="142">
        <v>103</v>
      </c>
      <c r="F1020" s="142">
        <v>103</v>
      </c>
      <c r="G1020" s="142">
        <v>103.3</v>
      </c>
      <c r="H1020" s="142">
        <v>103.3</v>
      </c>
      <c r="I1020" s="142">
        <v>103.7</v>
      </c>
      <c r="J1020" s="142">
        <v>103.7</v>
      </c>
      <c r="K1020" s="142">
        <v>103.7</v>
      </c>
      <c r="L1020" s="142">
        <v>103.7</v>
      </c>
      <c r="M1020" s="142">
        <v>103.7</v>
      </c>
      <c r="N1020" s="142">
        <v>103.3</v>
      </c>
      <c r="P1020" s="288"/>
    </row>
    <row r="1021" spans="1:16" s="72" customFormat="1" ht="12.75" customHeight="1" x14ac:dyDescent="0.2">
      <c r="A1021" s="145" t="s">
        <v>292</v>
      </c>
      <c r="B1021" s="146" t="s">
        <v>293</v>
      </c>
      <c r="C1021" s="142">
        <v>129.4</v>
      </c>
      <c r="D1021" s="142">
        <v>129.4</v>
      </c>
      <c r="E1021" s="142">
        <v>132.5</v>
      </c>
      <c r="F1021" s="142">
        <v>132.5</v>
      </c>
      <c r="G1021" s="142">
        <v>132.5</v>
      </c>
      <c r="H1021" s="142">
        <v>132.5</v>
      </c>
      <c r="I1021" s="142">
        <v>136.80000000000001</v>
      </c>
      <c r="J1021" s="142">
        <v>136.80000000000001</v>
      </c>
      <c r="K1021" s="142">
        <v>140.4</v>
      </c>
      <c r="L1021" s="142">
        <v>140.4</v>
      </c>
      <c r="M1021" s="142">
        <v>143.9</v>
      </c>
      <c r="N1021" s="142">
        <v>143.9</v>
      </c>
      <c r="P1021" s="288"/>
    </row>
    <row r="1022" spans="1:16" s="72" customFormat="1" ht="12.75" customHeight="1" x14ac:dyDescent="0.2">
      <c r="A1022" s="145" t="s">
        <v>294</v>
      </c>
      <c r="B1022" s="146" t="s">
        <v>295</v>
      </c>
      <c r="C1022" s="142">
        <v>97.4</v>
      </c>
      <c r="D1022" s="142">
        <v>99.9</v>
      </c>
      <c r="E1022" s="142">
        <v>99.9</v>
      </c>
      <c r="F1022" s="142">
        <v>103.5</v>
      </c>
      <c r="G1022" s="142">
        <v>103.5</v>
      </c>
      <c r="H1022" s="142">
        <v>103.5</v>
      </c>
      <c r="I1022" s="142">
        <v>103.5</v>
      </c>
      <c r="J1022" s="142">
        <v>103.5</v>
      </c>
      <c r="K1022" s="142">
        <v>106.1</v>
      </c>
      <c r="L1022" s="142">
        <v>110.1</v>
      </c>
      <c r="M1022" s="142">
        <v>113.4</v>
      </c>
      <c r="N1022" s="142">
        <v>113.4</v>
      </c>
      <c r="P1022" s="288"/>
    </row>
    <row r="1023" spans="1:16" s="72" customFormat="1" ht="12.75" customHeight="1" x14ac:dyDescent="0.2">
      <c r="A1023" s="145" t="s">
        <v>296</v>
      </c>
      <c r="B1023" s="146" t="s">
        <v>297</v>
      </c>
      <c r="C1023" s="142">
        <v>138.69999999999999</v>
      </c>
      <c r="D1023" s="142">
        <v>138.69999999999999</v>
      </c>
      <c r="E1023" s="142">
        <v>138.69999999999999</v>
      </c>
      <c r="F1023" s="142">
        <v>138.69999999999999</v>
      </c>
      <c r="G1023" s="142">
        <v>138.69999999999999</v>
      </c>
      <c r="H1023" s="142">
        <v>138.69999999999999</v>
      </c>
      <c r="I1023" s="142">
        <v>138.69999999999999</v>
      </c>
      <c r="J1023" s="142">
        <v>138.69999999999999</v>
      </c>
      <c r="K1023" s="142">
        <v>138.69999999999999</v>
      </c>
      <c r="L1023" s="142">
        <v>138.69999999999999</v>
      </c>
      <c r="M1023" s="142">
        <v>138.69999999999999</v>
      </c>
      <c r="N1023" s="142">
        <v>138.69999999999999</v>
      </c>
      <c r="P1023" s="288"/>
    </row>
    <row r="1024" spans="1:16" s="72" customFormat="1" ht="12.75" customHeight="1" x14ac:dyDescent="0.2">
      <c r="A1024" s="145" t="s">
        <v>298</v>
      </c>
      <c r="B1024" s="146" t="s">
        <v>85</v>
      </c>
      <c r="C1024" s="142">
        <v>144.1</v>
      </c>
      <c r="D1024" s="142">
        <v>144.1</v>
      </c>
      <c r="E1024" s="142">
        <v>144.1</v>
      </c>
      <c r="F1024" s="142">
        <v>144.1</v>
      </c>
      <c r="G1024" s="142">
        <v>144.1</v>
      </c>
      <c r="H1024" s="142">
        <v>144.1</v>
      </c>
      <c r="I1024" s="142">
        <v>144.1</v>
      </c>
      <c r="J1024" s="142">
        <v>144.1</v>
      </c>
      <c r="K1024" s="142">
        <v>144.1</v>
      </c>
      <c r="L1024" s="142">
        <v>144.1</v>
      </c>
      <c r="M1024" s="142">
        <v>144.1</v>
      </c>
      <c r="N1024" s="142">
        <v>144.1</v>
      </c>
      <c r="P1024" s="288"/>
    </row>
    <row r="1025" spans="1:16" s="72" customFormat="1" ht="12.75" customHeight="1" x14ac:dyDescent="0.2">
      <c r="A1025" s="145" t="s">
        <v>299</v>
      </c>
      <c r="B1025" s="146" t="s">
        <v>87</v>
      </c>
      <c r="C1025" s="142">
        <v>144.1</v>
      </c>
      <c r="D1025" s="142">
        <v>144.1</v>
      </c>
      <c r="E1025" s="142">
        <v>144.1</v>
      </c>
      <c r="F1025" s="142">
        <v>144.1</v>
      </c>
      <c r="G1025" s="142">
        <v>144.1</v>
      </c>
      <c r="H1025" s="142">
        <v>144.1</v>
      </c>
      <c r="I1025" s="142">
        <v>144.1</v>
      </c>
      <c r="J1025" s="142">
        <v>144.1</v>
      </c>
      <c r="K1025" s="142">
        <v>144.1</v>
      </c>
      <c r="L1025" s="142">
        <v>144.1</v>
      </c>
      <c r="M1025" s="142">
        <v>144.1</v>
      </c>
      <c r="N1025" s="142">
        <v>144.1</v>
      </c>
      <c r="P1025" s="288"/>
    </row>
    <row r="1026" spans="1:16" s="72" customFormat="1" ht="12.75" customHeight="1" x14ac:dyDescent="0.2">
      <c r="A1026" s="145" t="s">
        <v>300</v>
      </c>
      <c r="B1026" s="146" t="s">
        <v>89</v>
      </c>
      <c r="C1026" s="142">
        <v>125.6</v>
      </c>
      <c r="D1026" s="142">
        <v>125.6</v>
      </c>
      <c r="E1026" s="142">
        <v>125.6</v>
      </c>
      <c r="F1026" s="142">
        <v>125.6</v>
      </c>
      <c r="G1026" s="142">
        <v>125.6</v>
      </c>
      <c r="H1026" s="142">
        <v>125.6</v>
      </c>
      <c r="I1026" s="142">
        <v>122.4</v>
      </c>
      <c r="J1026" s="142">
        <v>122.4</v>
      </c>
      <c r="K1026" s="142">
        <v>122.4</v>
      </c>
      <c r="L1026" s="142">
        <v>122.4</v>
      </c>
      <c r="M1026" s="142">
        <v>122.4</v>
      </c>
      <c r="N1026" s="142">
        <v>123.6</v>
      </c>
      <c r="P1026" s="288"/>
    </row>
    <row r="1027" spans="1:16" s="72" customFormat="1" ht="12.75" customHeight="1" x14ac:dyDescent="0.2">
      <c r="A1027" s="145" t="s">
        <v>301</v>
      </c>
      <c r="B1027" s="146" t="s">
        <v>91</v>
      </c>
      <c r="C1027" s="142">
        <v>119.8</v>
      </c>
      <c r="D1027" s="142">
        <v>119.8</v>
      </c>
      <c r="E1027" s="142">
        <v>119.8</v>
      </c>
      <c r="F1027" s="142">
        <v>119.8</v>
      </c>
      <c r="G1027" s="142">
        <v>121.7</v>
      </c>
      <c r="H1027" s="142">
        <v>121.7</v>
      </c>
      <c r="I1027" s="142">
        <v>121.7</v>
      </c>
      <c r="J1027" s="142">
        <v>121.7</v>
      </c>
      <c r="K1027" s="142">
        <v>121.7</v>
      </c>
      <c r="L1027" s="142">
        <v>121.7</v>
      </c>
      <c r="M1027" s="142">
        <v>121.7</v>
      </c>
      <c r="N1027" s="142">
        <v>121.7</v>
      </c>
      <c r="P1027" s="288"/>
    </row>
    <row r="1028" spans="1:16" s="72" customFormat="1" ht="12.75" customHeight="1" x14ac:dyDescent="0.2">
      <c r="A1028" s="145" t="s">
        <v>302</v>
      </c>
      <c r="B1028" s="146" t="s">
        <v>93</v>
      </c>
      <c r="C1028" s="142">
        <v>119.3</v>
      </c>
      <c r="D1028" s="142">
        <v>120.9</v>
      </c>
      <c r="E1028" s="142">
        <v>120.9</v>
      </c>
      <c r="F1028" s="142">
        <v>120.9</v>
      </c>
      <c r="G1028" s="142">
        <v>120.9</v>
      </c>
      <c r="H1028" s="142">
        <v>120.9</v>
      </c>
      <c r="I1028" s="142">
        <v>120.9</v>
      </c>
      <c r="J1028" s="142">
        <v>120.9</v>
      </c>
      <c r="K1028" s="142">
        <v>122.5</v>
      </c>
      <c r="L1028" s="142">
        <v>122.5</v>
      </c>
      <c r="M1028" s="142">
        <v>122.5</v>
      </c>
      <c r="N1028" s="142">
        <v>122.5</v>
      </c>
      <c r="P1028" s="288"/>
    </row>
    <row r="1029" spans="1:16" s="72" customFormat="1" ht="12.75" customHeight="1" x14ac:dyDescent="0.2">
      <c r="A1029" s="145" t="s">
        <v>303</v>
      </c>
      <c r="B1029" s="146" t="s">
        <v>95</v>
      </c>
      <c r="C1029" s="142">
        <v>132.30000000000001</v>
      </c>
      <c r="D1029" s="142">
        <v>132.6</v>
      </c>
      <c r="E1029" s="142">
        <v>134.1</v>
      </c>
      <c r="F1029" s="142">
        <v>134.1</v>
      </c>
      <c r="G1029" s="142">
        <v>134.1</v>
      </c>
      <c r="H1029" s="142">
        <v>134.1</v>
      </c>
      <c r="I1029" s="142">
        <v>135.5</v>
      </c>
      <c r="J1029" s="142">
        <v>135.5</v>
      </c>
      <c r="K1029" s="142">
        <v>135.5</v>
      </c>
      <c r="L1029" s="142">
        <v>135.5</v>
      </c>
      <c r="M1029" s="142">
        <v>135.5</v>
      </c>
      <c r="N1029" s="142">
        <v>135.5</v>
      </c>
      <c r="P1029" s="288"/>
    </row>
    <row r="1030" spans="1:16" s="72" customFormat="1" ht="12.75" customHeight="1" x14ac:dyDescent="0.2">
      <c r="A1030" s="145" t="s">
        <v>304</v>
      </c>
      <c r="B1030" s="146" t="s">
        <v>305</v>
      </c>
      <c r="C1030" s="142">
        <v>132.9</v>
      </c>
      <c r="D1030" s="142">
        <v>134.1</v>
      </c>
      <c r="E1030" s="142">
        <v>134.1</v>
      </c>
      <c r="F1030" s="142">
        <v>134.1</v>
      </c>
      <c r="G1030" s="142">
        <v>134.1</v>
      </c>
      <c r="H1030" s="142">
        <v>134.1</v>
      </c>
      <c r="I1030" s="142">
        <v>134.1</v>
      </c>
      <c r="J1030" s="142">
        <v>134.1</v>
      </c>
      <c r="K1030" s="142">
        <v>134.1</v>
      </c>
      <c r="L1030" s="142">
        <v>134.1</v>
      </c>
      <c r="M1030" s="142">
        <v>134.1</v>
      </c>
      <c r="N1030" s="142">
        <v>134.1</v>
      </c>
      <c r="P1030" s="288"/>
    </row>
    <row r="1031" spans="1:16" s="72" customFormat="1" ht="12.75" customHeight="1" x14ac:dyDescent="0.2">
      <c r="A1031" s="145" t="s">
        <v>306</v>
      </c>
      <c r="B1031" s="146" t="s">
        <v>307</v>
      </c>
      <c r="C1031" s="142">
        <v>120.6</v>
      </c>
      <c r="D1031" s="142">
        <v>116.6</v>
      </c>
      <c r="E1031" s="142">
        <v>116.6</v>
      </c>
      <c r="F1031" s="142">
        <v>116.6</v>
      </c>
      <c r="G1031" s="142">
        <v>116.6</v>
      </c>
      <c r="H1031" s="142">
        <v>116.6</v>
      </c>
      <c r="I1031" s="142">
        <v>116.6</v>
      </c>
      <c r="J1031" s="142">
        <v>116.6</v>
      </c>
      <c r="K1031" s="142">
        <v>116.6</v>
      </c>
      <c r="L1031" s="142">
        <v>116.6</v>
      </c>
      <c r="M1031" s="142">
        <v>116.6</v>
      </c>
      <c r="N1031" s="142">
        <v>116.6</v>
      </c>
      <c r="P1031" s="288"/>
    </row>
    <row r="1032" spans="1:16" s="72" customFormat="1" ht="12.75" customHeight="1" x14ac:dyDescent="0.2">
      <c r="A1032" s="145" t="s">
        <v>308</v>
      </c>
      <c r="B1032" s="146" t="s">
        <v>309</v>
      </c>
      <c r="C1032" s="142">
        <v>121.2</v>
      </c>
      <c r="D1032" s="142">
        <v>119.2</v>
      </c>
      <c r="E1032" s="142">
        <v>119.2</v>
      </c>
      <c r="F1032" s="142">
        <v>119.2</v>
      </c>
      <c r="G1032" s="142">
        <v>119.2</v>
      </c>
      <c r="H1032" s="142">
        <v>119.2</v>
      </c>
      <c r="I1032" s="142">
        <v>121.2</v>
      </c>
      <c r="J1032" s="142">
        <v>121.2</v>
      </c>
      <c r="K1032" s="142">
        <v>121.2</v>
      </c>
      <c r="L1032" s="142">
        <v>121.2</v>
      </c>
      <c r="M1032" s="142">
        <v>121.2</v>
      </c>
      <c r="N1032" s="142">
        <v>121.2</v>
      </c>
      <c r="P1032" s="288"/>
    </row>
    <row r="1033" spans="1:16" s="72" customFormat="1" ht="12.75" customHeight="1" x14ac:dyDescent="0.2">
      <c r="A1033" s="145" t="s">
        <v>310</v>
      </c>
      <c r="B1033" s="146" t="s">
        <v>311</v>
      </c>
      <c r="C1033" s="142">
        <v>115.4</v>
      </c>
      <c r="D1033" s="142">
        <v>115.4</v>
      </c>
      <c r="E1033" s="142">
        <v>117.6</v>
      </c>
      <c r="F1033" s="142">
        <v>117.6</v>
      </c>
      <c r="G1033" s="142">
        <v>117.6</v>
      </c>
      <c r="H1033" s="142">
        <v>117.6</v>
      </c>
      <c r="I1033" s="142">
        <v>118.8</v>
      </c>
      <c r="J1033" s="142">
        <v>118.8</v>
      </c>
      <c r="K1033" s="142">
        <v>118.8</v>
      </c>
      <c r="L1033" s="142">
        <v>118.8</v>
      </c>
      <c r="M1033" s="142">
        <v>118.8</v>
      </c>
      <c r="N1033" s="142">
        <v>118.8</v>
      </c>
      <c r="P1033" s="288"/>
    </row>
    <row r="1034" spans="1:16" s="72" customFormat="1" ht="12.75" customHeight="1" x14ac:dyDescent="0.2">
      <c r="A1034" s="145" t="s">
        <v>312</v>
      </c>
      <c r="B1034" s="146" t="s">
        <v>313</v>
      </c>
      <c r="C1034" s="142">
        <v>144.4</v>
      </c>
      <c r="D1034" s="142">
        <v>144.4</v>
      </c>
      <c r="E1034" s="142">
        <v>147.9</v>
      </c>
      <c r="F1034" s="142">
        <v>147.9</v>
      </c>
      <c r="G1034" s="142">
        <v>147.9</v>
      </c>
      <c r="H1034" s="142">
        <v>147.9</v>
      </c>
      <c r="I1034" s="142">
        <v>156.80000000000001</v>
      </c>
      <c r="J1034" s="142">
        <v>156.80000000000001</v>
      </c>
      <c r="K1034" s="142">
        <v>160.4</v>
      </c>
      <c r="L1034" s="142">
        <v>165.7</v>
      </c>
      <c r="M1034" s="142">
        <v>165.7</v>
      </c>
      <c r="N1034" s="142">
        <v>165.7</v>
      </c>
      <c r="P1034" s="288"/>
    </row>
    <row r="1035" spans="1:16" s="72" customFormat="1" ht="12.75" customHeight="1" x14ac:dyDescent="0.2">
      <c r="A1035" s="145" t="s">
        <v>314</v>
      </c>
      <c r="B1035" s="146" t="s">
        <v>315</v>
      </c>
      <c r="C1035" s="142">
        <v>129.30000000000001</v>
      </c>
      <c r="D1035" s="142">
        <v>129.30000000000001</v>
      </c>
      <c r="E1035" s="142">
        <v>135.9</v>
      </c>
      <c r="F1035" s="142">
        <v>135.9</v>
      </c>
      <c r="G1035" s="142">
        <v>135.9</v>
      </c>
      <c r="H1035" s="142">
        <v>135.9</v>
      </c>
      <c r="I1035" s="142">
        <v>135.9</v>
      </c>
      <c r="J1035" s="142">
        <v>135.9</v>
      </c>
      <c r="K1035" s="142">
        <v>135.9</v>
      </c>
      <c r="L1035" s="142">
        <v>135.9</v>
      </c>
      <c r="M1035" s="142">
        <v>135.9</v>
      </c>
      <c r="N1035" s="142">
        <v>135.9</v>
      </c>
      <c r="P1035" s="288"/>
    </row>
    <row r="1036" spans="1:16" s="72" customFormat="1" ht="12.75" customHeight="1" x14ac:dyDescent="0.2">
      <c r="A1036" s="145" t="s">
        <v>316</v>
      </c>
      <c r="B1036" s="146" t="s">
        <v>317</v>
      </c>
      <c r="C1036" s="142">
        <v>130.9</v>
      </c>
      <c r="D1036" s="142">
        <v>132.30000000000001</v>
      </c>
      <c r="E1036" s="142">
        <v>132.30000000000001</v>
      </c>
      <c r="F1036" s="142">
        <v>132.30000000000001</v>
      </c>
      <c r="G1036" s="142">
        <v>132.30000000000001</v>
      </c>
      <c r="H1036" s="142">
        <v>132.30000000000001</v>
      </c>
      <c r="I1036" s="142">
        <v>132.30000000000001</v>
      </c>
      <c r="J1036" s="142">
        <v>132.30000000000001</v>
      </c>
      <c r="K1036" s="142">
        <v>132.30000000000001</v>
      </c>
      <c r="L1036" s="142">
        <v>132.30000000000001</v>
      </c>
      <c r="M1036" s="142">
        <v>132.30000000000001</v>
      </c>
      <c r="N1036" s="142">
        <v>132.30000000000001</v>
      </c>
      <c r="P1036" s="288"/>
    </row>
    <row r="1037" spans="1:16" s="72" customFormat="1" ht="12.75" customHeight="1" x14ac:dyDescent="0.2">
      <c r="A1037" s="145" t="s">
        <v>318</v>
      </c>
      <c r="B1037" s="146" t="s">
        <v>319</v>
      </c>
      <c r="C1037" s="142">
        <v>134.9</v>
      </c>
      <c r="D1037" s="142">
        <v>134.9</v>
      </c>
      <c r="E1037" s="142">
        <v>134.9</v>
      </c>
      <c r="F1037" s="142">
        <v>134.9</v>
      </c>
      <c r="G1037" s="142">
        <v>134.9</v>
      </c>
      <c r="H1037" s="142">
        <v>134.9</v>
      </c>
      <c r="I1037" s="142">
        <v>134.9</v>
      </c>
      <c r="J1037" s="142">
        <v>134.9</v>
      </c>
      <c r="K1037" s="142">
        <v>134.9</v>
      </c>
      <c r="L1037" s="142">
        <v>134.9</v>
      </c>
      <c r="M1037" s="142">
        <v>134.9</v>
      </c>
      <c r="N1037" s="142">
        <v>134.9</v>
      </c>
      <c r="P1037" s="288"/>
    </row>
    <row r="1038" spans="1:16" s="72" customFormat="1" ht="12.75" customHeight="1" x14ac:dyDescent="0.2">
      <c r="A1038" s="145" t="s">
        <v>320</v>
      </c>
      <c r="B1038" s="146" t="s">
        <v>321</v>
      </c>
      <c r="C1038" s="142">
        <v>125.8</v>
      </c>
      <c r="D1038" s="142">
        <v>125.8</v>
      </c>
      <c r="E1038" s="142">
        <v>125.8</v>
      </c>
      <c r="F1038" s="142">
        <v>125.8</v>
      </c>
      <c r="G1038" s="142">
        <v>125.8</v>
      </c>
      <c r="H1038" s="142">
        <v>125.8</v>
      </c>
      <c r="I1038" s="142">
        <v>131.1</v>
      </c>
      <c r="J1038" s="142">
        <v>131.1</v>
      </c>
      <c r="K1038" s="142">
        <v>131.1</v>
      </c>
      <c r="L1038" s="142">
        <v>133.19999999999999</v>
      </c>
      <c r="M1038" s="142">
        <v>133.19999999999999</v>
      </c>
      <c r="N1038" s="142">
        <v>133.19999999999999</v>
      </c>
      <c r="P1038" s="288"/>
    </row>
    <row r="1039" spans="1:16" s="72" customFormat="1" ht="12.75" customHeight="1" x14ac:dyDescent="0.2">
      <c r="A1039" s="145" t="s">
        <v>322</v>
      </c>
      <c r="B1039" s="146" t="s">
        <v>323</v>
      </c>
      <c r="C1039" s="142">
        <v>128.19999999999999</v>
      </c>
      <c r="D1039" s="142">
        <v>128.19999999999999</v>
      </c>
      <c r="E1039" s="142">
        <v>128.19999999999999</v>
      </c>
      <c r="F1039" s="142">
        <v>131.4</v>
      </c>
      <c r="G1039" s="142">
        <v>131.4</v>
      </c>
      <c r="H1039" s="142">
        <v>131.4</v>
      </c>
      <c r="I1039" s="142">
        <v>131.4</v>
      </c>
      <c r="J1039" s="142">
        <v>131.4</v>
      </c>
      <c r="K1039" s="142">
        <v>131.4</v>
      </c>
      <c r="L1039" s="142">
        <v>131.4</v>
      </c>
      <c r="M1039" s="142">
        <v>131.4</v>
      </c>
      <c r="N1039" s="142">
        <v>131.4</v>
      </c>
      <c r="P1039" s="288"/>
    </row>
    <row r="1040" spans="1:16" s="72" customFormat="1" ht="12.75" customHeight="1" x14ac:dyDescent="0.2">
      <c r="A1040" s="145" t="s">
        <v>324</v>
      </c>
      <c r="B1040" s="146" t="s">
        <v>325</v>
      </c>
      <c r="C1040" s="142">
        <v>127.5</v>
      </c>
      <c r="D1040" s="142">
        <v>127.5</v>
      </c>
      <c r="E1040" s="142">
        <v>127.5</v>
      </c>
      <c r="F1040" s="142">
        <v>127.5</v>
      </c>
      <c r="G1040" s="142">
        <v>127.5</v>
      </c>
      <c r="H1040" s="142">
        <v>127.5</v>
      </c>
      <c r="I1040" s="142">
        <v>127.5</v>
      </c>
      <c r="J1040" s="142">
        <v>127.5</v>
      </c>
      <c r="K1040" s="142">
        <v>127.5</v>
      </c>
      <c r="L1040" s="142">
        <v>127.5</v>
      </c>
      <c r="M1040" s="142">
        <v>127.5</v>
      </c>
      <c r="N1040" s="142">
        <v>127.5</v>
      </c>
      <c r="P1040" s="288"/>
    </row>
    <row r="1041" spans="1:16" s="72" customFormat="1" ht="12.75" customHeight="1" x14ac:dyDescent="0.2">
      <c r="A1041" s="145" t="s">
        <v>326</v>
      </c>
      <c r="B1041" s="146" t="s">
        <v>327</v>
      </c>
      <c r="C1041" s="142">
        <v>106.5</v>
      </c>
      <c r="D1041" s="142">
        <v>106.5</v>
      </c>
      <c r="E1041" s="142">
        <v>106.5</v>
      </c>
      <c r="F1041" s="142">
        <v>106.5</v>
      </c>
      <c r="G1041" s="142">
        <v>107.5</v>
      </c>
      <c r="H1041" s="142">
        <v>107.5</v>
      </c>
      <c r="I1041" s="142">
        <v>107.5</v>
      </c>
      <c r="J1041" s="142">
        <v>107.5</v>
      </c>
      <c r="K1041" s="142">
        <v>107.5</v>
      </c>
      <c r="L1041" s="142">
        <v>107.5</v>
      </c>
      <c r="M1041" s="142">
        <v>107.5</v>
      </c>
      <c r="N1041" s="142">
        <v>107.5</v>
      </c>
      <c r="P1041" s="288"/>
    </row>
    <row r="1042" spans="1:16" s="72" customFormat="1" ht="12.75" customHeight="1" x14ac:dyDescent="0.2">
      <c r="A1042" s="145" t="s">
        <v>328</v>
      </c>
      <c r="B1042" s="146" t="s">
        <v>329</v>
      </c>
      <c r="C1042" s="142">
        <v>112.7</v>
      </c>
      <c r="D1042" s="142">
        <v>112.7</v>
      </c>
      <c r="E1042" s="142">
        <v>112.7</v>
      </c>
      <c r="F1042" s="142">
        <v>112.7</v>
      </c>
      <c r="G1042" s="142">
        <v>112.7</v>
      </c>
      <c r="H1042" s="142">
        <v>112.7</v>
      </c>
      <c r="I1042" s="142">
        <v>112.7</v>
      </c>
      <c r="J1042" s="142">
        <v>113.9</v>
      </c>
      <c r="K1042" s="142">
        <v>113.9</v>
      </c>
      <c r="L1042" s="142">
        <v>113.9</v>
      </c>
      <c r="M1042" s="142">
        <v>113.9</v>
      </c>
      <c r="N1042" s="142">
        <v>113.9</v>
      </c>
      <c r="P1042" s="288"/>
    </row>
    <row r="1043" spans="1:16" s="72" customFormat="1" ht="12.75" customHeight="1" x14ac:dyDescent="0.2">
      <c r="A1043" s="145" t="s">
        <v>330</v>
      </c>
      <c r="B1043" s="146" t="s">
        <v>331</v>
      </c>
      <c r="C1043" s="142">
        <v>105.3</v>
      </c>
      <c r="D1043" s="142">
        <v>105.3</v>
      </c>
      <c r="E1043" s="142">
        <v>105.3</v>
      </c>
      <c r="F1043" s="142">
        <v>105.3</v>
      </c>
      <c r="G1043" s="142">
        <v>105.3</v>
      </c>
      <c r="H1043" s="142">
        <v>107.1</v>
      </c>
      <c r="I1043" s="142">
        <v>107.1</v>
      </c>
      <c r="J1043" s="142">
        <v>107.1</v>
      </c>
      <c r="K1043" s="142">
        <v>107.1</v>
      </c>
      <c r="L1043" s="142">
        <v>109.5</v>
      </c>
      <c r="M1043" s="142">
        <v>109.5</v>
      </c>
      <c r="N1043" s="142">
        <v>109.5</v>
      </c>
      <c r="P1043" s="288"/>
    </row>
    <row r="1044" spans="1:16" s="72" customFormat="1" ht="12.75" customHeight="1" x14ac:dyDescent="0.2">
      <c r="A1044" s="145" t="s">
        <v>332</v>
      </c>
      <c r="B1044" s="146" t="s">
        <v>333</v>
      </c>
      <c r="C1044" s="142">
        <v>129.1</v>
      </c>
      <c r="D1044" s="142">
        <v>129.1</v>
      </c>
      <c r="E1044" s="142">
        <v>129.1</v>
      </c>
      <c r="F1044" s="142">
        <v>131.80000000000001</v>
      </c>
      <c r="G1044" s="142">
        <v>131.80000000000001</v>
      </c>
      <c r="H1044" s="142">
        <v>132</v>
      </c>
      <c r="I1044" s="142">
        <v>132</v>
      </c>
      <c r="J1044" s="142">
        <v>132</v>
      </c>
      <c r="K1044" s="142">
        <v>132.69999999999999</v>
      </c>
      <c r="L1044" s="142">
        <v>132.69999999999999</v>
      </c>
      <c r="M1044" s="142">
        <v>132.69999999999999</v>
      </c>
      <c r="N1044" s="142">
        <v>132.69999999999999</v>
      </c>
      <c r="P1044" s="288"/>
    </row>
    <row r="1045" spans="1:16" s="72" customFormat="1" ht="12.75" customHeight="1" x14ac:dyDescent="0.2">
      <c r="A1045" s="145" t="s">
        <v>334</v>
      </c>
      <c r="B1045" s="146" t="s">
        <v>335</v>
      </c>
      <c r="C1045" s="142">
        <v>113.6</v>
      </c>
      <c r="D1045" s="142">
        <v>113.6</v>
      </c>
      <c r="E1045" s="142">
        <v>113.6</v>
      </c>
      <c r="F1045" s="142">
        <v>113.6</v>
      </c>
      <c r="G1045" s="142">
        <v>113.6</v>
      </c>
      <c r="H1045" s="142">
        <v>113.6</v>
      </c>
      <c r="I1045" s="142">
        <v>114.2</v>
      </c>
      <c r="J1045" s="142">
        <v>114.2</v>
      </c>
      <c r="K1045" s="142">
        <v>114.2</v>
      </c>
      <c r="L1045" s="142">
        <v>114.2</v>
      </c>
      <c r="M1045" s="142">
        <v>114.2</v>
      </c>
      <c r="N1045" s="142">
        <v>114.2</v>
      </c>
      <c r="P1045" s="288"/>
    </row>
    <row r="1046" spans="1:16" s="72" customFormat="1" ht="12.75" customHeight="1" x14ac:dyDescent="0.2">
      <c r="A1046" s="145" t="s">
        <v>336</v>
      </c>
      <c r="B1046" s="146" t="s">
        <v>337</v>
      </c>
      <c r="C1046" s="142">
        <v>115.4</v>
      </c>
      <c r="D1046" s="142">
        <v>115.4</v>
      </c>
      <c r="E1046" s="142">
        <v>115.4</v>
      </c>
      <c r="F1046" s="142">
        <v>115.4</v>
      </c>
      <c r="G1046" s="142">
        <v>115.4</v>
      </c>
      <c r="H1046" s="142">
        <v>115.4</v>
      </c>
      <c r="I1046" s="142">
        <v>115.4</v>
      </c>
      <c r="J1046" s="142">
        <v>115.4</v>
      </c>
      <c r="K1046" s="142">
        <v>115.4</v>
      </c>
      <c r="L1046" s="142">
        <v>115.4</v>
      </c>
      <c r="M1046" s="142">
        <v>115.4</v>
      </c>
      <c r="N1046" s="142">
        <v>115.4</v>
      </c>
      <c r="P1046" s="288"/>
    </row>
    <row r="1047" spans="1:16" s="72" customFormat="1" ht="12.75" customHeight="1" x14ac:dyDescent="0.2">
      <c r="A1047" s="145" t="s">
        <v>338</v>
      </c>
      <c r="B1047" s="146" t="s">
        <v>339</v>
      </c>
      <c r="C1047" s="142">
        <v>112.8</v>
      </c>
      <c r="D1047" s="142">
        <v>112.8</v>
      </c>
      <c r="E1047" s="142">
        <v>112.8</v>
      </c>
      <c r="F1047" s="142">
        <v>112.8</v>
      </c>
      <c r="G1047" s="142">
        <v>112.8</v>
      </c>
      <c r="H1047" s="142">
        <v>110.6</v>
      </c>
      <c r="I1047" s="142">
        <v>110.6</v>
      </c>
      <c r="J1047" s="142">
        <v>110.6</v>
      </c>
      <c r="K1047" s="142">
        <v>110.6</v>
      </c>
      <c r="L1047" s="142">
        <v>110.6</v>
      </c>
      <c r="M1047" s="142">
        <v>110.6</v>
      </c>
      <c r="N1047" s="142">
        <v>110.6</v>
      </c>
      <c r="P1047" s="288"/>
    </row>
    <row r="1048" spans="1:16" s="72" customFormat="1" ht="12.75" customHeight="1" x14ac:dyDescent="0.2">
      <c r="A1048" s="145" t="s">
        <v>340</v>
      </c>
      <c r="B1048" s="146" t="s">
        <v>341</v>
      </c>
      <c r="C1048" s="142">
        <v>119.8</v>
      </c>
      <c r="D1048" s="142">
        <v>119.8</v>
      </c>
      <c r="E1048" s="142">
        <v>119.8</v>
      </c>
      <c r="F1048" s="142">
        <v>119.8</v>
      </c>
      <c r="G1048" s="142">
        <v>119.8</v>
      </c>
      <c r="H1048" s="142">
        <v>119.8</v>
      </c>
      <c r="I1048" s="142">
        <v>119.8</v>
      </c>
      <c r="J1048" s="142">
        <v>119.8</v>
      </c>
      <c r="K1048" s="142">
        <v>119.8</v>
      </c>
      <c r="L1048" s="142">
        <v>126.1</v>
      </c>
      <c r="M1048" s="142">
        <v>126.1</v>
      </c>
      <c r="N1048" s="142">
        <v>126.1</v>
      </c>
      <c r="P1048" s="288"/>
    </row>
    <row r="1049" spans="1:16" s="72" customFormat="1" ht="12.75" customHeight="1" x14ac:dyDescent="0.2">
      <c r="A1049" s="145" t="s">
        <v>342</v>
      </c>
      <c r="B1049" s="146" t="s">
        <v>343</v>
      </c>
      <c r="C1049" s="142">
        <v>105.9</v>
      </c>
      <c r="D1049" s="142">
        <v>105.9</v>
      </c>
      <c r="E1049" s="142">
        <v>105.9</v>
      </c>
      <c r="F1049" s="142">
        <v>105.9</v>
      </c>
      <c r="G1049" s="142">
        <v>105.9</v>
      </c>
      <c r="H1049" s="142">
        <v>105.9</v>
      </c>
      <c r="I1049" s="142">
        <v>105.9</v>
      </c>
      <c r="J1049" s="142">
        <v>105.9</v>
      </c>
      <c r="K1049" s="142">
        <v>105.9</v>
      </c>
      <c r="L1049" s="142">
        <v>105.9</v>
      </c>
      <c r="M1049" s="142">
        <v>105.9</v>
      </c>
      <c r="N1049" s="142">
        <v>105.9</v>
      </c>
      <c r="P1049" s="288"/>
    </row>
    <row r="1050" spans="1:16" s="72" customFormat="1" ht="12.75" customHeight="1" x14ac:dyDescent="0.2">
      <c r="A1050" s="145" t="s">
        <v>110</v>
      </c>
      <c r="B1050" s="146" t="s">
        <v>111</v>
      </c>
      <c r="C1050" s="142">
        <v>107.2</v>
      </c>
      <c r="D1050" s="142">
        <v>107.4</v>
      </c>
      <c r="E1050" s="142">
        <v>107.5</v>
      </c>
      <c r="F1050" s="142">
        <v>108</v>
      </c>
      <c r="G1050" s="142">
        <v>108</v>
      </c>
      <c r="H1050" s="142">
        <v>108</v>
      </c>
      <c r="I1050" s="142">
        <v>108</v>
      </c>
      <c r="J1050" s="142">
        <v>108.1</v>
      </c>
      <c r="K1050" s="142">
        <v>108.1</v>
      </c>
      <c r="L1050" s="142">
        <v>108.1</v>
      </c>
      <c r="M1050" s="142">
        <v>108.1</v>
      </c>
      <c r="N1050" s="142">
        <v>108.3</v>
      </c>
      <c r="O1050" s="288"/>
      <c r="P1050" s="288"/>
    </row>
    <row r="1051" spans="1:16" s="72" customFormat="1" ht="12.75" customHeight="1" x14ac:dyDescent="0.2">
      <c r="A1051" s="145" t="s">
        <v>112</v>
      </c>
      <c r="B1051" s="146" t="s">
        <v>113</v>
      </c>
      <c r="C1051" s="142">
        <v>105.9</v>
      </c>
      <c r="D1051" s="142">
        <v>105.5</v>
      </c>
      <c r="E1051" s="142">
        <v>100.8</v>
      </c>
      <c r="F1051" s="142">
        <v>103.3</v>
      </c>
      <c r="G1051" s="142">
        <v>102.4</v>
      </c>
      <c r="H1051" s="142">
        <v>103.5</v>
      </c>
      <c r="I1051" s="142">
        <v>103.2</v>
      </c>
      <c r="J1051" s="142">
        <v>103.8</v>
      </c>
      <c r="K1051" s="142">
        <v>104.2</v>
      </c>
      <c r="L1051" s="142">
        <v>104.3</v>
      </c>
      <c r="M1051" s="142">
        <v>103.6</v>
      </c>
      <c r="N1051" s="142">
        <v>104.3</v>
      </c>
      <c r="O1051" s="288"/>
      <c r="P1051" s="288"/>
    </row>
    <row r="1052" spans="1:16" s="72" customFormat="1" ht="12.75" customHeight="1" x14ac:dyDescent="0.2">
      <c r="A1052" s="145" t="s">
        <v>114</v>
      </c>
      <c r="B1052" s="146" t="s">
        <v>115</v>
      </c>
      <c r="C1052" s="142">
        <v>109.9</v>
      </c>
      <c r="D1052" s="142">
        <v>109.9</v>
      </c>
      <c r="E1052" s="142">
        <v>109.9</v>
      </c>
      <c r="F1052" s="142">
        <v>109.9</v>
      </c>
      <c r="G1052" s="142">
        <v>109.9</v>
      </c>
      <c r="H1052" s="142">
        <v>109.9</v>
      </c>
      <c r="I1052" s="142">
        <v>109.9</v>
      </c>
      <c r="J1052" s="142">
        <v>109.9</v>
      </c>
      <c r="K1052" s="142">
        <v>109.9</v>
      </c>
      <c r="L1052" s="142">
        <v>109.9</v>
      </c>
      <c r="M1052" s="142">
        <v>109.9</v>
      </c>
      <c r="N1052" s="142">
        <v>109.9</v>
      </c>
      <c r="O1052" s="288"/>
      <c r="P1052" s="288"/>
    </row>
    <row r="1053" spans="1:16" s="72" customFormat="1" ht="12.75" customHeight="1" x14ac:dyDescent="0.2">
      <c r="A1053" s="145" t="s">
        <v>116</v>
      </c>
      <c r="B1053" s="146" t="s">
        <v>117</v>
      </c>
      <c r="C1053" s="142">
        <v>114.6</v>
      </c>
      <c r="D1053" s="142">
        <v>114.6</v>
      </c>
      <c r="E1053" s="142">
        <v>114.6</v>
      </c>
      <c r="F1053" s="142">
        <v>114.6</v>
      </c>
      <c r="G1053" s="142">
        <v>114.6</v>
      </c>
      <c r="H1053" s="142">
        <v>114.6</v>
      </c>
      <c r="I1053" s="142">
        <v>114.6</v>
      </c>
      <c r="J1053" s="142">
        <v>114.6</v>
      </c>
      <c r="K1053" s="142">
        <v>114.6</v>
      </c>
      <c r="L1053" s="142">
        <v>114.6</v>
      </c>
      <c r="M1053" s="142">
        <v>114.6</v>
      </c>
      <c r="N1053" s="142">
        <v>115.4</v>
      </c>
      <c r="O1053" s="288"/>
      <c r="P1053" s="288"/>
    </row>
    <row r="1054" spans="1:16" s="72" customFormat="1" ht="12.75" customHeight="1" x14ac:dyDescent="0.2">
      <c r="A1054" s="145" t="s">
        <v>118</v>
      </c>
      <c r="B1054" s="146" t="s">
        <v>119</v>
      </c>
      <c r="C1054" s="142">
        <v>121.8</v>
      </c>
      <c r="D1054" s="142">
        <v>121.8</v>
      </c>
      <c r="E1054" s="142">
        <v>121.8</v>
      </c>
      <c r="F1054" s="142">
        <v>129.6</v>
      </c>
      <c r="G1054" s="142">
        <v>130.19999999999999</v>
      </c>
      <c r="H1054" s="142">
        <v>131.4</v>
      </c>
      <c r="I1054" s="142">
        <v>133.6</v>
      </c>
      <c r="J1054" s="142">
        <v>134.19999999999999</v>
      </c>
      <c r="K1054" s="142">
        <v>134.19999999999999</v>
      </c>
      <c r="L1054" s="142">
        <v>133.5</v>
      </c>
      <c r="M1054" s="142">
        <v>133.6</v>
      </c>
      <c r="N1054" s="142">
        <v>133.6</v>
      </c>
      <c r="O1054" s="288"/>
      <c r="P1054" s="288"/>
    </row>
    <row r="1055" spans="1:16" s="72" customFormat="1" ht="12.75" customHeight="1" x14ac:dyDescent="0.2">
      <c r="A1055" s="145" t="s">
        <v>120</v>
      </c>
      <c r="B1055" s="146" t="s">
        <v>121</v>
      </c>
      <c r="C1055" s="142">
        <v>111.5</v>
      </c>
      <c r="D1055" s="142">
        <v>111.6</v>
      </c>
      <c r="E1055" s="142">
        <v>116.4</v>
      </c>
      <c r="F1055" s="142">
        <v>120.9</v>
      </c>
      <c r="G1055" s="142">
        <v>120.1</v>
      </c>
      <c r="H1055" s="142">
        <v>120.4</v>
      </c>
      <c r="I1055" s="142">
        <v>118.5</v>
      </c>
      <c r="J1055" s="142">
        <v>117.9</v>
      </c>
      <c r="K1055" s="142">
        <v>118.8</v>
      </c>
      <c r="L1055" s="142">
        <v>118.4</v>
      </c>
      <c r="M1055" s="142">
        <v>121.4</v>
      </c>
      <c r="N1055" s="142">
        <v>125.8</v>
      </c>
      <c r="O1055" s="288"/>
      <c r="P1055" s="288"/>
    </row>
    <row r="1056" spans="1:16" s="72" customFormat="1" ht="12.75" customHeight="1" x14ac:dyDescent="0.2">
      <c r="A1056" s="145" t="s">
        <v>122</v>
      </c>
      <c r="B1056" s="146" t="s">
        <v>123</v>
      </c>
      <c r="C1056" s="142">
        <v>117</v>
      </c>
      <c r="D1056" s="142">
        <v>115.5</v>
      </c>
      <c r="E1056" s="142">
        <v>122.8</v>
      </c>
      <c r="F1056" s="142">
        <v>130.19999999999999</v>
      </c>
      <c r="G1056" s="142">
        <v>130.5</v>
      </c>
      <c r="H1056" s="142">
        <v>131.5</v>
      </c>
      <c r="I1056" s="142">
        <v>127.1</v>
      </c>
      <c r="J1056" s="142">
        <v>127.2</v>
      </c>
      <c r="K1056" s="142">
        <v>128.19999999999999</v>
      </c>
      <c r="L1056" s="142">
        <v>127.3</v>
      </c>
      <c r="M1056" s="142">
        <v>131.69999999999999</v>
      </c>
      <c r="N1056" s="142">
        <v>137.4</v>
      </c>
      <c r="O1056" s="288"/>
      <c r="P1056" s="288"/>
    </row>
    <row r="1057" spans="1:16" s="72" customFormat="1" ht="12.75" customHeight="1" x14ac:dyDescent="0.2">
      <c r="A1057" s="145" t="s">
        <v>124</v>
      </c>
      <c r="B1057" s="146" t="s">
        <v>125</v>
      </c>
      <c r="C1057" s="142">
        <v>90.5</v>
      </c>
      <c r="D1057" s="142">
        <v>92.2</v>
      </c>
      <c r="E1057" s="142">
        <v>99.2</v>
      </c>
      <c r="F1057" s="142">
        <v>117.9</v>
      </c>
      <c r="G1057" s="142">
        <v>122.7</v>
      </c>
      <c r="H1057" s="142">
        <v>118</v>
      </c>
      <c r="I1057" s="142">
        <v>107.3</v>
      </c>
      <c r="J1057" s="142">
        <v>109</v>
      </c>
      <c r="K1057" s="142">
        <v>112.4</v>
      </c>
      <c r="L1057" s="142">
        <v>108.4</v>
      </c>
      <c r="M1057" s="142">
        <v>108.9</v>
      </c>
      <c r="N1057" s="330">
        <v>113.1</v>
      </c>
      <c r="O1057" s="72" t="s">
        <v>1799</v>
      </c>
    </row>
    <row r="1058" spans="1:16" s="72" customFormat="1" ht="12.75" customHeight="1" x14ac:dyDescent="0.2">
      <c r="A1058" s="145" t="s">
        <v>126</v>
      </c>
      <c r="B1058" s="146" t="s">
        <v>127</v>
      </c>
      <c r="C1058" s="142">
        <v>137.1</v>
      </c>
      <c r="D1058" s="142">
        <v>137.19999999999999</v>
      </c>
      <c r="E1058" s="142">
        <v>139.5</v>
      </c>
      <c r="F1058" s="142">
        <v>144.1</v>
      </c>
      <c r="G1058" s="142">
        <v>144.4</v>
      </c>
      <c r="H1058" s="142">
        <v>142.19999999999999</v>
      </c>
      <c r="I1058" s="142">
        <v>141.5</v>
      </c>
      <c r="J1058" s="142">
        <v>142.69999999999999</v>
      </c>
      <c r="K1058" s="142">
        <v>146.1</v>
      </c>
      <c r="L1058" s="142">
        <v>146.80000000000001</v>
      </c>
      <c r="M1058" s="142">
        <v>151.1</v>
      </c>
      <c r="N1058" s="142">
        <v>151.80000000000001</v>
      </c>
      <c r="O1058" s="288"/>
      <c r="P1058" s="288"/>
    </row>
    <row r="1059" spans="1:16" s="72" customFormat="1" ht="12.75" customHeight="1" x14ac:dyDescent="0.2">
      <c r="A1059" s="145" t="s">
        <v>128</v>
      </c>
      <c r="B1059" s="146" t="s">
        <v>129</v>
      </c>
      <c r="C1059" s="142">
        <v>105</v>
      </c>
      <c r="D1059" s="142">
        <v>105.2</v>
      </c>
      <c r="E1059" s="142">
        <v>106</v>
      </c>
      <c r="F1059" s="142">
        <v>109</v>
      </c>
      <c r="G1059" s="142">
        <v>109.4</v>
      </c>
      <c r="H1059" s="142">
        <v>109.7</v>
      </c>
      <c r="I1059" s="142">
        <v>113.4</v>
      </c>
      <c r="J1059" s="142">
        <v>113.4</v>
      </c>
      <c r="K1059" s="142">
        <v>114.2</v>
      </c>
      <c r="L1059" s="142">
        <v>114.6</v>
      </c>
      <c r="M1059" s="142">
        <v>115.4</v>
      </c>
      <c r="N1059" s="142">
        <v>115.4</v>
      </c>
      <c r="O1059" s="288"/>
      <c r="P1059" s="288"/>
    </row>
    <row r="1060" spans="1:16" s="72" customFormat="1" ht="12.75" customHeight="1" x14ac:dyDescent="0.2">
      <c r="A1060" s="145" t="s">
        <v>130</v>
      </c>
      <c r="B1060" s="146" t="s">
        <v>131</v>
      </c>
      <c r="C1060" s="142">
        <v>111.1</v>
      </c>
      <c r="D1060" s="142">
        <v>111.1</v>
      </c>
      <c r="E1060" s="142">
        <v>111.1</v>
      </c>
      <c r="F1060" s="142">
        <v>111.3</v>
      </c>
      <c r="G1060" s="142">
        <v>111.3</v>
      </c>
      <c r="H1060" s="142">
        <v>111.4</v>
      </c>
      <c r="I1060" s="142">
        <v>111.4</v>
      </c>
      <c r="J1060" s="142">
        <v>111.3</v>
      </c>
      <c r="K1060" s="142">
        <v>112.8</v>
      </c>
      <c r="L1060" s="142">
        <v>114.8</v>
      </c>
      <c r="M1060" s="142">
        <v>114.8</v>
      </c>
      <c r="N1060" s="142">
        <v>114.8</v>
      </c>
      <c r="O1060" s="288"/>
      <c r="P1060" s="288"/>
    </row>
    <row r="1061" spans="1:16" s="72" customFormat="1" ht="12.75" customHeight="1" x14ac:dyDescent="0.2">
      <c r="A1061" s="145" t="s">
        <v>132</v>
      </c>
      <c r="B1061" s="146" t="s">
        <v>133</v>
      </c>
      <c r="C1061" s="142">
        <v>112.9</v>
      </c>
      <c r="D1061" s="142">
        <v>112.9</v>
      </c>
      <c r="E1061" s="142">
        <v>112.9</v>
      </c>
      <c r="F1061" s="142">
        <v>112.9</v>
      </c>
      <c r="G1061" s="142">
        <v>112.8</v>
      </c>
      <c r="H1061" s="142">
        <v>112.9</v>
      </c>
      <c r="I1061" s="142">
        <v>113.4</v>
      </c>
      <c r="J1061" s="142">
        <v>113.4</v>
      </c>
      <c r="K1061" s="142">
        <v>113.4</v>
      </c>
      <c r="L1061" s="142">
        <v>113.4</v>
      </c>
      <c r="M1061" s="142">
        <v>113.4</v>
      </c>
      <c r="N1061" s="142">
        <v>113.4</v>
      </c>
      <c r="O1061" s="288"/>
      <c r="P1061" s="288"/>
    </row>
    <row r="1062" spans="1:16" s="72" customFormat="1" ht="12.75" customHeight="1" x14ac:dyDescent="0.2">
      <c r="A1062" s="145" t="s">
        <v>134</v>
      </c>
      <c r="B1062" s="146" t="s">
        <v>135</v>
      </c>
      <c r="C1062" s="142">
        <v>108.6</v>
      </c>
      <c r="D1062" s="142">
        <v>108.6</v>
      </c>
      <c r="E1062" s="142">
        <v>108.6</v>
      </c>
      <c r="F1062" s="142">
        <v>108.6</v>
      </c>
      <c r="G1062" s="142">
        <v>108.6</v>
      </c>
      <c r="H1062" s="142">
        <v>108.6</v>
      </c>
      <c r="I1062" s="142">
        <v>108.6</v>
      </c>
      <c r="J1062" s="142">
        <v>108.6</v>
      </c>
      <c r="K1062" s="142">
        <v>108.6</v>
      </c>
      <c r="L1062" s="142">
        <v>108.6</v>
      </c>
      <c r="M1062" s="142">
        <v>108.6</v>
      </c>
      <c r="N1062" s="142">
        <v>108.6</v>
      </c>
      <c r="O1062" s="288"/>
      <c r="P1062" s="288"/>
    </row>
    <row r="1063" spans="1:16" s="72" customFormat="1" ht="12.75" customHeight="1" x14ac:dyDescent="0.2">
      <c r="A1063" s="145" t="s">
        <v>136</v>
      </c>
      <c r="B1063" s="146" t="s">
        <v>137</v>
      </c>
      <c r="C1063" s="142">
        <v>128.6</v>
      </c>
      <c r="D1063" s="142">
        <v>129</v>
      </c>
      <c r="E1063" s="142">
        <v>129.69999999999999</v>
      </c>
      <c r="F1063" s="142">
        <v>129.69999999999999</v>
      </c>
      <c r="G1063" s="142">
        <v>129.80000000000001</v>
      </c>
      <c r="H1063" s="142">
        <v>129.80000000000001</v>
      </c>
      <c r="I1063" s="142">
        <v>130</v>
      </c>
      <c r="J1063" s="142">
        <v>130.1</v>
      </c>
      <c r="K1063" s="142">
        <v>130.19999999999999</v>
      </c>
      <c r="L1063" s="142">
        <v>130.4</v>
      </c>
      <c r="M1063" s="142">
        <v>130.5</v>
      </c>
      <c r="N1063" s="142">
        <v>130.6</v>
      </c>
      <c r="O1063" s="288"/>
      <c r="P1063" s="288"/>
    </row>
    <row r="1064" spans="1:16" s="72" customFormat="1" ht="12.75" customHeight="1" x14ac:dyDescent="0.2">
      <c r="A1064" s="145" t="s">
        <v>138</v>
      </c>
      <c r="B1064" s="146" t="s">
        <v>139</v>
      </c>
      <c r="C1064" s="142">
        <v>114.9</v>
      </c>
      <c r="D1064" s="142">
        <v>114.9</v>
      </c>
      <c r="E1064" s="142">
        <v>114.9</v>
      </c>
      <c r="F1064" s="142">
        <v>115.9</v>
      </c>
      <c r="G1064" s="142">
        <v>115.9</v>
      </c>
      <c r="H1064" s="142">
        <v>116.3</v>
      </c>
      <c r="I1064" s="142">
        <v>116.3</v>
      </c>
      <c r="J1064" s="142">
        <v>116.3</v>
      </c>
      <c r="K1064" s="142">
        <v>116.5</v>
      </c>
      <c r="L1064" s="142">
        <v>117.3</v>
      </c>
      <c r="M1064" s="142">
        <v>117.3</v>
      </c>
      <c r="N1064" s="142">
        <v>117.3</v>
      </c>
      <c r="O1064" s="288"/>
      <c r="P1064" s="288"/>
    </row>
    <row r="1065" spans="1:16" s="72" customFormat="1" ht="12.75" customHeight="1" x14ac:dyDescent="0.2">
      <c r="A1065" s="145" t="s">
        <v>140</v>
      </c>
      <c r="B1065" s="146" t="s">
        <v>141</v>
      </c>
      <c r="C1065" s="142">
        <v>127</v>
      </c>
      <c r="D1065" s="142">
        <v>133.30000000000001</v>
      </c>
      <c r="E1065" s="142">
        <v>133.80000000000001</v>
      </c>
      <c r="F1065" s="142">
        <v>135.5</v>
      </c>
      <c r="G1065" s="142">
        <v>135.69999999999999</v>
      </c>
      <c r="H1065" s="142">
        <v>137.69999999999999</v>
      </c>
      <c r="I1065" s="142">
        <v>138.4</v>
      </c>
      <c r="J1065" s="142">
        <v>137.30000000000001</v>
      </c>
      <c r="K1065" s="142">
        <v>138</v>
      </c>
      <c r="L1065" s="142">
        <v>135.9</v>
      </c>
      <c r="M1065" s="142">
        <v>137.30000000000001</v>
      </c>
      <c r="N1065" s="142">
        <v>138.69999999999999</v>
      </c>
      <c r="O1065" s="288"/>
      <c r="P1065" s="288"/>
    </row>
    <row r="1066" spans="1:16" s="72" customFormat="1" ht="12.75" customHeight="1" x14ac:dyDescent="0.2">
      <c r="A1066" s="145" t="s">
        <v>142</v>
      </c>
      <c r="B1066" s="146" t="s">
        <v>143</v>
      </c>
      <c r="C1066" s="142">
        <v>102.2</v>
      </c>
      <c r="D1066" s="142">
        <v>98.8</v>
      </c>
      <c r="E1066" s="142">
        <v>97</v>
      </c>
      <c r="F1066" s="142">
        <v>97.3</v>
      </c>
      <c r="G1066" s="142">
        <v>103.7</v>
      </c>
      <c r="H1066" s="142">
        <v>103.9</v>
      </c>
      <c r="I1066" s="142">
        <v>101.9</v>
      </c>
      <c r="J1066" s="142">
        <v>103.5</v>
      </c>
      <c r="K1066" s="142">
        <v>98.6</v>
      </c>
      <c r="L1066" s="142">
        <v>101.2</v>
      </c>
      <c r="M1066" s="142">
        <v>110.1</v>
      </c>
      <c r="N1066" s="142">
        <v>100.2</v>
      </c>
      <c r="O1066" s="288"/>
      <c r="P1066" s="288"/>
    </row>
    <row r="1067" spans="1:16" s="72" customFormat="1" ht="12.75" customHeight="1" x14ac:dyDescent="0.2">
      <c r="A1067" s="145" t="s">
        <v>144</v>
      </c>
      <c r="B1067" s="146" t="s">
        <v>345</v>
      </c>
      <c r="C1067" s="142">
        <v>115.4</v>
      </c>
      <c r="D1067" s="142">
        <v>115.4</v>
      </c>
      <c r="E1067" s="142">
        <v>115.4</v>
      </c>
      <c r="F1067" s="142">
        <v>115.4</v>
      </c>
      <c r="G1067" s="142">
        <v>115.4</v>
      </c>
      <c r="H1067" s="142">
        <v>115.1</v>
      </c>
      <c r="I1067" s="142">
        <v>115.4</v>
      </c>
      <c r="J1067" s="142">
        <v>115.4</v>
      </c>
      <c r="K1067" s="142">
        <v>115.4</v>
      </c>
      <c r="L1067" s="142">
        <v>117.4</v>
      </c>
      <c r="M1067" s="142">
        <v>117.4</v>
      </c>
      <c r="N1067" s="142">
        <v>117.4</v>
      </c>
      <c r="O1067" s="288"/>
      <c r="P1067" s="288"/>
    </row>
    <row r="1068" spans="1:16" s="72" customFormat="1" ht="12.75" customHeight="1" x14ac:dyDescent="0.2">
      <c r="A1068" s="145" t="s">
        <v>146</v>
      </c>
      <c r="B1068" s="146" t="s">
        <v>346</v>
      </c>
      <c r="C1068" s="142">
        <v>89</v>
      </c>
      <c r="D1068" s="142">
        <v>88.6</v>
      </c>
      <c r="E1068" s="142">
        <v>88.6</v>
      </c>
      <c r="F1068" s="142">
        <v>88.5</v>
      </c>
      <c r="G1068" s="142">
        <v>88.4</v>
      </c>
      <c r="H1068" s="142">
        <v>88.4</v>
      </c>
      <c r="I1068" s="142">
        <v>88.3</v>
      </c>
      <c r="J1068" s="142">
        <v>88.3</v>
      </c>
      <c r="K1068" s="142">
        <v>88.4</v>
      </c>
      <c r="L1068" s="142">
        <v>88</v>
      </c>
      <c r="M1068" s="142">
        <v>88</v>
      </c>
      <c r="N1068" s="142">
        <v>87.9</v>
      </c>
      <c r="O1068" s="288"/>
      <c r="P1068" s="288"/>
    </row>
    <row r="1069" spans="1:16" s="72" customFormat="1" ht="12.75" customHeight="1" x14ac:dyDescent="0.2">
      <c r="A1069" s="145" t="s">
        <v>1433</v>
      </c>
      <c r="B1069" s="146" t="s">
        <v>1438</v>
      </c>
      <c r="C1069" s="142">
        <v>104.4</v>
      </c>
      <c r="D1069" s="142">
        <v>104.4</v>
      </c>
      <c r="E1069" s="142">
        <v>104.4</v>
      </c>
      <c r="F1069" s="142">
        <v>104.4</v>
      </c>
      <c r="G1069" s="142">
        <v>104.4</v>
      </c>
      <c r="H1069" s="142">
        <v>104.4</v>
      </c>
      <c r="I1069" s="142">
        <v>104.4</v>
      </c>
      <c r="J1069" s="142">
        <v>104.4</v>
      </c>
      <c r="K1069" s="142">
        <v>104.4</v>
      </c>
      <c r="L1069" s="142">
        <v>104.4</v>
      </c>
      <c r="M1069" s="142">
        <v>104.4</v>
      </c>
      <c r="N1069" s="142">
        <v>104.4</v>
      </c>
      <c r="O1069" s="288"/>
      <c r="P1069" s="288"/>
    </row>
    <row r="1070" spans="1:16" s="72" customFormat="1" ht="12.75" customHeight="1" x14ac:dyDescent="0.2">
      <c r="A1070" s="145" t="s">
        <v>1434</v>
      </c>
      <c r="B1070" s="146" t="s">
        <v>1437</v>
      </c>
      <c r="C1070" s="142">
        <v>104.8</v>
      </c>
      <c r="D1070" s="142">
        <v>104.4</v>
      </c>
      <c r="E1070" s="142">
        <v>98.4</v>
      </c>
      <c r="F1070" s="142">
        <v>101.5</v>
      </c>
      <c r="G1070" s="142">
        <v>100.3</v>
      </c>
      <c r="H1070" s="142">
        <v>101.6</v>
      </c>
      <c r="I1070" s="142">
        <v>101.2</v>
      </c>
      <c r="J1070" s="142">
        <v>101.9</v>
      </c>
      <c r="K1070" s="142">
        <v>102.4</v>
      </c>
      <c r="L1070" s="142">
        <v>102.4</v>
      </c>
      <c r="M1070" s="142">
        <v>101.6</v>
      </c>
      <c r="N1070" s="142">
        <v>102.6</v>
      </c>
      <c r="O1070" s="288"/>
      <c r="P1070" s="288"/>
    </row>
    <row r="1071" spans="1:16" s="72" customFormat="1" ht="12.75" customHeight="1" x14ac:dyDescent="0.2">
      <c r="A1071" s="145" t="s">
        <v>1435</v>
      </c>
      <c r="B1071" s="146" t="s">
        <v>1439</v>
      </c>
      <c r="C1071" s="142">
        <v>113.1</v>
      </c>
      <c r="D1071" s="142">
        <v>113.1</v>
      </c>
      <c r="E1071" s="142">
        <v>113.1</v>
      </c>
      <c r="F1071" s="142">
        <v>113.1</v>
      </c>
      <c r="G1071" s="142">
        <v>113.1</v>
      </c>
      <c r="H1071" s="142">
        <v>113.6</v>
      </c>
      <c r="I1071" s="142">
        <v>113.6</v>
      </c>
      <c r="J1071" s="142">
        <v>113.9</v>
      </c>
      <c r="K1071" s="142">
        <v>113.9</v>
      </c>
      <c r="L1071" s="142">
        <v>113.9</v>
      </c>
      <c r="M1071" s="142">
        <v>113.9</v>
      </c>
      <c r="N1071" s="142">
        <v>113.6</v>
      </c>
      <c r="O1071" s="288"/>
      <c r="P1071" s="288"/>
    </row>
    <row r="1072" spans="1:16" s="72" customFormat="1" ht="12.75" customHeight="1" x14ac:dyDescent="0.2">
      <c r="A1072" s="145" t="s">
        <v>1436</v>
      </c>
      <c r="B1072" s="146" t="s">
        <v>1440</v>
      </c>
      <c r="C1072" s="142">
        <v>107.5</v>
      </c>
      <c r="D1072" s="142">
        <v>107.5</v>
      </c>
      <c r="E1072" s="142">
        <v>107.8</v>
      </c>
      <c r="F1072" s="142">
        <v>107.8</v>
      </c>
      <c r="G1072" s="142">
        <v>108</v>
      </c>
      <c r="H1072" s="142">
        <v>108.7</v>
      </c>
      <c r="I1072" s="142">
        <v>108.7</v>
      </c>
      <c r="J1072" s="142">
        <v>108.7</v>
      </c>
      <c r="K1072" s="142">
        <v>108.7</v>
      </c>
      <c r="L1072" s="142">
        <v>109.1</v>
      </c>
      <c r="M1072" s="142">
        <v>109.1</v>
      </c>
      <c r="N1072" s="142">
        <v>109.1</v>
      </c>
      <c r="O1072" s="288"/>
      <c r="P1072" s="288"/>
    </row>
    <row r="1073" spans="1:14" s="72" customFormat="1" ht="12.75" customHeight="1" x14ac:dyDescent="0.2">
      <c r="I1073" s="121"/>
      <c r="N1073" s="214"/>
    </row>
    <row r="1074" spans="1:14" s="72" customFormat="1" ht="12.75" customHeight="1" x14ac:dyDescent="0.2">
      <c r="A1074" s="148"/>
    </row>
    <row r="1075" spans="1:14" s="72" customFormat="1" ht="12.75" customHeight="1" x14ac:dyDescent="0.2">
      <c r="A1075" s="149"/>
      <c r="B1075" s="150"/>
    </row>
    <row r="1076" spans="1:14" s="72" customFormat="1" ht="12.75" customHeight="1" x14ac:dyDescent="0.2"/>
    <row r="1077" spans="1:14" s="72" customFormat="1" ht="12.75" customHeight="1" x14ac:dyDescent="0.2">
      <c r="A1077" s="72" t="s">
        <v>22</v>
      </c>
    </row>
    <row r="1078" spans="1:14" s="72" customFormat="1" ht="12.75" customHeight="1" x14ac:dyDescent="0.2">
      <c r="A1078" s="72" t="s">
        <v>6</v>
      </c>
    </row>
    <row r="1079" spans="1:14" s="72" customFormat="1" ht="12.75" customHeight="1" x14ac:dyDescent="0.2">
      <c r="A1079" s="151" t="s">
        <v>23</v>
      </c>
    </row>
    <row r="1080" spans="1:14" ht="12.75" customHeight="1" x14ac:dyDescent="0.3"/>
    <row r="1081" spans="1:14" s="72" customFormat="1" ht="12.75" customHeight="1" x14ac:dyDescent="0.2">
      <c r="A1081" s="180" t="s">
        <v>220</v>
      </c>
      <c r="B1081" s="143"/>
      <c r="C1081" s="144">
        <v>39814</v>
      </c>
      <c r="D1081" s="144">
        <v>39845</v>
      </c>
      <c r="E1081" s="144">
        <v>39873</v>
      </c>
      <c r="F1081" s="144">
        <v>39904</v>
      </c>
      <c r="G1081" s="144">
        <v>39934</v>
      </c>
      <c r="H1081" s="144">
        <v>39965</v>
      </c>
      <c r="I1081" s="144">
        <v>39995</v>
      </c>
      <c r="J1081" s="144">
        <v>40026</v>
      </c>
      <c r="K1081" s="144">
        <v>40057</v>
      </c>
      <c r="L1081" s="144">
        <v>40087</v>
      </c>
      <c r="M1081" s="144">
        <v>40118</v>
      </c>
      <c r="N1081" s="144">
        <v>40148</v>
      </c>
    </row>
    <row r="1082" spans="1:14" s="72" customFormat="1" ht="12.75" customHeight="1" x14ac:dyDescent="0.2">
      <c r="A1082" s="145" t="s">
        <v>232</v>
      </c>
      <c r="B1082" s="146" t="s">
        <v>233</v>
      </c>
      <c r="C1082" s="142">
        <v>105.2</v>
      </c>
      <c r="D1082" s="142">
        <v>105.2</v>
      </c>
      <c r="E1082" s="142">
        <v>105.2</v>
      </c>
      <c r="F1082" s="142">
        <v>105.2</v>
      </c>
      <c r="G1082" s="142">
        <v>105.2</v>
      </c>
      <c r="H1082" s="142">
        <v>105.2</v>
      </c>
      <c r="I1082" s="142">
        <v>105.2</v>
      </c>
      <c r="J1082" s="142">
        <v>105.2</v>
      </c>
      <c r="K1082" s="142">
        <v>105.2</v>
      </c>
      <c r="L1082" s="142">
        <v>107.3</v>
      </c>
      <c r="M1082" s="142">
        <v>107.3</v>
      </c>
      <c r="N1082" s="142">
        <v>107.3</v>
      </c>
    </row>
    <row r="1083" spans="1:14" s="72" customFormat="1" ht="12.75" customHeight="1" x14ac:dyDescent="0.2">
      <c r="A1083" s="145" t="s">
        <v>234</v>
      </c>
      <c r="B1083" s="146" t="s">
        <v>235</v>
      </c>
      <c r="C1083" s="142">
        <v>93.5</v>
      </c>
      <c r="D1083" s="142">
        <v>97.6</v>
      </c>
      <c r="E1083" s="142">
        <v>97</v>
      </c>
      <c r="F1083" s="142">
        <v>101.6</v>
      </c>
      <c r="G1083" s="142">
        <v>107.3</v>
      </c>
      <c r="H1083" s="142">
        <v>114.7</v>
      </c>
      <c r="I1083" s="142">
        <v>110.4</v>
      </c>
      <c r="J1083" s="142">
        <v>116.2</v>
      </c>
      <c r="K1083" s="142">
        <v>112.3</v>
      </c>
      <c r="L1083" s="142">
        <v>112.2</v>
      </c>
      <c r="M1083" s="142">
        <v>116.3</v>
      </c>
      <c r="N1083" s="142">
        <v>113.4</v>
      </c>
    </row>
    <row r="1084" spans="1:14" s="72" customFormat="1" ht="12.75" customHeight="1" x14ac:dyDescent="0.2">
      <c r="A1084" s="145" t="s">
        <v>236</v>
      </c>
      <c r="B1084" s="146" t="s">
        <v>237</v>
      </c>
      <c r="C1084" s="142">
        <v>92.6</v>
      </c>
      <c r="D1084" s="142">
        <v>96</v>
      </c>
      <c r="E1084" s="142">
        <v>96</v>
      </c>
      <c r="F1084" s="142">
        <v>101.4</v>
      </c>
      <c r="G1084" s="142">
        <v>105.4</v>
      </c>
      <c r="H1084" s="142">
        <v>112.8</v>
      </c>
      <c r="I1084" s="142">
        <v>107.8</v>
      </c>
      <c r="J1084" s="142">
        <v>113.9</v>
      </c>
      <c r="K1084" s="142">
        <v>110.1</v>
      </c>
      <c r="L1084" s="142">
        <v>109.7</v>
      </c>
      <c r="M1084" s="142">
        <v>113.7</v>
      </c>
      <c r="N1084" s="142">
        <v>110.7</v>
      </c>
    </row>
    <row r="1085" spans="1:14" s="72" customFormat="1" ht="12.75" customHeight="1" x14ac:dyDescent="0.2">
      <c r="A1085" s="145" t="s">
        <v>238</v>
      </c>
      <c r="B1085" s="146" t="s">
        <v>239</v>
      </c>
      <c r="C1085" s="142">
        <v>92.2</v>
      </c>
      <c r="D1085" s="142">
        <v>96</v>
      </c>
      <c r="E1085" s="142">
        <v>94.7</v>
      </c>
      <c r="F1085" s="142">
        <v>100.3</v>
      </c>
      <c r="G1085" s="142">
        <v>104.9</v>
      </c>
      <c r="H1085" s="142">
        <v>114.1</v>
      </c>
      <c r="I1085" s="142">
        <v>109.2</v>
      </c>
      <c r="J1085" s="142">
        <v>113.3</v>
      </c>
      <c r="K1085" s="142">
        <v>108.8</v>
      </c>
      <c r="L1085" s="142">
        <v>108.8</v>
      </c>
      <c r="M1085" s="142">
        <v>113.2</v>
      </c>
      <c r="N1085" s="142">
        <v>110.4</v>
      </c>
    </row>
    <row r="1086" spans="1:14" s="72" customFormat="1" ht="12.75" customHeight="1" x14ac:dyDescent="0.2">
      <c r="A1086" s="145" t="s">
        <v>240</v>
      </c>
      <c r="B1086" s="146" t="s">
        <v>241</v>
      </c>
      <c r="C1086" s="142">
        <v>99</v>
      </c>
      <c r="D1086" s="142">
        <v>98.2</v>
      </c>
      <c r="E1086" s="142">
        <v>95</v>
      </c>
      <c r="F1086" s="142">
        <v>101.9</v>
      </c>
      <c r="G1086" s="142">
        <v>100.3</v>
      </c>
      <c r="H1086" s="142">
        <v>106.9</v>
      </c>
      <c r="I1086" s="142">
        <v>100.9</v>
      </c>
      <c r="J1086" s="142">
        <v>107.8</v>
      </c>
      <c r="K1086" s="142">
        <v>103.8</v>
      </c>
      <c r="L1086" s="142">
        <v>107.1</v>
      </c>
      <c r="M1086" s="142">
        <v>108.1</v>
      </c>
      <c r="N1086" s="142">
        <v>105.5</v>
      </c>
    </row>
    <row r="1087" spans="1:14" s="72" customFormat="1" ht="12.75" customHeight="1" x14ac:dyDescent="0.2">
      <c r="A1087" s="145" t="s">
        <v>242</v>
      </c>
      <c r="B1087" s="146" t="s">
        <v>243</v>
      </c>
      <c r="C1087" s="142">
        <v>99</v>
      </c>
      <c r="D1087" s="142">
        <v>92.4</v>
      </c>
      <c r="E1087" s="142">
        <v>89.4</v>
      </c>
      <c r="F1087" s="142">
        <v>95.7</v>
      </c>
      <c r="G1087" s="142">
        <v>96.2</v>
      </c>
      <c r="H1087" s="142">
        <v>103.8</v>
      </c>
      <c r="I1087" s="142">
        <v>96.6</v>
      </c>
      <c r="J1087" s="142">
        <v>104.9</v>
      </c>
      <c r="K1087" s="142">
        <v>100.5</v>
      </c>
      <c r="L1087" s="142">
        <v>104.2</v>
      </c>
      <c r="M1087" s="142">
        <v>108.7</v>
      </c>
      <c r="N1087" s="142">
        <v>104.9</v>
      </c>
    </row>
    <row r="1088" spans="1:14" s="72" customFormat="1" ht="12.75" customHeight="1" x14ac:dyDescent="0.2">
      <c r="A1088" s="145" t="s">
        <v>244</v>
      </c>
      <c r="B1088" s="146" t="s">
        <v>245</v>
      </c>
      <c r="C1088" s="142">
        <v>84.5</v>
      </c>
      <c r="D1088" s="142">
        <v>82.4</v>
      </c>
      <c r="E1088" s="142">
        <v>78.400000000000006</v>
      </c>
      <c r="F1088" s="142">
        <v>90.5</v>
      </c>
      <c r="G1088" s="142">
        <v>88.5</v>
      </c>
      <c r="H1088" s="142">
        <v>94.6</v>
      </c>
      <c r="I1088" s="142">
        <v>90.5</v>
      </c>
      <c r="J1088" s="142">
        <v>99.1</v>
      </c>
      <c r="K1088" s="142">
        <v>94.6</v>
      </c>
      <c r="L1088" s="142">
        <v>99.3</v>
      </c>
      <c r="M1088" s="142">
        <v>102.6</v>
      </c>
      <c r="N1088" s="142">
        <v>100.5</v>
      </c>
    </row>
    <row r="1089" spans="1:14" s="72" customFormat="1" ht="12.75" customHeight="1" x14ac:dyDescent="0.2">
      <c r="A1089" s="145" t="s">
        <v>246</v>
      </c>
      <c r="B1089" s="146" t="s">
        <v>247</v>
      </c>
      <c r="C1089" s="142">
        <v>96.8</v>
      </c>
      <c r="D1089" s="142">
        <v>98.1</v>
      </c>
      <c r="E1089" s="142">
        <v>96.8</v>
      </c>
      <c r="F1089" s="142">
        <v>105.2</v>
      </c>
      <c r="G1089" s="142">
        <v>111.9</v>
      </c>
      <c r="H1089" s="142">
        <v>129.69999999999999</v>
      </c>
      <c r="I1089" s="142">
        <v>128.30000000000001</v>
      </c>
      <c r="J1089" s="142">
        <v>141.4</v>
      </c>
      <c r="K1089" s="142">
        <v>139.9</v>
      </c>
      <c r="L1089" s="142">
        <v>142.80000000000001</v>
      </c>
      <c r="M1089" s="142">
        <v>153.80000000000001</v>
      </c>
      <c r="N1089" s="142">
        <v>147.6</v>
      </c>
    </row>
    <row r="1090" spans="1:14" s="72" customFormat="1" ht="12.75" customHeight="1" x14ac:dyDescent="0.2">
      <c r="A1090" s="145" t="s">
        <v>248</v>
      </c>
      <c r="B1090" s="146" t="s">
        <v>249</v>
      </c>
      <c r="C1090" s="142">
        <v>130.30000000000001</v>
      </c>
      <c r="D1090" s="142">
        <v>130.30000000000001</v>
      </c>
      <c r="E1090" s="142">
        <v>130.30000000000001</v>
      </c>
      <c r="F1090" s="142">
        <v>119.8</v>
      </c>
      <c r="G1090" s="142">
        <v>119.8</v>
      </c>
      <c r="H1090" s="142">
        <v>119.8</v>
      </c>
      <c r="I1090" s="142">
        <v>119.8</v>
      </c>
      <c r="J1090" s="142">
        <v>119.8</v>
      </c>
      <c r="K1090" s="142">
        <v>119.8</v>
      </c>
      <c r="L1090" s="142">
        <v>119.8</v>
      </c>
      <c r="M1090" s="142">
        <v>119.8</v>
      </c>
      <c r="N1090" s="142">
        <v>120.4</v>
      </c>
    </row>
    <row r="1091" spans="1:14" s="72" customFormat="1" ht="12.75" customHeight="1" x14ac:dyDescent="0.2">
      <c r="A1091" s="145" t="s">
        <v>250</v>
      </c>
      <c r="B1091" s="146" t="s">
        <v>251</v>
      </c>
      <c r="C1091" s="142">
        <v>111.1</v>
      </c>
      <c r="D1091" s="142">
        <v>114.5</v>
      </c>
      <c r="E1091" s="142">
        <v>118</v>
      </c>
      <c r="F1091" s="142">
        <v>121.8</v>
      </c>
      <c r="G1091" s="142">
        <v>118.8</v>
      </c>
      <c r="H1091" s="142">
        <v>112.9</v>
      </c>
      <c r="I1091" s="142">
        <v>115.4</v>
      </c>
      <c r="J1091" s="142">
        <v>114.7</v>
      </c>
      <c r="K1091" s="142">
        <v>114.7</v>
      </c>
      <c r="L1091" s="142">
        <v>120.9</v>
      </c>
      <c r="M1091" s="142">
        <v>119.6</v>
      </c>
      <c r="N1091" s="142">
        <v>120.5</v>
      </c>
    </row>
    <row r="1092" spans="1:14" s="72" customFormat="1" ht="12.75" customHeight="1" x14ac:dyDescent="0.2">
      <c r="A1092" s="145" t="s">
        <v>252</v>
      </c>
      <c r="B1092" s="146" t="s">
        <v>1418</v>
      </c>
      <c r="C1092" s="142">
        <v>95.4</v>
      </c>
      <c r="D1092" s="142">
        <v>84.7</v>
      </c>
      <c r="E1092" s="142">
        <v>75.099999999999994</v>
      </c>
      <c r="F1092" s="142">
        <v>71.8</v>
      </c>
      <c r="G1092" s="142">
        <v>69.900000000000006</v>
      </c>
      <c r="H1092" s="142">
        <v>70.900000000000006</v>
      </c>
      <c r="I1092" s="142">
        <v>72.5</v>
      </c>
      <c r="J1092" s="142">
        <v>74.5</v>
      </c>
      <c r="K1092" s="142">
        <v>78.400000000000006</v>
      </c>
      <c r="L1092" s="142">
        <v>77.599999999999994</v>
      </c>
      <c r="M1092" s="142">
        <v>74.400000000000006</v>
      </c>
      <c r="N1092" s="142">
        <v>72.8</v>
      </c>
    </row>
    <row r="1093" spans="1:14" s="72" customFormat="1" ht="12.75" customHeight="1" x14ac:dyDescent="0.2">
      <c r="A1093" s="145" t="s">
        <v>253</v>
      </c>
      <c r="B1093" s="146" t="s">
        <v>254</v>
      </c>
      <c r="C1093" s="142">
        <v>98.5</v>
      </c>
      <c r="D1093" s="142">
        <v>86.1</v>
      </c>
      <c r="E1093" s="142">
        <v>83.6</v>
      </c>
      <c r="F1093" s="142">
        <v>78.8</v>
      </c>
      <c r="G1093" s="142">
        <v>76.3</v>
      </c>
      <c r="H1093" s="142">
        <v>77.2</v>
      </c>
      <c r="I1093" s="142">
        <v>78.900000000000006</v>
      </c>
      <c r="J1093" s="142">
        <v>81.400000000000006</v>
      </c>
      <c r="K1093" s="142">
        <v>85.3</v>
      </c>
      <c r="L1093" s="142">
        <v>88</v>
      </c>
      <c r="M1093" s="142">
        <v>84.7</v>
      </c>
      <c r="N1093" s="142">
        <v>82.1</v>
      </c>
    </row>
    <row r="1094" spans="1:14" s="72" customFormat="1" ht="12.75" customHeight="1" x14ac:dyDescent="0.2">
      <c r="A1094" s="145" t="s">
        <v>255</v>
      </c>
      <c r="B1094" s="146" t="s">
        <v>256</v>
      </c>
      <c r="C1094" s="142">
        <v>118.4</v>
      </c>
      <c r="D1094" s="142">
        <v>106.5</v>
      </c>
      <c r="E1094" s="142">
        <v>96</v>
      </c>
      <c r="F1094" s="142">
        <v>89.8</v>
      </c>
      <c r="G1094" s="142">
        <v>92.9</v>
      </c>
      <c r="H1094" s="142">
        <v>91.1</v>
      </c>
      <c r="I1094" s="142">
        <v>87.7</v>
      </c>
      <c r="J1094" s="142">
        <v>89.7</v>
      </c>
      <c r="K1094" s="142">
        <v>96.4</v>
      </c>
      <c r="L1094" s="142">
        <v>92.4</v>
      </c>
      <c r="M1094" s="142">
        <v>86.1</v>
      </c>
      <c r="N1094" s="142">
        <v>86.2</v>
      </c>
    </row>
    <row r="1095" spans="1:14" s="72" customFormat="1" ht="12.75" customHeight="1" x14ac:dyDescent="0.2">
      <c r="A1095" s="145" t="s">
        <v>257</v>
      </c>
      <c r="B1095" s="146" t="s">
        <v>258</v>
      </c>
      <c r="C1095" s="142">
        <v>130.19999999999999</v>
      </c>
      <c r="D1095" s="142">
        <v>119.1</v>
      </c>
      <c r="E1095" s="142">
        <v>102.1</v>
      </c>
      <c r="F1095" s="142">
        <v>92.4</v>
      </c>
      <c r="G1095" s="142">
        <v>93.4</v>
      </c>
      <c r="H1095" s="142">
        <v>94.4</v>
      </c>
      <c r="I1095" s="142">
        <v>93.4</v>
      </c>
      <c r="J1095" s="142">
        <v>94.7</v>
      </c>
      <c r="K1095" s="142">
        <v>96.7</v>
      </c>
      <c r="L1095" s="142">
        <v>95.2</v>
      </c>
      <c r="M1095" s="142">
        <v>92.4</v>
      </c>
      <c r="N1095" s="142">
        <v>91.9</v>
      </c>
    </row>
    <row r="1096" spans="1:14" s="72" customFormat="1" ht="12.75" customHeight="1" x14ac:dyDescent="0.2">
      <c r="A1096" s="145" t="s">
        <v>259</v>
      </c>
      <c r="B1096" s="146" t="s">
        <v>260</v>
      </c>
      <c r="C1096" s="142">
        <v>115.7</v>
      </c>
      <c r="D1096" s="142">
        <v>104.9</v>
      </c>
      <c r="E1096" s="142">
        <v>89.3</v>
      </c>
      <c r="F1096" s="142">
        <v>84</v>
      </c>
      <c r="G1096" s="142">
        <v>88.5</v>
      </c>
      <c r="H1096" s="142">
        <v>89.6</v>
      </c>
      <c r="I1096" s="142">
        <v>90.2</v>
      </c>
      <c r="J1096" s="142">
        <v>91.6</v>
      </c>
      <c r="K1096" s="142">
        <v>93.2</v>
      </c>
      <c r="L1096" s="142">
        <v>93.1</v>
      </c>
      <c r="M1096" s="142">
        <v>90.1</v>
      </c>
      <c r="N1096" s="142">
        <v>88.2</v>
      </c>
    </row>
    <row r="1097" spans="1:14" s="72" customFormat="1" ht="12.75" customHeight="1" x14ac:dyDescent="0.2">
      <c r="A1097" s="145" t="s">
        <v>263</v>
      </c>
      <c r="B1097" s="146" t="s">
        <v>264</v>
      </c>
      <c r="C1097" s="142">
        <v>132.19999999999999</v>
      </c>
      <c r="D1097" s="142">
        <v>114.9</v>
      </c>
      <c r="E1097" s="142">
        <v>101.2</v>
      </c>
      <c r="F1097" s="142">
        <v>98.9</v>
      </c>
      <c r="G1097" s="142">
        <v>99.4</v>
      </c>
      <c r="H1097" s="142">
        <v>97.2</v>
      </c>
      <c r="I1097" s="142">
        <v>93.5</v>
      </c>
      <c r="J1097" s="142">
        <v>95.7</v>
      </c>
      <c r="K1097" s="142">
        <v>101.9</v>
      </c>
      <c r="L1097" s="142">
        <v>96.6</v>
      </c>
      <c r="M1097" s="142">
        <v>90.3</v>
      </c>
      <c r="N1097" s="142">
        <v>90.9</v>
      </c>
    </row>
    <row r="1098" spans="1:14" s="72" customFormat="1" ht="12.75" customHeight="1" x14ac:dyDescent="0.2">
      <c r="A1098" s="145" t="s">
        <v>265</v>
      </c>
      <c r="B1098" s="146" t="s">
        <v>266</v>
      </c>
      <c r="C1098" s="142">
        <v>120</v>
      </c>
      <c r="D1098" s="142">
        <v>108.9</v>
      </c>
      <c r="E1098" s="142">
        <v>98.3</v>
      </c>
      <c r="F1098" s="142">
        <v>96.8</v>
      </c>
      <c r="G1098" s="142">
        <v>99.2</v>
      </c>
      <c r="H1098" s="142">
        <v>97.1</v>
      </c>
      <c r="I1098" s="142">
        <v>94</v>
      </c>
      <c r="J1098" s="142">
        <v>94.6</v>
      </c>
      <c r="K1098" s="142">
        <v>100.9</v>
      </c>
      <c r="L1098" s="142">
        <v>97.8</v>
      </c>
      <c r="M1098" s="142">
        <v>92.8</v>
      </c>
      <c r="N1098" s="142">
        <v>93.1</v>
      </c>
    </row>
    <row r="1099" spans="1:14" s="72" customFormat="1" ht="12.75" customHeight="1" x14ac:dyDescent="0.2">
      <c r="A1099" s="145" t="s">
        <v>267</v>
      </c>
      <c r="B1099" s="146" t="s">
        <v>268</v>
      </c>
      <c r="C1099" s="142">
        <v>120.6</v>
      </c>
      <c r="D1099" s="142">
        <v>106.1</v>
      </c>
      <c r="E1099" s="142">
        <v>95.8</v>
      </c>
      <c r="F1099" s="142">
        <v>95.2</v>
      </c>
      <c r="G1099" s="142">
        <v>97.5</v>
      </c>
      <c r="H1099" s="142">
        <v>95.1</v>
      </c>
      <c r="I1099" s="142">
        <v>92.6</v>
      </c>
      <c r="J1099" s="142">
        <v>95.1</v>
      </c>
      <c r="K1099" s="142">
        <v>96.9</v>
      </c>
      <c r="L1099" s="142">
        <v>91.9</v>
      </c>
      <c r="M1099" s="142">
        <v>88.5</v>
      </c>
      <c r="N1099" s="142">
        <v>90</v>
      </c>
    </row>
    <row r="1100" spans="1:14" s="72" customFormat="1" ht="12.75" customHeight="1" x14ac:dyDescent="0.2">
      <c r="A1100" s="145" t="s">
        <v>269</v>
      </c>
      <c r="B1100" s="146" t="s">
        <v>270</v>
      </c>
      <c r="C1100" s="142">
        <v>167.6</v>
      </c>
      <c r="D1100" s="142">
        <v>158.5</v>
      </c>
      <c r="E1100" s="142">
        <v>153.9</v>
      </c>
      <c r="F1100" s="142">
        <v>152.69999999999999</v>
      </c>
      <c r="G1100" s="142">
        <v>150.9</v>
      </c>
      <c r="H1100" s="142">
        <v>150.9</v>
      </c>
      <c r="I1100" s="142">
        <v>151.1</v>
      </c>
      <c r="J1100" s="142">
        <v>151.1</v>
      </c>
      <c r="K1100" s="142">
        <v>151.1</v>
      </c>
      <c r="L1100" s="142">
        <v>152.9</v>
      </c>
      <c r="M1100" s="142">
        <v>153.1</v>
      </c>
      <c r="N1100" s="142">
        <v>153.1</v>
      </c>
    </row>
    <row r="1101" spans="1:14" s="72" customFormat="1" ht="12.75" customHeight="1" x14ac:dyDescent="0.2">
      <c r="A1101" s="145" t="s">
        <v>271</v>
      </c>
      <c r="B1101" s="146" t="s">
        <v>272</v>
      </c>
      <c r="C1101" s="142">
        <v>103.1</v>
      </c>
      <c r="D1101" s="142">
        <v>94.1</v>
      </c>
      <c r="E1101" s="142">
        <v>84.4</v>
      </c>
      <c r="F1101" s="142">
        <v>81.599999999999994</v>
      </c>
      <c r="G1101" s="142">
        <v>85.2</v>
      </c>
      <c r="H1101" s="142">
        <v>85.2</v>
      </c>
      <c r="I1101" s="142">
        <v>87.6</v>
      </c>
      <c r="J1101" s="142">
        <v>90.1</v>
      </c>
      <c r="K1101" s="142">
        <v>94.3</v>
      </c>
      <c r="L1101" s="142">
        <v>95.8</v>
      </c>
      <c r="M1101" s="142">
        <v>93.6</v>
      </c>
      <c r="N1101" s="142">
        <v>92.7</v>
      </c>
    </row>
    <row r="1102" spans="1:14" s="72" customFormat="1" ht="12.75" customHeight="1" x14ac:dyDescent="0.2">
      <c r="A1102" s="145" t="s">
        <v>273</v>
      </c>
      <c r="B1102" s="146" t="s">
        <v>274</v>
      </c>
      <c r="C1102" s="142">
        <v>82.5</v>
      </c>
      <c r="D1102" s="142">
        <v>70.8</v>
      </c>
      <c r="E1102" s="142">
        <v>63.9</v>
      </c>
      <c r="F1102" s="142">
        <v>58.7</v>
      </c>
      <c r="G1102" s="142">
        <v>58.7</v>
      </c>
      <c r="H1102" s="142">
        <v>58.7</v>
      </c>
      <c r="I1102" s="142">
        <v>59.9</v>
      </c>
      <c r="J1102" s="142">
        <v>60.6</v>
      </c>
      <c r="K1102" s="142">
        <v>62.5</v>
      </c>
      <c r="L1102" s="142">
        <v>61.2</v>
      </c>
      <c r="M1102" s="142">
        <v>59.5</v>
      </c>
      <c r="N1102" s="142">
        <v>59.5</v>
      </c>
    </row>
    <row r="1103" spans="1:14" s="72" customFormat="1" ht="12.75" customHeight="1" x14ac:dyDescent="0.2">
      <c r="A1103" s="145" t="s">
        <v>275</v>
      </c>
      <c r="B1103" s="146" t="s">
        <v>276</v>
      </c>
      <c r="C1103" s="142">
        <v>91.8</v>
      </c>
      <c r="D1103" s="142">
        <v>97</v>
      </c>
      <c r="E1103" s="142">
        <v>104.9</v>
      </c>
      <c r="F1103" s="142">
        <v>111.4</v>
      </c>
      <c r="G1103" s="142">
        <v>112.1</v>
      </c>
      <c r="H1103" s="142">
        <v>115.7</v>
      </c>
      <c r="I1103" s="142">
        <v>115.6</v>
      </c>
      <c r="J1103" s="142">
        <v>127.6</v>
      </c>
      <c r="K1103" s="142">
        <v>127.8</v>
      </c>
      <c r="L1103" s="142">
        <v>132.5</v>
      </c>
      <c r="M1103" s="142">
        <v>137.6</v>
      </c>
      <c r="N1103" s="142">
        <v>143.6</v>
      </c>
    </row>
    <row r="1104" spans="1:14" s="72" customFormat="1" ht="12.75" customHeight="1" x14ac:dyDescent="0.2">
      <c r="A1104" s="145" t="s">
        <v>277</v>
      </c>
      <c r="B1104" s="146" t="s">
        <v>278</v>
      </c>
      <c r="C1104" s="142">
        <v>105.7</v>
      </c>
      <c r="D1104" s="142">
        <v>107.5</v>
      </c>
      <c r="E1104" s="142">
        <v>114.5</v>
      </c>
      <c r="F1104" s="142">
        <v>123.4</v>
      </c>
      <c r="G1104" s="142">
        <v>118.2</v>
      </c>
      <c r="H1104" s="142">
        <v>119.1</v>
      </c>
      <c r="I1104" s="142">
        <v>117.2</v>
      </c>
      <c r="J1104" s="142">
        <v>128.6</v>
      </c>
      <c r="K1104" s="142">
        <v>132</v>
      </c>
      <c r="L1104" s="142">
        <v>140</v>
      </c>
      <c r="M1104" s="142">
        <v>147</v>
      </c>
      <c r="N1104" s="142">
        <v>152.4</v>
      </c>
    </row>
    <row r="1105" spans="1:14" s="72" customFormat="1" ht="12.75" customHeight="1" x14ac:dyDescent="0.2">
      <c r="A1105" s="145" t="s">
        <v>279</v>
      </c>
      <c r="B1105" s="146" t="s">
        <v>280</v>
      </c>
      <c r="C1105" s="142">
        <v>106.4</v>
      </c>
      <c r="D1105" s="142">
        <v>106.4</v>
      </c>
      <c r="E1105" s="142">
        <v>106.4</v>
      </c>
      <c r="F1105" s="142">
        <v>110.8</v>
      </c>
      <c r="G1105" s="142">
        <v>110.8</v>
      </c>
      <c r="H1105" s="142">
        <v>111.7</v>
      </c>
      <c r="I1105" s="142">
        <v>110.8</v>
      </c>
      <c r="J1105" s="142">
        <v>111.7</v>
      </c>
      <c r="K1105" s="142">
        <v>111.7</v>
      </c>
      <c r="L1105" s="142">
        <v>115.2</v>
      </c>
      <c r="M1105" s="142">
        <v>117.7</v>
      </c>
      <c r="N1105" s="142">
        <v>117.7</v>
      </c>
    </row>
    <row r="1106" spans="1:14" s="72" customFormat="1" ht="12.75" customHeight="1" x14ac:dyDescent="0.2">
      <c r="A1106" s="145" t="s">
        <v>281</v>
      </c>
      <c r="B1106" s="146" t="s">
        <v>282</v>
      </c>
      <c r="C1106" s="142">
        <v>125.5</v>
      </c>
      <c r="D1106" s="142">
        <v>116.5</v>
      </c>
      <c r="E1106" s="142">
        <v>111.3</v>
      </c>
      <c r="F1106" s="142">
        <v>110</v>
      </c>
      <c r="G1106" s="142">
        <v>112.7</v>
      </c>
      <c r="H1106" s="142">
        <v>111.8</v>
      </c>
      <c r="I1106" s="142">
        <v>111.8</v>
      </c>
      <c r="J1106" s="142">
        <v>114.8</v>
      </c>
      <c r="K1106" s="142">
        <v>114.4</v>
      </c>
      <c r="L1106" s="142">
        <v>116.3</v>
      </c>
      <c r="M1106" s="142">
        <v>116.8</v>
      </c>
      <c r="N1106" s="142">
        <v>119.3</v>
      </c>
    </row>
    <row r="1107" spans="1:14" s="72" customFormat="1" ht="12.75" customHeight="1" x14ac:dyDescent="0.2">
      <c r="A1107" s="145" t="s">
        <v>283</v>
      </c>
      <c r="B1107" s="146" t="s">
        <v>284</v>
      </c>
      <c r="C1107" s="142">
        <v>107.1</v>
      </c>
      <c r="D1107" s="142">
        <v>101.3</v>
      </c>
      <c r="E1107" s="142">
        <v>101.2</v>
      </c>
      <c r="F1107" s="142">
        <v>108.5</v>
      </c>
      <c r="G1107" s="142">
        <v>112.1</v>
      </c>
      <c r="H1107" s="142">
        <v>117.7</v>
      </c>
      <c r="I1107" s="142">
        <v>120</v>
      </c>
      <c r="J1107" s="142">
        <v>124.7</v>
      </c>
      <c r="K1107" s="142">
        <v>134.6</v>
      </c>
      <c r="L1107" s="142">
        <v>136</v>
      </c>
      <c r="M1107" s="142">
        <v>138.4</v>
      </c>
      <c r="N1107" s="142">
        <v>138.80000000000001</v>
      </c>
    </row>
    <row r="1108" spans="1:14" s="72" customFormat="1" ht="12.75" customHeight="1" x14ac:dyDescent="0.2">
      <c r="A1108" s="145" t="s">
        <v>285</v>
      </c>
      <c r="B1108" s="146" t="s">
        <v>286</v>
      </c>
      <c r="C1108" s="142">
        <v>119.7</v>
      </c>
      <c r="D1108" s="142">
        <v>119.7</v>
      </c>
      <c r="E1108" s="142">
        <v>119.7</v>
      </c>
      <c r="F1108" s="142">
        <v>119.7</v>
      </c>
      <c r="G1108" s="142">
        <v>119.7</v>
      </c>
      <c r="H1108" s="142">
        <v>119.7</v>
      </c>
      <c r="I1108" s="142">
        <v>119.7</v>
      </c>
      <c r="J1108" s="142">
        <v>119.7</v>
      </c>
      <c r="K1108" s="142">
        <v>119.7</v>
      </c>
      <c r="L1108" s="142">
        <v>119.7</v>
      </c>
      <c r="M1108" s="142">
        <v>119.7</v>
      </c>
      <c r="N1108" s="142">
        <v>119.7</v>
      </c>
    </row>
    <row r="1109" spans="1:14" s="72" customFormat="1" ht="12.75" customHeight="1" x14ac:dyDescent="0.2">
      <c r="A1109" s="145" t="s">
        <v>287</v>
      </c>
      <c r="B1109" s="146" t="s">
        <v>288</v>
      </c>
      <c r="C1109" s="142">
        <v>100</v>
      </c>
      <c r="D1109" s="142">
        <v>98.5</v>
      </c>
      <c r="E1109" s="142">
        <v>93.2</v>
      </c>
      <c r="F1109" s="142">
        <v>93.2</v>
      </c>
      <c r="G1109" s="142">
        <v>93.2</v>
      </c>
      <c r="H1109" s="142">
        <v>93.2</v>
      </c>
      <c r="I1109" s="142">
        <v>93.2</v>
      </c>
      <c r="J1109" s="142">
        <v>93.2</v>
      </c>
      <c r="K1109" s="142">
        <v>99.5</v>
      </c>
      <c r="L1109" s="142">
        <v>101</v>
      </c>
      <c r="M1109" s="142">
        <v>101</v>
      </c>
      <c r="N1109" s="142">
        <v>101.7</v>
      </c>
    </row>
    <row r="1110" spans="1:14" s="72" customFormat="1" ht="12.75" customHeight="1" x14ac:dyDescent="0.2">
      <c r="A1110" s="145" t="s">
        <v>289</v>
      </c>
      <c r="B1110" s="146" t="s">
        <v>290</v>
      </c>
      <c r="C1110" s="142">
        <v>103.7</v>
      </c>
      <c r="D1110" s="142">
        <v>103.3</v>
      </c>
      <c r="E1110" s="142">
        <v>102.6</v>
      </c>
      <c r="F1110" s="142">
        <v>102.6</v>
      </c>
      <c r="G1110" s="142">
        <v>101.8</v>
      </c>
      <c r="H1110" s="142">
        <v>101.8</v>
      </c>
      <c r="I1110" s="142">
        <v>101.8</v>
      </c>
      <c r="J1110" s="142">
        <v>101.8</v>
      </c>
      <c r="K1110" s="142">
        <v>101.8</v>
      </c>
      <c r="L1110" s="142">
        <v>103</v>
      </c>
      <c r="M1110" s="142">
        <v>103</v>
      </c>
      <c r="N1110" s="142">
        <v>103</v>
      </c>
    </row>
    <row r="1111" spans="1:14" s="72" customFormat="1" ht="12.75" customHeight="1" x14ac:dyDescent="0.2">
      <c r="A1111" s="145" t="s">
        <v>292</v>
      </c>
      <c r="B1111" s="146" t="s">
        <v>293</v>
      </c>
      <c r="C1111" s="142">
        <v>123.7</v>
      </c>
      <c r="D1111" s="142">
        <v>123.7</v>
      </c>
      <c r="E1111" s="142">
        <v>123.7</v>
      </c>
      <c r="F1111" s="142">
        <v>124.1</v>
      </c>
      <c r="G1111" s="142">
        <v>124.1</v>
      </c>
      <c r="H1111" s="142">
        <v>120.9</v>
      </c>
      <c r="I1111" s="142">
        <v>120.9</v>
      </c>
      <c r="J1111" s="142">
        <v>120.9</v>
      </c>
      <c r="K1111" s="142">
        <v>120.9</v>
      </c>
      <c r="L1111" s="142">
        <v>123.8</v>
      </c>
      <c r="M1111" s="142">
        <v>127</v>
      </c>
      <c r="N1111" s="142">
        <v>129.4</v>
      </c>
    </row>
    <row r="1112" spans="1:14" s="72" customFormat="1" ht="12.75" customHeight="1" x14ac:dyDescent="0.2">
      <c r="A1112" s="145" t="s">
        <v>294</v>
      </c>
      <c r="B1112" s="146" t="s">
        <v>295</v>
      </c>
      <c r="C1112" s="142">
        <v>107.8</v>
      </c>
      <c r="D1112" s="142">
        <v>107.8</v>
      </c>
      <c r="E1112" s="142">
        <v>104</v>
      </c>
      <c r="F1112" s="142">
        <v>97.8</v>
      </c>
      <c r="G1112" s="142">
        <v>95.1</v>
      </c>
      <c r="H1112" s="142">
        <v>95.1</v>
      </c>
      <c r="I1112" s="142">
        <v>95.1</v>
      </c>
      <c r="J1112" s="142">
        <v>95.1</v>
      </c>
      <c r="K1112" s="142">
        <v>97.4</v>
      </c>
      <c r="L1112" s="142">
        <v>97.4</v>
      </c>
      <c r="M1112" s="142">
        <v>97.4</v>
      </c>
      <c r="N1112" s="142">
        <v>97.4</v>
      </c>
    </row>
    <row r="1113" spans="1:14" s="72" customFormat="1" ht="12.75" customHeight="1" x14ac:dyDescent="0.2">
      <c r="A1113" s="145" t="s">
        <v>296</v>
      </c>
      <c r="B1113" s="146" t="s">
        <v>297</v>
      </c>
      <c r="C1113" s="142">
        <v>138.69999999999999</v>
      </c>
      <c r="D1113" s="142">
        <v>138.69999999999999</v>
      </c>
      <c r="E1113" s="142">
        <v>138.69999999999999</v>
      </c>
      <c r="F1113" s="142">
        <v>138.69999999999999</v>
      </c>
      <c r="G1113" s="142">
        <v>138.69999999999999</v>
      </c>
      <c r="H1113" s="142">
        <v>138.69999999999999</v>
      </c>
      <c r="I1113" s="142">
        <v>138.69999999999999</v>
      </c>
      <c r="J1113" s="142">
        <v>138.6</v>
      </c>
      <c r="K1113" s="142">
        <v>138.6</v>
      </c>
      <c r="L1113" s="142">
        <v>138.6</v>
      </c>
      <c r="M1113" s="142">
        <v>138.69999999999999</v>
      </c>
      <c r="N1113" s="142">
        <v>138.69999999999999</v>
      </c>
    </row>
    <row r="1114" spans="1:14" s="72" customFormat="1" ht="12.75" customHeight="1" x14ac:dyDescent="0.2">
      <c r="A1114" s="145" t="s">
        <v>298</v>
      </c>
      <c r="B1114" s="146" t="s">
        <v>85</v>
      </c>
      <c r="C1114" s="142">
        <v>139.19999999999999</v>
      </c>
      <c r="D1114" s="142">
        <v>139.19999999999999</v>
      </c>
      <c r="E1114" s="142">
        <v>139.19999999999999</v>
      </c>
      <c r="F1114" s="142">
        <v>139.19999999999999</v>
      </c>
      <c r="G1114" s="142">
        <v>139.19999999999999</v>
      </c>
      <c r="H1114" s="142">
        <v>139.19999999999999</v>
      </c>
      <c r="I1114" s="142">
        <v>139.19999999999999</v>
      </c>
      <c r="J1114" s="142">
        <v>139.19999999999999</v>
      </c>
      <c r="K1114" s="142">
        <v>139.19999999999999</v>
      </c>
      <c r="L1114" s="142">
        <v>139.19999999999999</v>
      </c>
      <c r="M1114" s="142">
        <v>139.19999999999999</v>
      </c>
      <c r="N1114" s="142">
        <v>139.19999999999999</v>
      </c>
    </row>
    <row r="1115" spans="1:14" s="72" customFormat="1" ht="12.75" customHeight="1" x14ac:dyDescent="0.2">
      <c r="A1115" s="145" t="s">
        <v>299</v>
      </c>
      <c r="B1115" s="146" t="s">
        <v>87</v>
      </c>
      <c r="C1115" s="142">
        <v>139.19999999999999</v>
      </c>
      <c r="D1115" s="142">
        <v>139.19999999999999</v>
      </c>
      <c r="E1115" s="142">
        <v>139.19999999999999</v>
      </c>
      <c r="F1115" s="142">
        <v>139.19999999999999</v>
      </c>
      <c r="G1115" s="142">
        <v>139.19999999999999</v>
      </c>
      <c r="H1115" s="142">
        <v>139.19999999999999</v>
      </c>
      <c r="I1115" s="142">
        <v>139.19999999999999</v>
      </c>
      <c r="J1115" s="142">
        <v>139.19999999999999</v>
      </c>
      <c r="K1115" s="142">
        <v>139.19999999999999</v>
      </c>
      <c r="L1115" s="142">
        <v>139.19999999999999</v>
      </c>
      <c r="M1115" s="142">
        <v>139.19999999999999</v>
      </c>
      <c r="N1115" s="142">
        <v>139.19999999999999</v>
      </c>
    </row>
    <row r="1116" spans="1:14" s="72" customFormat="1" ht="12.75" customHeight="1" x14ac:dyDescent="0.2">
      <c r="A1116" s="145" t="s">
        <v>300</v>
      </c>
      <c r="B1116" s="146" t="s">
        <v>89</v>
      </c>
      <c r="C1116" s="142">
        <v>124.2</v>
      </c>
      <c r="D1116" s="142">
        <v>124.2</v>
      </c>
      <c r="E1116" s="142">
        <v>124.2</v>
      </c>
      <c r="F1116" s="142">
        <v>124.2</v>
      </c>
      <c r="G1116" s="142">
        <v>124.2</v>
      </c>
      <c r="H1116" s="142">
        <v>124.2</v>
      </c>
      <c r="I1116" s="142">
        <v>124.2</v>
      </c>
      <c r="J1116" s="142">
        <v>124.2</v>
      </c>
      <c r="K1116" s="142">
        <v>124.2</v>
      </c>
      <c r="L1116" s="142">
        <v>124.2</v>
      </c>
      <c r="M1116" s="142">
        <v>125.6</v>
      </c>
      <c r="N1116" s="142">
        <v>125.6</v>
      </c>
    </row>
    <row r="1117" spans="1:14" s="72" customFormat="1" ht="12.75" customHeight="1" x14ac:dyDescent="0.2">
      <c r="A1117" s="145" t="s">
        <v>301</v>
      </c>
      <c r="B1117" s="146" t="s">
        <v>91</v>
      </c>
      <c r="C1117" s="142">
        <v>119.8</v>
      </c>
      <c r="D1117" s="142">
        <v>119.8</v>
      </c>
      <c r="E1117" s="142">
        <v>119.8</v>
      </c>
      <c r="F1117" s="142">
        <v>119.8</v>
      </c>
      <c r="G1117" s="142">
        <v>119.8</v>
      </c>
      <c r="H1117" s="142">
        <v>119.8</v>
      </c>
      <c r="I1117" s="142">
        <v>119.8</v>
      </c>
      <c r="J1117" s="142">
        <v>119.8</v>
      </c>
      <c r="K1117" s="142">
        <v>119.8</v>
      </c>
      <c r="L1117" s="142">
        <v>119.8</v>
      </c>
      <c r="M1117" s="142">
        <v>119.8</v>
      </c>
      <c r="N1117" s="142">
        <v>119.8</v>
      </c>
    </row>
    <row r="1118" spans="1:14" s="72" customFormat="1" ht="12.75" customHeight="1" x14ac:dyDescent="0.2">
      <c r="A1118" s="145" t="s">
        <v>302</v>
      </c>
      <c r="B1118" s="146" t="s">
        <v>93</v>
      </c>
      <c r="C1118" s="142">
        <v>120.1</v>
      </c>
      <c r="D1118" s="142">
        <v>119.7</v>
      </c>
      <c r="E1118" s="142">
        <v>119.3</v>
      </c>
      <c r="F1118" s="142">
        <v>119.3</v>
      </c>
      <c r="G1118" s="142">
        <v>119.3</v>
      </c>
      <c r="H1118" s="142">
        <v>119.3</v>
      </c>
      <c r="I1118" s="142">
        <v>119.3</v>
      </c>
      <c r="J1118" s="142">
        <v>119.3</v>
      </c>
      <c r="K1118" s="142">
        <v>119.3</v>
      </c>
      <c r="L1118" s="142">
        <v>119.3</v>
      </c>
      <c r="M1118" s="142">
        <v>119.3</v>
      </c>
      <c r="N1118" s="142">
        <v>119.3</v>
      </c>
    </row>
    <row r="1119" spans="1:14" s="72" customFormat="1" ht="12.75" customHeight="1" x14ac:dyDescent="0.2">
      <c r="A1119" s="145" t="s">
        <v>303</v>
      </c>
      <c r="B1119" s="146" t="s">
        <v>95</v>
      </c>
      <c r="C1119" s="142">
        <v>131.4</v>
      </c>
      <c r="D1119" s="142">
        <v>131.4</v>
      </c>
      <c r="E1119" s="142">
        <v>132.30000000000001</v>
      </c>
      <c r="F1119" s="142">
        <v>132.30000000000001</v>
      </c>
      <c r="G1119" s="142">
        <v>132.30000000000001</v>
      </c>
      <c r="H1119" s="142">
        <v>132.30000000000001</v>
      </c>
      <c r="I1119" s="142">
        <v>132.30000000000001</v>
      </c>
      <c r="J1119" s="142">
        <v>132.30000000000001</v>
      </c>
      <c r="K1119" s="142">
        <v>132.30000000000001</v>
      </c>
      <c r="L1119" s="142">
        <v>132.30000000000001</v>
      </c>
      <c r="M1119" s="142">
        <v>132.30000000000001</v>
      </c>
      <c r="N1119" s="142">
        <v>132.30000000000001</v>
      </c>
    </row>
    <row r="1120" spans="1:14" s="72" customFormat="1" ht="12.75" customHeight="1" x14ac:dyDescent="0.2">
      <c r="A1120" s="145" t="s">
        <v>304</v>
      </c>
      <c r="B1120" s="146" t="s">
        <v>305</v>
      </c>
      <c r="C1120" s="142">
        <v>131.1</v>
      </c>
      <c r="D1120" s="142">
        <v>131.1</v>
      </c>
      <c r="E1120" s="142">
        <v>131.1</v>
      </c>
      <c r="F1120" s="142">
        <v>131.1</v>
      </c>
      <c r="G1120" s="142">
        <v>131.1</v>
      </c>
      <c r="H1120" s="142">
        <v>131.1</v>
      </c>
      <c r="I1120" s="142">
        <v>131.1</v>
      </c>
      <c r="J1120" s="142">
        <v>131.1</v>
      </c>
      <c r="K1120" s="142">
        <v>131.1</v>
      </c>
      <c r="L1120" s="142">
        <v>131.1</v>
      </c>
      <c r="M1120" s="142">
        <v>131.1</v>
      </c>
      <c r="N1120" s="142">
        <v>131.1</v>
      </c>
    </row>
    <row r="1121" spans="1:14" s="72" customFormat="1" ht="12.75" customHeight="1" x14ac:dyDescent="0.2">
      <c r="A1121" s="145" t="s">
        <v>306</v>
      </c>
      <c r="B1121" s="146" t="s">
        <v>307</v>
      </c>
      <c r="C1121" s="142">
        <v>120.6</v>
      </c>
      <c r="D1121" s="142">
        <v>120.6</v>
      </c>
      <c r="E1121" s="142">
        <v>120.6</v>
      </c>
      <c r="F1121" s="142">
        <v>120.6</v>
      </c>
      <c r="G1121" s="142">
        <v>120.6</v>
      </c>
      <c r="H1121" s="142">
        <v>120.6</v>
      </c>
      <c r="I1121" s="142">
        <v>120.6</v>
      </c>
      <c r="J1121" s="142">
        <v>120.6</v>
      </c>
      <c r="K1121" s="142">
        <v>120.6</v>
      </c>
      <c r="L1121" s="142">
        <v>120.6</v>
      </c>
      <c r="M1121" s="142">
        <v>120.6</v>
      </c>
      <c r="N1121" s="142">
        <v>120.6</v>
      </c>
    </row>
    <row r="1122" spans="1:14" s="72" customFormat="1" ht="12.75" customHeight="1" x14ac:dyDescent="0.2">
      <c r="A1122" s="145" t="s">
        <v>308</v>
      </c>
      <c r="B1122" s="146" t="s">
        <v>309</v>
      </c>
      <c r="C1122" s="142">
        <v>106.8</v>
      </c>
      <c r="D1122" s="142">
        <v>106.8</v>
      </c>
      <c r="E1122" s="142">
        <v>106.8</v>
      </c>
      <c r="F1122" s="142">
        <v>106.8</v>
      </c>
      <c r="G1122" s="142">
        <v>106.8</v>
      </c>
      <c r="H1122" s="142">
        <v>106.8</v>
      </c>
      <c r="I1122" s="142">
        <v>106.8</v>
      </c>
      <c r="J1122" s="142">
        <v>106.8</v>
      </c>
      <c r="K1122" s="142">
        <v>106.8</v>
      </c>
      <c r="L1122" s="142">
        <v>106.8</v>
      </c>
      <c r="M1122" s="142">
        <v>116.9</v>
      </c>
      <c r="N1122" s="142">
        <v>116.9</v>
      </c>
    </row>
    <row r="1123" spans="1:14" s="72" customFormat="1" ht="12.75" customHeight="1" x14ac:dyDescent="0.2">
      <c r="A1123" s="145" t="s">
        <v>310</v>
      </c>
      <c r="B1123" s="146" t="s">
        <v>311</v>
      </c>
      <c r="C1123" s="142">
        <v>109.8</v>
      </c>
      <c r="D1123" s="142">
        <v>109.8</v>
      </c>
      <c r="E1123" s="142">
        <v>111.6</v>
      </c>
      <c r="F1123" s="142">
        <v>113.5</v>
      </c>
      <c r="G1123" s="142">
        <v>113.5</v>
      </c>
      <c r="H1123" s="142">
        <v>113.5</v>
      </c>
      <c r="I1123" s="142">
        <v>115.4</v>
      </c>
      <c r="J1123" s="142">
        <v>115.4</v>
      </c>
      <c r="K1123" s="142">
        <v>115.4</v>
      </c>
      <c r="L1123" s="142">
        <v>115.4</v>
      </c>
      <c r="M1123" s="142">
        <v>115.4</v>
      </c>
      <c r="N1123" s="142">
        <v>115.4</v>
      </c>
    </row>
    <row r="1124" spans="1:14" s="72" customFormat="1" ht="12.75" customHeight="1" x14ac:dyDescent="0.2">
      <c r="A1124" s="145" t="s">
        <v>312</v>
      </c>
      <c r="B1124" s="146" t="s">
        <v>313</v>
      </c>
      <c r="C1124" s="142">
        <v>144.4</v>
      </c>
      <c r="D1124" s="142">
        <v>144.4</v>
      </c>
      <c r="E1124" s="142">
        <v>144.4</v>
      </c>
      <c r="F1124" s="142">
        <v>144.4</v>
      </c>
      <c r="G1124" s="142">
        <v>144.4</v>
      </c>
      <c r="H1124" s="142">
        <v>144.4</v>
      </c>
      <c r="I1124" s="142">
        <v>144.4</v>
      </c>
      <c r="J1124" s="142">
        <v>144.4</v>
      </c>
      <c r="K1124" s="142">
        <v>144.4</v>
      </c>
      <c r="L1124" s="142">
        <v>144.4</v>
      </c>
      <c r="M1124" s="142">
        <v>144.4</v>
      </c>
      <c r="N1124" s="142">
        <v>144.4</v>
      </c>
    </row>
    <row r="1125" spans="1:14" s="72" customFormat="1" ht="12.75" customHeight="1" x14ac:dyDescent="0.2">
      <c r="A1125" s="145" t="s">
        <v>314</v>
      </c>
      <c r="B1125" s="146" t="s">
        <v>315</v>
      </c>
      <c r="C1125" s="142">
        <v>132.19999999999999</v>
      </c>
      <c r="D1125" s="142">
        <v>132.19999999999999</v>
      </c>
      <c r="E1125" s="142">
        <v>132.19999999999999</v>
      </c>
      <c r="F1125" s="142">
        <v>129.30000000000001</v>
      </c>
      <c r="G1125" s="142">
        <v>129.30000000000001</v>
      </c>
      <c r="H1125" s="142">
        <v>129.30000000000001</v>
      </c>
      <c r="I1125" s="142">
        <v>129.30000000000001</v>
      </c>
      <c r="J1125" s="142">
        <v>129.30000000000001</v>
      </c>
      <c r="K1125" s="142">
        <v>129.30000000000001</v>
      </c>
      <c r="L1125" s="142">
        <v>129.30000000000001</v>
      </c>
      <c r="M1125" s="142">
        <v>129.30000000000001</v>
      </c>
      <c r="N1125" s="142">
        <v>129.30000000000001</v>
      </c>
    </row>
    <row r="1126" spans="1:14" s="72" customFormat="1" ht="12.75" customHeight="1" x14ac:dyDescent="0.2">
      <c r="A1126" s="145" t="s">
        <v>316</v>
      </c>
      <c r="B1126" s="146" t="s">
        <v>317</v>
      </c>
      <c r="C1126" s="142">
        <v>119.7</v>
      </c>
      <c r="D1126" s="142">
        <v>122.8</v>
      </c>
      <c r="E1126" s="142">
        <v>122.8</v>
      </c>
      <c r="F1126" s="142">
        <v>122.8</v>
      </c>
      <c r="G1126" s="142">
        <v>122.8</v>
      </c>
      <c r="H1126" s="142">
        <v>122.8</v>
      </c>
      <c r="I1126" s="142">
        <v>124.7</v>
      </c>
      <c r="J1126" s="142">
        <v>124.7</v>
      </c>
      <c r="K1126" s="142">
        <v>124.7</v>
      </c>
      <c r="L1126" s="142">
        <v>124.7</v>
      </c>
      <c r="M1126" s="142">
        <v>124.7</v>
      </c>
      <c r="N1126" s="142">
        <v>124.7</v>
      </c>
    </row>
    <row r="1127" spans="1:14" s="72" customFormat="1" ht="12.75" customHeight="1" x14ac:dyDescent="0.2">
      <c r="A1127" s="145" t="s">
        <v>318</v>
      </c>
      <c r="B1127" s="146" t="s">
        <v>319</v>
      </c>
      <c r="C1127" s="142">
        <v>126.4</v>
      </c>
      <c r="D1127" s="142">
        <v>129.80000000000001</v>
      </c>
      <c r="E1127" s="142">
        <v>129.80000000000001</v>
      </c>
      <c r="F1127" s="142">
        <v>129.80000000000001</v>
      </c>
      <c r="G1127" s="142">
        <v>129.80000000000001</v>
      </c>
      <c r="H1127" s="142">
        <v>129.80000000000001</v>
      </c>
      <c r="I1127" s="142">
        <v>129.80000000000001</v>
      </c>
      <c r="J1127" s="142">
        <v>129.80000000000001</v>
      </c>
      <c r="K1127" s="142">
        <v>129.80000000000001</v>
      </c>
      <c r="L1127" s="142">
        <v>129.80000000000001</v>
      </c>
      <c r="M1127" s="142">
        <v>129.80000000000001</v>
      </c>
      <c r="N1127" s="142">
        <v>129.80000000000001</v>
      </c>
    </row>
    <row r="1128" spans="1:14" s="72" customFormat="1" ht="12.75" customHeight="1" x14ac:dyDescent="0.2">
      <c r="A1128" s="145" t="s">
        <v>320</v>
      </c>
      <c r="B1128" s="146" t="s">
        <v>321</v>
      </c>
      <c r="C1128" s="142">
        <v>123.1</v>
      </c>
      <c r="D1128" s="142">
        <v>123.1</v>
      </c>
      <c r="E1128" s="142">
        <v>124.4</v>
      </c>
      <c r="F1128" s="142">
        <v>124.4</v>
      </c>
      <c r="G1128" s="142">
        <v>124.4</v>
      </c>
      <c r="H1128" s="142">
        <v>124.4</v>
      </c>
      <c r="I1128" s="142">
        <v>125.8</v>
      </c>
      <c r="J1128" s="142">
        <v>125.8</v>
      </c>
      <c r="K1128" s="142">
        <v>125.8</v>
      </c>
      <c r="L1128" s="142">
        <v>125.8</v>
      </c>
      <c r="M1128" s="142">
        <v>125.8</v>
      </c>
      <c r="N1128" s="142">
        <v>125.8</v>
      </c>
    </row>
    <row r="1129" spans="1:14" s="72" customFormat="1" ht="12.75" customHeight="1" x14ac:dyDescent="0.2">
      <c r="A1129" s="145" t="s">
        <v>322</v>
      </c>
      <c r="B1129" s="146" t="s">
        <v>323</v>
      </c>
      <c r="C1129" s="142">
        <v>128.19999999999999</v>
      </c>
      <c r="D1129" s="142">
        <v>128.19999999999999</v>
      </c>
      <c r="E1129" s="142">
        <v>128.19999999999999</v>
      </c>
      <c r="F1129" s="142">
        <v>128.19999999999999</v>
      </c>
      <c r="G1129" s="142">
        <v>128.19999999999999</v>
      </c>
      <c r="H1129" s="142">
        <v>128.19999999999999</v>
      </c>
      <c r="I1129" s="142">
        <v>128.19999999999999</v>
      </c>
      <c r="J1129" s="142">
        <v>128.19999999999999</v>
      </c>
      <c r="K1129" s="142">
        <v>128.19999999999999</v>
      </c>
      <c r="L1129" s="142">
        <v>128.19999999999999</v>
      </c>
      <c r="M1129" s="142">
        <v>128.19999999999999</v>
      </c>
      <c r="N1129" s="142">
        <v>128.19999999999999</v>
      </c>
    </row>
    <row r="1130" spans="1:14" s="72" customFormat="1" ht="12.75" customHeight="1" x14ac:dyDescent="0.2">
      <c r="A1130" s="145" t="s">
        <v>324</v>
      </c>
      <c r="B1130" s="146" t="s">
        <v>325</v>
      </c>
      <c r="C1130" s="142">
        <v>127.5</v>
      </c>
      <c r="D1130" s="142">
        <v>127.5</v>
      </c>
      <c r="E1130" s="142">
        <v>127.5</v>
      </c>
      <c r="F1130" s="142">
        <v>127.5</v>
      </c>
      <c r="G1130" s="142">
        <v>127.5</v>
      </c>
      <c r="H1130" s="142">
        <v>127.5</v>
      </c>
      <c r="I1130" s="142">
        <v>127.5</v>
      </c>
      <c r="J1130" s="142">
        <v>127.5</v>
      </c>
      <c r="K1130" s="142">
        <v>127.5</v>
      </c>
      <c r="L1130" s="142">
        <v>127.5</v>
      </c>
      <c r="M1130" s="142">
        <v>127.5</v>
      </c>
      <c r="N1130" s="142">
        <v>127.5</v>
      </c>
    </row>
    <row r="1131" spans="1:14" s="72" customFormat="1" ht="12.75" customHeight="1" x14ac:dyDescent="0.2">
      <c r="A1131" s="145" t="s">
        <v>326</v>
      </c>
      <c r="B1131" s="146" t="s">
        <v>327</v>
      </c>
      <c r="C1131" s="142">
        <v>106.5</v>
      </c>
      <c r="D1131" s="142">
        <v>106.5</v>
      </c>
      <c r="E1131" s="142">
        <v>106.5</v>
      </c>
      <c r="F1131" s="142">
        <v>106.5</v>
      </c>
      <c r="G1131" s="142">
        <v>106.5</v>
      </c>
      <c r="H1131" s="142">
        <v>106.5</v>
      </c>
      <c r="I1131" s="142">
        <v>106.5</v>
      </c>
      <c r="J1131" s="142">
        <v>106.5</v>
      </c>
      <c r="K1131" s="142">
        <v>106.5</v>
      </c>
      <c r="L1131" s="142">
        <v>106.5</v>
      </c>
      <c r="M1131" s="142">
        <v>106.5</v>
      </c>
      <c r="N1131" s="142">
        <v>106.5</v>
      </c>
    </row>
    <row r="1132" spans="1:14" s="72" customFormat="1" ht="12.75" customHeight="1" x14ac:dyDescent="0.2">
      <c r="A1132" s="145" t="s">
        <v>328</v>
      </c>
      <c r="B1132" s="146" t="s">
        <v>329</v>
      </c>
      <c r="C1132" s="142">
        <v>110.6</v>
      </c>
      <c r="D1132" s="142">
        <v>110.6</v>
      </c>
      <c r="E1132" s="142">
        <v>110.6</v>
      </c>
      <c r="F1132" s="142">
        <v>110.6</v>
      </c>
      <c r="G1132" s="142">
        <v>110.6</v>
      </c>
      <c r="H1132" s="142">
        <v>110.6</v>
      </c>
      <c r="I1132" s="142">
        <v>110.6</v>
      </c>
      <c r="J1132" s="142">
        <v>112.7</v>
      </c>
      <c r="K1132" s="142">
        <v>112.7</v>
      </c>
      <c r="L1132" s="142">
        <v>112.7</v>
      </c>
      <c r="M1132" s="142">
        <v>112.7</v>
      </c>
      <c r="N1132" s="142">
        <v>112.7</v>
      </c>
    </row>
    <row r="1133" spans="1:14" s="72" customFormat="1" ht="12.75" customHeight="1" x14ac:dyDescent="0.2">
      <c r="A1133" s="145" t="s">
        <v>330</v>
      </c>
      <c r="B1133" s="146" t="s">
        <v>331</v>
      </c>
      <c r="C1133" s="142">
        <v>122.2</v>
      </c>
      <c r="D1133" s="142">
        <v>122.2</v>
      </c>
      <c r="E1133" s="142">
        <v>122.2</v>
      </c>
      <c r="F1133" s="142">
        <v>114.1</v>
      </c>
      <c r="G1133" s="142">
        <v>114.1</v>
      </c>
      <c r="H1133" s="142">
        <v>114.1</v>
      </c>
      <c r="I1133" s="142">
        <v>114.1</v>
      </c>
      <c r="J1133" s="142">
        <v>114.1</v>
      </c>
      <c r="K1133" s="142">
        <v>114.1</v>
      </c>
      <c r="L1133" s="142">
        <v>114.1</v>
      </c>
      <c r="M1133" s="142">
        <v>107.7</v>
      </c>
      <c r="N1133" s="142">
        <v>107.7</v>
      </c>
    </row>
    <row r="1134" spans="1:14" s="72" customFormat="1" ht="12.75" customHeight="1" x14ac:dyDescent="0.2">
      <c r="A1134" s="145" t="s">
        <v>332</v>
      </c>
      <c r="B1134" s="146" t="s">
        <v>333</v>
      </c>
      <c r="C1134" s="142">
        <v>125.1</v>
      </c>
      <c r="D1134" s="142">
        <v>125.1</v>
      </c>
      <c r="E1134" s="142">
        <v>125.1</v>
      </c>
      <c r="F1134" s="142">
        <v>126.8</v>
      </c>
      <c r="G1134" s="142">
        <v>127.7</v>
      </c>
      <c r="H1134" s="142">
        <v>127.7</v>
      </c>
      <c r="I1134" s="142">
        <v>127.7</v>
      </c>
      <c r="J1134" s="142">
        <v>127.7</v>
      </c>
      <c r="K1134" s="142">
        <v>127.7</v>
      </c>
      <c r="L1134" s="142">
        <v>128.4</v>
      </c>
      <c r="M1134" s="142">
        <v>128.4</v>
      </c>
      <c r="N1134" s="142">
        <v>128.4</v>
      </c>
    </row>
    <row r="1135" spans="1:14" s="72" customFormat="1" ht="12.75" customHeight="1" x14ac:dyDescent="0.2">
      <c r="A1135" s="145" t="s">
        <v>334</v>
      </c>
      <c r="B1135" s="146" t="s">
        <v>335</v>
      </c>
      <c r="C1135" s="142">
        <v>111.1</v>
      </c>
      <c r="D1135" s="142">
        <v>111.1</v>
      </c>
      <c r="E1135" s="142">
        <v>111.1</v>
      </c>
      <c r="F1135" s="142">
        <v>111.1</v>
      </c>
      <c r="G1135" s="142">
        <v>113</v>
      </c>
      <c r="H1135" s="142">
        <v>113</v>
      </c>
      <c r="I1135" s="142">
        <v>113</v>
      </c>
      <c r="J1135" s="142">
        <v>113</v>
      </c>
      <c r="K1135" s="142">
        <v>113</v>
      </c>
      <c r="L1135" s="142">
        <v>113</v>
      </c>
      <c r="M1135" s="142">
        <v>113</v>
      </c>
      <c r="N1135" s="142">
        <v>113</v>
      </c>
    </row>
    <row r="1136" spans="1:14" s="72" customFormat="1" ht="12.75" customHeight="1" x14ac:dyDescent="0.2">
      <c r="A1136" s="145" t="s">
        <v>336</v>
      </c>
      <c r="B1136" s="146" t="s">
        <v>337</v>
      </c>
      <c r="C1136" s="142">
        <v>114.2</v>
      </c>
      <c r="D1136" s="142">
        <v>114.2</v>
      </c>
      <c r="E1136" s="142">
        <v>114.2</v>
      </c>
      <c r="F1136" s="142">
        <v>114.2</v>
      </c>
      <c r="G1136" s="142">
        <v>114.2</v>
      </c>
      <c r="H1136" s="142">
        <v>114.2</v>
      </c>
      <c r="I1136" s="142">
        <v>114.2</v>
      </c>
      <c r="J1136" s="142">
        <v>114.2</v>
      </c>
      <c r="K1136" s="142">
        <v>114.2</v>
      </c>
      <c r="L1136" s="142">
        <v>114.2</v>
      </c>
      <c r="M1136" s="142">
        <v>114.2</v>
      </c>
      <c r="N1136" s="142">
        <v>114.2</v>
      </c>
    </row>
    <row r="1137" spans="1:14" s="72" customFormat="1" ht="12.75" customHeight="1" x14ac:dyDescent="0.2">
      <c r="A1137" s="145" t="s">
        <v>338</v>
      </c>
      <c r="B1137" s="146" t="s">
        <v>339</v>
      </c>
      <c r="C1137" s="142">
        <v>110.5</v>
      </c>
      <c r="D1137" s="142">
        <v>110.5</v>
      </c>
      <c r="E1137" s="142">
        <v>110.5</v>
      </c>
      <c r="F1137" s="142">
        <v>110.5</v>
      </c>
      <c r="G1137" s="142">
        <v>112.4</v>
      </c>
      <c r="H1137" s="142">
        <v>112.4</v>
      </c>
      <c r="I1137" s="142">
        <v>112.4</v>
      </c>
      <c r="J1137" s="142">
        <v>112.4</v>
      </c>
      <c r="K1137" s="142">
        <v>112.4</v>
      </c>
      <c r="L1137" s="142">
        <v>112.4</v>
      </c>
      <c r="M1137" s="142">
        <v>112.4</v>
      </c>
      <c r="N1137" s="142">
        <v>112.4</v>
      </c>
    </row>
    <row r="1138" spans="1:14" s="72" customFormat="1" ht="12.75" customHeight="1" x14ac:dyDescent="0.2">
      <c r="A1138" s="145" t="s">
        <v>340</v>
      </c>
      <c r="B1138" s="146" t="s">
        <v>341</v>
      </c>
      <c r="C1138" s="142">
        <v>117</v>
      </c>
      <c r="D1138" s="142">
        <v>117</v>
      </c>
      <c r="E1138" s="142">
        <v>117</v>
      </c>
      <c r="F1138" s="142">
        <v>117</v>
      </c>
      <c r="G1138" s="142">
        <v>119.8</v>
      </c>
      <c r="H1138" s="142">
        <v>119.8</v>
      </c>
      <c r="I1138" s="142">
        <v>119.8</v>
      </c>
      <c r="J1138" s="142">
        <v>119.8</v>
      </c>
      <c r="K1138" s="142">
        <v>119.8</v>
      </c>
      <c r="L1138" s="142">
        <v>119.8</v>
      </c>
      <c r="M1138" s="142">
        <v>119.8</v>
      </c>
      <c r="N1138" s="142">
        <v>119.8</v>
      </c>
    </row>
    <row r="1139" spans="1:14" s="72" customFormat="1" ht="12.75" customHeight="1" x14ac:dyDescent="0.2">
      <c r="A1139" s="145" t="s">
        <v>342</v>
      </c>
      <c r="B1139" s="146" t="s">
        <v>343</v>
      </c>
      <c r="C1139" s="142">
        <v>105.2</v>
      </c>
      <c r="D1139" s="142">
        <v>105.2</v>
      </c>
      <c r="E1139" s="142">
        <v>105.2</v>
      </c>
      <c r="F1139" s="142">
        <v>105.2</v>
      </c>
      <c r="G1139" s="142">
        <v>105.2</v>
      </c>
      <c r="H1139" s="142">
        <v>105.2</v>
      </c>
      <c r="I1139" s="142">
        <v>105.2</v>
      </c>
      <c r="J1139" s="142">
        <v>105.2</v>
      </c>
      <c r="K1139" s="142">
        <v>105.2</v>
      </c>
      <c r="L1139" s="142">
        <v>105.2</v>
      </c>
      <c r="M1139" s="142">
        <v>105.9</v>
      </c>
      <c r="N1139" s="142">
        <v>105.9</v>
      </c>
    </row>
    <row r="1140" spans="1:14" s="72" customFormat="1" ht="12.75" customHeight="1" x14ac:dyDescent="0.2">
      <c r="A1140" s="145" t="s">
        <v>110</v>
      </c>
      <c r="B1140" s="146" t="s">
        <v>111</v>
      </c>
      <c r="C1140" s="142">
        <v>105.5</v>
      </c>
      <c r="D1140" s="142">
        <v>105.7</v>
      </c>
      <c r="E1140" s="142">
        <v>105.8</v>
      </c>
      <c r="F1140" s="142">
        <v>106.2</v>
      </c>
      <c r="G1140" s="142">
        <v>106.3</v>
      </c>
      <c r="H1140" s="142">
        <v>106.3</v>
      </c>
      <c r="I1140" s="142">
        <v>106.5</v>
      </c>
      <c r="J1140" s="142">
        <v>106.5</v>
      </c>
      <c r="K1140" s="142">
        <v>106.6</v>
      </c>
      <c r="L1140" s="142">
        <v>106.7</v>
      </c>
      <c r="M1140" s="142">
        <v>106.7</v>
      </c>
      <c r="N1140" s="142">
        <v>106.7</v>
      </c>
    </row>
    <row r="1141" spans="1:14" s="72" customFormat="1" ht="12.75" customHeight="1" x14ac:dyDescent="0.2">
      <c r="A1141" s="145" t="s">
        <v>112</v>
      </c>
      <c r="B1141" s="146" t="s">
        <v>113</v>
      </c>
      <c r="C1141" s="142">
        <v>106</v>
      </c>
      <c r="D1141" s="142">
        <v>105.1</v>
      </c>
      <c r="E1141" s="142">
        <v>105.8</v>
      </c>
      <c r="F1141" s="142">
        <v>105</v>
      </c>
      <c r="G1141" s="142">
        <v>107</v>
      </c>
      <c r="H1141" s="142">
        <v>107.1</v>
      </c>
      <c r="I1141" s="142">
        <v>104.8</v>
      </c>
      <c r="J1141" s="142">
        <v>106.8</v>
      </c>
      <c r="K1141" s="142">
        <v>106.5</v>
      </c>
      <c r="L1141" s="142">
        <v>106</v>
      </c>
      <c r="M1141" s="142">
        <v>106.4</v>
      </c>
      <c r="N1141" s="142">
        <v>106.1</v>
      </c>
    </row>
    <row r="1142" spans="1:14" s="72" customFormat="1" ht="12.75" customHeight="1" x14ac:dyDescent="0.2">
      <c r="A1142" s="145" t="s">
        <v>114</v>
      </c>
      <c r="B1142" s="146" t="s">
        <v>115</v>
      </c>
      <c r="C1142" s="142">
        <v>109.4</v>
      </c>
      <c r="D1142" s="142">
        <v>109.4</v>
      </c>
      <c r="E1142" s="142">
        <v>109.4</v>
      </c>
      <c r="F1142" s="142">
        <v>109.4</v>
      </c>
      <c r="G1142" s="142">
        <v>109.4</v>
      </c>
      <c r="H1142" s="142">
        <v>109.4</v>
      </c>
      <c r="I1142" s="142">
        <v>109.4</v>
      </c>
      <c r="J1142" s="142">
        <v>109.4</v>
      </c>
      <c r="K1142" s="142">
        <v>109.4</v>
      </c>
      <c r="L1142" s="142">
        <v>109.4</v>
      </c>
      <c r="M1142" s="142">
        <v>109.4</v>
      </c>
      <c r="N1142" s="142">
        <v>109.4</v>
      </c>
    </row>
    <row r="1143" spans="1:14" s="72" customFormat="1" ht="12.75" customHeight="1" x14ac:dyDescent="0.2">
      <c r="A1143" s="145" t="s">
        <v>116</v>
      </c>
      <c r="B1143" s="146" t="s">
        <v>117</v>
      </c>
      <c r="C1143" s="142">
        <v>112.5</v>
      </c>
      <c r="D1143" s="142">
        <v>112.5</v>
      </c>
      <c r="E1143" s="142">
        <v>112.5</v>
      </c>
      <c r="F1143" s="142">
        <v>112.5</v>
      </c>
      <c r="G1143" s="142">
        <v>112.5</v>
      </c>
      <c r="H1143" s="142">
        <v>112.5</v>
      </c>
      <c r="I1143" s="142">
        <v>112.5</v>
      </c>
      <c r="J1143" s="142">
        <v>112.5</v>
      </c>
      <c r="K1143" s="142">
        <v>112.5</v>
      </c>
      <c r="L1143" s="142">
        <v>114.6</v>
      </c>
      <c r="M1143" s="142">
        <v>114.6</v>
      </c>
      <c r="N1143" s="142">
        <v>114.6</v>
      </c>
    </row>
    <row r="1144" spans="1:14" s="72" customFormat="1" ht="12.75" customHeight="1" x14ac:dyDescent="0.2">
      <c r="A1144" s="145" t="s">
        <v>118</v>
      </c>
      <c r="B1144" s="146" t="s">
        <v>119</v>
      </c>
      <c r="C1144" s="142">
        <v>135.30000000000001</v>
      </c>
      <c r="D1144" s="142">
        <v>129.9</v>
      </c>
      <c r="E1144" s="142">
        <v>129.9</v>
      </c>
      <c r="F1144" s="142">
        <v>117.7</v>
      </c>
      <c r="G1144" s="142">
        <v>117.7</v>
      </c>
      <c r="H1144" s="142">
        <v>116.3</v>
      </c>
      <c r="I1144" s="142">
        <v>116.3</v>
      </c>
      <c r="J1144" s="142">
        <v>115.3</v>
      </c>
      <c r="K1144" s="142">
        <v>115.3</v>
      </c>
      <c r="L1144" s="142">
        <v>122.5</v>
      </c>
      <c r="M1144" s="142">
        <v>121.8</v>
      </c>
      <c r="N1144" s="142">
        <v>121.8</v>
      </c>
    </row>
    <row r="1145" spans="1:14" s="72" customFormat="1" ht="12.75" customHeight="1" x14ac:dyDescent="0.2">
      <c r="A1145" s="145" t="s">
        <v>120</v>
      </c>
      <c r="B1145" s="146" t="s">
        <v>121</v>
      </c>
      <c r="C1145" s="147">
        <v>97.1</v>
      </c>
      <c r="D1145" s="142">
        <v>97.7</v>
      </c>
      <c r="E1145" s="142">
        <v>95.4</v>
      </c>
      <c r="F1145" s="142">
        <v>101.8</v>
      </c>
      <c r="G1145" s="142">
        <v>102</v>
      </c>
      <c r="H1145" s="142">
        <v>108.8</v>
      </c>
      <c r="I1145" s="142">
        <v>103.2</v>
      </c>
      <c r="J1145" s="142">
        <v>109.8</v>
      </c>
      <c r="K1145" s="142">
        <v>105.8</v>
      </c>
      <c r="L1145" s="142">
        <v>108.1</v>
      </c>
      <c r="M1145" s="142">
        <v>110</v>
      </c>
      <c r="N1145" s="142">
        <v>107.3</v>
      </c>
    </row>
    <row r="1146" spans="1:14" s="72" customFormat="1" ht="12.75" customHeight="1" x14ac:dyDescent="0.2">
      <c r="A1146" s="145" t="s">
        <v>122</v>
      </c>
      <c r="B1146" s="146" t="s">
        <v>123</v>
      </c>
      <c r="C1146" s="142">
        <v>98.8</v>
      </c>
      <c r="D1146" s="142">
        <v>94.6</v>
      </c>
      <c r="E1146" s="142">
        <v>92.1</v>
      </c>
      <c r="F1146" s="142">
        <v>98.3</v>
      </c>
      <c r="G1146" s="142">
        <v>99.1</v>
      </c>
      <c r="H1146" s="142">
        <v>107</v>
      </c>
      <c r="I1146" s="142">
        <v>101.7</v>
      </c>
      <c r="J1146" s="142">
        <v>109.9</v>
      </c>
      <c r="K1146" s="142">
        <v>106.3</v>
      </c>
      <c r="L1146" s="142">
        <v>109.8</v>
      </c>
      <c r="M1146" s="142">
        <v>114.6</v>
      </c>
      <c r="N1146" s="142">
        <v>111.2</v>
      </c>
    </row>
    <row r="1147" spans="1:14" s="72" customFormat="1" ht="12.75" customHeight="1" x14ac:dyDescent="0.2">
      <c r="A1147" s="145" t="s">
        <v>124</v>
      </c>
      <c r="B1147" s="146" t="s">
        <v>125</v>
      </c>
      <c r="C1147" s="142">
        <v>116.4</v>
      </c>
      <c r="D1147" s="142">
        <v>104.5</v>
      </c>
      <c r="E1147" s="142">
        <v>93.5</v>
      </c>
      <c r="F1147" s="142">
        <v>89.3</v>
      </c>
      <c r="G1147" s="142">
        <v>91</v>
      </c>
      <c r="H1147" s="142">
        <v>90</v>
      </c>
      <c r="I1147" s="142">
        <v>88.3</v>
      </c>
      <c r="J1147" s="142">
        <v>90</v>
      </c>
      <c r="K1147" s="142">
        <v>94.2</v>
      </c>
      <c r="L1147" s="142">
        <v>91.2</v>
      </c>
      <c r="M1147" s="142">
        <v>86.8</v>
      </c>
      <c r="N1147" s="142">
        <v>86.8</v>
      </c>
    </row>
    <row r="1148" spans="1:14" s="72" customFormat="1" ht="12.75" customHeight="1" x14ac:dyDescent="0.2">
      <c r="A1148" s="145" t="s">
        <v>126</v>
      </c>
      <c r="B1148" s="146" t="s">
        <v>127</v>
      </c>
      <c r="C1148" s="142">
        <v>112.2</v>
      </c>
      <c r="D1148" s="142">
        <v>108.4</v>
      </c>
      <c r="E1148" s="142">
        <v>108.1</v>
      </c>
      <c r="F1148" s="142">
        <v>111</v>
      </c>
      <c r="G1148" s="142">
        <v>112</v>
      </c>
      <c r="H1148" s="142">
        <v>113.1</v>
      </c>
      <c r="I1148" s="142">
        <v>113</v>
      </c>
      <c r="J1148" s="142">
        <v>118.6</v>
      </c>
      <c r="K1148" s="142">
        <v>119.8</v>
      </c>
      <c r="L1148" s="142">
        <v>123</v>
      </c>
      <c r="M1148" s="142">
        <v>125.4</v>
      </c>
      <c r="N1148" s="142">
        <v>128.19999999999999</v>
      </c>
    </row>
    <row r="1149" spans="1:14" s="72" customFormat="1" ht="12.75" customHeight="1" x14ac:dyDescent="0.2">
      <c r="A1149" s="145" t="s">
        <v>128</v>
      </c>
      <c r="B1149" s="146" t="s">
        <v>129</v>
      </c>
      <c r="C1149" s="142">
        <v>104.9</v>
      </c>
      <c r="D1149" s="142">
        <v>104.1</v>
      </c>
      <c r="E1149" s="142">
        <v>101.2</v>
      </c>
      <c r="F1149" s="142">
        <v>99.9</v>
      </c>
      <c r="G1149" s="142">
        <v>99.5</v>
      </c>
      <c r="H1149" s="142">
        <v>99.4</v>
      </c>
      <c r="I1149" s="142">
        <v>99.4</v>
      </c>
      <c r="J1149" s="142">
        <v>99.4</v>
      </c>
      <c r="K1149" s="142">
        <v>102.8</v>
      </c>
      <c r="L1149" s="142">
        <v>103.9</v>
      </c>
      <c r="M1149" s="142">
        <v>104</v>
      </c>
      <c r="N1149" s="142">
        <v>104.5</v>
      </c>
    </row>
    <row r="1150" spans="1:14" s="72" customFormat="1" ht="12.75" customHeight="1" x14ac:dyDescent="0.2">
      <c r="A1150" s="145" t="s">
        <v>130</v>
      </c>
      <c r="B1150" s="146" t="s">
        <v>131</v>
      </c>
      <c r="C1150" s="142">
        <v>110.7</v>
      </c>
      <c r="D1150" s="142">
        <v>110.7</v>
      </c>
      <c r="E1150" s="142">
        <v>110.7</v>
      </c>
      <c r="F1150" s="142">
        <v>111.6</v>
      </c>
      <c r="G1150" s="142">
        <v>111.1</v>
      </c>
      <c r="H1150" s="142">
        <v>111.1</v>
      </c>
      <c r="I1150" s="142">
        <v>111.1</v>
      </c>
      <c r="J1150" s="142">
        <v>111.1</v>
      </c>
      <c r="K1150" s="142">
        <v>111.1</v>
      </c>
      <c r="L1150" s="142">
        <v>111.1</v>
      </c>
      <c r="M1150" s="142">
        <v>111.1</v>
      </c>
      <c r="N1150" s="142">
        <v>111.1</v>
      </c>
    </row>
    <row r="1151" spans="1:14" s="72" customFormat="1" ht="12.75" customHeight="1" x14ac:dyDescent="0.2">
      <c r="A1151" s="145" t="s">
        <v>132</v>
      </c>
      <c r="B1151" s="146" t="s">
        <v>133</v>
      </c>
      <c r="C1151" s="142">
        <v>112.8</v>
      </c>
      <c r="D1151" s="142">
        <v>112.8</v>
      </c>
      <c r="E1151" s="142">
        <v>112.8</v>
      </c>
      <c r="F1151" s="142">
        <v>112.9</v>
      </c>
      <c r="G1151" s="142">
        <v>112.9</v>
      </c>
      <c r="H1151" s="142">
        <v>112.9</v>
      </c>
      <c r="I1151" s="142">
        <v>112.9</v>
      </c>
      <c r="J1151" s="142">
        <v>112.9</v>
      </c>
      <c r="K1151" s="142">
        <v>112.9</v>
      </c>
      <c r="L1151" s="142">
        <v>112.9</v>
      </c>
      <c r="M1151" s="142">
        <v>112.9</v>
      </c>
      <c r="N1151" s="142">
        <v>112.9</v>
      </c>
    </row>
    <row r="1152" spans="1:14" s="72" customFormat="1" ht="12.75" customHeight="1" x14ac:dyDescent="0.2">
      <c r="A1152" s="145" t="s">
        <v>134</v>
      </c>
      <c r="B1152" s="146" t="s">
        <v>135</v>
      </c>
      <c r="C1152" s="142">
        <v>108.6</v>
      </c>
      <c r="D1152" s="142">
        <v>108.6</v>
      </c>
      <c r="E1152" s="142">
        <v>108.6</v>
      </c>
      <c r="F1152" s="142">
        <v>108.6</v>
      </c>
      <c r="G1152" s="142">
        <v>108.6</v>
      </c>
      <c r="H1152" s="142">
        <v>108.6</v>
      </c>
      <c r="I1152" s="142">
        <v>108.6</v>
      </c>
      <c r="J1152" s="142">
        <v>108.6</v>
      </c>
      <c r="K1152" s="142">
        <v>108.6</v>
      </c>
      <c r="L1152" s="142">
        <v>108.6</v>
      </c>
      <c r="M1152" s="142">
        <v>108.6</v>
      </c>
      <c r="N1152" s="142">
        <v>108.6</v>
      </c>
    </row>
    <row r="1153" spans="1:14" s="72" customFormat="1" ht="12.75" customHeight="1" x14ac:dyDescent="0.2">
      <c r="A1153" s="145" t="s">
        <v>136</v>
      </c>
      <c r="B1153" s="146" t="s">
        <v>137</v>
      </c>
      <c r="C1153" s="142">
        <v>125.9</v>
      </c>
      <c r="D1153" s="142">
        <v>126.3</v>
      </c>
      <c r="E1153" s="142">
        <v>126.5</v>
      </c>
      <c r="F1153" s="142">
        <v>126.3</v>
      </c>
      <c r="G1153" s="142">
        <v>126.3</v>
      </c>
      <c r="H1153" s="142">
        <v>126.3</v>
      </c>
      <c r="I1153" s="142">
        <v>126.7</v>
      </c>
      <c r="J1153" s="142">
        <v>126.9</v>
      </c>
      <c r="K1153" s="142">
        <v>126.9</v>
      </c>
      <c r="L1153" s="142">
        <v>126.9</v>
      </c>
      <c r="M1153" s="142">
        <v>127.1</v>
      </c>
      <c r="N1153" s="142">
        <v>127.1</v>
      </c>
    </row>
    <row r="1154" spans="1:14" s="72" customFormat="1" ht="12.75" customHeight="1" x14ac:dyDescent="0.2">
      <c r="A1154" s="145" t="s">
        <v>138</v>
      </c>
      <c r="B1154" s="146" t="s">
        <v>139</v>
      </c>
      <c r="C1154" s="142">
        <v>115.5</v>
      </c>
      <c r="D1154" s="142">
        <v>115.6</v>
      </c>
      <c r="E1154" s="142">
        <v>115.6</v>
      </c>
      <c r="F1154" s="142">
        <v>115.5</v>
      </c>
      <c r="G1154" s="142">
        <v>115.8</v>
      </c>
      <c r="H1154" s="142">
        <v>115.8</v>
      </c>
      <c r="I1154" s="142">
        <v>115.9</v>
      </c>
      <c r="J1154" s="142">
        <v>115.9</v>
      </c>
      <c r="K1154" s="142">
        <v>115.9</v>
      </c>
      <c r="L1154" s="142">
        <v>116.1</v>
      </c>
      <c r="M1154" s="142">
        <v>115</v>
      </c>
      <c r="N1154" s="142">
        <v>115</v>
      </c>
    </row>
    <row r="1155" spans="1:14" s="72" customFormat="1" ht="12.75" customHeight="1" x14ac:dyDescent="0.2">
      <c r="A1155" s="145" t="s">
        <v>140</v>
      </c>
      <c r="B1155" s="146" t="s">
        <v>141</v>
      </c>
      <c r="C1155" s="142">
        <v>85.7</v>
      </c>
      <c r="D1155" s="142">
        <v>93.2</v>
      </c>
      <c r="E1155" s="142">
        <v>97.3</v>
      </c>
      <c r="F1155" s="142">
        <v>98.3</v>
      </c>
      <c r="G1155" s="142">
        <v>97.6</v>
      </c>
      <c r="H1155" s="142">
        <v>100.9</v>
      </c>
      <c r="I1155" s="142">
        <v>104.2</v>
      </c>
      <c r="J1155" s="142">
        <v>120.5</v>
      </c>
      <c r="K1155" s="142">
        <v>127.3</v>
      </c>
      <c r="L1155" s="142">
        <v>128.6</v>
      </c>
      <c r="M1155" s="142">
        <v>124.2</v>
      </c>
      <c r="N1155" s="142">
        <v>123.2</v>
      </c>
    </row>
    <row r="1156" spans="1:14" s="72" customFormat="1" ht="12.75" customHeight="1" x14ac:dyDescent="0.2">
      <c r="A1156" s="145" t="s">
        <v>142</v>
      </c>
      <c r="B1156" s="146" t="s">
        <v>143</v>
      </c>
      <c r="C1156" s="142">
        <v>116.1</v>
      </c>
      <c r="D1156" s="142">
        <v>107.2</v>
      </c>
      <c r="E1156" s="142">
        <v>105.5</v>
      </c>
      <c r="F1156" s="142">
        <v>109.6</v>
      </c>
      <c r="G1156" s="142">
        <v>105.2</v>
      </c>
      <c r="H1156" s="142">
        <v>97.1</v>
      </c>
      <c r="I1156" s="142">
        <v>103</v>
      </c>
      <c r="J1156" s="142">
        <v>93.3</v>
      </c>
      <c r="K1156" s="142">
        <v>102</v>
      </c>
      <c r="L1156" s="142">
        <v>97.7</v>
      </c>
      <c r="M1156" s="142">
        <v>102.1</v>
      </c>
      <c r="N1156" s="142">
        <v>104.2</v>
      </c>
    </row>
    <row r="1157" spans="1:14" s="72" customFormat="1" ht="12.75" customHeight="1" x14ac:dyDescent="0.2">
      <c r="A1157" s="145" t="s">
        <v>144</v>
      </c>
      <c r="B1157" s="146" t="s">
        <v>345</v>
      </c>
      <c r="C1157" s="142">
        <v>112.9</v>
      </c>
      <c r="D1157" s="142">
        <v>112.9</v>
      </c>
      <c r="E1157" s="142">
        <v>112.9</v>
      </c>
      <c r="F1157" s="142">
        <v>112.9</v>
      </c>
      <c r="G1157" s="142">
        <v>115</v>
      </c>
      <c r="H1157" s="142">
        <v>115</v>
      </c>
      <c r="I1157" s="142">
        <v>115</v>
      </c>
      <c r="J1157" s="142">
        <v>115</v>
      </c>
      <c r="K1157" s="142">
        <v>115</v>
      </c>
      <c r="L1157" s="142">
        <v>115</v>
      </c>
      <c r="M1157" s="142">
        <v>115</v>
      </c>
      <c r="N1157" s="142">
        <v>115</v>
      </c>
    </row>
    <row r="1158" spans="1:14" s="72" customFormat="1" ht="12.75" customHeight="1" x14ac:dyDescent="0.2">
      <c r="A1158" s="145" t="s">
        <v>146</v>
      </c>
      <c r="B1158" s="146" t="s">
        <v>346</v>
      </c>
      <c r="C1158" s="142">
        <v>89.9</v>
      </c>
      <c r="D1158" s="142">
        <v>89.9</v>
      </c>
      <c r="E1158" s="142">
        <v>89.9</v>
      </c>
      <c r="F1158" s="142">
        <v>89.9</v>
      </c>
      <c r="G1158" s="142">
        <v>89.9</v>
      </c>
      <c r="H1158" s="142">
        <v>89.9</v>
      </c>
      <c r="I1158" s="142">
        <v>89.9</v>
      </c>
      <c r="J1158" s="142">
        <v>89.9</v>
      </c>
      <c r="K1158" s="142">
        <v>89.9</v>
      </c>
      <c r="L1158" s="142">
        <v>89.9</v>
      </c>
      <c r="M1158" s="142">
        <v>89.9</v>
      </c>
      <c r="N1158" s="142">
        <v>89.9</v>
      </c>
    </row>
    <row r="1159" spans="1:14" s="72" customFormat="1" ht="12.75" customHeight="1" x14ac:dyDescent="0.2">
      <c r="A1159" s="145" t="s">
        <v>1433</v>
      </c>
      <c r="B1159" s="146" t="s">
        <v>1438</v>
      </c>
      <c r="C1159" s="142">
        <v>101.4</v>
      </c>
      <c r="D1159" s="142">
        <v>101.4</v>
      </c>
      <c r="E1159" s="142">
        <v>101.4</v>
      </c>
      <c r="F1159" s="142">
        <v>101.4</v>
      </c>
      <c r="G1159" s="142">
        <v>101.4</v>
      </c>
      <c r="H1159" s="142">
        <v>101.4</v>
      </c>
      <c r="I1159" s="142">
        <v>102.1</v>
      </c>
      <c r="J1159" s="142">
        <v>102.1</v>
      </c>
      <c r="K1159" s="142">
        <v>102.1</v>
      </c>
      <c r="L1159" s="142">
        <v>102.1</v>
      </c>
      <c r="M1159" s="142">
        <v>102.1</v>
      </c>
      <c r="N1159" s="142">
        <v>102.2</v>
      </c>
    </row>
    <row r="1160" spans="1:14" s="72" customFormat="1" ht="12.75" customHeight="1" x14ac:dyDescent="0.2">
      <c r="A1160" s="145" t="s">
        <v>1434</v>
      </c>
      <c r="B1160" s="146" t="s">
        <v>1437</v>
      </c>
      <c r="C1160" s="142">
        <v>105.1</v>
      </c>
      <c r="D1160" s="142">
        <v>104</v>
      </c>
      <c r="E1160" s="142">
        <v>105</v>
      </c>
      <c r="F1160" s="142">
        <v>103.9</v>
      </c>
      <c r="G1160" s="142">
        <v>106.4</v>
      </c>
      <c r="H1160" s="142">
        <v>106.5</v>
      </c>
      <c r="I1160" s="142">
        <v>103.6</v>
      </c>
      <c r="J1160" s="142">
        <v>106.2</v>
      </c>
      <c r="K1160" s="142">
        <v>105.7</v>
      </c>
      <c r="L1160" s="142">
        <v>105.2</v>
      </c>
      <c r="M1160" s="142">
        <v>105.6</v>
      </c>
      <c r="N1160" s="142">
        <v>105.2</v>
      </c>
    </row>
    <row r="1161" spans="1:14" s="72" customFormat="1" ht="12.75" customHeight="1" x14ac:dyDescent="0.2">
      <c r="A1161" s="145" t="s">
        <v>1435</v>
      </c>
      <c r="B1161" s="146" t="s">
        <v>1439</v>
      </c>
      <c r="C1161" s="142">
        <v>111</v>
      </c>
      <c r="D1161" s="142">
        <v>111</v>
      </c>
      <c r="E1161" s="142">
        <v>111</v>
      </c>
      <c r="F1161" s="142">
        <v>111.4</v>
      </c>
      <c r="G1161" s="142">
        <v>111.4</v>
      </c>
      <c r="H1161" s="142">
        <v>111.4</v>
      </c>
      <c r="I1161" s="142">
        <v>111.4</v>
      </c>
      <c r="J1161" s="142">
        <v>111.4</v>
      </c>
      <c r="K1161" s="142">
        <v>111.4</v>
      </c>
      <c r="L1161" s="142">
        <v>111.4</v>
      </c>
      <c r="M1161" s="142">
        <v>111.4</v>
      </c>
      <c r="N1161" s="142">
        <v>111.4</v>
      </c>
    </row>
    <row r="1162" spans="1:14" s="72" customFormat="1" ht="12.75" customHeight="1" x14ac:dyDescent="0.2">
      <c r="A1162" s="145" t="s">
        <v>1436</v>
      </c>
      <c r="B1162" s="146" t="s">
        <v>1440</v>
      </c>
      <c r="C1162" s="142">
        <v>107.9</v>
      </c>
      <c r="D1162" s="142">
        <v>107.9</v>
      </c>
      <c r="E1162" s="142">
        <v>107.1</v>
      </c>
      <c r="F1162" s="142">
        <v>107.6</v>
      </c>
      <c r="G1162" s="142">
        <v>107.6</v>
      </c>
      <c r="H1162" s="142">
        <v>107.6</v>
      </c>
      <c r="I1162" s="142">
        <v>107.6</v>
      </c>
      <c r="J1162" s="142">
        <v>107.6</v>
      </c>
      <c r="K1162" s="142">
        <v>107.6</v>
      </c>
      <c r="L1162" s="142">
        <v>107.6</v>
      </c>
      <c r="M1162" s="142">
        <v>107.6</v>
      </c>
      <c r="N1162" s="142">
        <v>107.6</v>
      </c>
    </row>
    <row r="1163" spans="1:14" s="72" customFormat="1" ht="12.75" customHeight="1" x14ac:dyDescent="0.2">
      <c r="I1163" s="121"/>
      <c r="N1163" s="214"/>
    </row>
    <row r="1164" spans="1:14" s="72" customFormat="1" ht="12.75" customHeight="1" x14ac:dyDescent="0.2">
      <c r="A1164" s="148"/>
    </row>
    <row r="1165" spans="1:14" s="72" customFormat="1" ht="12.75" customHeight="1" x14ac:dyDescent="0.2">
      <c r="A1165" s="149"/>
      <c r="B1165" s="150"/>
    </row>
    <row r="1166" spans="1:14" s="72" customFormat="1" ht="12.75" customHeight="1" x14ac:dyDescent="0.2"/>
    <row r="1167" spans="1:14" s="72" customFormat="1" ht="12.75" customHeight="1" x14ac:dyDescent="0.2">
      <c r="A1167" s="72" t="s">
        <v>22</v>
      </c>
    </row>
    <row r="1168" spans="1:14" s="72" customFormat="1" ht="12.75" customHeight="1" x14ac:dyDescent="0.2">
      <c r="A1168" s="72" t="s">
        <v>6</v>
      </c>
    </row>
    <row r="1169" spans="1:14" s="72" customFormat="1" ht="12.75" customHeight="1" x14ac:dyDescent="0.2">
      <c r="A1169" s="151" t="s">
        <v>23</v>
      </c>
    </row>
    <row r="1170" spans="1:14" ht="12.75" customHeight="1" x14ac:dyDescent="0.3"/>
    <row r="1171" spans="1:14" s="72" customFormat="1" ht="12.75" customHeight="1" x14ac:dyDescent="0.2">
      <c r="A1171" s="180" t="s">
        <v>844</v>
      </c>
      <c r="B1171" s="143"/>
      <c r="C1171" s="144">
        <v>39448</v>
      </c>
      <c r="D1171" s="144">
        <v>39479</v>
      </c>
      <c r="E1171" s="144">
        <v>39508</v>
      </c>
      <c r="F1171" s="144">
        <v>39539</v>
      </c>
      <c r="G1171" s="144">
        <v>39569</v>
      </c>
      <c r="H1171" s="144">
        <v>39600</v>
      </c>
      <c r="I1171" s="144">
        <v>39630</v>
      </c>
      <c r="J1171" s="144">
        <v>39661</v>
      </c>
      <c r="K1171" s="144">
        <v>39692</v>
      </c>
      <c r="L1171" s="144">
        <v>39722</v>
      </c>
      <c r="M1171" s="144">
        <v>39753</v>
      </c>
      <c r="N1171" s="144">
        <v>39783</v>
      </c>
    </row>
    <row r="1172" spans="1:14" s="72" customFormat="1" ht="12.75" customHeight="1" x14ac:dyDescent="0.2">
      <c r="A1172" s="145" t="s">
        <v>232</v>
      </c>
      <c r="B1172" s="146" t="s">
        <v>233</v>
      </c>
      <c r="C1172" s="142">
        <v>105.2</v>
      </c>
      <c r="D1172" s="142">
        <v>105.2</v>
      </c>
      <c r="E1172" s="142">
        <v>105.2</v>
      </c>
      <c r="F1172" s="142">
        <v>105.2</v>
      </c>
      <c r="G1172" s="142">
        <v>105.2</v>
      </c>
      <c r="H1172" s="142">
        <v>105.2</v>
      </c>
      <c r="I1172" s="142">
        <v>105.2</v>
      </c>
      <c r="J1172" s="142">
        <v>105.2</v>
      </c>
      <c r="K1172" s="142">
        <v>105.2</v>
      </c>
      <c r="L1172" s="142">
        <v>105.2</v>
      </c>
      <c r="M1172" s="142">
        <v>105.2</v>
      </c>
      <c r="N1172" s="142">
        <v>105.2</v>
      </c>
    </row>
    <row r="1173" spans="1:14" s="72" customFormat="1" ht="12.75" customHeight="1" x14ac:dyDescent="0.2">
      <c r="A1173" s="145" t="s">
        <v>234</v>
      </c>
      <c r="B1173" s="146" t="s">
        <v>235</v>
      </c>
      <c r="C1173" s="142">
        <v>118.2</v>
      </c>
      <c r="D1173" s="142">
        <v>119.8</v>
      </c>
      <c r="E1173" s="142">
        <v>122.2</v>
      </c>
      <c r="F1173" s="142">
        <v>123.6</v>
      </c>
      <c r="G1173" s="142">
        <v>132.1</v>
      </c>
      <c r="H1173" s="142">
        <v>135.30000000000001</v>
      </c>
      <c r="I1173" s="142">
        <v>137.5</v>
      </c>
      <c r="J1173" s="142">
        <v>129.6</v>
      </c>
      <c r="K1173" s="142">
        <v>128.30000000000001</v>
      </c>
      <c r="L1173" s="142">
        <v>112.1</v>
      </c>
      <c r="M1173" s="142">
        <v>100.3</v>
      </c>
      <c r="N1173" s="142">
        <v>92.4</v>
      </c>
    </row>
    <row r="1174" spans="1:14" s="72" customFormat="1" ht="12.75" customHeight="1" x14ac:dyDescent="0.2">
      <c r="A1174" s="145" t="s">
        <v>236</v>
      </c>
      <c r="B1174" s="146" t="s">
        <v>237</v>
      </c>
      <c r="C1174" s="142">
        <v>117.8</v>
      </c>
      <c r="D1174" s="142">
        <v>119.3</v>
      </c>
      <c r="E1174" s="142">
        <v>121.3</v>
      </c>
      <c r="F1174" s="142">
        <v>124</v>
      </c>
      <c r="G1174" s="142">
        <v>131</v>
      </c>
      <c r="H1174" s="142">
        <v>134.30000000000001</v>
      </c>
      <c r="I1174" s="142">
        <v>136</v>
      </c>
      <c r="J1174" s="142">
        <v>128.5</v>
      </c>
      <c r="K1174" s="142">
        <v>127.7</v>
      </c>
      <c r="L1174" s="142">
        <v>111.5</v>
      </c>
      <c r="M1174" s="142">
        <v>99.5</v>
      </c>
      <c r="N1174" s="142">
        <v>91.5</v>
      </c>
    </row>
    <row r="1175" spans="1:14" s="72" customFormat="1" ht="12.75" customHeight="1" x14ac:dyDescent="0.2">
      <c r="A1175" s="145" t="s">
        <v>238</v>
      </c>
      <c r="B1175" s="146" t="s">
        <v>239</v>
      </c>
      <c r="C1175" s="142">
        <v>116.8</v>
      </c>
      <c r="D1175" s="142">
        <v>118.1</v>
      </c>
      <c r="E1175" s="142">
        <v>120</v>
      </c>
      <c r="F1175" s="142">
        <v>119.3</v>
      </c>
      <c r="G1175" s="142">
        <v>127.9</v>
      </c>
      <c r="H1175" s="142">
        <v>132.5</v>
      </c>
      <c r="I1175" s="142">
        <v>134.4</v>
      </c>
      <c r="J1175" s="142">
        <v>126.5</v>
      </c>
      <c r="K1175" s="142">
        <v>125.3</v>
      </c>
      <c r="L1175" s="142">
        <v>110.1</v>
      </c>
      <c r="M1175" s="142">
        <v>99.8</v>
      </c>
      <c r="N1175" s="142">
        <v>91.9</v>
      </c>
    </row>
    <row r="1176" spans="1:14" s="72" customFormat="1" ht="12.75" customHeight="1" x14ac:dyDescent="0.2">
      <c r="A1176" s="145" t="s">
        <v>240</v>
      </c>
      <c r="B1176" s="146" t="s">
        <v>241</v>
      </c>
      <c r="C1176" s="142">
        <v>121</v>
      </c>
      <c r="D1176" s="142">
        <v>124</v>
      </c>
      <c r="E1176" s="142">
        <v>134.9</v>
      </c>
      <c r="F1176" s="142">
        <v>135.6</v>
      </c>
      <c r="G1176" s="142">
        <v>148.69999999999999</v>
      </c>
      <c r="H1176" s="142">
        <v>153.4</v>
      </c>
      <c r="I1176" s="142">
        <v>153.80000000000001</v>
      </c>
      <c r="J1176" s="142">
        <v>137.1</v>
      </c>
      <c r="K1176" s="142">
        <v>134.1</v>
      </c>
      <c r="L1176" s="142">
        <v>126.2</v>
      </c>
      <c r="M1176" s="142">
        <v>114.5</v>
      </c>
      <c r="N1176" s="142">
        <v>100.1</v>
      </c>
    </row>
    <row r="1177" spans="1:14" s="72" customFormat="1" ht="12.75" customHeight="1" x14ac:dyDescent="0.2">
      <c r="A1177" s="145" t="s">
        <v>242</v>
      </c>
      <c r="B1177" s="146" t="s">
        <v>243</v>
      </c>
      <c r="C1177" s="142">
        <v>123.7</v>
      </c>
      <c r="D1177" s="142">
        <v>128.19999999999999</v>
      </c>
      <c r="E1177" s="142">
        <v>137.19999999999999</v>
      </c>
      <c r="F1177" s="142">
        <v>140.9</v>
      </c>
      <c r="G1177" s="142">
        <v>160.4</v>
      </c>
      <c r="H1177" s="142">
        <v>170.1</v>
      </c>
      <c r="I1177" s="142">
        <v>173.9</v>
      </c>
      <c r="J1177" s="142">
        <v>153.19999999999999</v>
      </c>
      <c r="K1177" s="142">
        <v>146.9</v>
      </c>
      <c r="L1177" s="142">
        <v>134.19999999999999</v>
      </c>
      <c r="M1177" s="142">
        <v>117.7</v>
      </c>
      <c r="N1177" s="142">
        <v>97</v>
      </c>
    </row>
    <row r="1178" spans="1:14" s="72" customFormat="1" ht="12.75" customHeight="1" x14ac:dyDescent="0.2">
      <c r="A1178" s="145" t="s">
        <v>244</v>
      </c>
      <c r="B1178" s="146" t="s">
        <v>245</v>
      </c>
      <c r="C1178" s="142">
        <v>127.5</v>
      </c>
      <c r="D1178" s="142">
        <v>131.6</v>
      </c>
      <c r="E1178" s="142">
        <v>143.80000000000001</v>
      </c>
      <c r="F1178" s="142">
        <v>142.80000000000001</v>
      </c>
      <c r="G1178" s="142">
        <v>160.9</v>
      </c>
      <c r="H1178" s="142">
        <v>187.2</v>
      </c>
      <c r="I1178" s="142">
        <v>173</v>
      </c>
      <c r="J1178" s="142">
        <v>148.80000000000001</v>
      </c>
      <c r="K1178" s="142">
        <v>142.69999999999999</v>
      </c>
      <c r="L1178" s="142">
        <v>123.9</v>
      </c>
      <c r="M1178" s="142">
        <v>116.1</v>
      </c>
      <c r="N1178" s="142">
        <v>84.5</v>
      </c>
    </row>
    <row r="1179" spans="1:14" s="72" customFormat="1" ht="12.75" customHeight="1" x14ac:dyDescent="0.2">
      <c r="A1179" s="145" t="s">
        <v>246</v>
      </c>
      <c r="B1179" s="146" t="s">
        <v>247</v>
      </c>
      <c r="C1179" s="142">
        <v>144.4</v>
      </c>
      <c r="D1179" s="142">
        <v>138.9</v>
      </c>
      <c r="E1179" s="142">
        <v>142.69999999999999</v>
      </c>
      <c r="F1179" s="142">
        <v>144.6</v>
      </c>
      <c r="G1179" s="142">
        <v>155.5</v>
      </c>
      <c r="H1179" s="142">
        <v>172.6</v>
      </c>
      <c r="I1179" s="142">
        <v>205.1</v>
      </c>
      <c r="J1179" s="142">
        <v>184.9</v>
      </c>
      <c r="K1179" s="142">
        <v>169.7</v>
      </c>
      <c r="L1179" s="142">
        <v>157.80000000000001</v>
      </c>
      <c r="M1179" s="142">
        <v>117.2</v>
      </c>
      <c r="N1179" s="142">
        <v>91.8</v>
      </c>
    </row>
    <row r="1180" spans="1:14" s="72" customFormat="1" ht="12.75" customHeight="1" x14ac:dyDescent="0.2">
      <c r="A1180" s="145" t="s">
        <v>248</v>
      </c>
      <c r="B1180" s="146" t="s">
        <v>249</v>
      </c>
      <c r="C1180" s="142">
        <v>122</v>
      </c>
      <c r="D1180" s="142">
        <v>122</v>
      </c>
      <c r="E1180" s="142">
        <v>122</v>
      </c>
      <c r="F1180" s="142">
        <v>135.30000000000001</v>
      </c>
      <c r="G1180" s="142">
        <v>135.30000000000001</v>
      </c>
      <c r="H1180" s="142">
        <v>137.1</v>
      </c>
      <c r="I1180" s="142">
        <v>137.1</v>
      </c>
      <c r="J1180" s="142">
        <v>137.1</v>
      </c>
      <c r="K1180" s="142">
        <v>137.1</v>
      </c>
      <c r="L1180" s="142">
        <v>138</v>
      </c>
      <c r="M1180" s="142">
        <v>137.1</v>
      </c>
      <c r="N1180" s="142">
        <v>137.1</v>
      </c>
    </row>
    <row r="1181" spans="1:14" s="72" customFormat="1" ht="12.75" customHeight="1" x14ac:dyDescent="0.2">
      <c r="A1181" s="145" t="s">
        <v>250</v>
      </c>
      <c r="B1181" s="146" t="s">
        <v>251</v>
      </c>
      <c r="C1181" s="142">
        <v>109.1</v>
      </c>
      <c r="D1181" s="142">
        <v>109.2</v>
      </c>
      <c r="E1181" s="142">
        <v>109.3</v>
      </c>
      <c r="F1181" s="142">
        <v>110</v>
      </c>
      <c r="G1181" s="142">
        <v>110.5</v>
      </c>
      <c r="H1181" s="142">
        <v>111.3</v>
      </c>
      <c r="I1181" s="142">
        <v>111.2</v>
      </c>
      <c r="J1181" s="142">
        <v>111.2</v>
      </c>
      <c r="K1181" s="142">
        <v>111.3</v>
      </c>
      <c r="L1181" s="142">
        <v>111.3</v>
      </c>
      <c r="M1181" s="142">
        <v>111.5</v>
      </c>
      <c r="N1181" s="142">
        <v>111.1</v>
      </c>
    </row>
    <row r="1182" spans="1:14" s="72" customFormat="1" ht="12.75" customHeight="1" x14ac:dyDescent="0.2">
      <c r="A1182" s="145" t="s">
        <v>252</v>
      </c>
      <c r="B1182" s="146" t="s">
        <v>1418</v>
      </c>
      <c r="C1182" s="142">
        <v>101.2</v>
      </c>
      <c r="D1182" s="142">
        <v>103.7</v>
      </c>
      <c r="E1182" s="142">
        <v>112.4</v>
      </c>
      <c r="F1182" s="142">
        <v>116</v>
      </c>
      <c r="G1182" s="142">
        <v>121.6</v>
      </c>
      <c r="H1182" s="142">
        <v>127.5</v>
      </c>
      <c r="I1182" s="142">
        <v>130.5</v>
      </c>
      <c r="J1182" s="142">
        <v>130.30000000000001</v>
      </c>
      <c r="K1182" s="142">
        <v>124.9</v>
      </c>
      <c r="L1182" s="142">
        <v>121.4</v>
      </c>
      <c r="M1182" s="142">
        <v>104.8</v>
      </c>
      <c r="N1182" s="142">
        <v>102.2</v>
      </c>
    </row>
    <row r="1183" spans="1:14" s="72" customFormat="1" ht="12.75" customHeight="1" x14ac:dyDescent="0.2">
      <c r="A1183" s="145" t="s">
        <v>253</v>
      </c>
      <c r="B1183" s="146" t="s">
        <v>254</v>
      </c>
      <c r="C1183" s="142">
        <v>101</v>
      </c>
      <c r="D1183" s="142">
        <v>103.2</v>
      </c>
      <c r="E1183" s="142">
        <v>110.8</v>
      </c>
      <c r="F1183" s="142">
        <v>115.4</v>
      </c>
      <c r="G1183" s="142">
        <v>119.5</v>
      </c>
      <c r="H1183" s="142">
        <v>124.8</v>
      </c>
      <c r="I1183" s="142">
        <v>126.9</v>
      </c>
      <c r="J1183" s="142">
        <v>127.2</v>
      </c>
      <c r="K1183" s="142">
        <v>124.1</v>
      </c>
      <c r="L1183" s="142">
        <v>120.3</v>
      </c>
      <c r="M1183" s="142">
        <v>105.7</v>
      </c>
      <c r="N1183" s="142">
        <v>103.7</v>
      </c>
    </row>
    <row r="1184" spans="1:14" s="72" customFormat="1" ht="12.75" customHeight="1" x14ac:dyDescent="0.2">
      <c r="A1184" s="145" t="s">
        <v>255</v>
      </c>
      <c r="B1184" s="146" t="s">
        <v>256</v>
      </c>
      <c r="C1184" s="142">
        <v>133.69999999999999</v>
      </c>
      <c r="D1184" s="142">
        <v>141.30000000000001</v>
      </c>
      <c r="E1184" s="142">
        <v>146.30000000000001</v>
      </c>
      <c r="F1184" s="142">
        <v>154.69999999999999</v>
      </c>
      <c r="G1184" s="142">
        <v>195.4</v>
      </c>
      <c r="H1184" s="142">
        <v>200.9</v>
      </c>
      <c r="I1184" s="142">
        <v>203.6</v>
      </c>
      <c r="J1184" s="142">
        <v>202.7</v>
      </c>
      <c r="K1184" s="142">
        <v>181.4</v>
      </c>
      <c r="L1184" s="142">
        <v>141.5</v>
      </c>
      <c r="M1184" s="142">
        <v>129.1</v>
      </c>
      <c r="N1184" s="142">
        <v>129.4</v>
      </c>
    </row>
    <row r="1185" spans="1:14" s="72" customFormat="1" ht="12.75" customHeight="1" x14ac:dyDescent="0.2">
      <c r="A1185" s="145" t="s">
        <v>257</v>
      </c>
      <c r="B1185" s="146" t="s">
        <v>258</v>
      </c>
      <c r="C1185" s="142">
        <v>126.4</v>
      </c>
      <c r="D1185" s="142">
        <v>131.80000000000001</v>
      </c>
      <c r="E1185" s="142">
        <v>138.1</v>
      </c>
      <c r="F1185" s="142">
        <v>146</v>
      </c>
      <c r="G1185" s="142">
        <v>157.30000000000001</v>
      </c>
      <c r="H1185" s="142">
        <v>171.4</v>
      </c>
      <c r="I1185" s="142">
        <v>178.8</v>
      </c>
      <c r="J1185" s="142">
        <v>178.7</v>
      </c>
      <c r="K1185" s="142">
        <v>173.2</v>
      </c>
      <c r="L1185" s="142">
        <v>164</v>
      </c>
      <c r="M1185" s="142">
        <v>144.6</v>
      </c>
      <c r="N1185" s="142">
        <v>138.4</v>
      </c>
    </row>
    <row r="1186" spans="1:14" s="72" customFormat="1" ht="12.75" customHeight="1" x14ac:dyDescent="0.2">
      <c r="A1186" s="145" t="s">
        <v>259</v>
      </c>
      <c r="B1186" s="146" t="s">
        <v>260</v>
      </c>
      <c r="C1186" s="142">
        <v>109.7</v>
      </c>
      <c r="D1186" s="142">
        <v>117.8</v>
      </c>
      <c r="E1186" s="142">
        <v>126.8</v>
      </c>
      <c r="F1186" s="142">
        <v>137.19999999999999</v>
      </c>
      <c r="G1186" s="142">
        <v>141.80000000000001</v>
      </c>
      <c r="H1186" s="142">
        <v>152.80000000000001</v>
      </c>
      <c r="I1186" s="142">
        <v>154.9</v>
      </c>
      <c r="J1186" s="142">
        <v>154</v>
      </c>
      <c r="K1186" s="142">
        <v>149</v>
      </c>
      <c r="L1186" s="142">
        <v>141.19999999999999</v>
      </c>
      <c r="M1186" s="142">
        <v>125.8</v>
      </c>
      <c r="N1186" s="142">
        <v>120.6</v>
      </c>
    </row>
    <row r="1187" spans="1:14" s="72" customFormat="1" ht="12.75" customHeight="1" x14ac:dyDescent="0.2">
      <c r="A1187" s="145" t="s">
        <v>263</v>
      </c>
      <c r="B1187" s="146" t="s">
        <v>264</v>
      </c>
      <c r="C1187" s="142">
        <v>125.7</v>
      </c>
      <c r="D1187" s="142">
        <v>135.69999999999999</v>
      </c>
      <c r="E1187" s="142">
        <v>141.69999999999999</v>
      </c>
      <c r="F1187" s="142">
        <v>153.1</v>
      </c>
      <c r="G1187" s="142">
        <v>189.1</v>
      </c>
      <c r="H1187" s="142">
        <v>209.1</v>
      </c>
      <c r="I1187" s="142">
        <v>216.7</v>
      </c>
      <c r="J1187" s="142">
        <v>218</v>
      </c>
      <c r="K1187" s="142">
        <v>192.3</v>
      </c>
      <c r="L1187" s="142">
        <v>160.30000000000001</v>
      </c>
      <c r="M1187" s="142">
        <v>141.5</v>
      </c>
      <c r="N1187" s="142">
        <v>143.30000000000001</v>
      </c>
    </row>
    <row r="1188" spans="1:14" s="72" customFormat="1" ht="12.75" customHeight="1" x14ac:dyDescent="0.2">
      <c r="A1188" s="145" t="s">
        <v>265</v>
      </c>
      <c r="B1188" s="146" t="s">
        <v>266</v>
      </c>
      <c r="C1188" s="142">
        <v>125.1</v>
      </c>
      <c r="D1188" s="142">
        <v>135.6</v>
      </c>
      <c r="E1188" s="142">
        <v>139.9</v>
      </c>
      <c r="F1188" s="142">
        <v>151.80000000000001</v>
      </c>
      <c r="G1188" s="142">
        <v>178.8</v>
      </c>
      <c r="H1188" s="142">
        <v>195.9</v>
      </c>
      <c r="I1188" s="142">
        <v>196.2</v>
      </c>
      <c r="J1188" s="142">
        <v>197.8</v>
      </c>
      <c r="K1188" s="142">
        <v>176.2</v>
      </c>
      <c r="L1188" s="142">
        <v>150.1</v>
      </c>
      <c r="M1188" s="142">
        <v>129.30000000000001</v>
      </c>
      <c r="N1188" s="142">
        <v>130.80000000000001</v>
      </c>
    </row>
    <row r="1189" spans="1:14" s="72" customFormat="1" ht="12.75" customHeight="1" x14ac:dyDescent="0.2">
      <c r="A1189" s="145" t="s">
        <v>267</v>
      </c>
      <c r="B1189" s="146" t="s">
        <v>268</v>
      </c>
      <c r="C1189" s="142">
        <v>116.3</v>
      </c>
      <c r="D1189" s="142">
        <v>128.1</v>
      </c>
      <c r="E1189" s="142">
        <v>130.9</v>
      </c>
      <c r="F1189" s="142">
        <v>140.80000000000001</v>
      </c>
      <c r="G1189" s="142">
        <v>159</v>
      </c>
      <c r="H1189" s="142">
        <v>175.9</v>
      </c>
      <c r="I1189" s="142">
        <v>184.6</v>
      </c>
      <c r="J1189" s="142">
        <v>184</v>
      </c>
      <c r="K1189" s="142">
        <v>165.3</v>
      </c>
      <c r="L1189" s="142">
        <v>140.1</v>
      </c>
      <c r="M1189" s="142">
        <v>130.80000000000001</v>
      </c>
      <c r="N1189" s="142">
        <v>132.69999999999999</v>
      </c>
    </row>
    <row r="1190" spans="1:14" s="72" customFormat="1" ht="12.75" customHeight="1" x14ac:dyDescent="0.2">
      <c r="A1190" s="145" t="s">
        <v>269</v>
      </c>
      <c r="B1190" s="146" t="s">
        <v>270</v>
      </c>
      <c r="C1190" s="142">
        <v>157</v>
      </c>
      <c r="D1190" s="142">
        <v>162.19999999999999</v>
      </c>
      <c r="E1190" s="142">
        <v>166.4</v>
      </c>
      <c r="F1190" s="142">
        <v>166.4</v>
      </c>
      <c r="G1190" s="142">
        <v>172.4</v>
      </c>
      <c r="H1190" s="142">
        <v>174.4</v>
      </c>
      <c r="I1190" s="142">
        <v>176.6</v>
      </c>
      <c r="J1190" s="142">
        <v>176.6</v>
      </c>
      <c r="K1190" s="142">
        <v>181.5</v>
      </c>
      <c r="L1190" s="142">
        <v>173.1</v>
      </c>
      <c r="M1190" s="142">
        <v>169.3</v>
      </c>
      <c r="N1190" s="142">
        <v>167.6</v>
      </c>
    </row>
    <row r="1191" spans="1:14" s="72" customFormat="1" ht="12.75" customHeight="1" x14ac:dyDescent="0.2">
      <c r="A1191" s="145" t="s">
        <v>271</v>
      </c>
      <c r="B1191" s="146" t="s">
        <v>272</v>
      </c>
      <c r="C1191" s="142">
        <v>109</v>
      </c>
      <c r="D1191" s="142">
        <v>109.5</v>
      </c>
      <c r="E1191" s="142">
        <v>117.9</v>
      </c>
      <c r="F1191" s="142">
        <v>119.5</v>
      </c>
      <c r="G1191" s="142">
        <v>124.9</v>
      </c>
      <c r="H1191" s="142">
        <v>129.4</v>
      </c>
      <c r="I1191" s="142">
        <v>132.1</v>
      </c>
      <c r="J1191" s="142">
        <v>131.5</v>
      </c>
      <c r="K1191" s="142">
        <v>128.5</v>
      </c>
      <c r="L1191" s="142">
        <v>123.8</v>
      </c>
      <c r="M1191" s="142">
        <v>113.7</v>
      </c>
      <c r="N1191" s="142">
        <v>111.2</v>
      </c>
    </row>
    <row r="1192" spans="1:14" s="72" customFormat="1" ht="12.75" customHeight="1" x14ac:dyDescent="0.2">
      <c r="A1192" s="145" t="s">
        <v>273</v>
      </c>
      <c r="B1192" s="146" t="s">
        <v>274</v>
      </c>
      <c r="C1192" s="142">
        <v>87</v>
      </c>
      <c r="D1192" s="142">
        <v>89.1</v>
      </c>
      <c r="E1192" s="142">
        <v>90.5</v>
      </c>
      <c r="F1192" s="142">
        <v>92.5</v>
      </c>
      <c r="G1192" s="142">
        <v>96.2</v>
      </c>
      <c r="H1192" s="142">
        <v>95.9</v>
      </c>
      <c r="I1192" s="142">
        <v>97</v>
      </c>
      <c r="J1192" s="142">
        <v>95.7</v>
      </c>
      <c r="K1192" s="142">
        <v>95.2</v>
      </c>
      <c r="L1192" s="142">
        <v>91.7</v>
      </c>
      <c r="M1192" s="142">
        <v>89.2</v>
      </c>
      <c r="N1192" s="142">
        <v>86.8</v>
      </c>
    </row>
    <row r="1193" spans="1:14" s="72" customFormat="1" ht="12.75" customHeight="1" x14ac:dyDescent="0.2">
      <c r="A1193" s="145" t="s">
        <v>275</v>
      </c>
      <c r="B1193" s="146" t="s">
        <v>276</v>
      </c>
      <c r="C1193" s="142">
        <v>153.1</v>
      </c>
      <c r="D1193" s="142">
        <v>162.4</v>
      </c>
      <c r="E1193" s="142">
        <v>169.1</v>
      </c>
      <c r="F1193" s="142">
        <v>165.4</v>
      </c>
      <c r="G1193" s="142">
        <v>163.6</v>
      </c>
      <c r="H1193" s="142">
        <v>161.19999999999999</v>
      </c>
      <c r="I1193" s="142">
        <v>161</v>
      </c>
      <c r="J1193" s="142">
        <v>151.1</v>
      </c>
      <c r="K1193" s="142">
        <v>150</v>
      </c>
      <c r="L1193" s="142">
        <v>131.69999999999999</v>
      </c>
      <c r="M1193" s="142">
        <v>113.8</v>
      </c>
      <c r="N1193" s="142">
        <v>94.7</v>
      </c>
    </row>
    <row r="1194" spans="1:14" s="72" customFormat="1" ht="12.75" customHeight="1" x14ac:dyDescent="0.2">
      <c r="A1194" s="145" t="s">
        <v>277</v>
      </c>
      <c r="B1194" s="146" t="s">
        <v>278</v>
      </c>
      <c r="C1194" s="142">
        <v>155.19999999999999</v>
      </c>
      <c r="D1194" s="142">
        <v>163.80000000000001</v>
      </c>
      <c r="E1194" s="142">
        <v>167.5</v>
      </c>
      <c r="F1194" s="142">
        <v>162</v>
      </c>
      <c r="G1194" s="142">
        <v>157.4</v>
      </c>
      <c r="H1194" s="142">
        <v>155.30000000000001</v>
      </c>
      <c r="I1194" s="142">
        <v>157.4</v>
      </c>
      <c r="J1194" s="142">
        <v>144.19999999999999</v>
      </c>
      <c r="K1194" s="142">
        <v>145.69999999999999</v>
      </c>
      <c r="L1194" s="142">
        <v>135.80000000000001</v>
      </c>
      <c r="M1194" s="142">
        <v>125.8</v>
      </c>
      <c r="N1194" s="142">
        <v>105.2</v>
      </c>
    </row>
    <row r="1195" spans="1:14" s="72" customFormat="1" ht="12.75" customHeight="1" x14ac:dyDescent="0.2">
      <c r="A1195" s="145" t="s">
        <v>279</v>
      </c>
      <c r="B1195" s="146" t="s">
        <v>280</v>
      </c>
      <c r="C1195" s="142">
        <v>122.5</v>
      </c>
      <c r="D1195" s="142">
        <v>119.3</v>
      </c>
      <c r="E1195" s="142">
        <v>122.5</v>
      </c>
      <c r="F1195" s="142">
        <v>116</v>
      </c>
      <c r="G1195" s="142">
        <v>116</v>
      </c>
      <c r="H1195" s="142">
        <v>112.6</v>
      </c>
      <c r="I1195" s="142">
        <v>110.8</v>
      </c>
      <c r="J1195" s="142">
        <v>110.8</v>
      </c>
      <c r="K1195" s="142">
        <v>110.8</v>
      </c>
      <c r="L1195" s="142">
        <v>110.8</v>
      </c>
      <c r="M1195" s="142">
        <v>109.1</v>
      </c>
      <c r="N1195" s="142">
        <v>108.2</v>
      </c>
    </row>
    <row r="1196" spans="1:14" s="72" customFormat="1" ht="12.75" customHeight="1" x14ac:dyDescent="0.2">
      <c r="A1196" s="145" t="s">
        <v>281</v>
      </c>
      <c r="B1196" s="146" t="s">
        <v>282</v>
      </c>
      <c r="C1196" s="142">
        <v>134.69999999999999</v>
      </c>
      <c r="D1196" s="142">
        <v>134.6</v>
      </c>
      <c r="E1196" s="142">
        <v>139.69999999999999</v>
      </c>
      <c r="F1196" s="142">
        <v>139.69999999999999</v>
      </c>
      <c r="G1196" s="142">
        <v>136.30000000000001</v>
      </c>
      <c r="H1196" s="142">
        <v>136.30000000000001</v>
      </c>
      <c r="I1196" s="142">
        <v>136.30000000000001</v>
      </c>
      <c r="J1196" s="142">
        <v>136.30000000000001</v>
      </c>
      <c r="K1196" s="142">
        <v>134.69999999999999</v>
      </c>
      <c r="L1196" s="142">
        <v>132.30000000000001</v>
      </c>
      <c r="M1196" s="142">
        <v>131.5</v>
      </c>
      <c r="N1196" s="142">
        <v>124.4</v>
      </c>
    </row>
    <row r="1197" spans="1:14" s="72" customFormat="1" ht="12.75" customHeight="1" x14ac:dyDescent="0.2">
      <c r="A1197" s="145" t="s">
        <v>283</v>
      </c>
      <c r="B1197" s="146" t="s">
        <v>284</v>
      </c>
      <c r="C1197" s="142">
        <v>121.8</v>
      </c>
      <c r="D1197" s="142">
        <v>122</v>
      </c>
      <c r="E1197" s="142">
        <v>126.6</v>
      </c>
      <c r="F1197" s="142">
        <v>126.5</v>
      </c>
      <c r="G1197" s="142">
        <v>129.30000000000001</v>
      </c>
      <c r="H1197" s="142">
        <v>129.4</v>
      </c>
      <c r="I1197" s="142">
        <v>130</v>
      </c>
      <c r="J1197" s="142">
        <v>128.1</v>
      </c>
      <c r="K1197" s="142">
        <v>126</v>
      </c>
      <c r="L1197" s="142">
        <v>117.6</v>
      </c>
      <c r="M1197" s="142">
        <v>113</v>
      </c>
      <c r="N1197" s="142">
        <v>105.8</v>
      </c>
    </row>
    <row r="1198" spans="1:14" s="72" customFormat="1" ht="12.75" customHeight="1" x14ac:dyDescent="0.2">
      <c r="A1198" s="145" t="s">
        <v>285</v>
      </c>
      <c r="B1198" s="146" t="s">
        <v>286</v>
      </c>
      <c r="C1198" s="142">
        <v>122.5</v>
      </c>
      <c r="D1198" s="142">
        <v>122.5</v>
      </c>
      <c r="E1198" s="142">
        <v>122.5</v>
      </c>
      <c r="F1198" s="142">
        <v>122.5</v>
      </c>
      <c r="G1198" s="142">
        <v>120.9</v>
      </c>
      <c r="H1198" s="142">
        <v>120.9</v>
      </c>
      <c r="I1198" s="142">
        <v>120.9</v>
      </c>
      <c r="J1198" s="142">
        <v>120.9</v>
      </c>
      <c r="K1198" s="142">
        <v>120.9</v>
      </c>
      <c r="L1198" s="142">
        <v>120.9</v>
      </c>
      <c r="M1198" s="142">
        <v>120.9</v>
      </c>
      <c r="N1198" s="142">
        <v>120.9</v>
      </c>
    </row>
    <row r="1199" spans="1:14" s="72" customFormat="1" ht="12.75" customHeight="1" x14ac:dyDescent="0.2">
      <c r="A1199" s="145" t="s">
        <v>287</v>
      </c>
      <c r="B1199" s="146" t="s">
        <v>288</v>
      </c>
      <c r="C1199" s="142">
        <v>105.4</v>
      </c>
      <c r="D1199" s="142">
        <v>105.4</v>
      </c>
      <c r="E1199" s="142">
        <v>105.4</v>
      </c>
      <c r="F1199" s="142">
        <v>105.4</v>
      </c>
      <c r="G1199" s="142">
        <v>105.4</v>
      </c>
      <c r="H1199" s="142">
        <v>105.4</v>
      </c>
      <c r="I1199" s="142">
        <v>101.5</v>
      </c>
      <c r="J1199" s="142">
        <v>100</v>
      </c>
      <c r="K1199" s="142">
        <v>100</v>
      </c>
      <c r="L1199" s="142">
        <v>100</v>
      </c>
      <c r="M1199" s="142">
        <v>100</v>
      </c>
      <c r="N1199" s="142">
        <v>100</v>
      </c>
    </row>
    <row r="1200" spans="1:14" s="72" customFormat="1" ht="12.75" customHeight="1" x14ac:dyDescent="0.2">
      <c r="A1200" s="145" t="s">
        <v>289</v>
      </c>
      <c r="B1200" s="146" t="s">
        <v>290</v>
      </c>
      <c r="C1200" s="142">
        <v>110.2</v>
      </c>
      <c r="D1200" s="142">
        <v>110.2</v>
      </c>
      <c r="E1200" s="142">
        <v>110.2</v>
      </c>
      <c r="F1200" s="142">
        <v>110.2</v>
      </c>
      <c r="G1200" s="142">
        <v>109.9</v>
      </c>
      <c r="H1200" s="142">
        <v>109.9</v>
      </c>
      <c r="I1200" s="142">
        <v>109.9</v>
      </c>
      <c r="J1200" s="142">
        <v>108.7</v>
      </c>
      <c r="K1200" s="142">
        <v>108.7</v>
      </c>
      <c r="L1200" s="142">
        <v>108.7</v>
      </c>
      <c r="M1200" s="142">
        <v>108.7</v>
      </c>
      <c r="N1200" s="142">
        <v>108.7</v>
      </c>
    </row>
    <row r="1201" spans="1:14" s="72" customFormat="1" ht="12.75" customHeight="1" x14ac:dyDescent="0.2">
      <c r="A1201" s="145" t="s">
        <v>292</v>
      </c>
      <c r="B1201" s="146" t="s">
        <v>293</v>
      </c>
      <c r="C1201" s="142">
        <v>126.8</v>
      </c>
      <c r="D1201" s="142">
        <v>126.8</v>
      </c>
      <c r="E1201" s="142">
        <v>126.8</v>
      </c>
      <c r="F1201" s="142">
        <v>126.8</v>
      </c>
      <c r="G1201" s="142">
        <v>126.8</v>
      </c>
      <c r="H1201" s="142">
        <v>126.8</v>
      </c>
      <c r="I1201" s="142">
        <v>126.8</v>
      </c>
      <c r="J1201" s="142">
        <v>126.8</v>
      </c>
      <c r="K1201" s="142">
        <v>126.8</v>
      </c>
      <c r="L1201" s="142">
        <v>126.8</v>
      </c>
      <c r="M1201" s="142">
        <v>126.8</v>
      </c>
      <c r="N1201" s="142">
        <v>126.8</v>
      </c>
    </row>
    <row r="1202" spans="1:14" s="72" customFormat="1" ht="12.75" customHeight="1" x14ac:dyDescent="0.2">
      <c r="A1202" s="145" t="s">
        <v>294</v>
      </c>
      <c r="B1202" s="146" t="s">
        <v>295</v>
      </c>
      <c r="C1202" s="142">
        <v>138</v>
      </c>
      <c r="D1202" s="142">
        <v>138</v>
      </c>
      <c r="E1202" s="142">
        <v>138</v>
      </c>
      <c r="F1202" s="142">
        <v>131.30000000000001</v>
      </c>
      <c r="G1202" s="142">
        <v>131.30000000000001</v>
      </c>
      <c r="H1202" s="142">
        <v>131.30000000000001</v>
      </c>
      <c r="I1202" s="142">
        <v>131.30000000000001</v>
      </c>
      <c r="J1202" s="142">
        <v>127.1</v>
      </c>
      <c r="K1202" s="142">
        <v>127.1</v>
      </c>
      <c r="L1202" s="142">
        <v>107.8</v>
      </c>
      <c r="M1202" s="142">
        <v>107.8</v>
      </c>
      <c r="N1202" s="142">
        <v>107.8</v>
      </c>
    </row>
    <row r="1203" spans="1:14" s="72" customFormat="1" ht="12.75" customHeight="1" x14ac:dyDescent="0.2">
      <c r="A1203" s="145" t="s">
        <v>296</v>
      </c>
      <c r="B1203" s="146" t="s">
        <v>297</v>
      </c>
      <c r="C1203" s="142">
        <v>121.8</v>
      </c>
      <c r="D1203" s="142">
        <v>121.8</v>
      </c>
      <c r="E1203" s="142">
        <v>121.8</v>
      </c>
      <c r="F1203" s="142">
        <v>121.8</v>
      </c>
      <c r="G1203" s="142">
        <v>121.8</v>
      </c>
      <c r="H1203" s="142">
        <v>121.8</v>
      </c>
      <c r="I1203" s="142">
        <v>121.8</v>
      </c>
      <c r="J1203" s="142">
        <v>121.8</v>
      </c>
      <c r="K1203" s="142">
        <v>130.69999999999999</v>
      </c>
      <c r="L1203" s="142">
        <v>134.4</v>
      </c>
      <c r="M1203" s="142">
        <v>134.4</v>
      </c>
      <c r="N1203" s="142">
        <v>138.69999999999999</v>
      </c>
    </row>
    <row r="1204" spans="1:14" s="72" customFormat="1" ht="12.75" customHeight="1" x14ac:dyDescent="0.2">
      <c r="A1204" s="145" t="s">
        <v>298</v>
      </c>
      <c r="B1204" s="146" t="s">
        <v>85</v>
      </c>
      <c r="C1204" s="142">
        <v>127.9</v>
      </c>
      <c r="D1204" s="142">
        <v>127.9</v>
      </c>
      <c r="E1204" s="142">
        <v>127.9</v>
      </c>
      <c r="F1204" s="142">
        <v>127.9</v>
      </c>
      <c r="G1204" s="142">
        <v>127.9</v>
      </c>
      <c r="H1204" s="142">
        <v>124.5</v>
      </c>
      <c r="I1204" s="142">
        <v>124.5</v>
      </c>
      <c r="J1204" s="142">
        <v>124.5</v>
      </c>
      <c r="K1204" s="142">
        <v>127.7</v>
      </c>
      <c r="L1204" s="142">
        <v>131</v>
      </c>
      <c r="M1204" s="142">
        <v>131</v>
      </c>
      <c r="N1204" s="142">
        <v>134.30000000000001</v>
      </c>
    </row>
    <row r="1205" spans="1:14" s="72" customFormat="1" ht="12.75" customHeight="1" x14ac:dyDescent="0.2">
      <c r="A1205" s="145" t="s">
        <v>299</v>
      </c>
      <c r="B1205" s="146" t="s">
        <v>87</v>
      </c>
      <c r="C1205" s="142">
        <v>127.8</v>
      </c>
      <c r="D1205" s="142">
        <v>127.8</v>
      </c>
      <c r="E1205" s="142">
        <v>127.8</v>
      </c>
      <c r="F1205" s="142">
        <v>127.8</v>
      </c>
      <c r="G1205" s="142">
        <v>127.8</v>
      </c>
      <c r="H1205" s="142">
        <v>124.4</v>
      </c>
      <c r="I1205" s="142">
        <v>124.4</v>
      </c>
      <c r="J1205" s="142">
        <v>124.4</v>
      </c>
      <c r="K1205" s="142">
        <v>127.7</v>
      </c>
      <c r="L1205" s="142">
        <v>131</v>
      </c>
      <c r="M1205" s="142">
        <v>131</v>
      </c>
      <c r="N1205" s="142">
        <v>134.4</v>
      </c>
    </row>
    <row r="1206" spans="1:14" s="72" customFormat="1" ht="12.75" customHeight="1" x14ac:dyDescent="0.2">
      <c r="A1206" s="145" t="s">
        <v>300</v>
      </c>
      <c r="B1206" s="146" t="s">
        <v>89</v>
      </c>
      <c r="C1206" s="142">
        <v>118.4</v>
      </c>
      <c r="D1206" s="142">
        <v>118.4</v>
      </c>
      <c r="E1206" s="142">
        <v>118.4</v>
      </c>
      <c r="F1206" s="142">
        <v>116</v>
      </c>
      <c r="G1206" s="142">
        <v>116</v>
      </c>
      <c r="H1206" s="142">
        <v>116</v>
      </c>
      <c r="I1206" s="142">
        <v>116</v>
      </c>
      <c r="J1206" s="142">
        <v>116</v>
      </c>
      <c r="K1206" s="142">
        <v>116</v>
      </c>
      <c r="L1206" s="142">
        <v>116</v>
      </c>
      <c r="M1206" s="142">
        <v>124.2</v>
      </c>
      <c r="N1206" s="142">
        <v>124.2</v>
      </c>
    </row>
    <row r="1207" spans="1:14" s="72" customFormat="1" ht="12.75" customHeight="1" x14ac:dyDescent="0.2">
      <c r="A1207" s="145" t="s">
        <v>301</v>
      </c>
      <c r="B1207" s="146" t="s">
        <v>91</v>
      </c>
      <c r="C1207" s="142">
        <v>112.2</v>
      </c>
      <c r="D1207" s="142">
        <v>112.2</v>
      </c>
      <c r="E1207" s="142">
        <v>112.2</v>
      </c>
      <c r="F1207" s="142">
        <v>112.2</v>
      </c>
      <c r="G1207" s="142">
        <v>112.2</v>
      </c>
      <c r="H1207" s="142">
        <v>112.2</v>
      </c>
      <c r="I1207" s="142">
        <v>112.2</v>
      </c>
      <c r="J1207" s="142">
        <v>113.8</v>
      </c>
      <c r="K1207" s="142">
        <v>113.8</v>
      </c>
      <c r="L1207" s="142">
        <v>113.8</v>
      </c>
      <c r="M1207" s="142">
        <v>121</v>
      </c>
      <c r="N1207" s="142">
        <v>119.8</v>
      </c>
    </row>
    <row r="1208" spans="1:14" s="72" customFormat="1" ht="12.75" customHeight="1" x14ac:dyDescent="0.2">
      <c r="A1208" s="145" t="s">
        <v>302</v>
      </c>
      <c r="B1208" s="146" t="s">
        <v>93</v>
      </c>
      <c r="C1208" s="142">
        <v>113.5</v>
      </c>
      <c r="D1208" s="142">
        <v>113.5</v>
      </c>
      <c r="E1208" s="142">
        <v>117.3</v>
      </c>
      <c r="F1208" s="142">
        <v>112.8</v>
      </c>
      <c r="G1208" s="142">
        <v>112.8</v>
      </c>
      <c r="H1208" s="142">
        <v>112.8</v>
      </c>
      <c r="I1208" s="142">
        <v>112.8</v>
      </c>
      <c r="J1208" s="142">
        <v>114.7</v>
      </c>
      <c r="K1208" s="142">
        <v>114.7</v>
      </c>
      <c r="L1208" s="142">
        <v>116.7</v>
      </c>
      <c r="M1208" s="142">
        <v>116.7</v>
      </c>
      <c r="N1208" s="142">
        <v>116.7</v>
      </c>
    </row>
    <row r="1209" spans="1:14" s="72" customFormat="1" ht="12.75" customHeight="1" x14ac:dyDescent="0.2">
      <c r="A1209" s="145" t="s">
        <v>303</v>
      </c>
      <c r="B1209" s="146" t="s">
        <v>95</v>
      </c>
      <c r="C1209" s="142">
        <v>120</v>
      </c>
      <c r="D1209" s="142">
        <v>120</v>
      </c>
      <c r="E1209" s="142">
        <v>125.3</v>
      </c>
      <c r="F1209" s="142">
        <v>125.3</v>
      </c>
      <c r="G1209" s="142">
        <v>125.3</v>
      </c>
      <c r="H1209" s="142">
        <v>125.3</v>
      </c>
      <c r="I1209" s="142">
        <v>125.3</v>
      </c>
      <c r="J1209" s="142">
        <v>125.3</v>
      </c>
      <c r="K1209" s="142">
        <v>127</v>
      </c>
      <c r="L1209" s="142">
        <v>128.69999999999999</v>
      </c>
      <c r="M1209" s="142">
        <v>128.69999999999999</v>
      </c>
      <c r="N1209" s="142">
        <v>130.5</v>
      </c>
    </row>
    <row r="1210" spans="1:14" s="72" customFormat="1" ht="12.75" customHeight="1" x14ac:dyDescent="0.2">
      <c r="A1210" s="145" t="s">
        <v>304</v>
      </c>
      <c r="B1210" s="146" t="s">
        <v>305</v>
      </c>
      <c r="C1210" s="142">
        <v>115.7</v>
      </c>
      <c r="D1210" s="142">
        <v>115.7</v>
      </c>
      <c r="E1210" s="142">
        <v>115.7</v>
      </c>
      <c r="F1210" s="142">
        <v>115.7</v>
      </c>
      <c r="G1210" s="142">
        <v>115.7</v>
      </c>
      <c r="H1210" s="142">
        <v>115.7</v>
      </c>
      <c r="I1210" s="142">
        <v>115.7</v>
      </c>
      <c r="J1210" s="142">
        <v>115.7</v>
      </c>
      <c r="K1210" s="142">
        <v>117.2</v>
      </c>
      <c r="L1210" s="142">
        <v>118.8</v>
      </c>
      <c r="M1210" s="142">
        <v>118.8</v>
      </c>
      <c r="N1210" s="142">
        <v>118.8</v>
      </c>
    </row>
    <row r="1211" spans="1:14" s="72" customFormat="1" ht="12.75" customHeight="1" x14ac:dyDescent="0.2">
      <c r="A1211" s="145" t="s">
        <v>306</v>
      </c>
      <c r="B1211" s="146" t="s">
        <v>307</v>
      </c>
      <c r="C1211" s="142">
        <v>112.2</v>
      </c>
      <c r="D1211" s="142">
        <v>112.2</v>
      </c>
      <c r="E1211" s="142">
        <v>112.2</v>
      </c>
      <c r="F1211" s="142">
        <v>112.2</v>
      </c>
      <c r="G1211" s="142">
        <v>112.2</v>
      </c>
      <c r="H1211" s="142">
        <v>112.2</v>
      </c>
      <c r="I1211" s="142">
        <v>113.6</v>
      </c>
      <c r="J1211" s="142">
        <v>116.7</v>
      </c>
      <c r="K1211" s="142">
        <v>116.7</v>
      </c>
      <c r="L1211" s="142">
        <v>116.7</v>
      </c>
      <c r="M1211" s="142">
        <v>116.7</v>
      </c>
      <c r="N1211" s="142">
        <v>116.7</v>
      </c>
    </row>
    <row r="1212" spans="1:14" s="72" customFormat="1" ht="12.75" customHeight="1" x14ac:dyDescent="0.2">
      <c r="A1212" s="145" t="s">
        <v>308</v>
      </c>
      <c r="B1212" s="146" t="s">
        <v>309</v>
      </c>
      <c r="C1212" s="142">
        <v>103.2</v>
      </c>
      <c r="D1212" s="142">
        <v>103.2</v>
      </c>
      <c r="E1212" s="142">
        <v>105.1</v>
      </c>
      <c r="F1212" s="142">
        <v>105.1</v>
      </c>
      <c r="G1212" s="142">
        <v>105.1</v>
      </c>
      <c r="H1212" s="142">
        <v>105.1</v>
      </c>
      <c r="I1212" s="142">
        <v>105.1</v>
      </c>
      <c r="J1212" s="142">
        <v>105.1</v>
      </c>
      <c r="K1212" s="142">
        <v>105.1</v>
      </c>
      <c r="L1212" s="142">
        <v>105.1</v>
      </c>
      <c r="M1212" s="142">
        <v>105.1</v>
      </c>
      <c r="N1212" s="142">
        <v>105.1</v>
      </c>
    </row>
    <row r="1213" spans="1:14" s="72" customFormat="1" ht="12.75" customHeight="1" x14ac:dyDescent="0.2">
      <c r="A1213" s="145" t="s">
        <v>310</v>
      </c>
      <c r="B1213" s="146" t="s">
        <v>311</v>
      </c>
      <c r="C1213" s="142">
        <v>105.6</v>
      </c>
      <c r="D1213" s="142">
        <v>105.6</v>
      </c>
      <c r="E1213" s="142">
        <v>106.6</v>
      </c>
      <c r="F1213" s="142">
        <v>106.6</v>
      </c>
      <c r="G1213" s="142">
        <v>106.6</v>
      </c>
      <c r="H1213" s="142">
        <v>108.8</v>
      </c>
      <c r="I1213" s="142">
        <v>109.8</v>
      </c>
      <c r="J1213" s="142">
        <v>109.8</v>
      </c>
      <c r="K1213" s="142">
        <v>109.8</v>
      </c>
      <c r="L1213" s="142">
        <v>109.8</v>
      </c>
      <c r="M1213" s="142">
        <v>109.8</v>
      </c>
      <c r="N1213" s="142">
        <v>109.8</v>
      </c>
    </row>
    <row r="1214" spans="1:14" s="72" customFormat="1" ht="12.75" customHeight="1" x14ac:dyDescent="0.2">
      <c r="A1214" s="145" t="s">
        <v>312</v>
      </c>
      <c r="B1214" s="146" t="s">
        <v>313</v>
      </c>
      <c r="C1214" s="142">
        <v>127.6</v>
      </c>
      <c r="D1214" s="142">
        <v>129.30000000000001</v>
      </c>
      <c r="E1214" s="142">
        <v>117.4</v>
      </c>
      <c r="F1214" s="142">
        <v>112.6</v>
      </c>
      <c r="G1214" s="142">
        <v>121.8</v>
      </c>
      <c r="H1214" s="142">
        <v>119</v>
      </c>
      <c r="I1214" s="142">
        <v>125.5</v>
      </c>
      <c r="J1214" s="142">
        <v>129.19999999999999</v>
      </c>
      <c r="K1214" s="142">
        <v>141.80000000000001</v>
      </c>
      <c r="L1214" s="142">
        <v>144.4</v>
      </c>
      <c r="M1214" s="142">
        <v>144.4</v>
      </c>
      <c r="N1214" s="142">
        <v>144.4</v>
      </c>
    </row>
    <row r="1215" spans="1:14" s="72" customFormat="1" ht="12.75" customHeight="1" x14ac:dyDescent="0.2">
      <c r="A1215" s="145" t="s">
        <v>314</v>
      </c>
      <c r="B1215" s="146" t="s">
        <v>315</v>
      </c>
      <c r="C1215" s="142">
        <v>112.1</v>
      </c>
      <c r="D1215" s="142">
        <v>112.5</v>
      </c>
      <c r="E1215" s="142">
        <v>112.5</v>
      </c>
      <c r="F1215" s="142">
        <v>112.5</v>
      </c>
      <c r="G1215" s="142">
        <v>112.5</v>
      </c>
      <c r="H1215" s="142">
        <v>112.5</v>
      </c>
      <c r="I1215" s="142">
        <v>128.80000000000001</v>
      </c>
      <c r="J1215" s="142">
        <v>133.19999999999999</v>
      </c>
      <c r="K1215" s="142">
        <v>133.19999999999999</v>
      </c>
      <c r="L1215" s="142">
        <v>133.19999999999999</v>
      </c>
      <c r="M1215" s="142">
        <v>133.19999999999999</v>
      </c>
      <c r="N1215" s="142">
        <v>133.19999999999999</v>
      </c>
    </row>
    <row r="1216" spans="1:14" s="72" customFormat="1" ht="12.75" customHeight="1" x14ac:dyDescent="0.2">
      <c r="A1216" s="145" t="s">
        <v>316</v>
      </c>
      <c r="B1216" s="146" t="s">
        <v>317</v>
      </c>
      <c r="C1216" s="142">
        <v>113.7</v>
      </c>
      <c r="D1216" s="142">
        <v>113.7</v>
      </c>
      <c r="E1216" s="142">
        <v>113.7</v>
      </c>
      <c r="F1216" s="142">
        <v>113.7</v>
      </c>
      <c r="G1216" s="142">
        <v>113.7</v>
      </c>
      <c r="H1216" s="142">
        <v>113.7</v>
      </c>
      <c r="I1216" s="142">
        <v>116.7</v>
      </c>
      <c r="J1216" s="142">
        <v>116.7</v>
      </c>
      <c r="K1216" s="142">
        <v>116.7</v>
      </c>
      <c r="L1216" s="142">
        <v>116.7</v>
      </c>
      <c r="M1216" s="142">
        <v>116.7</v>
      </c>
      <c r="N1216" s="142">
        <v>116.7</v>
      </c>
    </row>
    <row r="1217" spans="1:14" s="72" customFormat="1" ht="12.75" customHeight="1" x14ac:dyDescent="0.2">
      <c r="A1217" s="145" t="s">
        <v>318</v>
      </c>
      <c r="B1217" s="146" t="s">
        <v>319</v>
      </c>
      <c r="C1217" s="142">
        <v>120.1</v>
      </c>
      <c r="D1217" s="142">
        <v>120.1</v>
      </c>
      <c r="E1217" s="142">
        <v>120.1</v>
      </c>
      <c r="F1217" s="142">
        <v>120.1</v>
      </c>
      <c r="G1217" s="142">
        <v>120.1</v>
      </c>
      <c r="H1217" s="142">
        <v>120.1</v>
      </c>
      <c r="I1217" s="142">
        <v>120.1</v>
      </c>
      <c r="J1217" s="142">
        <v>120.1</v>
      </c>
      <c r="K1217" s="142">
        <v>120.1</v>
      </c>
      <c r="L1217" s="142">
        <v>120.1</v>
      </c>
      <c r="M1217" s="142">
        <v>120.1</v>
      </c>
      <c r="N1217" s="142">
        <v>120.1</v>
      </c>
    </row>
    <row r="1218" spans="1:14" s="72" customFormat="1" ht="12.75" customHeight="1" x14ac:dyDescent="0.2">
      <c r="A1218" s="145" t="s">
        <v>320</v>
      </c>
      <c r="B1218" s="146" t="s">
        <v>321</v>
      </c>
      <c r="C1218" s="142">
        <v>122.6</v>
      </c>
      <c r="D1218" s="142">
        <v>122.6</v>
      </c>
      <c r="E1218" s="142">
        <v>122.8</v>
      </c>
      <c r="F1218" s="142">
        <v>122.8</v>
      </c>
      <c r="G1218" s="142">
        <v>122.8</v>
      </c>
      <c r="H1218" s="142">
        <v>120.1</v>
      </c>
      <c r="I1218" s="142">
        <v>120.9</v>
      </c>
      <c r="J1218" s="142">
        <v>120.9</v>
      </c>
      <c r="K1218" s="142">
        <v>120.9</v>
      </c>
      <c r="L1218" s="142">
        <v>120.9</v>
      </c>
      <c r="M1218" s="142">
        <v>120.9</v>
      </c>
      <c r="N1218" s="142">
        <v>120.9</v>
      </c>
    </row>
    <row r="1219" spans="1:14" s="72" customFormat="1" ht="12.75" customHeight="1" x14ac:dyDescent="0.2">
      <c r="A1219" s="145" t="s">
        <v>322</v>
      </c>
      <c r="B1219" s="146" t="s">
        <v>323</v>
      </c>
      <c r="C1219" s="142">
        <v>116.6</v>
      </c>
      <c r="D1219" s="142">
        <v>124.2</v>
      </c>
      <c r="E1219" s="142">
        <v>124.2</v>
      </c>
      <c r="F1219" s="142">
        <v>124.2</v>
      </c>
      <c r="G1219" s="142">
        <v>128.19999999999999</v>
      </c>
      <c r="H1219" s="142">
        <v>128.19999999999999</v>
      </c>
      <c r="I1219" s="142">
        <v>128.19999999999999</v>
      </c>
      <c r="J1219" s="142">
        <v>128.19999999999999</v>
      </c>
      <c r="K1219" s="142">
        <v>128.19999999999999</v>
      </c>
      <c r="L1219" s="142">
        <v>128.19999999999999</v>
      </c>
      <c r="M1219" s="142">
        <v>128.19999999999999</v>
      </c>
      <c r="N1219" s="142">
        <v>128.19999999999999</v>
      </c>
    </row>
    <row r="1220" spans="1:14" s="72" customFormat="1" ht="12.75" customHeight="1" x14ac:dyDescent="0.2">
      <c r="A1220" s="145" t="s">
        <v>324</v>
      </c>
      <c r="B1220" s="146" t="s">
        <v>325</v>
      </c>
      <c r="C1220" s="142">
        <v>124.5</v>
      </c>
      <c r="D1220" s="142">
        <v>125.7</v>
      </c>
      <c r="E1220" s="142">
        <v>125.7</v>
      </c>
      <c r="F1220" s="142">
        <v>125.7</v>
      </c>
      <c r="G1220" s="142">
        <v>127.5</v>
      </c>
      <c r="H1220" s="142">
        <v>127.5</v>
      </c>
      <c r="I1220" s="142">
        <v>127.5</v>
      </c>
      <c r="J1220" s="142">
        <v>127.5</v>
      </c>
      <c r="K1220" s="142">
        <v>127.5</v>
      </c>
      <c r="L1220" s="142">
        <v>127.5</v>
      </c>
      <c r="M1220" s="142">
        <v>127.5</v>
      </c>
      <c r="N1220" s="142">
        <v>127.5</v>
      </c>
    </row>
    <row r="1221" spans="1:14" s="72" customFormat="1" ht="12.75" customHeight="1" x14ac:dyDescent="0.2">
      <c r="A1221" s="145" t="s">
        <v>326</v>
      </c>
      <c r="B1221" s="146" t="s">
        <v>327</v>
      </c>
      <c r="C1221" s="142">
        <v>102.8</v>
      </c>
      <c r="D1221" s="142">
        <v>102.8</v>
      </c>
      <c r="E1221" s="142">
        <v>102.8</v>
      </c>
      <c r="F1221" s="142">
        <v>102.8</v>
      </c>
      <c r="G1221" s="142">
        <v>106.5</v>
      </c>
      <c r="H1221" s="142">
        <v>106.5</v>
      </c>
      <c r="I1221" s="142">
        <v>106.5</v>
      </c>
      <c r="J1221" s="142">
        <v>106.5</v>
      </c>
      <c r="K1221" s="142">
        <v>106.5</v>
      </c>
      <c r="L1221" s="142">
        <v>106.5</v>
      </c>
      <c r="M1221" s="142">
        <v>106.5</v>
      </c>
      <c r="N1221" s="142">
        <v>106.5</v>
      </c>
    </row>
    <row r="1222" spans="1:14" s="72" customFormat="1" ht="12.75" customHeight="1" x14ac:dyDescent="0.2">
      <c r="A1222" s="145" t="s">
        <v>328</v>
      </c>
      <c r="B1222" s="146" t="s">
        <v>329</v>
      </c>
      <c r="C1222" s="142">
        <v>111.5</v>
      </c>
      <c r="D1222" s="142">
        <v>111.5</v>
      </c>
      <c r="E1222" s="142">
        <v>111.5</v>
      </c>
      <c r="F1222" s="142">
        <v>111.5</v>
      </c>
      <c r="G1222" s="142">
        <v>111.5</v>
      </c>
      <c r="H1222" s="142">
        <v>111.5</v>
      </c>
      <c r="I1222" s="142">
        <v>111.5</v>
      </c>
      <c r="J1222" s="142">
        <v>114.2</v>
      </c>
      <c r="K1222" s="142">
        <v>114.2</v>
      </c>
      <c r="L1222" s="142">
        <v>114.2</v>
      </c>
      <c r="M1222" s="142">
        <v>114.2</v>
      </c>
      <c r="N1222" s="142">
        <v>114.2</v>
      </c>
    </row>
    <row r="1223" spans="1:14" s="72" customFormat="1" ht="12.75" customHeight="1" x14ac:dyDescent="0.2">
      <c r="A1223" s="145" t="s">
        <v>330</v>
      </c>
      <c r="B1223" s="146" t="s">
        <v>331</v>
      </c>
      <c r="C1223" s="142">
        <v>81.900000000000006</v>
      </c>
      <c r="D1223" s="142">
        <v>83.8</v>
      </c>
      <c r="E1223" s="142">
        <v>85</v>
      </c>
      <c r="F1223" s="142">
        <v>90.3</v>
      </c>
      <c r="G1223" s="142">
        <v>90.3</v>
      </c>
      <c r="H1223" s="142">
        <v>95.1</v>
      </c>
      <c r="I1223" s="142">
        <v>100.2</v>
      </c>
      <c r="J1223" s="142">
        <v>106.5</v>
      </c>
      <c r="K1223" s="142">
        <v>106.5</v>
      </c>
      <c r="L1223" s="142">
        <v>122.2</v>
      </c>
      <c r="M1223" s="142">
        <v>122.2</v>
      </c>
      <c r="N1223" s="142">
        <v>122.2</v>
      </c>
    </row>
    <row r="1224" spans="1:14" s="72" customFormat="1" ht="12.75" customHeight="1" x14ac:dyDescent="0.2">
      <c r="A1224" s="145" t="s">
        <v>332</v>
      </c>
      <c r="B1224" s="146" t="s">
        <v>333</v>
      </c>
      <c r="C1224" s="142">
        <v>119.8</v>
      </c>
      <c r="D1224" s="142">
        <v>119.8</v>
      </c>
      <c r="E1224" s="142">
        <v>119.8</v>
      </c>
      <c r="F1224" s="142">
        <v>123</v>
      </c>
      <c r="G1224" s="142">
        <v>123</v>
      </c>
      <c r="H1224" s="142">
        <v>123</v>
      </c>
      <c r="I1224" s="142">
        <v>123</v>
      </c>
      <c r="J1224" s="142">
        <v>123</v>
      </c>
      <c r="K1224" s="142">
        <v>123</v>
      </c>
      <c r="L1224" s="142">
        <v>124.1</v>
      </c>
      <c r="M1224" s="142">
        <v>124.1</v>
      </c>
      <c r="N1224" s="142">
        <v>124.1</v>
      </c>
    </row>
    <row r="1225" spans="1:14" s="72" customFormat="1" ht="12.75" customHeight="1" x14ac:dyDescent="0.2">
      <c r="A1225" s="145" t="s">
        <v>334</v>
      </c>
      <c r="B1225" s="146" t="s">
        <v>335</v>
      </c>
      <c r="C1225" s="142">
        <v>107.2</v>
      </c>
      <c r="D1225" s="142">
        <v>108.2</v>
      </c>
      <c r="E1225" s="142">
        <v>108.2</v>
      </c>
      <c r="F1225" s="142">
        <v>108.8</v>
      </c>
      <c r="G1225" s="142">
        <v>108.8</v>
      </c>
      <c r="H1225" s="142">
        <v>108.8</v>
      </c>
      <c r="I1225" s="142">
        <v>108.8</v>
      </c>
      <c r="J1225" s="142">
        <v>109.4</v>
      </c>
      <c r="K1225" s="142">
        <v>109.4</v>
      </c>
      <c r="L1225" s="142">
        <v>109.4</v>
      </c>
      <c r="M1225" s="142">
        <v>109.4</v>
      </c>
      <c r="N1225" s="142">
        <v>109.4</v>
      </c>
    </row>
    <row r="1226" spans="1:14" s="72" customFormat="1" ht="12.75" customHeight="1" x14ac:dyDescent="0.2">
      <c r="A1226" s="145" t="s">
        <v>336</v>
      </c>
      <c r="B1226" s="146" t="s">
        <v>337</v>
      </c>
      <c r="C1226" s="142">
        <v>108.5</v>
      </c>
      <c r="D1226" s="142">
        <v>110.7</v>
      </c>
      <c r="E1226" s="142">
        <v>110.7</v>
      </c>
      <c r="F1226" s="142">
        <v>110.6</v>
      </c>
      <c r="G1226" s="142">
        <v>110.6</v>
      </c>
      <c r="H1226" s="142">
        <v>110.7</v>
      </c>
      <c r="I1226" s="142">
        <v>110.7</v>
      </c>
      <c r="J1226" s="142">
        <v>110.7</v>
      </c>
      <c r="K1226" s="142">
        <v>110.7</v>
      </c>
      <c r="L1226" s="142">
        <v>110.7</v>
      </c>
      <c r="M1226" s="142">
        <v>110.7</v>
      </c>
      <c r="N1226" s="142">
        <v>110.7</v>
      </c>
    </row>
    <row r="1227" spans="1:14" s="72" customFormat="1" ht="12.75" customHeight="1" x14ac:dyDescent="0.2">
      <c r="A1227" s="145" t="s">
        <v>338</v>
      </c>
      <c r="B1227" s="146" t="s">
        <v>339</v>
      </c>
      <c r="C1227" s="142">
        <v>106.8</v>
      </c>
      <c r="D1227" s="142">
        <v>108.2</v>
      </c>
      <c r="E1227" s="142">
        <v>108.2</v>
      </c>
      <c r="F1227" s="142">
        <v>108.2</v>
      </c>
      <c r="G1227" s="142">
        <v>108.2</v>
      </c>
      <c r="H1227" s="142">
        <v>108.2</v>
      </c>
      <c r="I1227" s="142">
        <v>108.2</v>
      </c>
      <c r="J1227" s="142">
        <v>108.2</v>
      </c>
      <c r="K1227" s="142">
        <v>108.2</v>
      </c>
      <c r="L1227" s="142">
        <v>108.2</v>
      </c>
      <c r="M1227" s="142">
        <v>108.2</v>
      </c>
      <c r="N1227" s="142">
        <v>108.2</v>
      </c>
    </row>
    <row r="1228" spans="1:14" s="72" customFormat="1" ht="12.75" customHeight="1" x14ac:dyDescent="0.2">
      <c r="A1228" s="145" t="s">
        <v>340</v>
      </c>
      <c r="B1228" s="146" t="s">
        <v>341</v>
      </c>
      <c r="C1228" s="142">
        <v>109.9</v>
      </c>
      <c r="D1228" s="142">
        <v>109.9</v>
      </c>
      <c r="E1228" s="142">
        <v>109.9</v>
      </c>
      <c r="F1228" s="142">
        <v>112.2</v>
      </c>
      <c r="G1228" s="142">
        <v>112.2</v>
      </c>
      <c r="H1228" s="142">
        <v>112.2</v>
      </c>
      <c r="I1228" s="142">
        <v>112.2</v>
      </c>
      <c r="J1228" s="142">
        <v>112.2</v>
      </c>
      <c r="K1228" s="142">
        <v>112.2</v>
      </c>
      <c r="L1228" s="142">
        <v>112.2</v>
      </c>
      <c r="M1228" s="142">
        <v>112.2</v>
      </c>
      <c r="N1228" s="142">
        <v>112.2</v>
      </c>
    </row>
    <row r="1229" spans="1:14" s="72" customFormat="1" ht="12.75" customHeight="1" x14ac:dyDescent="0.2">
      <c r="A1229" s="145" t="s">
        <v>342</v>
      </c>
      <c r="B1229" s="146" t="s">
        <v>343</v>
      </c>
      <c r="C1229" s="142">
        <v>101.6</v>
      </c>
      <c r="D1229" s="142">
        <v>103.2</v>
      </c>
      <c r="E1229" s="142">
        <v>103.2</v>
      </c>
      <c r="F1229" s="142">
        <v>101.6</v>
      </c>
      <c r="G1229" s="142">
        <v>102.8</v>
      </c>
      <c r="H1229" s="142">
        <v>102.8</v>
      </c>
      <c r="I1229" s="142">
        <v>102.8</v>
      </c>
      <c r="J1229" s="142">
        <v>102.8</v>
      </c>
      <c r="K1229" s="142">
        <v>102.8</v>
      </c>
      <c r="L1229" s="142">
        <v>102.8</v>
      </c>
      <c r="M1229" s="142">
        <v>102.8</v>
      </c>
      <c r="N1229" s="142">
        <v>104</v>
      </c>
    </row>
    <row r="1230" spans="1:14" s="72" customFormat="1" ht="12.75" customHeight="1" x14ac:dyDescent="0.2">
      <c r="A1230" s="145" t="s">
        <v>110</v>
      </c>
      <c r="B1230" s="146" t="s">
        <v>111</v>
      </c>
      <c r="C1230" s="142">
        <v>103.1</v>
      </c>
      <c r="D1230" s="142">
        <v>103.6</v>
      </c>
      <c r="E1230" s="142">
        <v>103.9</v>
      </c>
      <c r="F1230" s="142">
        <v>103.9</v>
      </c>
      <c r="G1230" s="142">
        <v>104.2</v>
      </c>
      <c r="H1230" s="142">
        <v>104.4</v>
      </c>
      <c r="I1230" s="142">
        <v>104.7</v>
      </c>
      <c r="J1230" s="142">
        <v>104.7</v>
      </c>
      <c r="K1230" s="142">
        <v>104.9</v>
      </c>
      <c r="L1230" s="142">
        <v>105</v>
      </c>
      <c r="M1230" s="142">
        <v>105</v>
      </c>
      <c r="N1230" s="142">
        <v>105.2</v>
      </c>
    </row>
    <row r="1231" spans="1:14" s="72" customFormat="1" ht="12.75" customHeight="1" x14ac:dyDescent="0.2">
      <c r="A1231" s="145" t="s">
        <v>112</v>
      </c>
      <c r="B1231" s="146" t="s">
        <v>113</v>
      </c>
      <c r="C1231" s="142">
        <v>107.8</v>
      </c>
      <c r="D1231" s="142">
        <v>107.4</v>
      </c>
      <c r="E1231" s="142">
        <v>113.1</v>
      </c>
      <c r="F1231" s="142">
        <v>109.1</v>
      </c>
      <c r="G1231" s="142">
        <v>109.1</v>
      </c>
      <c r="H1231" s="142">
        <v>106.6</v>
      </c>
      <c r="I1231" s="142">
        <v>107.3</v>
      </c>
      <c r="J1231" s="142">
        <v>103.3</v>
      </c>
      <c r="K1231" s="142">
        <v>104</v>
      </c>
      <c r="L1231" s="142">
        <v>104.4</v>
      </c>
      <c r="M1231" s="142">
        <v>104.6</v>
      </c>
      <c r="N1231" s="142">
        <v>106.5</v>
      </c>
    </row>
    <row r="1232" spans="1:14" s="72" customFormat="1" ht="12.75" customHeight="1" x14ac:dyDescent="0.2">
      <c r="A1232" s="145" t="s">
        <v>114</v>
      </c>
      <c r="B1232" s="146" t="s">
        <v>115</v>
      </c>
      <c r="C1232" s="142">
        <v>106</v>
      </c>
      <c r="D1232" s="142">
        <v>106</v>
      </c>
      <c r="E1232" s="142">
        <v>106</v>
      </c>
      <c r="F1232" s="142">
        <v>106</v>
      </c>
      <c r="G1232" s="142">
        <v>106.3</v>
      </c>
      <c r="H1232" s="142">
        <v>106.3</v>
      </c>
      <c r="I1232" s="142">
        <v>106.3</v>
      </c>
      <c r="J1232" s="142">
        <v>106.3</v>
      </c>
      <c r="K1232" s="142">
        <v>107.2</v>
      </c>
      <c r="L1232" s="142">
        <v>107.2</v>
      </c>
      <c r="M1232" s="142">
        <v>107.2</v>
      </c>
      <c r="N1232" s="142">
        <v>106.5</v>
      </c>
    </row>
    <row r="1233" spans="1:14" s="72" customFormat="1" ht="12.75" customHeight="1" x14ac:dyDescent="0.2">
      <c r="A1233" s="145" t="s">
        <v>116</v>
      </c>
      <c r="B1233" s="146" t="s">
        <v>117</v>
      </c>
      <c r="C1233" s="142">
        <v>108.2</v>
      </c>
      <c r="D1233" s="142">
        <v>108.2</v>
      </c>
      <c r="E1233" s="142">
        <v>109.6</v>
      </c>
      <c r="F1233" s="142">
        <v>112.5</v>
      </c>
      <c r="G1233" s="142">
        <v>112.5</v>
      </c>
      <c r="H1233" s="142">
        <v>112.5</v>
      </c>
      <c r="I1233" s="142">
        <v>112.5</v>
      </c>
      <c r="J1233" s="142">
        <v>112.5</v>
      </c>
      <c r="K1233" s="142">
        <v>112.5</v>
      </c>
      <c r="L1233" s="142">
        <v>112.5</v>
      </c>
      <c r="M1233" s="142">
        <v>112.5</v>
      </c>
      <c r="N1233" s="142">
        <v>111.5</v>
      </c>
    </row>
    <row r="1234" spans="1:14" s="72" customFormat="1" ht="12.75" customHeight="1" x14ac:dyDescent="0.2">
      <c r="A1234" s="145" t="s">
        <v>118</v>
      </c>
      <c r="B1234" s="146" t="s">
        <v>119</v>
      </c>
      <c r="C1234" s="142">
        <v>110.1</v>
      </c>
      <c r="D1234" s="142">
        <v>115.4</v>
      </c>
      <c r="E1234" s="142">
        <v>118.2</v>
      </c>
      <c r="F1234" s="142">
        <v>118.1</v>
      </c>
      <c r="G1234" s="142">
        <v>119.1</v>
      </c>
      <c r="H1234" s="142">
        <v>119.1</v>
      </c>
      <c r="I1234" s="142">
        <v>121</v>
      </c>
      <c r="J1234" s="142">
        <v>129.69999999999999</v>
      </c>
      <c r="K1234" s="142">
        <v>135.80000000000001</v>
      </c>
      <c r="L1234" s="142">
        <v>138.80000000000001</v>
      </c>
      <c r="M1234" s="142">
        <v>139.30000000000001</v>
      </c>
      <c r="N1234" s="142">
        <v>139.80000000000001</v>
      </c>
    </row>
    <row r="1235" spans="1:14" s="72" customFormat="1" ht="12.75" customHeight="1" x14ac:dyDescent="0.2">
      <c r="A1235" s="145" t="s">
        <v>120</v>
      </c>
      <c r="B1235" s="146" t="s">
        <v>121</v>
      </c>
      <c r="C1235" s="147">
        <v>120.1</v>
      </c>
      <c r="D1235" s="142">
        <v>122.6</v>
      </c>
      <c r="E1235" s="142">
        <v>130.9</v>
      </c>
      <c r="F1235" s="142">
        <v>132</v>
      </c>
      <c r="G1235" s="142">
        <v>143.4</v>
      </c>
      <c r="H1235" s="142">
        <v>147.69999999999999</v>
      </c>
      <c r="I1235" s="142">
        <v>148.6</v>
      </c>
      <c r="J1235" s="142">
        <v>134.6</v>
      </c>
      <c r="K1235" s="142">
        <v>132.19999999999999</v>
      </c>
      <c r="L1235" s="142">
        <v>121.8</v>
      </c>
      <c r="M1235" s="142">
        <v>110.1</v>
      </c>
      <c r="N1235" s="142">
        <v>97.6</v>
      </c>
    </row>
    <row r="1236" spans="1:14" s="72" customFormat="1" ht="12.75" customHeight="1" x14ac:dyDescent="0.2">
      <c r="A1236" s="145" t="s">
        <v>122</v>
      </c>
      <c r="B1236" s="146" t="s">
        <v>123</v>
      </c>
      <c r="C1236" s="142">
        <v>126.6</v>
      </c>
      <c r="D1236" s="142">
        <v>129.30000000000001</v>
      </c>
      <c r="E1236" s="142">
        <v>137.30000000000001</v>
      </c>
      <c r="F1236" s="142">
        <v>140.6</v>
      </c>
      <c r="G1236" s="142">
        <v>157.1</v>
      </c>
      <c r="H1236" s="142">
        <v>169.7</v>
      </c>
      <c r="I1236" s="142">
        <v>174</v>
      </c>
      <c r="J1236" s="142">
        <v>154.69999999999999</v>
      </c>
      <c r="K1236" s="142">
        <v>147.80000000000001</v>
      </c>
      <c r="L1236" s="142">
        <v>135.5</v>
      </c>
      <c r="M1236" s="142">
        <v>118.6</v>
      </c>
      <c r="N1236" s="142">
        <v>97.4</v>
      </c>
    </row>
    <row r="1237" spans="1:14" s="72" customFormat="1" ht="12.75" customHeight="1" x14ac:dyDescent="0.2">
      <c r="A1237" s="145" t="s">
        <v>124</v>
      </c>
      <c r="B1237" s="146" t="s">
        <v>125</v>
      </c>
      <c r="C1237" s="142">
        <v>120.1</v>
      </c>
      <c r="D1237" s="142">
        <v>128</v>
      </c>
      <c r="E1237" s="142">
        <v>133.19999999999999</v>
      </c>
      <c r="F1237" s="142">
        <v>141.80000000000001</v>
      </c>
      <c r="G1237" s="142">
        <v>163.19999999999999</v>
      </c>
      <c r="H1237" s="142">
        <v>174.6</v>
      </c>
      <c r="I1237" s="142">
        <v>178.5</v>
      </c>
      <c r="J1237" s="142">
        <v>178.6</v>
      </c>
      <c r="K1237" s="142">
        <v>163.5</v>
      </c>
      <c r="L1237" s="142">
        <v>141.6</v>
      </c>
      <c r="M1237" s="142">
        <v>127.1</v>
      </c>
      <c r="N1237" s="142">
        <v>126.1</v>
      </c>
    </row>
    <row r="1238" spans="1:14" s="72" customFormat="1" ht="12.75" customHeight="1" x14ac:dyDescent="0.2">
      <c r="A1238" s="145" t="s">
        <v>126</v>
      </c>
      <c r="B1238" s="146" t="s">
        <v>127</v>
      </c>
      <c r="C1238" s="142">
        <v>135.80000000000001</v>
      </c>
      <c r="D1238" s="142">
        <v>137.9</v>
      </c>
      <c r="E1238" s="142">
        <v>142.4</v>
      </c>
      <c r="F1238" s="142">
        <v>140.5</v>
      </c>
      <c r="G1238" s="142">
        <v>138.5</v>
      </c>
      <c r="H1238" s="142">
        <v>137.6</v>
      </c>
      <c r="I1238" s="142">
        <v>137.69999999999999</v>
      </c>
      <c r="J1238" s="142">
        <v>134.30000000000001</v>
      </c>
      <c r="K1238" s="142">
        <v>133.19999999999999</v>
      </c>
      <c r="L1238" s="142">
        <v>127.1</v>
      </c>
      <c r="M1238" s="142">
        <v>122.1</v>
      </c>
      <c r="N1238" s="142">
        <v>111.7</v>
      </c>
    </row>
    <row r="1239" spans="1:14" s="72" customFormat="1" ht="12.75" customHeight="1" x14ac:dyDescent="0.2">
      <c r="A1239" s="145" t="s">
        <v>128</v>
      </c>
      <c r="B1239" s="146" t="s">
        <v>129</v>
      </c>
      <c r="C1239" s="142">
        <v>112.2</v>
      </c>
      <c r="D1239" s="142">
        <v>112.2</v>
      </c>
      <c r="E1239" s="142">
        <v>112.2</v>
      </c>
      <c r="F1239" s="142">
        <v>111.7</v>
      </c>
      <c r="G1239" s="142">
        <v>111.4</v>
      </c>
      <c r="H1239" s="142">
        <v>111.6</v>
      </c>
      <c r="I1239" s="142">
        <v>109.7</v>
      </c>
      <c r="J1239" s="142">
        <v>108.3</v>
      </c>
      <c r="K1239" s="142">
        <v>108.3</v>
      </c>
      <c r="L1239" s="142">
        <v>106.7</v>
      </c>
      <c r="M1239" s="142">
        <v>106.7</v>
      </c>
      <c r="N1239" s="142">
        <v>106.7</v>
      </c>
    </row>
    <row r="1240" spans="1:14" s="72" customFormat="1" ht="12.75" customHeight="1" x14ac:dyDescent="0.2">
      <c r="A1240" s="145" t="s">
        <v>130</v>
      </c>
      <c r="B1240" s="146" t="s">
        <v>131</v>
      </c>
      <c r="C1240" s="142">
        <v>102.9</v>
      </c>
      <c r="D1240" s="142">
        <v>102.9</v>
      </c>
      <c r="E1240" s="142">
        <v>102.9</v>
      </c>
      <c r="F1240" s="142">
        <v>104.8</v>
      </c>
      <c r="G1240" s="142">
        <v>105.3</v>
      </c>
      <c r="H1240" s="142">
        <v>105.3</v>
      </c>
      <c r="I1240" s="142">
        <v>107.4</v>
      </c>
      <c r="J1240" s="142">
        <v>108</v>
      </c>
      <c r="K1240" s="142">
        <v>110.4</v>
      </c>
      <c r="L1240" s="142">
        <v>110.4</v>
      </c>
      <c r="M1240" s="142">
        <v>110.4</v>
      </c>
      <c r="N1240" s="142">
        <v>110.4</v>
      </c>
    </row>
    <row r="1241" spans="1:14" s="72" customFormat="1" ht="12.75" customHeight="1" x14ac:dyDescent="0.2">
      <c r="A1241" s="145" t="s">
        <v>132</v>
      </c>
      <c r="B1241" s="146" t="s">
        <v>133</v>
      </c>
      <c r="C1241" s="142">
        <v>107.3</v>
      </c>
      <c r="D1241" s="142">
        <v>107.3</v>
      </c>
      <c r="E1241" s="142">
        <v>107.3</v>
      </c>
      <c r="F1241" s="142">
        <v>107.3</v>
      </c>
      <c r="G1241" s="142">
        <v>107.6</v>
      </c>
      <c r="H1241" s="142">
        <v>107.6</v>
      </c>
      <c r="I1241" s="142">
        <v>107.6</v>
      </c>
      <c r="J1241" s="142">
        <v>107.6</v>
      </c>
      <c r="K1241" s="142">
        <v>107.6</v>
      </c>
      <c r="L1241" s="142">
        <v>107.6</v>
      </c>
      <c r="M1241" s="142">
        <v>107.6</v>
      </c>
      <c r="N1241" s="142">
        <v>109.3</v>
      </c>
    </row>
    <row r="1242" spans="1:14" s="72" customFormat="1" ht="12.75" customHeight="1" x14ac:dyDescent="0.2">
      <c r="A1242" s="145" t="s">
        <v>134</v>
      </c>
      <c r="B1242" s="146" t="s">
        <v>135</v>
      </c>
      <c r="C1242" s="142">
        <v>107.7</v>
      </c>
      <c r="D1242" s="142">
        <v>107.7</v>
      </c>
      <c r="E1242" s="142">
        <v>107.7</v>
      </c>
      <c r="F1242" s="142">
        <v>107.7</v>
      </c>
      <c r="G1242" s="142">
        <v>108.6</v>
      </c>
      <c r="H1242" s="142">
        <v>108.6</v>
      </c>
      <c r="I1242" s="142">
        <v>108.6</v>
      </c>
      <c r="J1242" s="142">
        <v>108.6</v>
      </c>
      <c r="K1242" s="142">
        <v>108.6</v>
      </c>
      <c r="L1242" s="142">
        <v>108.6</v>
      </c>
      <c r="M1242" s="142">
        <v>108.6</v>
      </c>
      <c r="N1242" s="142">
        <v>108.6</v>
      </c>
    </row>
    <row r="1243" spans="1:14" s="72" customFormat="1" ht="12.75" customHeight="1" x14ac:dyDescent="0.2">
      <c r="A1243" s="145" t="s">
        <v>136</v>
      </c>
      <c r="B1243" s="146" t="s">
        <v>137</v>
      </c>
      <c r="C1243" s="142">
        <v>115.6</v>
      </c>
      <c r="D1243" s="142">
        <v>115.9</v>
      </c>
      <c r="E1243" s="142">
        <v>115.8</v>
      </c>
      <c r="F1243" s="142">
        <v>115.4</v>
      </c>
      <c r="G1243" s="142">
        <v>115.8</v>
      </c>
      <c r="H1243" s="142">
        <v>115.6</v>
      </c>
      <c r="I1243" s="142">
        <v>118</v>
      </c>
      <c r="J1243" s="142">
        <v>118.6</v>
      </c>
      <c r="K1243" s="142">
        <v>119.9</v>
      </c>
      <c r="L1243" s="142">
        <v>120.8</v>
      </c>
      <c r="M1243" s="142">
        <v>121.5</v>
      </c>
      <c r="N1243" s="142">
        <v>121.7</v>
      </c>
    </row>
    <row r="1244" spans="1:14" s="72" customFormat="1" ht="12.75" customHeight="1" x14ac:dyDescent="0.2">
      <c r="A1244" s="145" t="s">
        <v>138</v>
      </c>
      <c r="B1244" s="146" t="s">
        <v>139</v>
      </c>
      <c r="C1244" s="142">
        <v>105.4</v>
      </c>
      <c r="D1244" s="142">
        <v>105.8</v>
      </c>
      <c r="E1244" s="142">
        <v>106.2</v>
      </c>
      <c r="F1244" s="142">
        <v>108.3</v>
      </c>
      <c r="G1244" s="142">
        <v>108.3</v>
      </c>
      <c r="H1244" s="142">
        <v>109.4</v>
      </c>
      <c r="I1244" s="142">
        <v>110.5</v>
      </c>
      <c r="J1244" s="142">
        <v>111.9</v>
      </c>
      <c r="K1244" s="142">
        <v>111.9</v>
      </c>
      <c r="L1244" s="142">
        <v>114.9</v>
      </c>
      <c r="M1244" s="142">
        <v>115.2</v>
      </c>
      <c r="N1244" s="142">
        <v>115.2</v>
      </c>
    </row>
    <row r="1245" spans="1:14" s="72" customFormat="1" ht="12.75" customHeight="1" x14ac:dyDescent="0.2">
      <c r="A1245" s="145" t="s">
        <v>140</v>
      </c>
      <c r="B1245" s="146" t="s">
        <v>141</v>
      </c>
      <c r="C1245" s="142">
        <v>139.19999999999999</v>
      </c>
      <c r="D1245" s="142">
        <v>139.5</v>
      </c>
      <c r="E1245" s="142">
        <v>139.19999999999999</v>
      </c>
      <c r="F1245" s="142">
        <v>137.80000000000001</v>
      </c>
      <c r="G1245" s="142">
        <v>135.80000000000001</v>
      </c>
      <c r="H1245" s="142">
        <v>136.1</v>
      </c>
      <c r="I1245" s="142">
        <v>148.9</v>
      </c>
      <c r="J1245" s="142">
        <v>151.9</v>
      </c>
      <c r="K1245" s="142">
        <v>149.19999999999999</v>
      </c>
      <c r="L1245" s="142">
        <v>139.5</v>
      </c>
      <c r="M1245" s="142">
        <v>132.4</v>
      </c>
      <c r="N1245" s="142">
        <v>115.8</v>
      </c>
    </row>
    <row r="1246" spans="1:14" s="72" customFormat="1" ht="12.75" customHeight="1" x14ac:dyDescent="0.2">
      <c r="A1246" s="145" t="s">
        <v>142</v>
      </c>
      <c r="B1246" s="146" t="s">
        <v>143</v>
      </c>
      <c r="C1246" s="142">
        <v>103.1</v>
      </c>
      <c r="D1246" s="142">
        <v>108.7</v>
      </c>
      <c r="E1246" s="142">
        <v>105.8</v>
      </c>
      <c r="F1246" s="142">
        <v>109.1</v>
      </c>
      <c r="G1246" s="142">
        <v>104.4</v>
      </c>
      <c r="H1246" s="142">
        <v>108</v>
      </c>
      <c r="I1246" s="142">
        <v>111</v>
      </c>
      <c r="J1246" s="142">
        <v>108.9</v>
      </c>
      <c r="K1246" s="142">
        <v>108.9</v>
      </c>
      <c r="L1246" s="142">
        <v>117.9</v>
      </c>
      <c r="M1246" s="142">
        <v>118.4</v>
      </c>
      <c r="N1246" s="142">
        <v>116.8</v>
      </c>
    </row>
    <row r="1247" spans="1:14" s="72" customFormat="1" ht="12.75" customHeight="1" x14ac:dyDescent="0.2">
      <c r="A1247" s="145" t="s">
        <v>144</v>
      </c>
      <c r="B1247" s="146" t="s">
        <v>345</v>
      </c>
      <c r="C1247" s="142">
        <v>107.9</v>
      </c>
      <c r="D1247" s="142">
        <v>108.7</v>
      </c>
      <c r="E1247" s="142">
        <v>108.7</v>
      </c>
      <c r="F1247" s="142">
        <v>109.7</v>
      </c>
      <c r="G1247" s="142">
        <v>109.7</v>
      </c>
      <c r="H1247" s="142">
        <v>109.8</v>
      </c>
      <c r="I1247" s="142">
        <v>109.8</v>
      </c>
      <c r="J1247" s="142">
        <v>110</v>
      </c>
      <c r="K1247" s="142">
        <v>110</v>
      </c>
      <c r="L1247" s="142">
        <v>110</v>
      </c>
      <c r="M1247" s="142">
        <v>110</v>
      </c>
      <c r="N1247" s="142">
        <v>110.1</v>
      </c>
    </row>
    <row r="1248" spans="1:14" s="72" customFormat="1" ht="12.75" customHeight="1" x14ac:dyDescent="0.2">
      <c r="A1248" s="145" t="s">
        <v>146</v>
      </c>
      <c r="B1248" s="146" t="s">
        <v>346</v>
      </c>
      <c r="C1248" s="142">
        <v>88</v>
      </c>
      <c r="D1248" s="142">
        <v>88.6</v>
      </c>
      <c r="E1248" s="142">
        <v>88.9</v>
      </c>
      <c r="F1248" s="142">
        <v>88.9</v>
      </c>
      <c r="G1248" s="142">
        <v>89</v>
      </c>
      <c r="H1248" s="142">
        <v>89</v>
      </c>
      <c r="I1248" s="142">
        <v>89</v>
      </c>
      <c r="J1248" s="142">
        <v>89</v>
      </c>
      <c r="K1248" s="142">
        <v>89.2</v>
      </c>
      <c r="L1248" s="142">
        <v>89.2</v>
      </c>
      <c r="M1248" s="142">
        <v>89.2</v>
      </c>
      <c r="N1248" s="142">
        <v>88.9</v>
      </c>
    </row>
    <row r="1249" spans="1:14" s="72" customFormat="1" ht="12.75" customHeight="1" x14ac:dyDescent="0.2">
      <c r="A1249" s="229" t="s">
        <v>1433</v>
      </c>
      <c r="B1249" s="146" t="s">
        <v>1438</v>
      </c>
      <c r="C1249" s="142">
        <v>101.4</v>
      </c>
      <c r="D1249" s="142">
        <v>101.4</v>
      </c>
      <c r="E1249" s="142">
        <v>101.4</v>
      </c>
      <c r="F1249" s="142">
        <v>101.4</v>
      </c>
      <c r="G1249" s="142">
        <v>101.4</v>
      </c>
      <c r="H1249" s="142">
        <v>101.4</v>
      </c>
      <c r="I1249" s="142">
        <v>101.4</v>
      </c>
      <c r="J1249" s="142">
        <v>101.4</v>
      </c>
      <c r="K1249" s="142">
        <v>101.4</v>
      </c>
      <c r="L1249" s="142">
        <v>101.4</v>
      </c>
      <c r="M1249" s="142">
        <v>101.4</v>
      </c>
      <c r="N1249" s="142">
        <v>101.4</v>
      </c>
    </row>
    <row r="1250" spans="1:14" s="72" customFormat="1" ht="12.75" customHeight="1" x14ac:dyDescent="0.2">
      <c r="A1250" s="145" t="s">
        <v>1434</v>
      </c>
      <c r="B1250" s="146" t="s">
        <v>1437</v>
      </c>
      <c r="C1250" s="142">
        <v>108.4</v>
      </c>
      <c r="D1250" s="142">
        <v>107.8</v>
      </c>
      <c r="E1250" s="142">
        <v>114.9</v>
      </c>
      <c r="F1250" s="142">
        <v>109.8</v>
      </c>
      <c r="G1250" s="142">
        <v>109.8</v>
      </c>
      <c r="H1250" s="142">
        <v>106.8</v>
      </c>
      <c r="I1250" s="142">
        <v>107.5</v>
      </c>
      <c r="J1250" s="142">
        <v>102.6</v>
      </c>
      <c r="K1250" s="142">
        <v>103.4</v>
      </c>
      <c r="L1250" s="142">
        <v>103.7</v>
      </c>
      <c r="M1250" s="142">
        <v>104</v>
      </c>
      <c r="N1250" s="142">
        <v>106.3</v>
      </c>
    </row>
    <row r="1251" spans="1:14" s="72" customFormat="1" ht="12.75" customHeight="1" x14ac:dyDescent="0.2">
      <c r="A1251" s="145" t="s">
        <v>1435</v>
      </c>
      <c r="B1251" s="146" t="s">
        <v>1439</v>
      </c>
      <c r="C1251" s="142">
        <v>107.1</v>
      </c>
      <c r="D1251" s="142">
        <v>107.3</v>
      </c>
      <c r="E1251" s="142">
        <v>107.3</v>
      </c>
      <c r="F1251" s="142">
        <v>107.3</v>
      </c>
      <c r="G1251" s="142">
        <v>107.3</v>
      </c>
      <c r="H1251" s="142">
        <v>107.3</v>
      </c>
      <c r="I1251" s="142">
        <v>107.3</v>
      </c>
      <c r="J1251" s="142">
        <v>107.3</v>
      </c>
      <c r="K1251" s="142">
        <v>107.6</v>
      </c>
      <c r="L1251" s="142">
        <v>109</v>
      </c>
      <c r="M1251" s="142">
        <v>109</v>
      </c>
      <c r="N1251" s="142">
        <v>109</v>
      </c>
    </row>
    <row r="1252" spans="1:14" s="72" customFormat="1" ht="12.75" customHeight="1" x14ac:dyDescent="0.2">
      <c r="A1252" s="145" t="s">
        <v>1436</v>
      </c>
      <c r="B1252" s="146" t="s">
        <v>1440</v>
      </c>
      <c r="C1252" s="142">
        <v>104.1</v>
      </c>
      <c r="D1252" s="142">
        <v>104.6</v>
      </c>
      <c r="E1252" s="142">
        <v>104.6</v>
      </c>
      <c r="F1252" s="142">
        <v>105</v>
      </c>
      <c r="G1252" s="142">
        <v>105</v>
      </c>
      <c r="H1252" s="142">
        <v>105</v>
      </c>
      <c r="I1252" s="142">
        <v>105</v>
      </c>
      <c r="J1252" s="142">
        <v>105</v>
      </c>
      <c r="K1252" s="142">
        <v>105.1</v>
      </c>
      <c r="L1252" s="142">
        <v>105.1</v>
      </c>
      <c r="M1252" s="142">
        <v>105.4</v>
      </c>
      <c r="N1252" s="142">
        <v>105.7</v>
      </c>
    </row>
    <row r="1253" spans="1:14" s="72" customFormat="1" ht="12.75" customHeight="1" x14ac:dyDescent="0.2">
      <c r="I1253" s="121"/>
      <c r="N1253" s="214"/>
    </row>
    <row r="1254" spans="1:14" s="72" customFormat="1" ht="12.75" customHeight="1" x14ac:dyDescent="0.2">
      <c r="A1254" s="148"/>
    </row>
    <row r="1255" spans="1:14" s="72" customFormat="1" ht="12.75" customHeight="1" x14ac:dyDescent="0.2">
      <c r="A1255" s="149"/>
      <c r="B1255" s="150"/>
    </row>
    <row r="1256" spans="1:14" s="72" customFormat="1" ht="12.75" customHeight="1" x14ac:dyDescent="0.2"/>
    <row r="1257" spans="1:14" s="72" customFormat="1" ht="12.75" customHeight="1" x14ac:dyDescent="0.2">
      <c r="A1257" s="72" t="s">
        <v>22</v>
      </c>
    </row>
    <row r="1258" spans="1:14" s="72" customFormat="1" ht="12.75" customHeight="1" x14ac:dyDescent="0.2">
      <c r="A1258" s="72" t="s">
        <v>6</v>
      </c>
    </row>
    <row r="1259" spans="1:14" s="72" customFormat="1" ht="12.75" customHeight="1" x14ac:dyDescent="0.2">
      <c r="A1259" s="151" t="s">
        <v>23</v>
      </c>
    </row>
    <row r="1260" spans="1:14" ht="12.75" customHeight="1" x14ac:dyDescent="0.3"/>
    <row r="1261" spans="1:14" s="72" customFormat="1" ht="12.75" customHeight="1" x14ac:dyDescent="0.2">
      <c r="A1261" s="180" t="s">
        <v>1362</v>
      </c>
      <c r="B1261" s="143"/>
      <c r="C1261" s="144">
        <v>39083</v>
      </c>
      <c r="D1261" s="144">
        <v>39114</v>
      </c>
      <c r="E1261" s="144">
        <v>39142</v>
      </c>
      <c r="F1261" s="144">
        <v>39173</v>
      </c>
      <c r="G1261" s="144">
        <v>39203</v>
      </c>
      <c r="H1261" s="144">
        <v>39234</v>
      </c>
      <c r="I1261" s="144">
        <v>39264</v>
      </c>
      <c r="J1261" s="144">
        <v>39295</v>
      </c>
      <c r="K1261" s="144">
        <v>39326</v>
      </c>
      <c r="L1261" s="144">
        <v>39356</v>
      </c>
      <c r="M1261" s="144">
        <v>39387</v>
      </c>
      <c r="N1261" s="144">
        <v>39417</v>
      </c>
    </row>
    <row r="1262" spans="1:14" s="72" customFormat="1" ht="12.75" customHeight="1" x14ac:dyDescent="0.2">
      <c r="A1262" s="145" t="s">
        <v>232</v>
      </c>
      <c r="B1262" s="146" t="s">
        <v>233</v>
      </c>
      <c r="C1262" s="142">
        <v>103.2</v>
      </c>
      <c r="D1262" s="142">
        <v>105.5</v>
      </c>
      <c r="E1262" s="142">
        <v>105.2</v>
      </c>
      <c r="F1262" s="142">
        <v>105.2</v>
      </c>
      <c r="G1262" s="142">
        <v>105.2</v>
      </c>
      <c r="H1262" s="142">
        <v>105.2</v>
      </c>
      <c r="I1262" s="142">
        <v>105.2</v>
      </c>
      <c r="J1262" s="142">
        <v>105.2</v>
      </c>
      <c r="K1262" s="142">
        <v>105.2</v>
      </c>
      <c r="L1262" s="142">
        <v>105.2</v>
      </c>
      <c r="M1262" s="142">
        <v>105.2</v>
      </c>
      <c r="N1262" s="142">
        <v>105.2</v>
      </c>
    </row>
    <row r="1263" spans="1:14" s="72" customFormat="1" ht="12.75" customHeight="1" x14ac:dyDescent="0.2">
      <c r="A1263" s="145" t="s">
        <v>234</v>
      </c>
      <c r="B1263" s="146" t="s">
        <v>235</v>
      </c>
      <c r="C1263" s="142">
        <v>97.5</v>
      </c>
      <c r="D1263" s="142">
        <v>98.9</v>
      </c>
      <c r="E1263" s="142">
        <v>104</v>
      </c>
      <c r="F1263" s="142">
        <v>108.6</v>
      </c>
      <c r="G1263" s="142">
        <v>112.9</v>
      </c>
      <c r="H1263" s="142">
        <v>113.8</v>
      </c>
      <c r="I1263" s="142">
        <v>115.5</v>
      </c>
      <c r="J1263" s="142">
        <v>112.7</v>
      </c>
      <c r="K1263" s="142">
        <v>114.5</v>
      </c>
      <c r="L1263" s="142">
        <v>113</v>
      </c>
      <c r="M1263" s="142">
        <v>118.5</v>
      </c>
      <c r="N1263" s="142">
        <v>117.4</v>
      </c>
    </row>
    <row r="1264" spans="1:14" s="72" customFormat="1" ht="12.75" customHeight="1" x14ac:dyDescent="0.2">
      <c r="A1264" s="145" t="s">
        <v>236</v>
      </c>
      <c r="B1264" s="146" t="s">
        <v>237</v>
      </c>
      <c r="C1264" s="142">
        <v>97.3</v>
      </c>
      <c r="D1264" s="142">
        <v>98.8</v>
      </c>
      <c r="E1264" s="142">
        <v>104.1</v>
      </c>
      <c r="F1264" s="142">
        <v>108.8</v>
      </c>
      <c r="G1264" s="142">
        <v>112.7</v>
      </c>
      <c r="H1264" s="142">
        <v>113.4</v>
      </c>
      <c r="I1264" s="142">
        <v>115.5</v>
      </c>
      <c r="J1264" s="142">
        <v>112.8</v>
      </c>
      <c r="K1264" s="142">
        <v>114.3</v>
      </c>
      <c r="L1264" s="142">
        <v>113</v>
      </c>
      <c r="M1264" s="142">
        <v>118.1</v>
      </c>
      <c r="N1264" s="142">
        <v>117.1</v>
      </c>
    </row>
    <row r="1265" spans="1:14" s="72" customFormat="1" ht="12.75" customHeight="1" x14ac:dyDescent="0.2">
      <c r="A1265" s="145" t="s">
        <v>238</v>
      </c>
      <c r="B1265" s="146" t="s">
        <v>239</v>
      </c>
      <c r="C1265" s="142">
        <v>96.2</v>
      </c>
      <c r="D1265" s="142">
        <v>97.5</v>
      </c>
      <c r="E1265" s="142">
        <v>102.4</v>
      </c>
      <c r="F1265" s="142">
        <v>106.9</v>
      </c>
      <c r="G1265" s="142">
        <v>110.5</v>
      </c>
      <c r="H1265" s="142">
        <v>111.8</v>
      </c>
      <c r="I1265" s="142">
        <v>114.7</v>
      </c>
      <c r="J1265" s="142">
        <v>112</v>
      </c>
      <c r="K1265" s="142">
        <v>111.7</v>
      </c>
      <c r="L1265" s="142">
        <v>110.5</v>
      </c>
      <c r="M1265" s="142">
        <v>116.4</v>
      </c>
      <c r="N1265" s="142">
        <v>116.1</v>
      </c>
    </row>
    <row r="1266" spans="1:14" s="72" customFormat="1" ht="12.75" customHeight="1" x14ac:dyDescent="0.2">
      <c r="A1266" s="145" t="s">
        <v>240</v>
      </c>
      <c r="B1266" s="146" t="s">
        <v>241</v>
      </c>
      <c r="C1266" s="142">
        <v>97</v>
      </c>
      <c r="D1266" s="142">
        <v>99.6</v>
      </c>
      <c r="E1266" s="142">
        <v>100.7</v>
      </c>
      <c r="F1266" s="142">
        <v>104.6</v>
      </c>
      <c r="G1266" s="142">
        <v>104.4</v>
      </c>
      <c r="H1266" s="142">
        <v>106.4</v>
      </c>
      <c r="I1266" s="142">
        <v>113.1</v>
      </c>
      <c r="J1266" s="142">
        <v>112.4</v>
      </c>
      <c r="K1266" s="142">
        <v>116.4</v>
      </c>
      <c r="L1266" s="142">
        <v>117</v>
      </c>
      <c r="M1266" s="142">
        <v>123.9</v>
      </c>
      <c r="N1266" s="142">
        <v>122.8</v>
      </c>
    </row>
    <row r="1267" spans="1:14" s="72" customFormat="1" ht="12.75" customHeight="1" x14ac:dyDescent="0.2">
      <c r="A1267" s="145" t="s">
        <v>242</v>
      </c>
      <c r="B1267" s="146" t="s">
        <v>243</v>
      </c>
      <c r="C1267" s="142">
        <v>96</v>
      </c>
      <c r="D1267" s="142">
        <v>101.1</v>
      </c>
      <c r="E1267" s="142">
        <v>100.2</v>
      </c>
      <c r="F1267" s="142">
        <v>105.9</v>
      </c>
      <c r="G1267" s="142">
        <v>105.1</v>
      </c>
      <c r="H1267" s="142">
        <v>106.8</v>
      </c>
      <c r="I1267" s="142">
        <v>108.9</v>
      </c>
      <c r="J1267" s="142">
        <v>108.7</v>
      </c>
      <c r="K1267" s="142">
        <v>115.2</v>
      </c>
      <c r="L1267" s="142">
        <v>114.9</v>
      </c>
      <c r="M1267" s="142">
        <v>122.4</v>
      </c>
      <c r="N1267" s="142">
        <v>123.9</v>
      </c>
    </row>
    <row r="1268" spans="1:14" s="72" customFormat="1" ht="12.75" customHeight="1" x14ac:dyDescent="0.2">
      <c r="A1268" s="145" t="s">
        <v>244</v>
      </c>
      <c r="B1268" s="146" t="s">
        <v>245</v>
      </c>
      <c r="C1268" s="142">
        <v>97</v>
      </c>
      <c r="D1268" s="142">
        <v>98.5</v>
      </c>
      <c r="E1268" s="142">
        <v>100.9</v>
      </c>
      <c r="F1268" s="142">
        <v>104.6</v>
      </c>
      <c r="G1268" s="142">
        <v>104.6</v>
      </c>
      <c r="H1268" s="142">
        <v>104.7</v>
      </c>
      <c r="I1268" s="142">
        <v>110.7</v>
      </c>
      <c r="J1268" s="142">
        <v>108.7</v>
      </c>
      <c r="K1268" s="142">
        <v>116.7</v>
      </c>
      <c r="L1268" s="142">
        <v>113.7</v>
      </c>
      <c r="M1268" s="142">
        <v>125</v>
      </c>
      <c r="N1268" s="142">
        <v>125</v>
      </c>
    </row>
    <row r="1269" spans="1:14" s="72" customFormat="1" ht="12.75" customHeight="1" x14ac:dyDescent="0.2">
      <c r="A1269" s="145" t="s">
        <v>246</v>
      </c>
      <c r="B1269" s="146" t="s">
        <v>247</v>
      </c>
      <c r="C1269" s="142">
        <v>97.8</v>
      </c>
      <c r="D1269" s="142">
        <v>98.7</v>
      </c>
      <c r="E1269" s="142">
        <v>97.9</v>
      </c>
      <c r="F1269" s="142">
        <v>89.8</v>
      </c>
      <c r="G1269" s="142">
        <v>96.7</v>
      </c>
      <c r="H1269" s="142">
        <v>102.3</v>
      </c>
      <c r="I1269" s="142">
        <v>104.5</v>
      </c>
      <c r="J1269" s="142">
        <v>110.9</v>
      </c>
      <c r="K1269" s="142">
        <v>103.2</v>
      </c>
      <c r="L1269" s="142">
        <v>107.9</v>
      </c>
      <c r="M1269" s="142">
        <v>133.19999999999999</v>
      </c>
      <c r="N1269" s="142">
        <v>133.19999999999999</v>
      </c>
    </row>
    <row r="1270" spans="1:14" s="72" customFormat="1" ht="12.75" customHeight="1" x14ac:dyDescent="0.2">
      <c r="A1270" s="145" t="s">
        <v>248</v>
      </c>
      <c r="B1270" s="146" t="s">
        <v>249</v>
      </c>
      <c r="C1270" s="142">
        <v>113.2</v>
      </c>
      <c r="D1270" s="142">
        <v>113.2</v>
      </c>
      <c r="E1270" s="142">
        <v>113.2</v>
      </c>
      <c r="F1270" s="142">
        <v>112.4</v>
      </c>
      <c r="G1270" s="142">
        <v>112.4</v>
      </c>
      <c r="H1270" s="142">
        <v>112.4</v>
      </c>
      <c r="I1270" s="142">
        <v>112.4</v>
      </c>
      <c r="J1270" s="142">
        <v>112.4</v>
      </c>
      <c r="K1270" s="142">
        <v>112.4</v>
      </c>
      <c r="L1270" s="142">
        <v>116.5</v>
      </c>
      <c r="M1270" s="142">
        <v>116.5</v>
      </c>
      <c r="N1270" s="142">
        <v>122</v>
      </c>
    </row>
    <row r="1271" spans="1:14" s="72" customFormat="1" ht="12.75" customHeight="1" x14ac:dyDescent="0.2">
      <c r="A1271" s="145" t="s">
        <v>250</v>
      </c>
      <c r="B1271" s="146" t="s">
        <v>251</v>
      </c>
      <c r="C1271" s="142">
        <v>111.2</v>
      </c>
      <c r="D1271" s="142">
        <v>111.1</v>
      </c>
      <c r="E1271" s="142">
        <v>110.5</v>
      </c>
      <c r="F1271" s="142">
        <v>110.1</v>
      </c>
      <c r="G1271" s="142">
        <v>110.4</v>
      </c>
      <c r="H1271" s="142">
        <v>110.4</v>
      </c>
      <c r="I1271" s="142">
        <v>109.7</v>
      </c>
      <c r="J1271" s="142">
        <v>108.7</v>
      </c>
      <c r="K1271" s="142">
        <v>109.7</v>
      </c>
      <c r="L1271" s="142">
        <v>109.7</v>
      </c>
      <c r="M1271" s="142">
        <v>109.9</v>
      </c>
      <c r="N1271" s="142">
        <v>109.7</v>
      </c>
    </row>
    <row r="1272" spans="1:14" s="72" customFormat="1" ht="12.75" customHeight="1" x14ac:dyDescent="0.2">
      <c r="A1272" s="145" t="s">
        <v>252</v>
      </c>
      <c r="B1272" s="146" t="s">
        <v>1418</v>
      </c>
      <c r="C1272" s="142">
        <v>99.4</v>
      </c>
      <c r="D1272" s="142">
        <v>100.2</v>
      </c>
      <c r="E1272" s="142">
        <v>101.7</v>
      </c>
      <c r="F1272" s="142">
        <v>104.4</v>
      </c>
      <c r="G1272" s="142">
        <v>105.2</v>
      </c>
      <c r="H1272" s="142">
        <v>105</v>
      </c>
      <c r="I1272" s="142">
        <v>104.4</v>
      </c>
      <c r="J1272" s="142">
        <v>103.4</v>
      </c>
      <c r="K1272" s="142">
        <v>100.8</v>
      </c>
      <c r="L1272" s="142">
        <v>100.8</v>
      </c>
      <c r="M1272" s="142">
        <v>100</v>
      </c>
      <c r="N1272" s="142">
        <v>100.1</v>
      </c>
    </row>
    <row r="1273" spans="1:14" s="72" customFormat="1" ht="12.75" customHeight="1" x14ac:dyDescent="0.2">
      <c r="A1273" s="145" t="s">
        <v>253</v>
      </c>
      <c r="B1273" s="146" t="s">
        <v>254</v>
      </c>
      <c r="C1273" s="142">
        <v>100.9</v>
      </c>
      <c r="D1273" s="142">
        <v>101.9</v>
      </c>
      <c r="E1273" s="142">
        <v>102.6</v>
      </c>
      <c r="F1273" s="142">
        <v>105.7</v>
      </c>
      <c r="G1273" s="142">
        <v>105.7</v>
      </c>
      <c r="H1273" s="142">
        <v>104.9</v>
      </c>
      <c r="I1273" s="142">
        <v>105</v>
      </c>
      <c r="J1273" s="142">
        <v>102.5</v>
      </c>
      <c r="K1273" s="142">
        <v>101.4</v>
      </c>
      <c r="L1273" s="142">
        <v>101.2</v>
      </c>
      <c r="M1273" s="142">
        <v>100.4</v>
      </c>
      <c r="N1273" s="142">
        <v>100.8</v>
      </c>
    </row>
    <row r="1274" spans="1:14" s="72" customFormat="1" ht="12.75" customHeight="1" x14ac:dyDescent="0.2">
      <c r="A1274" s="145" t="s">
        <v>255</v>
      </c>
      <c r="B1274" s="146" t="s">
        <v>256</v>
      </c>
      <c r="C1274" s="142">
        <v>119.4</v>
      </c>
      <c r="D1274" s="142">
        <v>129.19999999999999</v>
      </c>
      <c r="E1274" s="142">
        <v>131.5</v>
      </c>
      <c r="F1274" s="142">
        <v>139.1</v>
      </c>
      <c r="G1274" s="142">
        <v>142</v>
      </c>
      <c r="H1274" s="142">
        <v>141.6</v>
      </c>
      <c r="I1274" s="142">
        <v>137.4</v>
      </c>
      <c r="J1274" s="142">
        <v>131.4</v>
      </c>
      <c r="K1274" s="142">
        <v>126.2</v>
      </c>
      <c r="L1274" s="142">
        <v>124.6</v>
      </c>
      <c r="M1274" s="142">
        <v>122.8</v>
      </c>
      <c r="N1274" s="142">
        <v>122.8</v>
      </c>
    </row>
    <row r="1275" spans="1:14" s="72" customFormat="1" ht="12.75" customHeight="1" x14ac:dyDescent="0.2">
      <c r="A1275" s="145" t="s">
        <v>257</v>
      </c>
      <c r="B1275" s="146" t="s">
        <v>258</v>
      </c>
      <c r="C1275" s="142">
        <v>125.1</v>
      </c>
      <c r="D1275" s="142">
        <v>125.1</v>
      </c>
      <c r="E1275" s="142">
        <v>126.5</v>
      </c>
      <c r="F1275" s="142">
        <v>127.6</v>
      </c>
      <c r="G1275" s="142">
        <v>130.30000000000001</v>
      </c>
      <c r="H1275" s="142">
        <v>128.69999999999999</v>
      </c>
      <c r="I1275" s="142">
        <v>128.4</v>
      </c>
      <c r="J1275" s="142">
        <v>128.6</v>
      </c>
      <c r="K1275" s="142">
        <v>126.3</v>
      </c>
      <c r="L1275" s="142">
        <v>126.2</v>
      </c>
      <c r="M1275" s="142">
        <v>126.5</v>
      </c>
      <c r="N1275" s="142">
        <v>125.7</v>
      </c>
    </row>
    <row r="1276" spans="1:14" s="72" customFormat="1" ht="12.75" customHeight="1" x14ac:dyDescent="0.2">
      <c r="A1276" s="145" t="s">
        <v>259</v>
      </c>
      <c r="B1276" s="146" t="s">
        <v>260</v>
      </c>
      <c r="C1276" s="142">
        <v>107.9</v>
      </c>
      <c r="D1276" s="142">
        <v>107.8</v>
      </c>
      <c r="E1276" s="142">
        <v>109.1</v>
      </c>
      <c r="F1276" s="142">
        <v>111.5</v>
      </c>
      <c r="G1276" s="142">
        <v>113.1</v>
      </c>
      <c r="H1276" s="142">
        <v>113.1</v>
      </c>
      <c r="I1276" s="142">
        <v>114.1</v>
      </c>
      <c r="J1276" s="142">
        <v>114.1</v>
      </c>
      <c r="K1276" s="142">
        <v>112.9</v>
      </c>
      <c r="L1276" s="142">
        <v>111.9</v>
      </c>
      <c r="M1276" s="142">
        <v>111</v>
      </c>
      <c r="N1276" s="142">
        <v>108.1</v>
      </c>
    </row>
    <row r="1277" spans="1:14" s="72" customFormat="1" ht="12.75" customHeight="1" x14ac:dyDescent="0.2">
      <c r="A1277" s="145" t="s">
        <v>263</v>
      </c>
      <c r="B1277" s="146" t="s">
        <v>264</v>
      </c>
      <c r="C1277" s="142">
        <v>116.6</v>
      </c>
      <c r="D1277" s="142">
        <v>127.6</v>
      </c>
      <c r="E1277" s="142">
        <v>132.6</v>
      </c>
      <c r="F1277" s="142">
        <v>140.69999999999999</v>
      </c>
      <c r="G1277" s="142">
        <v>143.5</v>
      </c>
      <c r="H1277" s="142">
        <v>143.6</v>
      </c>
      <c r="I1277" s="142">
        <v>138.30000000000001</v>
      </c>
      <c r="J1277" s="142">
        <v>132.80000000000001</v>
      </c>
      <c r="K1277" s="142">
        <v>127.9</v>
      </c>
      <c r="L1277" s="142">
        <v>125.4</v>
      </c>
      <c r="M1277" s="142">
        <v>120.5</v>
      </c>
      <c r="N1277" s="142">
        <v>122.4</v>
      </c>
    </row>
    <row r="1278" spans="1:14" s="72" customFormat="1" ht="12.75" customHeight="1" x14ac:dyDescent="0.2">
      <c r="A1278" s="145" t="s">
        <v>265</v>
      </c>
      <c r="B1278" s="146" t="s">
        <v>266</v>
      </c>
      <c r="C1278" s="142">
        <v>116.8</v>
      </c>
      <c r="D1278" s="142">
        <v>125.2</v>
      </c>
      <c r="E1278" s="142">
        <v>130.5</v>
      </c>
      <c r="F1278" s="142">
        <v>139.19999999999999</v>
      </c>
      <c r="G1278" s="142">
        <v>142.9</v>
      </c>
      <c r="H1278" s="142">
        <v>144</v>
      </c>
      <c r="I1278" s="142">
        <v>138.6</v>
      </c>
      <c r="J1278" s="142">
        <v>130.9</v>
      </c>
      <c r="K1278" s="142">
        <v>126.3</v>
      </c>
      <c r="L1278" s="142">
        <v>124.2</v>
      </c>
      <c r="M1278" s="142">
        <v>118.6</v>
      </c>
      <c r="N1278" s="142">
        <v>121</v>
      </c>
    </row>
    <row r="1279" spans="1:14" s="72" customFormat="1" ht="12.75" customHeight="1" x14ac:dyDescent="0.2">
      <c r="A1279" s="145" t="s">
        <v>267</v>
      </c>
      <c r="B1279" s="146" t="s">
        <v>268</v>
      </c>
      <c r="C1279" s="142">
        <v>110.2</v>
      </c>
      <c r="D1279" s="142">
        <v>118.7</v>
      </c>
      <c r="E1279" s="142">
        <v>122</v>
      </c>
      <c r="F1279" s="142">
        <v>129</v>
      </c>
      <c r="G1279" s="142">
        <v>132</v>
      </c>
      <c r="H1279" s="142">
        <v>132.4</v>
      </c>
      <c r="I1279" s="142">
        <v>129.5</v>
      </c>
      <c r="J1279" s="142">
        <v>125.5</v>
      </c>
      <c r="K1279" s="142">
        <v>120.4</v>
      </c>
      <c r="L1279" s="142">
        <v>119.6</v>
      </c>
      <c r="M1279" s="142">
        <v>116.3</v>
      </c>
      <c r="N1279" s="142">
        <v>116.3</v>
      </c>
    </row>
    <row r="1280" spans="1:14" s="72" customFormat="1" ht="12.75" customHeight="1" x14ac:dyDescent="0.2">
      <c r="A1280" s="145" t="s">
        <v>269</v>
      </c>
      <c r="B1280" s="146" t="s">
        <v>270</v>
      </c>
      <c r="C1280" s="142">
        <v>129.80000000000001</v>
      </c>
      <c r="D1280" s="142">
        <v>131.4</v>
      </c>
      <c r="E1280" s="142">
        <v>136.19999999999999</v>
      </c>
      <c r="F1280" s="142">
        <v>139.30000000000001</v>
      </c>
      <c r="G1280" s="142">
        <v>140.80000000000001</v>
      </c>
      <c r="H1280" s="142">
        <v>145.5</v>
      </c>
      <c r="I1280" s="142">
        <v>145.5</v>
      </c>
      <c r="J1280" s="142">
        <v>158.19999999999999</v>
      </c>
      <c r="K1280" s="142">
        <v>158.5</v>
      </c>
      <c r="L1280" s="142">
        <v>150.69999999999999</v>
      </c>
      <c r="M1280" s="142">
        <v>159.30000000000001</v>
      </c>
      <c r="N1280" s="142">
        <v>159.30000000000001</v>
      </c>
    </row>
    <row r="1281" spans="1:14" s="72" customFormat="1" ht="12.75" customHeight="1" x14ac:dyDescent="0.2">
      <c r="A1281" s="145" t="s">
        <v>271</v>
      </c>
      <c r="B1281" s="146" t="s">
        <v>272</v>
      </c>
      <c r="C1281" s="142">
        <v>111.7</v>
      </c>
      <c r="D1281" s="142">
        <v>111.9</v>
      </c>
      <c r="E1281" s="142">
        <v>113</v>
      </c>
      <c r="F1281" s="142">
        <v>114.4</v>
      </c>
      <c r="G1281" s="142">
        <v>115</v>
      </c>
      <c r="H1281" s="142">
        <v>116.8</v>
      </c>
      <c r="I1281" s="142">
        <v>116.8</v>
      </c>
      <c r="J1281" s="142">
        <v>116.6</v>
      </c>
      <c r="K1281" s="142">
        <v>113.8</v>
      </c>
      <c r="L1281" s="142">
        <v>113.2</v>
      </c>
      <c r="M1281" s="142">
        <v>109.2</v>
      </c>
      <c r="N1281" s="142">
        <v>109.4</v>
      </c>
    </row>
    <row r="1282" spans="1:14" s="72" customFormat="1" ht="12.75" customHeight="1" x14ac:dyDescent="0.2">
      <c r="A1282" s="145" t="s">
        <v>273</v>
      </c>
      <c r="B1282" s="146" t="s">
        <v>274</v>
      </c>
      <c r="C1282" s="142">
        <v>84.9</v>
      </c>
      <c r="D1282" s="142">
        <v>81.5</v>
      </c>
      <c r="E1282" s="142">
        <v>82.3</v>
      </c>
      <c r="F1282" s="142">
        <v>83.7</v>
      </c>
      <c r="G1282" s="142">
        <v>85.1</v>
      </c>
      <c r="H1282" s="142">
        <v>86</v>
      </c>
      <c r="I1282" s="142">
        <v>87.1</v>
      </c>
      <c r="J1282" s="142">
        <v>87</v>
      </c>
      <c r="K1282" s="142">
        <v>83.6</v>
      </c>
      <c r="L1282" s="142">
        <v>85.4</v>
      </c>
      <c r="M1282" s="142">
        <v>86.2</v>
      </c>
      <c r="N1282" s="142">
        <v>88.6</v>
      </c>
    </row>
    <row r="1283" spans="1:14" s="72" customFormat="1" ht="12.75" customHeight="1" x14ac:dyDescent="0.2">
      <c r="A1283" s="145" t="s">
        <v>275</v>
      </c>
      <c r="B1283" s="146" t="s">
        <v>276</v>
      </c>
      <c r="C1283" s="142">
        <v>156.1</v>
      </c>
      <c r="D1283" s="142">
        <v>138.30000000000001</v>
      </c>
      <c r="E1283" s="142">
        <v>150.30000000000001</v>
      </c>
      <c r="F1283" s="142">
        <v>168.1</v>
      </c>
      <c r="G1283" s="142">
        <v>171.5</v>
      </c>
      <c r="H1283" s="142">
        <v>166.8</v>
      </c>
      <c r="I1283" s="142">
        <v>173.4</v>
      </c>
      <c r="J1283" s="142">
        <v>167</v>
      </c>
      <c r="K1283" s="142">
        <v>163</v>
      </c>
      <c r="L1283" s="142">
        <v>169</v>
      </c>
      <c r="M1283" s="142">
        <v>157.80000000000001</v>
      </c>
      <c r="N1283" s="142">
        <v>148.5</v>
      </c>
    </row>
    <row r="1284" spans="1:14" s="72" customFormat="1" ht="12.75" customHeight="1" x14ac:dyDescent="0.2">
      <c r="A1284" s="145" t="s">
        <v>277</v>
      </c>
      <c r="B1284" s="146" t="s">
        <v>278</v>
      </c>
      <c r="C1284" s="142">
        <v>171.3</v>
      </c>
      <c r="D1284" s="142">
        <v>155.5</v>
      </c>
      <c r="E1284" s="142">
        <v>160.30000000000001</v>
      </c>
      <c r="F1284" s="142">
        <v>169.4</v>
      </c>
      <c r="G1284" s="142">
        <v>173.8</v>
      </c>
      <c r="H1284" s="142">
        <v>177</v>
      </c>
      <c r="I1284" s="142">
        <v>173.7</v>
      </c>
      <c r="J1284" s="142">
        <v>169.4</v>
      </c>
      <c r="K1284" s="142">
        <v>166.2</v>
      </c>
      <c r="L1284" s="142">
        <v>175.5</v>
      </c>
      <c r="M1284" s="142">
        <v>162</v>
      </c>
      <c r="N1284" s="142">
        <v>154.1</v>
      </c>
    </row>
    <row r="1285" spans="1:14" s="72" customFormat="1" ht="12.75" customHeight="1" x14ac:dyDescent="0.2">
      <c r="A1285" s="145" t="s">
        <v>279</v>
      </c>
      <c r="B1285" s="146" t="s">
        <v>280</v>
      </c>
      <c r="C1285" s="142">
        <v>138.9</v>
      </c>
      <c r="D1285" s="142">
        <v>136.1</v>
      </c>
      <c r="E1285" s="142">
        <v>132.5</v>
      </c>
      <c r="F1285" s="142">
        <v>133.19999999999999</v>
      </c>
      <c r="G1285" s="142">
        <v>138.19999999999999</v>
      </c>
      <c r="H1285" s="142">
        <v>136.1</v>
      </c>
      <c r="I1285" s="142">
        <v>132.5</v>
      </c>
      <c r="J1285" s="142">
        <v>130.30000000000001</v>
      </c>
      <c r="K1285" s="142">
        <v>130.30000000000001</v>
      </c>
      <c r="L1285" s="142">
        <v>130.30000000000001</v>
      </c>
      <c r="M1285" s="142">
        <v>124.9</v>
      </c>
      <c r="N1285" s="142">
        <v>122.5</v>
      </c>
    </row>
    <row r="1286" spans="1:14" s="72" customFormat="1" ht="12.75" customHeight="1" x14ac:dyDescent="0.2">
      <c r="A1286" s="145" t="s">
        <v>281</v>
      </c>
      <c r="B1286" s="146" t="s">
        <v>282</v>
      </c>
      <c r="C1286" s="142">
        <v>139.4</v>
      </c>
      <c r="D1286" s="142">
        <v>140.69999999999999</v>
      </c>
      <c r="E1286" s="142">
        <v>140.80000000000001</v>
      </c>
      <c r="F1286" s="142">
        <v>140</v>
      </c>
      <c r="G1286" s="142">
        <v>140.4</v>
      </c>
      <c r="H1286" s="142">
        <v>140.4</v>
      </c>
      <c r="I1286" s="142">
        <v>141.1</v>
      </c>
      <c r="J1286" s="142">
        <v>140.80000000000001</v>
      </c>
      <c r="K1286" s="142">
        <v>141.19999999999999</v>
      </c>
      <c r="L1286" s="142">
        <v>140.5</v>
      </c>
      <c r="M1286" s="142">
        <v>140.5</v>
      </c>
      <c r="N1286" s="142">
        <v>139.80000000000001</v>
      </c>
    </row>
    <row r="1287" spans="1:14" s="72" customFormat="1" ht="12.75" customHeight="1" x14ac:dyDescent="0.2">
      <c r="A1287" s="145" t="s">
        <v>283</v>
      </c>
      <c r="B1287" s="146" t="s">
        <v>284</v>
      </c>
      <c r="C1287" s="142">
        <v>121.8</v>
      </c>
      <c r="D1287" s="142">
        <v>111.1</v>
      </c>
      <c r="E1287" s="142">
        <v>112.6</v>
      </c>
      <c r="F1287" s="142">
        <v>119.1</v>
      </c>
      <c r="G1287" s="142">
        <v>125.5</v>
      </c>
      <c r="H1287" s="142">
        <v>128</v>
      </c>
      <c r="I1287" s="142">
        <v>130.1</v>
      </c>
      <c r="J1287" s="142">
        <v>127.3</v>
      </c>
      <c r="K1287" s="142">
        <v>127</v>
      </c>
      <c r="L1287" s="142">
        <v>126.2</v>
      </c>
      <c r="M1287" s="142">
        <v>124.2</v>
      </c>
      <c r="N1287" s="142">
        <v>121.8</v>
      </c>
    </row>
    <row r="1288" spans="1:14" s="72" customFormat="1" ht="12.75" customHeight="1" x14ac:dyDescent="0.2">
      <c r="A1288" s="145" t="s">
        <v>285</v>
      </c>
      <c r="B1288" s="146" t="s">
        <v>286</v>
      </c>
      <c r="C1288" s="142">
        <v>125.7</v>
      </c>
      <c r="D1288" s="142">
        <v>137.6</v>
      </c>
      <c r="E1288" s="142">
        <v>137.6</v>
      </c>
      <c r="F1288" s="142">
        <v>137.6</v>
      </c>
      <c r="G1288" s="142">
        <v>137.6</v>
      </c>
      <c r="H1288" s="142">
        <v>137.6</v>
      </c>
      <c r="I1288" s="142">
        <v>122.5</v>
      </c>
      <c r="J1288" s="142">
        <v>122.5</v>
      </c>
      <c r="K1288" s="142">
        <v>122.5</v>
      </c>
      <c r="L1288" s="142">
        <v>122.5</v>
      </c>
      <c r="M1288" s="142">
        <v>122.5</v>
      </c>
      <c r="N1288" s="142">
        <v>122.5</v>
      </c>
    </row>
    <row r="1289" spans="1:14" s="72" customFormat="1" ht="12.75" customHeight="1" x14ac:dyDescent="0.2">
      <c r="A1289" s="145" t="s">
        <v>287</v>
      </c>
      <c r="B1289" s="146" t="s">
        <v>288</v>
      </c>
      <c r="C1289" s="142">
        <v>104.3</v>
      </c>
      <c r="D1289" s="142">
        <v>104.6</v>
      </c>
      <c r="E1289" s="142">
        <v>105.6</v>
      </c>
      <c r="F1289" s="142">
        <v>106.4</v>
      </c>
      <c r="G1289" s="142">
        <v>106.4</v>
      </c>
      <c r="H1289" s="142">
        <v>106.4</v>
      </c>
      <c r="I1289" s="142">
        <v>103.9</v>
      </c>
      <c r="J1289" s="142">
        <v>103.9</v>
      </c>
      <c r="K1289" s="142">
        <v>103.9</v>
      </c>
      <c r="L1289" s="142">
        <v>103.9</v>
      </c>
      <c r="M1289" s="142">
        <v>103.9</v>
      </c>
      <c r="N1289" s="142">
        <v>105.4</v>
      </c>
    </row>
    <row r="1290" spans="1:14" s="72" customFormat="1" ht="12.75" customHeight="1" x14ac:dyDescent="0.2">
      <c r="A1290" s="145" t="s">
        <v>289</v>
      </c>
      <c r="B1290" s="146" t="s">
        <v>290</v>
      </c>
      <c r="C1290" s="142">
        <v>108.7</v>
      </c>
      <c r="D1290" s="142">
        <v>108.7</v>
      </c>
      <c r="E1290" s="142">
        <v>108.7</v>
      </c>
      <c r="F1290" s="142">
        <v>108.7</v>
      </c>
      <c r="G1290" s="142">
        <v>108.7</v>
      </c>
      <c r="H1290" s="142">
        <v>108.7</v>
      </c>
      <c r="I1290" s="142">
        <v>108.7</v>
      </c>
      <c r="J1290" s="142">
        <v>108.7</v>
      </c>
      <c r="K1290" s="142">
        <v>109.1</v>
      </c>
      <c r="L1290" s="142">
        <v>109.1</v>
      </c>
      <c r="M1290" s="142">
        <v>109.9</v>
      </c>
      <c r="N1290" s="142">
        <v>110.2</v>
      </c>
    </row>
    <row r="1291" spans="1:14" s="72" customFormat="1" ht="12.75" customHeight="1" x14ac:dyDescent="0.2">
      <c r="A1291" s="145" t="s">
        <v>292</v>
      </c>
      <c r="B1291" s="146" t="s">
        <v>293</v>
      </c>
      <c r="C1291" s="142">
        <v>114</v>
      </c>
      <c r="D1291" s="142">
        <v>114</v>
      </c>
      <c r="E1291" s="142">
        <v>114</v>
      </c>
      <c r="F1291" s="142">
        <v>125.9</v>
      </c>
      <c r="G1291" s="142">
        <v>125.9</v>
      </c>
      <c r="H1291" s="142">
        <v>125.9</v>
      </c>
      <c r="I1291" s="142">
        <v>125.9</v>
      </c>
      <c r="J1291" s="142">
        <v>126.8</v>
      </c>
      <c r="K1291" s="142">
        <v>126.8</v>
      </c>
      <c r="L1291" s="142">
        <v>126.8</v>
      </c>
      <c r="M1291" s="142">
        <v>126.8</v>
      </c>
      <c r="N1291" s="142">
        <v>126.8</v>
      </c>
    </row>
    <row r="1292" spans="1:14" s="72" customFormat="1" ht="12.75" customHeight="1" x14ac:dyDescent="0.2">
      <c r="A1292" s="145" t="s">
        <v>294</v>
      </c>
      <c r="B1292" s="146" t="s">
        <v>295</v>
      </c>
      <c r="C1292" s="142">
        <v>110.2</v>
      </c>
      <c r="D1292" s="142">
        <v>118.4</v>
      </c>
      <c r="E1292" s="142">
        <v>130.5</v>
      </c>
      <c r="F1292" s="142">
        <v>136.1</v>
      </c>
      <c r="G1292" s="142">
        <v>136.1</v>
      </c>
      <c r="H1292" s="142">
        <v>136.1</v>
      </c>
      <c r="I1292" s="142">
        <v>136.1</v>
      </c>
      <c r="J1292" s="142">
        <v>136.1</v>
      </c>
      <c r="K1292" s="142">
        <v>136.1</v>
      </c>
      <c r="L1292" s="142">
        <v>136.1</v>
      </c>
      <c r="M1292" s="142">
        <v>136.1</v>
      </c>
      <c r="N1292" s="142">
        <v>136.1</v>
      </c>
    </row>
    <row r="1293" spans="1:14" s="72" customFormat="1" ht="12.75" customHeight="1" x14ac:dyDescent="0.2">
      <c r="A1293" s="145" t="s">
        <v>296</v>
      </c>
      <c r="B1293" s="146" t="s">
        <v>297</v>
      </c>
      <c r="C1293" s="142">
        <v>121.4</v>
      </c>
      <c r="D1293" s="142">
        <v>121.4</v>
      </c>
      <c r="E1293" s="142">
        <v>121.4</v>
      </c>
      <c r="F1293" s="142">
        <v>121.4</v>
      </c>
      <c r="G1293" s="142">
        <v>121.4</v>
      </c>
      <c r="H1293" s="142">
        <v>121.4</v>
      </c>
      <c r="I1293" s="142">
        <v>121.8</v>
      </c>
      <c r="J1293" s="142">
        <v>121.8</v>
      </c>
      <c r="K1293" s="142">
        <v>121.8</v>
      </c>
      <c r="L1293" s="142">
        <v>121.8</v>
      </c>
      <c r="M1293" s="142">
        <v>121.8</v>
      </c>
      <c r="N1293" s="142">
        <v>121.8</v>
      </c>
    </row>
    <row r="1294" spans="1:14" s="72" customFormat="1" ht="12.75" customHeight="1" x14ac:dyDescent="0.2">
      <c r="A1294" s="145" t="s">
        <v>298</v>
      </c>
      <c r="B1294" s="146" t="s">
        <v>85</v>
      </c>
      <c r="C1294" s="142">
        <v>117.3</v>
      </c>
      <c r="D1294" s="142">
        <v>117.3</v>
      </c>
      <c r="E1294" s="142">
        <v>117.3</v>
      </c>
      <c r="F1294" s="142">
        <v>117.3</v>
      </c>
      <c r="G1294" s="142">
        <v>117.3</v>
      </c>
      <c r="H1294" s="142">
        <v>117.3</v>
      </c>
      <c r="I1294" s="142">
        <v>117.3</v>
      </c>
      <c r="J1294" s="142">
        <v>118.1</v>
      </c>
      <c r="K1294" s="142">
        <v>118.1</v>
      </c>
      <c r="L1294" s="142">
        <v>118.1</v>
      </c>
      <c r="M1294" s="142">
        <v>118.1</v>
      </c>
      <c r="N1294" s="142">
        <v>118.1</v>
      </c>
    </row>
    <row r="1295" spans="1:14" s="72" customFormat="1" ht="12.75" customHeight="1" x14ac:dyDescent="0.2">
      <c r="A1295" s="145" t="s">
        <v>299</v>
      </c>
      <c r="B1295" s="146" t="s">
        <v>87</v>
      </c>
      <c r="C1295" s="142">
        <v>117.2</v>
      </c>
      <c r="D1295" s="142">
        <v>117.2</v>
      </c>
      <c r="E1295" s="142">
        <v>117.2</v>
      </c>
      <c r="F1295" s="142">
        <v>117.1</v>
      </c>
      <c r="G1295" s="142">
        <v>117.1</v>
      </c>
      <c r="H1295" s="142">
        <v>117.1</v>
      </c>
      <c r="I1295" s="142">
        <v>117.2</v>
      </c>
      <c r="J1295" s="142">
        <v>117.3</v>
      </c>
      <c r="K1295" s="142">
        <v>117.3</v>
      </c>
      <c r="L1295" s="142">
        <v>117.3</v>
      </c>
      <c r="M1295" s="142">
        <v>117.3</v>
      </c>
      <c r="N1295" s="142">
        <v>117.3</v>
      </c>
    </row>
    <row r="1296" spans="1:14" s="72" customFormat="1" ht="12.75" customHeight="1" x14ac:dyDescent="0.2">
      <c r="A1296" s="145" t="s">
        <v>300</v>
      </c>
      <c r="B1296" s="146" t="s">
        <v>89</v>
      </c>
      <c r="C1296" s="142">
        <v>113.5</v>
      </c>
      <c r="D1296" s="142">
        <v>113.5</v>
      </c>
      <c r="E1296" s="142">
        <v>113.5</v>
      </c>
      <c r="F1296" s="142">
        <v>113.5</v>
      </c>
      <c r="G1296" s="142">
        <v>113.5</v>
      </c>
      <c r="H1296" s="142">
        <v>113.5</v>
      </c>
      <c r="I1296" s="142">
        <v>113.5</v>
      </c>
      <c r="J1296" s="142">
        <v>113.5</v>
      </c>
      <c r="K1296" s="142">
        <v>113.5</v>
      </c>
      <c r="L1296" s="142">
        <v>113.5</v>
      </c>
      <c r="M1296" s="142">
        <v>118.4</v>
      </c>
      <c r="N1296" s="142">
        <v>118.4</v>
      </c>
    </row>
    <row r="1297" spans="1:14" s="72" customFormat="1" ht="12.75" customHeight="1" x14ac:dyDescent="0.2">
      <c r="A1297" s="145" t="s">
        <v>301</v>
      </c>
      <c r="B1297" s="146" t="s">
        <v>91</v>
      </c>
      <c r="C1297" s="142">
        <v>105.7</v>
      </c>
      <c r="D1297" s="142">
        <v>106.8</v>
      </c>
      <c r="E1297" s="142">
        <v>106.8</v>
      </c>
      <c r="F1297" s="142">
        <v>106.8</v>
      </c>
      <c r="G1297" s="142">
        <v>106.8</v>
      </c>
      <c r="H1297" s="142">
        <v>106.8</v>
      </c>
      <c r="I1297" s="142">
        <v>106.8</v>
      </c>
      <c r="J1297" s="142">
        <v>106.8</v>
      </c>
      <c r="K1297" s="142">
        <v>106.8</v>
      </c>
      <c r="L1297" s="142">
        <v>106.8</v>
      </c>
      <c r="M1297" s="142">
        <v>106.8</v>
      </c>
      <c r="N1297" s="142">
        <v>106.8</v>
      </c>
    </row>
    <row r="1298" spans="1:14" s="72" customFormat="1" ht="12.75" customHeight="1" x14ac:dyDescent="0.2">
      <c r="A1298" s="145" t="s">
        <v>302</v>
      </c>
      <c r="B1298" s="146" t="s">
        <v>93</v>
      </c>
      <c r="C1298" s="142">
        <v>107</v>
      </c>
      <c r="D1298" s="142">
        <v>107</v>
      </c>
      <c r="E1298" s="142">
        <v>109</v>
      </c>
      <c r="F1298" s="142">
        <v>109</v>
      </c>
      <c r="G1298" s="142">
        <v>109</v>
      </c>
      <c r="H1298" s="142">
        <v>110.9</v>
      </c>
      <c r="I1298" s="142">
        <v>110.9</v>
      </c>
      <c r="J1298" s="142">
        <v>110.9</v>
      </c>
      <c r="K1298" s="142">
        <v>110.9</v>
      </c>
      <c r="L1298" s="142">
        <v>110.9</v>
      </c>
      <c r="M1298" s="142">
        <v>110.9</v>
      </c>
      <c r="N1298" s="142">
        <v>110.9</v>
      </c>
    </row>
    <row r="1299" spans="1:14" s="72" customFormat="1" ht="12.75" customHeight="1" x14ac:dyDescent="0.2">
      <c r="A1299" s="145" t="s">
        <v>303</v>
      </c>
      <c r="B1299" s="146" t="s">
        <v>95</v>
      </c>
      <c r="C1299" s="142">
        <v>108.6</v>
      </c>
      <c r="D1299" s="142">
        <v>108.6</v>
      </c>
      <c r="E1299" s="142">
        <v>114.4</v>
      </c>
      <c r="F1299" s="142">
        <v>114.4</v>
      </c>
      <c r="G1299" s="142">
        <v>114.4</v>
      </c>
      <c r="H1299" s="142">
        <v>117.4</v>
      </c>
      <c r="I1299" s="142">
        <v>117.4</v>
      </c>
      <c r="J1299" s="142">
        <v>117.4</v>
      </c>
      <c r="K1299" s="142">
        <v>117.4</v>
      </c>
      <c r="L1299" s="142">
        <v>117.4</v>
      </c>
      <c r="M1299" s="142">
        <v>117.4</v>
      </c>
      <c r="N1299" s="142">
        <v>117.4</v>
      </c>
    </row>
    <row r="1300" spans="1:14" s="72" customFormat="1" ht="12.75" customHeight="1" x14ac:dyDescent="0.2">
      <c r="A1300" s="145" t="s">
        <v>304</v>
      </c>
      <c r="B1300" s="146" t="s">
        <v>305</v>
      </c>
      <c r="C1300" s="142">
        <v>107.5</v>
      </c>
      <c r="D1300" s="142">
        <v>109.3</v>
      </c>
      <c r="E1300" s="142">
        <v>109.3</v>
      </c>
      <c r="F1300" s="142">
        <v>109.7</v>
      </c>
      <c r="G1300" s="142">
        <v>109.7</v>
      </c>
      <c r="H1300" s="142">
        <v>109.3</v>
      </c>
      <c r="I1300" s="142">
        <v>109.3</v>
      </c>
      <c r="J1300" s="142">
        <v>109.3</v>
      </c>
      <c r="K1300" s="142">
        <v>109.3</v>
      </c>
      <c r="L1300" s="142">
        <v>109.3</v>
      </c>
      <c r="M1300" s="142">
        <v>109.3</v>
      </c>
      <c r="N1300" s="142">
        <v>109.3</v>
      </c>
    </row>
    <row r="1301" spans="1:14" s="72" customFormat="1" ht="12.75" customHeight="1" x14ac:dyDescent="0.2">
      <c r="A1301" s="145" t="s">
        <v>306</v>
      </c>
      <c r="B1301" s="146" t="s">
        <v>307</v>
      </c>
      <c r="C1301" s="142">
        <v>105.6</v>
      </c>
      <c r="D1301" s="142">
        <v>98.9</v>
      </c>
      <c r="E1301" s="142">
        <v>98.9</v>
      </c>
      <c r="F1301" s="142">
        <v>98.9</v>
      </c>
      <c r="G1301" s="142">
        <v>98.9</v>
      </c>
      <c r="H1301" s="142">
        <v>99.7</v>
      </c>
      <c r="I1301" s="142">
        <v>99.7</v>
      </c>
      <c r="J1301" s="142">
        <v>99.7</v>
      </c>
      <c r="K1301" s="142">
        <v>99.7</v>
      </c>
      <c r="L1301" s="142">
        <v>99.7</v>
      </c>
      <c r="M1301" s="142">
        <v>99.7</v>
      </c>
      <c r="N1301" s="142">
        <v>99.7</v>
      </c>
    </row>
    <row r="1302" spans="1:14" s="72" customFormat="1" ht="12.75" customHeight="1" x14ac:dyDescent="0.2">
      <c r="A1302" s="145" t="s">
        <v>308</v>
      </c>
      <c r="B1302" s="146" t="s">
        <v>309</v>
      </c>
      <c r="C1302" s="142">
        <v>99.4</v>
      </c>
      <c r="D1302" s="142">
        <v>103.2</v>
      </c>
      <c r="E1302" s="142">
        <v>103.2</v>
      </c>
      <c r="F1302" s="142">
        <v>103.2</v>
      </c>
      <c r="G1302" s="142">
        <v>103.2</v>
      </c>
      <c r="H1302" s="142">
        <v>103.2</v>
      </c>
      <c r="I1302" s="142">
        <v>103.2</v>
      </c>
      <c r="J1302" s="142">
        <v>103.2</v>
      </c>
      <c r="K1302" s="142">
        <v>103.2</v>
      </c>
      <c r="L1302" s="142">
        <v>103.2</v>
      </c>
      <c r="M1302" s="142">
        <v>103.2</v>
      </c>
      <c r="N1302" s="142">
        <v>103.2</v>
      </c>
    </row>
    <row r="1303" spans="1:14" s="72" customFormat="1" ht="12.75" customHeight="1" x14ac:dyDescent="0.2">
      <c r="A1303" s="145" t="s">
        <v>310</v>
      </c>
      <c r="B1303" s="146" t="s">
        <v>311</v>
      </c>
      <c r="C1303" s="142">
        <v>103.5</v>
      </c>
      <c r="D1303" s="142">
        <v>103.5</v>
      </c>
      <c r="E1303" s="142">
        <v>105.6</v>
      </c>
      <c r="F1303" s="142">
        <v>105.6</v>
      </c>
      <c r="G1303" s="142">
        <v>105.6</v>
      </c>
      <c r="H1303" s="142">
        <v>105.6</v>
      </c>
      <c r="I1303" s="142">
        <v>105.6</v>
      </c>
      <c r="J1303" s="142">
        <v>105.6</v>
      </c>
      <c r="K1303" s="142">
        <v>105.6</v>
      </c>
      <c r="L1303" s="142">
        <v>105.6</v>
      </c>
      <c r="M1303" s="142">
        <v>105.6</v>
      </c>
      <c r="N1303" s="142">
        <v>105.6</v>
      </c>
    </row>
    <row r="1304" spans="1:14" s="72" customFormat="1" ht="12.75" customHeight="1" x14ac:dyDescent="0.2">
      <c r="A1304" s="145" t="s">
        <v>312</v>
      </c>
      <c r="B1304" s="146" t="s">
        <v>313</v>
      </c>
      <c r="C1304" s="142">
        <v>112.6</v>
      </c>
      <c r="D1304" s="142">
        <v>103.4</v>
      </c>
      <c r="E1304" s="142">
        <v>103.4</v>
      </c>
      <c r="F1304" s="142">
        <v>103.4</v>
      </c>
      <c r="G1304" s="142">
        <v>103.4</v>
      </c>
      <c r="H1304" s="142">
        <v>110.3</v>
      </c>
      <c r="I1304" s="142">
        <v>121.8</v>
      </c>
      <c r="J1304" s="142">
        <v>121.8</v>
      </c>
      <c r="K1304" s="142">
        <v>124.6</v>
      </c>
      <c r="L1304" s="142">
        <v>124.6</v>
      </c>
      <c r="M1304" s="142">
        <v>126.1</v>
      </c>
      <c r="N1304" s="142">
        <v>126.1</v>
      </c>
    </row>
    <row r="1305" spans="1:14" s="72" customFormat="1" ht="12.75" customHeight="1" x14ac:dyDescent="0.2">
      <c r="A1305" s="145" t="s">
        <v>314</v>
      </c>
      <c r="B1305" s="146" t="s">
        <v>315</v>
      </c>
      <c r="C1305" s="142">
        <v>104</v>
      </c>
      <c r="D1305" s="142">
        <v>104</v>
      </c>
      <c r="E1305" s="142">
        <v>100</v>
      </c>
      <c r="F1305" s="142">
        <v>100</v>
      </c>
      <c r="G1305" s="142">
        <v>100</v>
      </c>
      <c r="H1305" s="142">
        <v>105</v>
      </c>
      <c r="I1305" s="142">
        <v>105</v>
      </c>
      <c r="J1305" s="142">
        <v>105</v>
      </c>
      <c r="K1305" s="142">
        <v>105</v>
      </c>
      <c r="L1305" s="142">
        <v>105</v>
      </c>
      <c r="M1305" s="142">
        <v>105</v>
      </c>
      <c r="N1305" s="142">
        <v>105</v>
      </c>
    </row>
    <row r="1306" spans="1:14" s="72" customFormat="1" ht="12.75" customHeight="1" x14ac:dyDescent="0.2">
      <c r="A1306" s="145" t="s">
        <v>316</v>
      </c>
      <c r="B1306" s="146" t="s">
        <v>317</v>
      </c>
      <c r="C1306" s="142">
        <v>105</v>
      </c>
      <c r="D1306" s="142">
        <v>106.6</v>
      </c>
      <c r="E1306" s="142">
        <v>108.1</v>
      </c>
      <c r="F1306" s="142">
        <v>108.1</v>
      </c>
      <c r="G1306" s="142">
        <v>108.1</v>
      </c>
      <c r="H1306" s="142">
        <v>108</v>
      </c>
      <c r="I1306" s="142">
        <v>111.7</v>
      </c>
      <c r="J1306" s="142">
        <v>111.7</v>
      </c>
      <c r="K1306" s="142">
        <v>111.7</v>
      </c>
      <c r="L1306" s="142">
        <v>111.7</v>
      </c>
      <c r="M1306" s="142">
        <v>111.7</v>
      </c>
      <c r="N1306" s="142">
        <v>111.7</v>
      </c>
    </row>
    <row r="1307" spans="1:14" s="72" customFormat="1" ht="12.75" customHeight="1" x14ac:dyDescent="0.2">
      <c r="A1307" s="145" t="s">
        <v>318</v>
      </c>
      <c r="B1307" s="146" t="s">
        <v>319</v>
      </c>
      <c r="C1307" s="142">
        <v>107.1</v>
      </c>
      <c r="D1307" s="142">
        <v>109.2</v>
      </c>
      <c r="E1307" s="142">
        <v>109.2</v>
      </c>
      <c r="F1307" s="142">
        <v>109.2</v>
      </c>
      <c r="G1307" s="142">
        <v>109.2</v>
      </c>
      <c r="H1307" s="142">
        <v>109.1</v>
      </c>
      <c r="I1307" s="142">
        <v>114.5</v>
      </c>
      <c r="J1307" s="142">
        <v>114.5</v>
      </c>
      <c r="K1307" s="142">
        <v>114.5</v>
      </c>
      <c r="L1307" s="142">
        <v>114.5</v>
      </c>
      <c r="M1307" s="142">
        <v>114.5</v>
      </c>
      <c r="N1307" s="142">
        <v>114.5</v>
      </c>
    </row>
    <row r="1308" spans="1:14" s="72" customFormat="1" ht="12.75" customHeight="1" x14ac:dyDescent="0.2">
      <c r="A1308" s="145" t="s">
        <v>320</v>
      </c>
      <c r="B1308" s="146" t="s">
        <v>321</v>
      </c>
      <c r="C1308" s="142">
        <v>114.1</v>
      </c>
      <c r="D1308" s="142">
        <v>115.9</v>
      </c>
      <c r="E1308" s="142">
        <v>115.9</v>
      </c>
      <c r="F1308" s="142">
        <v>115.9</v>
      </c>
      <c r="G1308" s="142">
        <v>115.9</v>
      </c>
      <c r="H1308" s="142">
        <v>117.8</v>
      </c>
      <c r="I1308" s="142">
        <v>119.6</v>
      </c>
      <c r="J1308" s="142">
        <v>119.6</v>
      </c>
      <c r="K1308" s="142">
        <v>119.6</v>
      </c>
      <c r="L1308" s="142">
        <v>119.6</v>
      </c>
      <c r="M1308" s="142">
        <v>119.6</v>
      </c>
      <c r="N1308" s="142">
        <v>119.6</v>
      </c>
    </row>
    <row r="1309" spans="1:14" s="72" customFormat="1" ht="12.75" customHeight="1" x14ac:dyDescent="0.2">
      <c r="A1309" s="145" t="s">
        <v>322</v>
      </c>
      <c r="B1309" s="146" t="s">
        <v>323</v>
      </c>
      <c r="C1309" s="142">
        <v>108.4</v>
      </c>
      <c r="D1309" s="142">
        <v>112.1</v>
      </c>
      <c r="E1309" s="142">
        <v>112.9</v>
      </c>
      <c r="F1309" s="142">
        <v>115.9</v>
      </c>
      <c r="G1309" s="142">
        <v>115.9</v>
      </c>
      <c r="H1309" s="142">
        <v>115.9</v>
      </c>
      <c r="I1309" s="142">
        <v>116.6</v>
      </c>
      <c r="J1309" s="142">
        <v>116.6</v>
      </c>
      <c r="K1309" s="142">
        <v>116.6</v>
      </c>
      <c r="L1309" s="142">
        <v>116.6</v>
      </c>
      <c r="M1309" s="142">
        <v>116.6</v>
      </c>
      <c r="N1309" s="142">
        <v>116.6</v>
      </c>
    </row>
    <row r="1310" spans="1:14" s="72" customFormat="1" ht="12.75" customHeight="1" x14ac:dyDescent="0.2">
      <c r="A1310" s="145" t="s">
        <v>324</v>
      </c>
      <c r="B1310" s="146" t="s">
        <v>325</v>
      </c>
      <c r="C1310" s="142">
        <v>121.2</v>
      </c>
      <c r="D1310" s="142">
        <v>125.1</v>
      </c>
      <c r="E1310" s="142">
        <v>125.1</v>
      </c>
      <c r="F1310" s="142">
        <v>125.1</v>
      </c>
      <c r="G1310" s="142">
        <v>125.1</v>
      </c>
      <c r="H1310" s="142">
        <v>125.1</v>
      </c>
      <c r="I1310" s="142">
        <v>124.5</v>
      </c>
      <c r="J1310" s="142">
        <v>124.5</v>
      </c>
      <c r="K1310" s="142">
        <v>124.5</v>
      </c>
      <c r="L1310" s="142">
        <v>124.5</v>
      </c>
      <c r="M1310" s="142">
        <v>124.5</v>
      </c>
      <c r="N1310" s="142">
        <v>124.5</v>
      </c>
    </row>
    <row r="1311" spans="1:14" s="72" customFormat="1" ht="12.75" customHeight="1" x14ac:dyDescent="0.2">
      <c r="A1311" s="145" t="s">
        <v>326</v>
      </c>
      <c r="B1311" s="146" t="s">
        <v>327</v>
      </c>
      <c r="C1311" s="142">
        <v>101.3</v>
      </c>
      <c r="D1311" s="142">
        <v>101.3</v>
      </c>
      <c r="E1311" s="142">
        <v>101.3</v>
      </c>
      <c r="F1311" s="142">
        <v>102.8</v>
      </c>
      <c r="G1311" s="142">
        <v>102.8</v>
      </c>
      <c r="H1311" s="142">
        <v>102.8</v>
      </c>
      <c r="I1311" s="142">
        <v>102.8</v>
      </c>
      <c r="J1311" s="142">
        <v>102.8</v>
      </c>
      <c r="K1311" s="142">
        <v>102.8</v>
      </c>
      <c r="L1311" s="142">
        <v>102.8</v>
      </c>
      <c r="M1311" s="142">
        <v>101.5</v>
      </c>
      <c r="N1311" s="142">
        <v>102.8</v>
      </c>
    </row>
    <row r="1312" spans="1:14" s="72" customFormat="1" ht="12.75" customHeight="1" x14ac:dyDescent="0.2">
      <c r="A1312" s="145" t="s">
        <v>328</v>
      </c>
      <c r="B1312" s="146" t="s">
        <v>329</v>
      </c>
      <c r="C1312" s="142">
        <v>103.5</v>
      </c>
      <c r="D1312" s="142">
        <v>103.5</v>
      </c>
      <c r="E1312" s="142">
        <v>103.5</v>
      </c>
      <c r="F1312" s="142">
        <v>103.5</v>
      </c>
      <c r="G1312" s="142">
        <v>103.5</v>
      </c>
      <c r="H1312" s="142">
        <v>103.5</v>
      </c>
      <c r="I1312" s="142">
        <v>105.9</v>
      </c>
      <c r="J1312" s="142">
        <v>105.9</v>
      </c>
      <c r="K1312" s="142">
        <v>105.9</v>
      </c>
      <c r="L1312" s="142">
        <v>105.9</v>
      </c>
      <c r="M1312" s="142">
        <v>105.9</v>
      </c>
      <c r="N1312" s="142">
        <v>105.9</v>
      </c>
    </row>
    <row r="1313" spans="1:14" s="72" customFormat="1" ht="12.75" customHeight="1" x14ac:dyDescent="0.2">
      <c r="A1313" s="145" t="s">
        <v>330</v>
      </c>
      <c r="B1313" s="146" t="s">
        <v>331</v>
      </c>
      <c r="C1313" s="142">
        <v>79.2</v>
      </c>
      <c r="D1313" s="142">
        <v>79.2</v>
      </c>
      <c r="E1313" s="142">
        <v>79.2</v>
      </c>
      <c r="F1313" s="142">
        <v>81.099999999999994</v>
      </c>
      <c r="G1313" s="142">
        <v>82.2</v>
      </c>
      <c r="H1313" s="142">
        <v>82.2</v>
      </c>
      <c r="I1313" s="142">
        <v>82.2</v>
      </c>
      <c r="J1313" s="142">
        <v>82.2</v>
      </c>
      <c r="K1313" s="142">
        <v>82.2</v>
      </c>
      <c r="L1313" s="142">
        <v>82.2</v>
      </c>
      <c r="M1313" s="142">
        <v>82.2</v>
      </c>
      <c r="N1313" s="142">
        <v>82.2</v>
      </c>
    </row>
    <row r="1314" spans="1:14" s="72" customFormat="1" ht="12.75" customHeight="1" x14ac:dyDescent="0.2">
      <c r="A1314" s="145" t="s">
        <v>332</v>
      </c>
      <c r="B1314" s="146" t="s">
        <v>333</v>
      </c>
      <c r="C1314" s="142">
        <v>112.1</v>
      </c>
      <c r="D1314" s="142">
        <v>112.1</v>
      </c>
      <c r="E1314" s="142">
        <v>113.2</v>
      </c>
      <c r="F1314" s="142">
        <v>114.7</v>
      </c>
      <c r="G1314" s="142">
        <v>115.4</v>
      </c>
      <c r="H1314" s="142">
        <v>115.4</v>
      </c>
      <c r="I1314" s="142">
        <v>115.4</v>
      </c>
      <c r="J1314" s="142">
        <v>115.4</v>
      </c>
      <c r="K1314" s="142">
        <v>115.4</v>
      </c>
      <c r="L1314" s="142">
        <v>115.4</v>
      </c>
      <c r="M1314" s="142">
        <v>115.4</v>
      </c>
      <c r="N1314" s="142">
        <v>115.4</v>
      </c>
    </row>
    <row r="1315" spans="1:14" s="72" customFormat="1" ht="12.75" customHeight="1" x14ac:dyDescent="0.2">
      <c r="A1315" s="145" t="s">
        <v>334</v>
      </c>
      <c r="B1315" s="146" t="s">
        <v>335</v>
      </c>
      <c r="C1315" s="142">
        <v>105.6</v>
      </c>
      <c r="D1315" s="142">
        <v>105.6</v>
      </c>
      <c r="E1315" s="142">
        <v>105.6</v>
      </c>
      <c r="F1315" s="142">
        <v>105.6</v>
      </c>
      <c r="G1315" s="142">
        <v>105.6</v>
      </c>
      <c r="H1315" s="142">
        <v>105.6</v>
      </c>
      <c r="I1315" s="142">
        <v>105.6</v>
      </c>
      <c r="J1315" s="142">
        <v>106.2</v>
      </c>
      <c r="K1315" s="142">
        <v>106.2</v>
      </c>
      <c r="L1315" s="142">
        <v>106.2</v>
      </c>
      <c r="M1315" s="142">
        <v>106.4</v>
      </c>
      <c r="N1315" s="142">
        <v>106.4</v>
      </c>
    </row>
    <row r="1316" spans="1:14" s="72" customFormat="1" ht="12.75" customHeight="1" x14ac:dyDescent="0.2">
      <c r="A1316" s="145" t="s">
        <v>336</v>
      </c>
      <c r="B1316" s="146" t="s">
        <v>337</v>
      </c>
      <c r="C1316" s="142">
        <v>106.9</v>
      </c>
      <c r="D1316" s="142">
        <v>106.9</v>
      </c>
      <c r="E1316" s="142">
        <v>106.9</v>
      </c>
      <c r="F1316" s="142">
        <v>106.9</v>
      </c>
      <c r="G1316" s="142">
        <v>106.9</v>
      </c>
      <c r="H1316" s="142">
        <v>106.9</v>
      </c>
      <c r="I1316" s="142">
        <v>106.9</v>
      </c>
      <c r="J1316" s="142">
        <v>106.9</v>
      </c>
      <c r="K1316" s="142">
        <v>106.9</v>
      </c>
      <c r="L1316" s="142">
        <v>106.9</v>
      </c>
      <c r="M1316" s="142">
        <v>106.9</v>
      </c>
      <c r="N1316" s="142">
        <v>106.9</v>
      </c>
    </row>
    <row r="1317" spans="1:14" s="72" customFormat="1" ht="12.75" customHeight="1" x14ac:dyDescent="0.2">
      <c r="A1317" s="145" t="s">
        <v>338</v>
      </c>
      <c r="B1317" s="146" t="s">
        <v>339</v>
      </c>
      <c r="C1317" s="142">
        <v>105.8</v>
      </c>
      <c r="D1317" s="142">
        <v>105.8</v>
      </c>
      <c r="E1317" s="142">
        <v>105.8</v>
      </c>
      <c r="F1317" s="142">
        <v>105.8</v>
      </c>
      <c r="G1317" s="142">
        <v>105.8</v>
      </c>
      <c r="H1317" s="142">
        <v>105.8</v>
      </c>
      <c r="I1317" s="142">
        <v>105.8</v>
      </c>
      <c r="J1317" s="142">
        <v>105.8</v>
      </c>
      <c r="K1317" s="142">
        <v>105.8</v>
      </c>
      <c r="L1317" s="142">
        <v>105.8</v>
      </c>
      <c r="M1317" s="142">
        <v>105.8</v>
      </c>
      <c r="N1317" s="142">
        <v>105.8</v>
      </c>
    </row>
    <row r="1318" spans="1:14" s="72" customFormat="1" ht="12.75" customHeight="1" x14ac:dyDescent="0.2">
      <c r="A1318" s="145" t="s">
        <v>340</v>
      </c>
      <c r="B1318" s="146" t="s">
        <v>341</v>
      </c>
      <c r="C1318" s="142">
        <v>105.6</v>
      </c>
      <c r="D1318" s="142">
        <v>105.6</v>
      </c>
      <c r="E1318" s="142">
        <v>105.6</v>
      </c>
      <c r="F1318" s="142">
        <v>105.6</v>
      </c>
      <c r="G1318" s="142">
        <v>107.2</v>
      </c>
      <c r="H1318" s="142">
        <v>107.2</v>
      </c>
      <c r="I1318" s="142">
        <v>107.2</v>
      </c>
      <c r="J1318" s="142">
        <v>107.2</v>
      </c>
      <c r="K1318" s="142">
        <v>107.2</v>
      </c>
      <c r="L1318" s="142">
        <v>109.9</v>
      </c>
      <c r="M1318" s="142">
        <v>109.9</v>
      </c>
      <c r="N1318" s="142">
        <v>109.9</v>
      </c>
    </row>
    <row r="1319" spans="1:14" s="72" customFormat="1" ht="12.75" customHeight="1" x14ac:dyDescent="0.2">
      <c r="A1319" s="145" t="s">
        <v>342</v>
      </c>
      <c r="B1319" s="146" t="s">
        <v>343</v>
      </c>
      <c r="C1319" s="142">
        <v>103</v>
      </c>
      <c r="D1319" s="142">
        <v>103</v>
      </c>
      <c r="E1319" s="142">
        <v>103</v>
      </c>
      <c r="F1319" s="142">
        <v>103</v>
      </c>
      <c r="G1319" s="142">
        <v>103</v>
      </c>
      <c r="H1319" s="142">
        <v>103</v>
      </c>
      <c r="I1319" s="142">
        <v>103</v>
      </c>
      <c r="J1319" s="142">
        <v>103</v>
      </c>
      <c r="K1319" s="142">
        <v>100.6</v>
      </c>
      <c r="L1319" s="142">
        <v>100.6</v>
      </c>
      <c r="M1319" s="142">
        <v>100.6</v>
      </c>
      <c r="N1319" s="142">
        <v>100.6</v>
      </c>
    </row>
    <row r="1320" spans="1:14" s="72" customFormat="1" ht="12.75" customHeight="1" x14ac:dyDescent="0.2">
      <c r="A1320" s="145" t="s">
        <v>110</v>
      </c>
      <c r="B1320" s="146" t="s">
        <v>111</v>
      </c>
      <c r="C1320" s="142">
        <v>102.7</v>
      </c>
      <c r="D1320" s="142">
        <v>102.8</v>
      </c>
      <c r="E1320" s="142">
        <v>102.8</v>
      </c>
      <c r="F1320" s="142">
        <v>102.8</v>
      </c>
      <c r="G1320" s="142">
        <v>102.8</v>
      </c>
      <c r="H1320" s="142">
        <v>102.8</v>
      </c>
      <c r="I1320" s="142">
        <v>102.8</v>
      </c>
      <c r="J1320" s="142">
        <v>102.8</v>
      </c>
      <c r="K1320" s="142">
        <v>102.9</v>
      </c>
      <c r="L1320" s="142">
        <v>102.9</v>
      </c>
      <c r="M1320" s="142">
        <v>102.9</v>
      </c>
      <c r="N1320" s="142">
        <v>102.9</v>
      </c>
    </row>
    <row r="1321" spans="1:14" s="72" customFormat="1" ht="12.75" customHeight="1" x14ac:dyDescent="0.2">
      <c r="A1321" s="145" t="s">
        <v>112</v>
      </c>
      <c r="B1321" s="146" t="s">
        <v>113</v>
      </c>
      <c r="C1321" s="142">
        <v>103.2</v>
      </c>
      <c r="D1321" s="142">
        <v>103.3</v>
      </c>
      <c r="E1321" s="142">
        <v>103.4</v>
      </c>
      <c r="F1321" s="142">
        <v>105.3</v>
      </c>
      <c r="G1321" s="142">
        <v>105</v>
      </c>
      <c r="H1321" s="142">
        <v>105.2</v>
      </c>
      <c r="I1321" s="142">
        <v>105.2</v>
      </c>
      <c r="J1321" s="142">
        <v>105.2</v>
      </c>
      <c r="K1321" s="142">
        <v>105</v>
      </c>
      <c r="L1321" s="142">
        <v>105.1</v>
      </c>
      <c r="M1321" s="142">
        <v>105.4</v>
      </c>
      <c r="N1321" s="142">
        <v>105.4</v>
      </c>
    </row>
    <row r="1322" spans="1:14" s="72" customFormat="1" ht="12.75" customHeight="1" x14ac:dyDescent="0.2">
      <c r="A1322" s="145" t="s">
        <v>114</v>
      </c>
      <c r="B1322" s="146" t="s">
        <v>115</v>
      </c>
      <c r="C1322" s="142">
        <v>103</v>
      </c>
      <c r="D1322" s="142">
        <v>103.2</v>
      </c>
      <c r="E1322" s="142">
        <v>103.2</v>
      </c>
      <c r="F1322" s="142">
        <v>103.2</v>
      </c>
      <c r="G1322" s="142">
        <v>103.5</v>
      </c>
      <c r="H1322" s="142">
        <v>103.5</v>
      </c>
      <c r="I1322" s="142">
        <v>103.5</v>
      </c>
      <c r="J1322" s="142">
        <v>103.5</v>
      </c>
      <c r="K1322" s="142">
        <v>103.5</v>
      </c>
      <c r="L1322" s="142">
        <v>103.5</v>
      </c>
      <c r="M1322" s="142">
        <v>103.5</v>
      </c>
      <c r="N1322" s="142">
        <v>103.5</v>
      </c>
    </row>
    <row r="1323" spans="1:14" s="72" customFormat="1" ht="12.75" customHeight="1" x14ac:dyDescent="0.2">
      <c r="A1323" s="145" t="s">
        <v>116</v>
      </c>
      <c r="B1323" s="146" t="s">
        <v>117</v>
      </c>
      <c r="C1323" s="142">
        <v>106.4</v>
      </c>
      <c r="D1323" s="142">
        <v>107.8</v>
      </c>
      <c r="E1323" s="142">
        <v>108.2</v>
      </c>
      <c r="F1323" s="142">
        <v>108.2</v>
      </c>
      <c r="G1323" s="142">
        <v>108.2</v>
      </c>
      <c r="H1323" s="142">
        <v>108.2</v>
      </c>
      <c r="I1323" s="142">
        <v>108.2</v>
      </c>
      <c r="J1323" s="142">
        <v>108.2</v>
      </c>
      <c r="K1323" s="142">
        <v>108.2</v>
      </c>
      <c r="L1323" s="142">
        <v>108.2</v>
      </c>
      <c r="M1323" s="142">
        <v>108.2</v>
      </c>
      <c r="N1323" s="142">
        <v>108.2</v>
      </c>
    </row>
    <row r="1324" spans="1:14" s="72" customFormat="1" ht="12.75" customHeight="1" x14ac:dyDescent="0.2">
      <c r="A1324" s="145" t="s">
        <v>118</v>
      </c>
      <c r="B1324" s="146" t="s">
        <v>119</v>
      </c>
      <c r="C1324" s="142">
        <v>101.2</v>
      </c>
      <c r="D1324" s="142">
        <v>101.2</v>
      </c>
      <c r="E1324" s="142">
        <v>101.2</v>
      </c>
      <c r="F1324" s="142">
        <v>101.2</v>
      </c>
      <c r="G1324" s="142">
        <v>101.2</v>
      </c>
      <c r="H1324" s="142">
        <v>101.9</v>
      </c>
      <c r="I1324" s="142">
        <v>102</v>
      </c>
      <c r="J1324" s="142">
        <v>102</v>
      </c>
      <c r="K1324" s="142">
        <v>102</v>
      </c>
      <c r="L1324" s="142">
        <v>104</v>
      </c>
      <c r="M1324" s="142">
        <v>104.2</v>
      </c>
      <c r="N1324" s="142">
        <v>103.7</v>
      </c>
    </row>
    <row r="1325" spans="1:14" s="72" customFormat="1" ht="12.75" customHeight="1" x14ac:dyDescent="0.2">
      <c r="A1325" s="145" t="s">
        <v>120</v>
      </c>
      <c r="B1325" s="146" t="s">
        <v>121</v>
      </c>
      <c r="C1325" s="147">
        <v>97.1</v>
      </c>
      <c r="D1325" s="142">
        <v>99.4</v>
      </c>
      <c r="E1325" s="142">
        <v>101.7</v>
      </c>
      <c r="F1325" s="142">
        <v>105.8</v>
      </c>
      <c r="G1325" s="142">
        <v>106.9</v>
      </c>
      <c r="H1325" s="142">
        <v>108.6</v>
      </c>
      <c r="I1325" s="142">
        <v>113.8</v>
      </c>
      <c r="J1325" s="142">
        <v>112.5</v>
      </c>
      <c r="K1325" s="142">
        <v>115.7</v>
      </c>
      <c r="L1325" s="142">
        <v>115.8</v>
      </c>
      <c r="M1325" s="142">
        <v>122.2</v>
      </c>
      <c r="N1325" s="142">
        <v>121.1</v>
      </c>
    </row>
    <row r="1326" spans="1:14" s="72" customFormat="1" ht="12.75" customHeight="1" x14ac:dyDescent="0.2">
      <c r="A1326" s="145" t="s">
        <v>122</v>
      </c>
      <c r="B1326" s="146" t="s">
        <v>123</v>
      </c>
      <c r="C1326" s="142">
        <v>97.9</v>
      </c>
      <c r="D1326" s="142">
        <v>101.4</v>
      </c>
      <c r="E1326" s="142">
        <v>101.1</v>
      </c>
      <c r="F1326" s="142">
        <v>104.2</v>
      </c>
      <c r="G1326" s="142">
        <v>104.5</v>
      </c>
      <c r="H1326" s="142">
        <v>106.4</v>
      </c>
      <c r="I1326" s="142">
        <v>108.9</v>
      </c>
      <c r="J1326" s="142">
        <v>109.2</v>
      </c>
      <c r="K1326" s="142">
        <v>113.6</v>
      </c>
      <c r="L1326" s="142">
        <v>113.8</v>
      </c>
      <c r="M1326" s="142">
        <v>123.6</v>
      </c>
      <c r="N1326" s="142">
        <v>124.9</v>
      </c>
    </row>
    <row r="1327" spans="1:14" s="72" customFormat="1" ht="12.75" customHeight="1" x14ac:dyDescent="0.2">
      <c r="A1327" s="145" t="s">
        <v>124</v>
      </c>
      <c r="B1327" s="146" t="s">
        <v>125</v>
      </c>
      <c r="C1327" s="142">
        <v>113.6</v>
      </c>
      <c r="D1327" s="142">
        <v>119.5</v>
      </c>
      <c r="E1327" s="142">
        <v>122.4</v>
      </c>
      <c r="F1327" s="142">
        <v>128</v>
      </c>
      <c r="G1327" s="142">
        <v>130.5</v>
      </c>
      <c r="H1327" s="142">
        <v>130.69999999999999</v>
      </c>
      <c r="I1327" s="142">
        <v>128</v>
      </c>
      <c r="J1327" s="142">
        <v>124.2</v>
      </c>
      <c r="K1327" s="142">
        <v>120.3</v>
      </c>
      <c r="L1327" s="142">
        <v>118.7</v>
      </c>
      <c r="M1327" s="142">
        <v>116.3</v>
      </c>
      <c r="N1327" s="142">
        <v>116.7</v>
      </c>
    </row>
    <row r="1328" spans="1:14" s="72" customFormat="1" ht="12.75" customHeight="1" x14ac:dyDescent="0.2">
      <c r="A1328" s="145" t="s">
        <v>149</v>
      </c>
      <c r="B1328" s="146" t="s">
        <v>125</v>
      </c>
      <c r="C1328" s="760" t="s">
        <v>347</v>
      </c>
      <c r="D1328" s="765"/>
      <c r="E1328" s="765"/>
      <c r="F1328" s="765"/>
      <c r="G1328" s="765"/>
      <c r="H1328" s="765"/>
      <c r="I1328" s="765"/>
      <c r="J1328" s="765"/>
      <c r="K1328" s="765"/>
      <c r="L1328" s="765"/>
      <c r="M1328" s="765"/>
      <c r="N1328" s="766"/>
    </row>
    <row r="1329" spans="1:14" s="72" customFormat="1" ht="12.75" customHeight="1" x14ac:dyDescent="0.2">
      <c r="A1329" s="145" t="s">
        <v>126</v>
      </c>
      <c r="B1329" s="146" t="s">
        <v>127</v>
      </c>
      <c r="C1329" s="142">
        <v>142.30000000000001</v>
      </c>
      <c r="D1329" s="142">
        <v>136.9</v>
      </c>
      <c r="E1329" s="142">
        <v>139.1</v>
      </c>
      <c r="F1329" s="142">
        <v>143.4</v>
      </c>
      <c r="G1329" s="142">
        <v>145.69999999999999</v>
      </c>
      <c r="H1329" s="142">
        <v>145.5</v>
      </c>
      <c r="I1329" s="142">
        <v>146.19999999999999</v>
      </c>
      <c r="J1329" s="142">
        <v>143.9</v>
      </c>
      <c r="K1329" s="142">
        <v>143</v>
      </c>
      <c r="L1329" s="142">
        <v>144.6</v>
      </c>
      <c r="M1329" s="142">
        <v>140.4</v>
      </c>
      <c r="N1329" s="142">
        <v>137</v>
      </c>
    </row>
    <row r="1330" spans="1:14" s="72" customFormat="1" ht="12.75" customHeight="1" x14ac:dyDescent="0.2">
      <c r="A1330" s="145" t="s">
        <v>128</v>
      </c>
      <c r="B1330" s="146" t="s">
        <v>129</v>
      </c>
      <c r="C1330" s="142">
        <v>108.4</v>
      </c>
      <c r="D1330" s="142">
        <v>110.5</v>
      </c>
      <c r="E1330" s="142">
        <v>112.6</v>
      </c>
      <c r="F1330" s="142">
        <v>114.7</v>
      </c>
      <c r="G1330" s="142">
        <v>113.8</v>
      </c>
      <c r="H1330" s="142">
        <v>114.2</v>
      </c>
      <c r="I1330" s="142">
        <v>111.3</v>
      </c>
      <c r="J1330" s="142">
        <v>111.6</v>
      </c>
      <c r="K1330" s="142">
        <v>111.3</v>
      </c>
      <c r="L1330" s="142">
        <v>111.3</v>
      </c>
      <c r="M1330" s="142">
        <v>111.5</v>
      </c>
      <c r="N1330" s="142">
        <v>112.3</v>
      </c>
    </row>
    <row r="1331" spans="1:14" s="72" customFormat="1" ht="12.75" customHeight="1" x14ac:dyDescent="0.2">
      <c r="A1331" s="145" t="s">
        <v>130</v>
      </c>
      <c r="B1331" s="146" t="s">
        <v>131</v>
      </c>
      <c r="C1331" s="142">
        <v>104</v>
      </c>
      <c r="D1331" s="142">
        <v>102.8</v>
      </c>
      <c r="E1331" s="142">
        <v>102.8</v>
      </c>
      <c r="F1331" s="142">
        <v>102.4</v>
      </c>
      <c r="G1331" s="142">
        <v>102.4</v>
      </c>
      <c r="H1331" s="142">
        <v>102.4</v>
      </c>
      <c r="I1331" s="142">
        <v>102.4</v>
      </c>
      <c r="J1331" s="142">
        <v>102.4</v>
      </c>
      <c r="K1331" s="142">
        <v>102.4</v>
      </c>
      <c r="L1331" s="142">
        <v>102.4</v>
      </c>
      <c r="M1331" s="142">
        <v>102.4</v>
      </c>
      <c r="N1331" s="142">
        <v>102.4</v>
      </c>
    </row>
    <row r="1332" spans="1:14" s="72" customFormat="1" ht="12.75" customHeight="1" x14ac:dyDescent="0.2">
      <c r="A1332" s="145" t="s">
        <v>132</v>
      </c>
      <c r="B1332" s="146" t="s">
        <v>133</v>
      </c>
      <c r="C1332" s="142">
        <v>103.3</v>
      </c>
      <c r="D1332" s="142">
        <v>103.3</v>
      </c>
      <c r="E1332" s="142">
        <v>103.4</v>
      </c>
      <c r="F1332" s="142">
        <v>103.6</v>
      </c>
      <c r="G1332" s="142">
        <v>103.6</v>
      </c>
      <c r="H1332" s="142">
        <v>103.6</v>
      </c>
      <c r="I1332" s="142">
        <v>103.6</v>
      </c>
      <c r="J1332" s="142">
        <v>104.3</v>
      </c>
      <c r="K1332" s="142">
        <v>104.3</v>
      </c>
      <c r="L1332" s="142">
        <v>106.9</v>
      </c>
      <c r="M1332" s="142">
        <v>106.9</v>
      </c>
      <c r="N1332" s="142">
        <v>107.3</v>
      </c>
    </row>
    <row r="1333" spans="1:14" s="72" customFormat="1" ht="12.75" customHeight="1" x14ac:dyDescent="0.2">
      <c r="A1333" s="145" t="s">
        <v>134</v>
      </c>
      <c r="B1333" s="146" t="s">
        <v>135</v>
      </c>
      <c r="C1333" s="142">
        <v>106.5</v>
      </c>
      <c r="D1333" s="142">
        <v>109.1</v>
      </c>
      <c r="E1333" s="142">
        <v>109.1</v>
      </c>
      <c r="F1333" s="142">
        <v>107.7</v>
      </c>
      <c r="G1333" s="142">
        <v>107.7</v>
      </c>
      <c r="H1333" s="142">
        <v>107.7</v>
      </c>
      <c r="I1333" s="142">
        <v>107.7</v>
      </c>
      <c r="J1333" s="142">
        <v>107.7</v>
      </c>
      <c r="K1333" s="142">
        <v>107.7</v>
      </c>
      <c r="L1333" s="142">
        <v>107.7</v>
      </c>
      <c r="M1333" s="142">
        <v>107.7</v>
      </c>
      <c r="N1333" s="142">
        <v>107.7</v>
      </c>
    </row>
    <row r="1334" spans="1:14" s="72" customFormat="1" ht="12.75" customHeight="1" x14ac:dyDescent="0.2">
      <c r="A1334" s="145" t="s">
        <v>136</v>
      </c>
      <c r="B1334" s="146" t="s">
        <v>137</v>
      </c>
      <c r="C1334" s="142">
        <v>107.5</v>
      </c>
      <c r="D1334" s="142">
        <v>108.3</v>
      </c>
      <c r="E1334" s="142">
        <v>108.4</v>
      </c>
      <c r="F1334" s="142">
        <v>108.6</v>
      </c>
      <c r="G1334" s="142">
        <v>108.6</v>
      </c>
      <c r="H1334" s="142">
        <v>109.3</v>
      </c>
      <c r="I1334" s="142">
        <v>110.5</v>
      </c>
      <c r="J1334" s="142">
        <v>110.5</v>
      </c>
      <c r="K1334" s="142">
        <v>110.5</v>
      </c>
      <c r="L1334" s="142">
        <v>110.5</v>
      </c>
      <c r="M1334" s="142">
        <v>110.8</v>
      </c>
      <c r="N1334" s="142">
        <v>110.9</v>
      </c>
    </row>
    <row r="1335" spans="1:14" s="72" customFormat="1" ht="12.75" customHeight="1" x14ac:dyDescent="0.2">
      <c r="A1335" s="145" t="s">
        <v>138</v>
      </c>
      <c r="B1335" s="146" t="s">
        <v>139</v>
      </c>
      <c r="C1335" s="142">
        <v>102.7</v>
      </c>
      <c r="D1335" s="142">
        <v>102.7</v>
      </c>
      <c r="E1335" s="142">
        <v>101.8</v>
      </c>
      <c r="F1335" s="142">
        <v>102.9</v>
      </c>
      <c r="G1335" s="142">
        <v>103.3</v>
      </c>
      <c r="H1335" s="142">
        <v>103.5</v>
      </c>
      <c r="I1335" s="142">
        <v>103.6</v>
      </c>
      <c r="J1335" s="142">
        <v>103.6</v>
      </c>
      <c r="K1335" s="142">
        <v>103.6</v>
      </c>
      <c r="L1335" s="142">
        <v>103.6</v>
      </c>
      <c r="M1335" s="142">
        <v>103.9</v>
      </c>
      <c r="N1335" s="142">
        <v>103.9</v>
      </c>
    </row>
    <row r="1336" spans="1:14" s="72" customFormat="1" ht="12.75" customHeight="1" x14ac:dyDescent="0.2">
      <c r="A1336" s="145" t="s">
        <v>140</v>
      </c>
      <c r="B1336" s="146" t="s">
        <v>141</v>
      </c>
      <c r="C1336" s="142">
        <v>124.6</v>
      </c>
      <c r="D1336" s="142">
        <v>123.6</v>
      </c>
      <c r="E1336" s="142">
        <v>123.9</v>
      </c>
      <c r="F1336" s="142">
        <v>127.3</v>
      </c>
      <c r="G1336" s="142">
        <v>127.3</v>
      </c>
      <c r="H1336" s="142">
        <v>128.69999999999999</v>
      </c>
      <c r="I1336" s="142">
        <v>131.69999999999999</v>
      </c>
      <c r="J1336" s="142">
        <v>132</v>
      </c>
      <c r="K1336" s="142">
        <v>133.69999999999999</v>
      </c>
      <c r="L1336" s="142">
        <v>134.4</v>
      </c>
      <c r="M1336" s="142">
        <v>134.1</v>
      </c>
      <c r="N1336" s="142">
        <v>133.69999999999999</v>
      </c>
    </row>
    <row r="1337" spans="1:14" s="72" customFormat="1" ht="12.75" customHeight="1" x14ac:dyDescent="0.2">
      <c r="A1337" s="145" t="s">
        <v>142</v>
      </c>
      <c r="B1337" s="146" t="s">
        <v>143</v>
      </c>
      <c r="C1337" s="142">
        <v>103.4</v>
      </c>
      <c r="D1337" s="142">
        <v>103.4</v>
      </c>
      <c r="E1337" s="142">
        <v>101.1</v>
      </c>
      <c r="F1337" s="142">
        <v>100.4</v>
      </c>
      <c r="G1337" s="142">
        <v>101.2</v>
      </c>
      <c r="H1337" s="142">
        <v>100.4</v>
      </c>
      <c r="I1337" s="142">
        <v>104</v>
      </c>
      <c r="J1337" s="142">
        <v>105.3</v>
      </c>
      <c r="K1337" s="142">
        <v>105.8</v>
      </c>
      <c r="L1337" s="142">
        <v>101.5</v>
      </c>
      <c r="M1337" s="142">
        <v>105.3</v>
      </c>
      <c r="N1337" s="142">
        <v>105.8</v>
      </c>
    </row>
    <row r="1338" spans="1:14" s="72" customFormat="1" ht="12.75" customHeight="1" x14ac:dyDescent="0.2">
      <c r="A1338" s="145" t="s">
        <v>144</v>
      </c>
      <c r="B1338" s="146" t="s">
        <v>345</v>
      </c>
      <c r="C1338" s="142">
        <v>105.6</v>
      </c>
      <c r="D1338" s="142">
        <v>105.6</v>
      </c>
      <c r="E1338" s="142">
        <v>105.6</v>
      </c>
      <c r="F1338" s="142">
        <v>105.6</v>
      </c>
      <c r="G1338" s="142">
        <v>106.2</v>
      </c>
      <c r="H1338" s="142">
        <v>106.2</v>
      </c>
      <c r="I1338" s="142">
        <v>106.2</v>
      </c>
      <c r="J1338" s="142">
        <v>106.4</v>
      </c>
      <c r="K1338" s="142">
        <v>106.3</v>
      </c>
      <c r="L1338" s="142">
        <v>107.2</v>
      </c>
      <c r="M1338" s="142">
        <v>107.3</v>
      </c>
      <c r="N1338" s="142">
        <v>107.3</v>
      </c>
    </row>
    <row r="1339" spans="1:14" s="72" customFormat="1" ht="12.75" customHeight="1" x14ac:dyDescent="0.2">
      <c r="A1339" s="145" t="s">
        <v>146</v>
      </c>
      <c r="B1339" s="146" t="s">
        <v>346</v>
      </c>
      <c r="C1339" s="142">
        <v>95.2</v>
      </c>
      <c r="D1339" s="142">
        <v>91.1</v>
      </c>
      <c r="E1339" s="142">
        <v>91.4</v>
      </c>
      <c r="F1339" s="142">
        <v>91.4</v>
      </c>
      <c r="G1339" s="142">
        <v>91.4</v>
      </c>
      <c r="H1339" s="142">
        <v>91.4</v>
      </c>
      <c r="I1339" s="142">
        <v>87.6</v>
      </c>
      <c r="J1339" s="142">
        <v>87.6</v>
      </c>
      <c r="K1339" s="142">
        <v>88</v>
      </c>
      <c r="L1339" s="142">
        <v>88</v>
      </c>
      <c r="M1339" s="142">
        <v>88</v>
      </c>
      <c r="N1339" s="142">
        <v>88</v>
      </c>
    </row>
    <row r="1340" spans="1:14" s="72" customFormat="1" ht="12.75" customHeight="1" x14ac:dyDescent="0.2">
      <c r="A1340" s="229" t="s">
        <v>1433</v>
      </c>
      <c r="B1340" s="146" t="s">
        <v>1438</v>
      </c>
      <c r="C1340" s="142">
        <v>101.3</v>
      </c>
      <c r="D1340" s="142">
        <v>101.4</v>
      </c>
      <c r="E1340" s="142">
        <v>101.4</v>
      </c>
      <c r="F1340" s="142">
        <v>101.4</v>
      </c>
      <c r="G1340" s="142">
        <v>101.4</v>
      </c>
      <c r="H1340" s="142">
        <v>101.4</v>
      </c>
      <c r="I1340" s="142">
        <v>101.4</v>
      </c>
      <c r="J1340" s="142">
        <v>101.4</v>
      </c>
      <c r="K1340" s="142">
        <v>101.4</v>
      </c>
      <c r="L1340" s="142">
        <v>101.4</v>
      </c>
      <c r="M1340" s="142">
        <v>101.4</v>
      </c>
      <c r="N1340" s="142">
        <v>101.4</v>
      </c>
    </row>
    <row r="1341" spans="1:14" s="72" customFormat="1" ht="12.75" customHeight="1" x14ac:dyDescent="0.2">
      <c r="A1341" s="145" t="s">
        <v>1434</v>
      </c>
      <c r="B1341" s="146" t="s">
        <v>1437</v>
      </c>
      <c r="C1341" s="142">
        <v>103.6</v>
      </c>
      <c r="D1341" s="142">
        <v>103.6</v>
      </c>
      <c r="E1341" s="142">
        <v>103.6</v>
      </c>
      <c r="F1341" s="142">
        <v>106</v>
      </c>
      <c r="G1341" s="142">
        <v>105.6</v>
      </c>
      <c r="H1341" s="142">
        <v>105.9</v>
      </c>
      <c r="I1341" s="142">
        <v>105.9</v>
      </c>
      <c r="J1341" s="142">
        <v>105.9</v>
      </c>
      <c r="K1341" s="142">
        <v>105.3</v>
      </c>
      <c r="L1341" s="142">
        <v>105.3</v>
      </c>
      <c r="M1341" s="142">
        <v>105.7</v>
      </c>
      <c r="N1341" s="142">
        <v>105.7</v>
      </c>
    </row>
    <row r="1342" spans="1:14" s="72" customFormat="1" ht="12.75" customHeight="1" x14ac:dyDescent="0.2">
      <c r="A1342" s="145" t="s">
        <v>1435</v>
      </c>
      <c r="B1342" s="146" t="s">
        <v>1439</v>
      </c>
      <c r="C1342" s="142">
        <v>103.4</v>
      </c>
      <c r="D1342" s="142">
        <v>103.8</v>
      </c>
      <c r="E1342" s="142">
        <v>103.3</v>
      </c>
      <c r="F1342" s="142">
        <v>103.3</v>
      </c>
      <c r="G1342" s="142">
        <v>103.3</v>
      </c>
      <c r="H1342" s="142">
        <v>103.3</v>
      </c>
      <c r="I1342" s="142">
        <v>103.3</v>
      </c>
      <c r="J1342" s="142">
        <v>103.3</v>
      </c>
      <c r="K1342" s="142">
        <v>104.3</v>
      </c>
      <c r="L1342" s="142">
        <v>105.8</v>
      </c>
      <c r="M1342" s="142">
        <v>105.8</v>
      </c>
      <c r="N1342" s="142">
        <v>105.8</v>
      </c>
    </row>
    <row r="1343" spans="1:14" s="72" customFormat="1" ht="12.75" customHeight="1" x14ac:dyDescent="0.2">
      <c r="A1343" s="145" t="s">
        <v>1436</v>
      </c>
      <c r="B1343" s="146" t="s">
        <v>1440</v>
      </c>
      <c r="C1343" s="142">
        <v>100.4</v>
      </c>
      <c r="D1343" s="142">
        <v>100.8</v>
      </c>
      <c r="E1343" s="142">
        <v>102</v>
      </c>
      <c r="F1343" s="142">
        <v>102</v>
      </c>
      <c r="G1343" s="142">
        <v>102</v>
      </c>
      <c r="H1343" s="142">
        <v>102</v>
      </c>
      <c r="I1343" s="142">
        <v>102</v>
      </c>
      <c r="J1343" s="142">
        <v>102</v>
      </c>
      <c r="K1343" s="142">
        <v>102.7</v>
      </c>
      <c r="L1343" s="142">
        <v>102.7</v>
      </c>
      <c r="M1343" s="142">
        <v>102.7</v>
      </c>
      <c r="N1343" s="142">
        <v>102.7</v>
      </c>
    </row>
    <row r="1344" spans="1:14" s="72" customFormat="1" ht="12.75" customHeight="1" x14ac:dyDescent="0.2"/>
    <row r="1345" spans="1:14" s="72" customFormat="1" ht="12.75" customHeight="1" x14ac:dyDescent="0.2">
      <c r="A1345" s="149" t="s">
        <v>150</v>
      </c>
      <c r="C1345" s="72" t="s">
        <v>348</v>
      </c>
    </row>
    <row r="1346" spans="1:14" s="72" customFormat="1" ht="12.75" customHeight="1" x14ac:dyDescent="0.2">
      <c r="A1346" s="149"/>
      <c r="B1346" s="150"/>
    </row>
    <row r="1347" spans="1:14" s="72" customFormat="1" ht="12.75" customHeight="1" x14ac:dyDescent="0.2"/>
    <row r="1348" spans="1:14" s="72" customFormat="1" ht="12.75" customHeight="1" x14ac:dyDescent="0.2">
      <c r="A1348" s="72" t="s">
        <v>22</v>
      </c>
    </row>
    <row r="1349" spans="1:14" s="72" customFormat="1" ht="12.75" customHeight="1" x14ac:dyDescent="0.2">
      <c r="A1349" s="72" t="s">
        <v>6</v>
      </c>
    </row>
    <row r="1350" spans="1:14" s="72" customFormat="1" ht="12.75" customHeight="1" x14ac:dyDescent="0.2">
      <c r="A1350" s="151" t="s">
        <v>23</v>
      </c>
    </row>
    <row r="1351" spans="1:14" s="72" customFormat="1" ht="12.75" customHeight="1" x14ac:dyDescent="0.3">
      <c r="A1351" s="2"/>
      <c r="B1351" s="2"/>
      <c r="C1351" s="2"/>
      <c r="D1351" s="2"/>
      <c r="E1351" s="2"/>
      <c r="F1351" s="2"/>
      <c r="G1351" s="2"/>
      <c r="H1351" s="2"/>
      <c r="I1351" s="2"/>
      <c r="J1351" s="2"/>
      <c r="K1351" s="2"/>
      <c r="L1351" s="2"/>
      <c r="M1351" s="2"/>
      <c r="N1351" s="2"/>
    </row>
    <row r="1352" spans="1:14" s="72" customFormat="1" ht="12.75" customHeight="1" x14ac:dyDescent="0.2">
      <c r="A1352" s="180" t="s">
        <v>24</v>
      </c>
      <c r="B1352" s="143"/>
      <c r="C1352" s="144">
        <v>38718</v>
      </c>
      <c r="D1352" s="144">
        <v>38749</v>
      </c>
      <c r="E1352" s="144">
        <v>38777</v>
      </c>
      <c r="F1352" s="144">
        <v>38808</v>
      </c>
      <c r="G1352" s="144">
        <v>38838</v>
      </c>
      <c r="H1352" s="144">
        <v>38869</v>
      </c>
      <c r="I1352" s="144">
        <v>38899</v>
      </c>
      <c r="J1352" s="144">
        <v>38930</v>
      </c>
      <c r="K1352" s="144">
        <v>38961</v>
      </c>
      <c r="L1352" s="144">
        <v>38991</v>
      </c>
      <c r="M1352" s="144">
        <v>39022</v>
      </c>
      <c r="N1352" s="144">
        <v>39052</v>
      </c>
    </row>
    <row r="1353" spans="1:14" s="72" customFormat="1" ht="12.75" customHeight="1" x14ac:dyDescent="0.2">
      <c r="A1353" s="145" t="s">
        <v>232</v>
      </c>
      <c r="B1353" s="146" t="s">
        <v>233</v>
      </c>
      <c r="C1353" s="142">
        <v>99.7</v>
      </c>
      <c r="D1353" s="142">
        <v>99.7</v>
      </c>
      <c r="E1353" s="142">
        <v>99.7</v>
      </c>
      <c r="F1353" s="142">
        <v>101.5</v>
      </c>
      <c r="G1353" s="142">
        <v>103.2</v>
      </c>
      <c r="H1353" s="142">
        <v>103.2</v>
      </c>
      <c r="I1353" s="142">
        <v>103.2</v>
      </c>
      <c r="J1353" s="142">
        <v>103.2</v>
      </c>
      <c r="K1353" s="142">
        <v>103.2</v>
      </c>
      <c r="L1353" s="142">
        <v>103.2</v>
      </c>
      <c r="M1353" s="142">
        <v>103.2</v>
      </c>
      <c r="N1353" s="142">
        <v>103.2</v>
      </c>
    </row>
    <row r="1354" spans="1:14" s="72" customFormat="1" ht="12.75" customHeight="1" x14ac:dyDescent="0.2">
      <c r="A1354" s="145" t="s">
        <v>234</v>
      </c>
      <c r="B1354" s="146" t="s">
        <v>235</v>
      </c>
      <c r="C1354" s="142">
        <v>103.5</v>
      </c>
      <c r="D1354" s="142">
        <v>101.3</v>
      </c>
      <c r="E1354" s="142">
        <v>104.6</v>
      </c>
      <c r="F1354" s="142">
        <v>109.2</v>
      </c>
      <c r="G1354" s="142">
        <v>113.7</v>
      </c>
      <c r="H1354" s="142">
        <v>113.3</v>
      </c>
      <c r="I1354" s="142">
        <v>115.9</v>
      </c>
      <c r="J1354" s="142">
        <v>114.4</v>
      </c>
      <c r="K1354" s="142">
        <v>102.7</v>
      </c>
      <c r="L1354" s="142">
        <v>100.4</v>
      </c>
      <c r="M1354" s="142">
        <v>100</v>
      </c>
      <c r="N1354" s="142">
        <v>101.3</v>
      </c>
    </row>
    <row r="1355" spans="1:14" s="72" customFormat="1" ht="12.75" customHeight="1" x14ac:dyDescent="0.2">
      <c r="A1355" s="145" t="s">
        <v>236</v>
      </c>
      <c r="B1355" s="146" t="s">
        <v>237</v>
      </c>
      <c r="C1355" s="142">
        <v>103.7</v>
      </c>
      <c r="D1355" s="142">
        <v>101.3</v>
      </c>
      <c r="E1355" s="142">
        <v>104.5</v>
      </c>
      <c r="F1355" s="142">
        <v>109.2</v>
      </c>
      <c r="G1355" s="142">
        <v>113.6</v>
      </c>
      <c r="H1355" s="142">
        <v>113.2</v>
      </c>
      <c r="I1355" s="142">
        <v>115.7</v>
      </c>
      <c r="J1355" s="142">
        <v>114.4</v>
      </c>
      <c r="K1355" s="142">
        <v>102.6</v>
      </c>
      <c r="L1355" s="142">
        <v>100.3</v>
      </c>
      <c r="M1355" s="142">
        <v>100</v>
      </c>
      <c r="N1355" s="142">
        <v>101.3</v>
      </c>
    </row>
    <row r="1356" spans="1:14" s="72" customFormat="1" ht="12.75" customHeight="1" x14ac:dyDescent="0.2">
      <c r="A1356" s="145" t="s">
        <v>238</v>
      </c>
      <c r="B1356" s="146" t="s">
        <v>239</v>
      </c>
      <c r="C1356" s="142">
        <v>103.6</v>
      </c>
      <c r="D1356" s="142">
        <v>101.2</v>
      </c>
      <c r="E1356" s="142">
        <v>103.6</v>
      </c>
      <c r="F1356" s="142">
        <v>108.2</v>
      </c>
      <c r="G1356" s="142">
        <v>112.9</v>
      </c>
      <c r="H1356" s="142">
        <v>112.6</v>
      </c>
      <c r="I1356" s="142">
        <v>116.6</v>
      </c>
      <c r="J1356" s="142">
        <v>112.3</v>
      </c>
      <c r="K1356" s="142">
        <v>101.1</v>
      </c>
      <c r="L1356" s="142">
        <v>98.7</v>
      </c>
      <c r="M1356" s="142">
        <v>98.5</v>
      </c>
      <c r="N1356" s="142">
        <v>99.7</v>
      </c>
    </row>
    <row r="1357" spans="1:14" s="72" customFormat="1" ht="12.75" customHeight="1" x14ac:dyDescent="0.2">
      <c r="A1357" s="145" t="s">
        <v>240</v>
      </c>
      <c r="B1357" s="146" t="s">
        <v>241</v>
      </c>
      <c r="C1357" s="142">
        <v>103.9</v>
      </c>
      <c r="D1357" s="142">
        <v>103.4</v>
      </c>
      <c r="E1357" s="142">
        <v>107</v>
      </c>
      <c r="F1357" s="142">
        <v>110.3</v>
      </c>
      <c r="G1357" s="142">
        <v>111.4</v>
      </c>
      <c r="H1357" s="142">
        <v>111</v>
      </c>
      <c r="I1357" s="142">
        <v>112</v>
      </c>
      <c r="J1357" s="142">
        <v>112.6</v>
      </c>
      <c r="K1357" s="142">
        <v>103.9</v>
      </c>
      <c r="L1357" s="142">
        <v>105.3</v>
      </c>
      <c r="M1357" s="142">
        <v>105.5</v>
      </c>
      <c r="N1357" s="142">
        <v>103.3</v>
      </c>
    </row>
    <row r="1358" spans="1:14" s="72" customFormat="1" ht="12.75" customHeight="1" x14ac:dyDescent="0.2">
      <c r="A1358" s="145" t="s">
        <v>242</v>
      </c>
      <c r="B1358" s="146" t="s">
        <v>243</v>
      </c>
      <c r="C1358" s="142">
        <v>105.1</v>
      </c>
      <c r="D1358" s="142">
        <v>106</v>
      </c>
      <c r="E1358" s="142">
        <v>109.5</v>
      </c>
      <c r="F1358" s="142">
        <v>114.3</v>
      </c>
      <c r="G1358" s="142">
        <v>117.1</v>
      </c>
      <c r="H1358" s="142">
        <v>115.7</v>
      </c>
      <c r="I1358" s="142">
        <v>117.4</v>
      </c>
      <c r="J1358" s="142">
        <v>119.4</v>
      </c>
      <c r="K1358" s="142">
        <v>110.1</v>
      </c>
      <c r="L1358" s="142">
        <v>110.8</v>
      </c>
      <c r="M1358" s="142">
        <v>108.3</v>
      </c>
      <c r="N1358" s="142">
        <v>107.9</v>
      </c>
    </row>
    <row r="1359" spans="1:14" s="72" customFormat="1" ht="12.75" customHeight="1" x14ac:dyDescent="0.2">
      <c r="A1359" s="145" t="s">
        <v>244</v>
      </c>
      <c r="B1359" s="146" t="s">
        <v>245</v>
      </c>
      <c r="C1359" s="142">
        <v>104.3</v>
      </c>
      <c r="D1359" s="142">
        <v>108.3</v>
      </c>
      <c r="E1359" s="142">
        <v>109.9</v>
      </c>
      <c r="F1359" s="142">
        <v>120</v>
      </c>
      <c r="G1359" s="142">
        <v>119.4</v>
      </c>
      <c r="H1359" s="142">
        <v>121.4</v>
      </c>
      <c r="I1359" s="142">
        <v>121.1</v>
      </c>
      <c r="J1359" s="142">
        <v>126.3</v>
      </c>
      <c r="K1359" s="142">
        <v>113.3</v>
      </c>
      <c r="L1359" s="142">
        <v>110.5</v>
      </c>
      <c r="M1359" s="142">
        <v>110</v>
      </c>
      <c r="N1359" s="142">
        <v>108.6</v>
      </c>
    </row>
    <row r="1360" spans="1:14" s="72" customFormat="1" ht="12.75" customHeight="1" x14ac:dyDescent="0.2">
      <c r="A1360" s="145" t="s">
        <v>246</v>
      </c>
      <c r="B1360" s="146" t="s">
        <v>247</v>
      </c>
      <c r="C1360" s="142">
        <v>118</v>
      </c>
      <c r="D1360" s="142">
        <v>124.6</v>
      </c>
      <c r="E1360" s="142">
        <v>121.8</v>
      </c>
      <c r="F1360" s="142">
        <v>124.5</v>
      </c>
      <c r="G1360" s="142">
        <v>122.4</v>
      </c>
      <c r="H1360" s="142">
        <v>121.1</v>
      </c>
      <c r="I1360" s="142">
        <v>120.1</v>
      </c>
      <c r="J1360" s="142">
        <v>124.1</v>
      </c>
      <c r="K1360" s="142">
        <v>115.4</v>
      </c>
      <c r="L1360" s="142">
        <v>104.6</v>
      </c>
      <c r="M1360" s="142">
        <v>106.4</v>
      </c>
      <c r="N1360" s="142">
        <v>102.4</v>
      </c>
    </row>
    <row r="1361" spans="1:14" s="72" customFormat="1" ht="12.75" customHeight="1" x14ac:dyDescent="0.2">
      <c r="A1361" s="145" t="s">
        <v>248</v>
      </c>
      <c r="B1361" s="146" t="s">
        <v>249</v>
      </c>
      <c r="C1361" s="142">
        <v>112</v>
      </c>
      <c r="D1361" s="142">
        <v>112</v>
      </c>
      <c r="E1361" s="142">
        <v>112</v>
      </c>
      <c r="F1361" s="142">
        <v>112</v>
      </c>
      <c r="G1361" s="142">
        <v>112</v>
      </c>
      <c r="H1361" s="142">
        <v>112</v>
      </c>
      <c r="I1361" s="142">
        <v>112</v>
      </c>
      <c r="J1361" s="142">
        <v>112</v>
      </c>
      <c r="K1361" s="142">
        <v>112</v>
      </c>
      <c r="L1361" s="142">
        <v>112</v>
      </c>
      <c r="M1361" s="142">
        <v>112</v>
      </c>
      <c r="N1361" s="142">
        <v>112</v>
      </c>
    </row>
    <row r="1362" spans="1:14" s="72" customFormat="1" ht="12.75" customHeight="1" x14ac:dyDescent="0.2">
      <c r="A1362" s="145" t="s">
        <v>250</v>
      </c>
      <c r="B1362" s="146" t="s">
        <v>251</v>
      </c>
      <c r="C1362" s="142">
        <v>101</v>
      </c>
      <c r="D1362" s="142">
        <v>102.8</v>
      </c>
      <c r="E1362" s="142">
        <v>109.6</v>
      </c>
      <c r="F1362" s="142">
        <v>109.6</v>
      </c>
      <c r="G1362" s="142">
        <v>105</v>
      </c>
      <c r="H1362" s="142">
        <v>105</v>
      </c>
      <c r="I1362" s="142">
        <v>105.7</v>
      </c>
      <c r="J1362" s="142">
        <v>106.8</v>
      </c>
      <c r="K1362" s="142">
        <v>105.5</v>
      </c>
      <c r="L1362" s="142">
        <v>106.2</v>
      </c>
      <c r="M1362" s="142">
        <v>106.9</v>
      </c>
      <c r="N1362" s="142">
        <v>106.1</v>
      </c>
    </row>
    <row r="1363" spans="1:14" s="72" customFormat="1" ht="12.75" customHeight="1" x14ac:dyDescent="0.2">
      <c r="A1363" s="145" t="s">
        <v>252</v>
      </c>
      <c r="B1363" s="146" t="s">
        <v>1418</v>
      </c>
      <c r="C1363" s="142">
        <v>85.2</v>
      </c>
      <c r="D1363" s="142">
        <v>87</v>
      </c>
      <c r="E1363" s="142">
        <v>89.4</v>
      </c>
      <c r="F1363" s="142">
        <v>93.3</v>
      </c>
      <c r="G1363" s="142">
        <v>96.2</v>
      </c>
      <c r="H1363" s="142">
        <v>99.3</v>
      </c>
      <c r="I1363" s="142">
        <v>101</v>
      </c>
      <c r="J1363" s="142">
        <v>101</v>
      </c>
      <c r="K1363" s="142">
        <v>99.9</v>
      </c>
      <c r="L1363" s="142">
        <v>101.3</v>
      </c>
      <c r="M1363" s="142">
        <v>100.1</v>
      </c>
      <c r="N1363" s="142">
        <v>99.8</v>
      </c>
    </row>
    <row r="1364" spans="1:14" s="72" customFormat="1" ht="12.75" customHeight="1" x14ac:dyDescent="0.2">
      <c r="A1364" s="145" t="s">
        <v>253</v>
      </c>
      <c r="B1364" s="146" t="s">
        <v>254</v>
      </c>
      <c r="C1364" s="142">
        <v>90.8</v>
      </c>
      <c r="D1364" s="142">
        <v>89.8</v>
      </c>
      <c r="E1364" s="142">
        <v>93.5</v>
      </c>
      <c r="F1364" s="142">
        <v>95.1</v>
      </c>
      <c r="G1364" s="142">
        <v>98.6</v>
      </c>
      <c r="H1364" s="142">
        <v>100.3</v>
      </c>
      <c r="I1364" s="142">
        <v>101.9</v>
      </c>
      <c r="J1364" s="142">
        <v>103</v>
      </c>
      <c r="K1364" s="142">
        <v>101.8</v>
      </c>
      <c r="L1364" s="142">
        <v>103.1</v>
      </c>
      <c r="M1364" s="142">
        <v>101.8</v>
      </c>
      <c r="N1364" s="142">
        <v>101.6</v>
      </c>
    </row>
    <row r="1365" spans="1:14" s="72" customFormat="1" ht="12.75" customHeight="1" x14ac:dyDescent="0.2">
      <c r="A1365" s="145" t="s">
        <v>255</v>
      </c>
      <c r="B1365" s="146" t="s">
        <v>256</v>
      </c>
      <c r="C1365" s="142">
        <v>95</v>
      </c>
      <c r="D1365" s="142">
        <v>95.8</v>
      </c>
      <c r="E1365" s="142">
        <v>101.2</v>
      </c>
      <c r="F1365" s="142">
        <v>103.9</v>
      </c>
      <c r="G1365" s="142">
        <v>110.4</v>
      </c>
      <c r="H1365" s="142">
        <v>113.4</v>
      </c>
      <c r="I1365" s="142">
        <v>117.1</v>
      </c>
      <c r="J1365" s="142">
        <v>124.3</v>
      </c>
      <c r="K1365" s="142">
        <v>126.6</v>
      </c>
      <c r="L1365" s="142">
        <v>126.2</v>
      </c>
      <c r="M1365" s="142">
        <v>124.1</v>
      </c>
      <c r="N1365" s="142">
        <v>121.9</v>
      </c>
    </row>
    <row r="1366" spans="1:14" s="72" customFormat="1" ht="12.75" customHeight="1" x14ac:dyDescent="0.2">
      <c r="A1366" s="145" t="s">
        <v>257</v>
      </c>
      <c r="B1366" s="146" t="s">
        <v>258</v>
      </c>
      <c r="C1366" s="142">
        <v>88.2</v>
      </c>
      <c r="D1366" s="142">
        <v>90.1</v>
      </c>
      <c r="E1366" s="142">
        <v>91.8</v>
      </c>
      <c r="F1366" s="142">
        <v>95.8</v>
      </c>
      <c r="G1366" s="142">
        <v>102</v>
      </c>
      <c r="H1366" s="142">
        <v>105.3</v>
      </c>
      <c r="I1366" s="142">
        <v>112.4</v>
      </c>
      <c r="J1366" s="142">
        <v>116.1</v>
      </c>
      <c r="K1366" s="142">
        <v>121.7</v>
      </c>
      <c r="L1366" s="142">
        <v>123</v>
      </c>
      <c r="M1366" s="142">
        <v>124.3</v>
      </c>
      <c r="N1366" s="142">
        <v>124.1</v>
      </c>
    </row>
    <row r="1367" spans="1:14" s="72" customFormat="1" ht="12.75" customHeight="1" x14ac:dyDescent="0.2">
      <c r="A1367" s="145" t="s">
        <v>259</v>
      </c>
      <c r="B1367" s="146" t="s">
        <v>260</v>
      </c>
      <c r="C1367" s="142">
        <v>92.3</v>
      </c>
      <c r="D1367" s="142">
        <v>91</v>
      </c>
      <c r="E1367" s="142">
        <v>91.9</v>
      </c>
      <c r="F1367" s="142">
        <v>96.5</v>
      </c>
      <c r="G1367" s="142">
        <v>98.3</v>
      </c>
      <c r="H1367" s="142">
        <v>101.5</v>
      </c>
      <c r="I1367" s="142">
        <v>103</v>
      </c>
      <c r="J1367" s="142">
        <v>104.6</v>
      </c>
      <c r="K1367" s="142">
        <v>106.5</v>
      </c>
      <c r="L1367" s="142">
        <v>107.7</v>
      </c>
      <c r="M1367" s="142">
        <v>107.2</v>
      </c>
      <c r="N1367" s="142">
        <v>107.2</v>
      </c>
    </row>
    <row r="1368" spans="1:14" s="72" customFormat="1" ht="12.75" customHeight="1" x14ac:dyDescent="0.2">
      <c r="A1368" s="145" t="s">
        <v>263</v>
      </c>
      <c r="B1368" s="146" t="s">
        <v>264</v>
      </c>
      <c r="C1368" s="142">
        <v>99.7</v>
      </c>
      <c r="D1368" s="142">
        <v>101.5</v>
      </c>
      <c r="E1368" s="142">
        <v>108.9</v>
      </c>
      <c r="F1368" s="142">
        <v>110</v>
      </c>
      <c r="G1368" s="142">
        <v>112.4</v>
      </c>
      <c r="H1368" s="142">
        <v>114.3</v>
      </c>
      <c r="I1368" s="142">
        <v>116.1</v>
      </c>
      <c r="J1368" s="142">
        <v>124.9</v>
      </c>
      <c r="K1368" s="142">
        <v>127.1</v>
      </c>
      <c r="L1368" s="142">
        <v>126.1</v>
      </c>
      <c r="M1368" s="142">
        <v>122.7</v>
      </c>
      <c r="N1368" s="142">
        <v>119.9</v>
      </c>
    </row>
    <row r="1369" spans="1:14" s="72" customFormat="1" ht="12.75" customHeight="1" x14ac:dyDescent="0.2">
      <c r="A1369" s="145" t="s">
        <v>265</v>
      </c>
      <c r="B1369" s="146" t="s">
        <v>266</v>
      </c>
      <c r="C1369" s="142">
        <v>96.2</v>
      </c>
      <c r="D1369" s="142">
        <v>99.4</v>
      </c>
      <c r="E1369" s="142">
        <v>106.6</v>
      </c>
      <c r="F1369" s="142">
        <v>108.1</v>
      </c>
      <c r="G1369" s="142">
        <v>109.2</v>
      </c>
      <c r="H1369" s="142">
        <v>113.5</v>
      </c>
      <c r="I1369" s="142">
        <v>118.6</v>
      </c>
      <c r="J1369" s="142">
        <v>125.8</v>
      </c>
      <c r="K1369" s="142">
        <v>128.30000000000001</v>
      </c>
      <c r="L1369" s="142">
        <v>125.8</v>
      </c>
      <c r="M1369" s="142">
        <v>122.6</v>
      </c>
      <c r="N1369" s="142">
        <v>120.7</v>
      </c>
    </row>
    <row r="1370" spans="1:14" s="72" customFormat="1" ht="12.75" customHeight="1" x14ac:dyDescent="0.2">
      <c r="A1370" s="145" t="s">
        <v>267</v>
      </c>
      <c r="B1370" s="146" t="s">
        <v>268</v>
      </c>
      <c r="C1370" s="142">
        <v>95.6</v>
      </c>
      <c r="D1370" s="142">
        <v>96.5</v>
      </c>
      <c r="E1370" s="142">
        <v>101.5</v>
      </c>
      <c r="F1370" s="142">
        <v>102.2</v>
      </c>
      <c r="G1370" s="142">
        <v>103.1</v>
      </c>
      <c r="H1370" s="142">
        <v>105.9</v>
      </c>
      <c r="I1370" s="142">
        <v>109.4</v>
      </c>
      <c r="J1370" s="142">
        <v>116.6</v>
      </c>
      <c r="K1370" s="142">
        <v>118.3</v>
      </c>
      <c r="L1370" s="142">
        <v>116.6</v>
      </c>
      <c r="M1370" s="142">
        <v>115.3</v>
      </c>
      <c r="N1370" s="142">
        <v>114</v>
      </c>
    </row>
    <row r="1371" spans="1:14" s="72" customFormat="1" ht="12.75" customHeight="1" x14ac:dyDescent="0.2">
      <c r="A1371" s="145" t="s">
        <v>269</v>
      </c>
      <c r="B1371" s="146" t="s">
        <v>270</v>
      </c>
      <c r="C1371" s="142">
        <v>100.9</v>
      </c>
      <c r="D1371" s="142">
        <v>100.9</v>
      </c>
      <c r="E1371" s="142">
        <v>104</v>
      </c>
      <c r="F1371" s="142">
        <v>107.8</v>
      </c>
      <c r="G1371" s="142">
        <v>108.8</v>
      </c>
      <c r="H1371" s="142">
        <v>108.8</v>
      </c>
      <c r="I1371" s="142">
        <v>114.9</v>
      </c>
      <c r="J1371" s="142">
        <v>119.4</v>
      </c>
      <c r="K1371" s="142">
        <v>121.5</v>
      </c>
      <c r="L1371" s="142">
        <v>124.7</v>
      </c>
      <c r="M1371" s="142">
        <v>122.4</v>
      </c>
      <c r="N1371" s="142">
        <v>125.9</v>
      </c>
    </row>
    <row r="1372" spans="1:14" s="72" customFormat="1" ht="12.75" customHeight="1" x14ac:dyDescent="0.2">
      <c r="A1372" s="145" t="s">
        <v>271</v>
      </c>
      <c r="B1372" s="146" t="s">
        <v>272</v>
      </c>
      <c r="C1372" s="142">
        <v>84.3</v>
      </c>
      <c r="D1372" s="142">
        <v>86</v>
      </c>
      <c r="E1372" s="142">
        <v>93</v>
      </c>
      <c r="F1372" s="142">
        <v>95.4</v>
      </c>
      <c r="G1372" s="142">
        <v>99.4</v>
      </c>
      <c r="H1372" s="142">
        <v>101.1</v>
      </c>
      <c r="I1372" s="142">
        <v>105.4</v>
      </c>
      <c r="J1372" s="142">
        <v>105.4</v>
      </c>
      <c r="K1372" s="142">
        <v>106.5</v>
      </c>
      <c r="L1372" s="142">
        <v>109</v>
      </c>
      <c r="M1372" s="142">
        <v>110.1</v>
      </c>
      <c r="N1372" s="142">
        <v>110.1</v>
      </c>
    </row>
    <row r="1373" spans="1:14" s="72" customFormat="1" ht="12.75" customHeight="1" x14ac:dyDescent="0.2">
      <c r="A1373" s="145" t="s">
        <v>273</v>
      </c>
      <c r="B1373" s="146" t="s">
        <v>274</v>
      </c>
      <c r="C1373" s="142">
        <v>83.6</v>
      </c>
      <c r="D1373" s="142">
        <v>80.900000000000006</v>
      </c>
      <c r="E1373" s="142">
        <v>80.7</v>
      </c>
      <c r="F1373" s="142">
        <v>82.7</v>
      </c>
      <c r="G1373" s="142">
        <v>83.7</v>
      </c>
      <c r="H1373" s="142">
        <v>83.7</v>
      </c>
      <c r="I1373" s="142">
        <v>84.4</v>
      </c>
      <c r="J1373" s="142">
        <v>86.1</v>
      </c>
      <c r="K1373" s="142">
        <v>85</v>
      </c>
      <c r="L1373" s="142">
        <v>84.6</v>
      </c>
      <c r="M1373" s="142">
        <v>84.9</v>
      </c>
      <c r="N1373" s="142">
        <v>84.9</v>
      </c>
    </row>
    <row r="1374" spans="1:14" s="72" customFormat="1" ht="12.75" customHeight="1" x14ac:dyDescent="0.2">
      <c r="A1374" s="145" t="s">
        <v>275</v>
      </c>
      <c r="B1374" s="146" t="s">
        <v>276</v>
      </c>
      <c r="C1374" s="142">
        <v>121.9</v>
      </c>
      <c r="D1374" s="142">
        <v>128.1</v>
      </c>
      <c r="E1374" s="142">
        <v>128.19999999999999</v>
      </c>
      <c r="F1374" s="142">
        <v>147.80000000000001</v>
      </c>
      <c r="G1374" s="142">
        <v>184.7</v>
      </c>
      <c r="H1374" s="142">
        <v>177.8</v>
      </c>
      <c r="I1374" s="142">
        <v>181.6</v>
      </c>
      <c r="J1374" s="142">
        <v>180.8</v>
      </c>
      <c r="K1374" s="142">
        <v>179</v>
      </c>
      <c r="L1374" s="142">
        <v>181.5</v>
      </c>
      <c r="M1374" s="142">
        <v>181</v>
      </c>
      <c r="N1374" s="142">
        <v>177.9</v>
      </c>
    </row>
    <row r="1375" spans="1:14" s="72" customFormat="1" ht="12.75" customHeight="1" x14ac:dyDescent="0.2">
      <c r="A1375" s="145" t="s">
        <v>277</v>
      </c>
      <c r="B1375" s="146" t="s">
        <v>278</v>
      </c>
      <c r="C1375" s="142">
        <v>120.2</v>
      </c>
      <c r="D1375" s="142">
        <v>125.3</v>
      </c>
      <c r="E1375" s="142">
        <v>127.6</v>
      </c>
      <c r="F1375" s="142">
        <v>139.1</v>
      </c>
      <c r="G1375" s="142">
        <v>170.4</v>
      </c>
      <c r="H1375" s="142">
        <v>168.7</v>
      </c>
      <c r="I1375" s="142">
        <v>176.7</v>
      </c>
      <c r="J1375" s="142">
        <v>175.2</v>
      </c>
      <c r="K1375" s="142">
        <v>175.2</v>
      </c>
      <c r="L1375" s="142">
        <v>180.5</v>
      </c>
      <c r="M1375" s="142">
        <v>180.5</v>
      </c>
      <c r="N1375" s="142">
        <v>180.5</v>
      </c>
    </row>
    <row r="1376" spans="1:14" s="72" customFormat="1" ht="12.75" customHeight="1" x14ac:dyDescent="0.2">
      <c r="A1376" s="145" t="s">
        <v>279</v>
      </c>
      <c r="B1376" s="146" t="s">
        <v>280</v>
      </c>
      <c r="C1376" s="142">
        <v>110.8</v>
      </c>
      <c r="D1376" s="142">
        <v>116</v>
      </c>
      <c r="E1376" s="142">
        <v>116.8</v>
      </c>
      <c r="F1376" s="142">
        <v>124.9</v>
      </c>
      <c r="G1376" s="142">
        <v>135.4</v>
      </c>
      <c r="H1376" s="142">
        <v>129.5</v>
      </c>
      <c r="I1376" s="142">
        <v>132.5</v>
      </c>
      <c r="J1376" s="142">
        <v>132.5</v>
      </c>
      <c r="K1376" s="142">
        <v>129.5</v>
      </c>
      <c r="L1376" s="142">
        <v>135.4</v>
      </c>
      <c r="M1376" s="142">
        <v>143.80000000000001</v>
      </c>
      <c r="N1376" s="142">
        <v>143.80000000000001</v>
      </c>
    </row>
    <row r="1377" spans="1:14" s="72" customFormat="1" ht="12.75" customHeight="1" x14ac:dyDescent="0.2">
      <c r="A1377" s="145" t="s">
        <v>281</v>
      </c>
      <c r="B1377" s="146" t="s">
        <v>282</v>
      </c>
      <c r="C1377" s="142">
        <v>110.7</v>
      </c>
      <c r="D1377" s="142">
        <v>114.1</v>
      </c>
      <c r="E1377" s="142">
        <v>116.8</v>
      </c>
      <c r="F1377" s="142">
        <v>121.9</v>
      </c>
      <c r="G1377" s="142">
        <v>128.80000000000001</v>
      </c>
      <c r="H1377" s="142">
        <v>132.19999999999999</v>
      </c>
      <c r="I1377" s="142">
        <v>136.6</v>
      </c>
      <c r="J1377" s="142">
        <v>137.69999999999999</v>
      </c>
      <c r="K1377" s="142">
        <v>140.30000000000001</v>
      </c>
      <c r="L1377" s="142">
        <v>140.30000000000001</v>
      </c>
      <c r="M1377" s="142">
        <v>141.5</v>
      </c>
      <c r="N1377" s="142">
        <v>142.1</v>
      </c>
    </row>
    <row r="1378" spans="1:14" s="72" customFormat="1" ht="12.75" customHeight="1" x14ac:dyDescent="0.2">
      <c r="A1378" s="145" t="s">
        <v>283</v>
      </c>
      <c r="B1378" s="146" t="s">
        <v>284</v>
      </c>
      <c r="C1378" s="142">
        <v>108</v>
      </c>
      <c r="D1378" s="142">
        <v>108.9</v>
      </c>
      <c r="E1378" s="142">
        <v>111</v>
      </c>
      <c r="F1378" s="142">
        <v>116.2</v>
      </c>
      <c r="G1378" s="142">
        <v>137.1</v>
      </c>
      <c r="H1378" s="142">
        <v>132</v>
      </c>
      <c r="I1378" s="142">
        <v>134.19999999999999</v>
      </c>
      <c r="J1378" s="142">
        <v>133.80000000000001</v>
      </c>
      <c r="K1378" s="142">
        <v>132.5</v>
      </c>
      <c r="L1378" s="142">
        <v>129.30000000000001</v>
      </c>
      <c r="M1378" s="142">
        <v>129.30000000000001</v>
      </c>
      <c r="N1378" s="142">
        <v>124.2</v>
      </c>
    </row>
    <row r="1379" spans="1:14" s="72" customFormat="1" ht="12.75" customHeight="1" x14ac:dyDescent="0.2">
      <c r="A1379" s="145" t="s">
        <v>285</v>
      </c>
      <c r="B1379" s="146" t="s">
        <v>286</v>
      </c>
      <c r="C1379" s="142">
        <v>103.6</v>
      </c>
      <c r="D1379" s="142">
        <v>106.3</v>
      </c>
      <c r="E1379" s="142">
        <v>106.3</v>
      </c>
      <c r="F1379" s="142">
        <v>106.3</v>
      </c>
      <c r="G1379" s="142">
        <v>106.3</v>
      </c>
      <c r="H1379" s="142">
        <v>105.3</v>
      </c>
      <c r="I1379" s="142">
        <v>116.9</v>
      </c>
      <c r="J1379" s="142">
        <v>117.3</v>
      </c>
      <c r="K1379" s="142">
        <v>117.3</v>
      </c>
      <c r="L1379" s="142">
        <v>118.1</v>
      </c>
      <c r="M1379" s="142">
        <v>118.1</v>
      </c>
      <c r="N1379" s="142">
        <v>118.1</v>
      </c>
    </row>
    <row r="1380" spans="1:14" s="72" customFormat="1" ht="12.75" customHeight="1" x14ac:dyDescent="0.2">
      <c r="A1380" s="145" t="s">
        <v>287</v>
      </c>
      <c r="B1380" s="146" t="s">
        <v>288</v>
      </c>
      <c r="C1380" s="142">
        <v>100</v>
      </c>
      <c r="D1380" s="142">
        <v>100</v>
      </c>
      <c r="E1380" s="142">
        <v>100</v>
      </c>
      <c r="F1380" s="142">
        <v>100</v>
      </c>
      <c r="G1380" s="142">
        <v>100</v>
      </c>
      <c r="H1380" s="142">
        <v>100</v>
      </c>
      <c r="I1380" s="142">
        <v>100</v>
      </c>
      <c r="J1380" s="142">
        <v>100</v>
      </c>
      <c r="K1380" s="142">
        <v>100</v>
      </c>
      <c r="L1380" s="142">
        <v>100</v>
      </c>
      <c r="M1380" s="142">
        <v>100</v>
      </c>
      <c r="N1380" s="142">
        <v>100</v>
      </c>
    </row>
    <row r="1381" spans="1:14" s="72" customFormat="1" ht="12.75" customHeight="1" x14ac:dyDescent="0.2">
      <c r="A1381" s="145" t="s">
        <v>289</v>
      </c>
      <c r="B1381" s="146" t="s">
        <v>290</v>
      </c>
      <c r="C1381" s="142">
        <v>100</v>
      </c>
      <c r="D1381" s="142">
        <v>100</v>
      </c>
      <c r="E1381" s="142">
        <v>100</v>
      </c>
      <c r="F1381" s="142">
        <v>100</v>
      </c>
      <c r="G1381" s="142">
        <v>100</v>
      </c>
      <c r="H1381" s="142">
        <v>100</v>
      </c>
      <c r="I1381" s="142">
        <v>100</v>
      </c>
      <c r="J1381" s="142">
        <v>100</v>
      </c>
      <c r="K1381" s="142">
        <v>100</v>
      </c>
      <c r="L1381" s="142">
        <v>104.4</v>
      </c>
      <c r="M1381" s="142">
        <v>104.4</v>
      </c>
      <c r="N1381" s="142">
        <v>104.4</v>
      </c>
    </row>
    <row r="1382" spans="1:14" s="72" customFormat="1" ht="12.75" customHeight="1" x14ac:dyDescent="0.2">
      <c r="A1382" s="145" t="s">
        <v>292</v>
      </c>
      <c r="B1382" s="146" t="s">
        <v>293</v>
      </c>
      <c r="C1382" s="142">
        <v>100</v>
      </c>
      <c r="D1382" s="142">
        <v>102.4</v>
      </c>
      <c r="E1382" s="142">
        <v>102.4</v>
      </c>
      <c r="F1382" s="142">
        <v>103.1</v>
      </c>
      <c r="G1382" s="142">
        <v>107.3</v>
      </c>
      <c r="H1382" s="142">
        <v>107.3</v>
      </c>
      <c r="I1382" s="142">
        <v>107.3</v>
      </c>
      <c r="J1382" s="142">
        <v>107.3</v>
      </c>
      <c r="K1382" s="142">
        <v>107.3</v>
      </c>
      <c r="L1382" s="142">
        <v>107.3</v>
      </c>
      <c r="M1382" s="142">
        <v>110.4</v>
      </c>
      <c r="N1382" s="142">
        <v>111.8</v>
      </c>
    </row>
    <row r="1383" spans="1:14" s="72" customFormat="1" ht="12.75" customHeight="1" x14ac:dyDescent="0.2">
      <c r="A1383" s="145" t="s">
        <v>294</v>
      </c>
      <c r="B1383" s="146" t="s">
        <v>295</v>
      </c>
      <c r="C1383" s="142">
        <v>101.7</v>
      </c>
      <c r="D1383" s="142">
        <v>101.7</v>
      </c>
      <c r="E1383" s="142">
        <v>103.9</v>
      </c>
      <c r="F1383" s="142">
        <v>107.5</v>
      </c>
      <c r="G1383" s="142">
        <v>107.5</v>
      </c>
      <c r="H1383" s="142">
        <v>107.5</v>
      </c>
      <c r="I1383" s="142">
        <v>107.5</v>
      </c>
      <c r="J1383" s="142">
        <v>107.5</v>
      </c>
      <c r="K1383" s="142">
        <v>107.5</v>
      </c>
      <c r="L1383" s="142">
        <v>107.5</v>
      </c>
      <c r="M1383" s="142">
        <v>110.2</v>
      </c>
      <c r="N1383" s="142">
        <v>110.2</v>
      </c>
    </row>
    <row r="1384" spans="1:14" s="72" customFormat="1" ht="12.75" customHeight="1" x14ac:dyDescent="0.2">
      <c r="A1384" s="145" t="s">
        <v>296</v>
      </c>
      <c r="B1384" s="146" t="s">
        <v>297</v>
      </c>
      <c r="C1384" s="142">
        <v>107.3</v>
      </c>
      <c r="D1384" s="142">
        <v>107.3</v>
      </c>
      <c r="E1384" s="142">
        <v>107.3</v>
      </c>
      <c r="F1384" s="142">
        <v>107.3</v>
      </c>
      <c r="G1384" s="142">
        <v>107.3</v>
      </c>
      <c r="H1384" s="142">
        <v>107.3</v>
      </c>
      <c r="I1384" s="142">
        <v>107.3</v>
      </c>
      <c r="J1384" s="142">
        <v>107.3</v>
      </c>
      <c r="K1384" s="142">
        <v>111.8</v>
      </c>
      <c r="L1384" s="142">
        <v>111.8</v>
      </c>
      <c r="M1384" s="142">
        <v>116.5</v>
      </c>
      <c r="N1384" s="142">
        <v>116.5</v>
      </c>
    </row>
    <row r="1385" spans="1:14" s="72" customFormat="1" ht="12.75" customHeight="1" x14ac:dyDescent="0.2">
      <c r="A1385" s="145" t="s">
        <v>298</v>
      </c>
      <c r="B1385" s="146" t="s">
        <v>85</v>
      </c>
      <c r="C1385" s="142">
        <v>107.2</v>
      </c>
      <c r="D1385" s="142">
        <v>107.2</v>
      </c>
      <c r="E1385" s="142">
        <v>107.2</v>
      </c>
      <c r="F1385" s="142">
        <v>107.2</v>
      </c>
      <c r="G1385" s="142">
        <v>107.2</v>
      </c>
      <c r="H1385" s="142">
        <v>107.2</v>
      </c>
      <c r="I1385" s="142">
        <v>107.2</v>
      </c>
      <c r="J1385" s="142">
        <v>107.2</v>
      </c>
      <c r="K1385" s="142">
        <v>107.2</v>
      </c>
      <c r="L1385" s="142">
        <v>107.2</v>
      </c>
      <c r="M1385" s="142">
        <v>107.2</v>
      </c>
      <c r="N1385" s="142">
        <v>107.2</v>
      </c>
    </row>
    <row r="1386" spans="1:14" s="72" customFormat="1" ht="12.75" customHeight="1" x14ac:dyDescent="0.2">
      <c r="A1386" s="145" t="s">
        <v>299</v>
      </c>
      <c r="B1386" s="146" t="s">
        <v>87</v>
      </c>
      <c r="C1386" s="142">
        <v>107</v>
      </c>
      <c r="D1386" s="142">
        <v>107</v>
      </c>
      <c r="E1386" s="142">
        <v>107</v>
      </c>
      <c r="F1386" s="142">
        <v>107</v>
      </c>
      <c r="G1386" s="142">
        <v>107</v>
      </c>
      <c r="H1386" s="142">
        <v>107</v>
      </c>
      <c r="I1386" s="142">
        <v>107</v>
      </c>
      <c r="J1386" s="142">
        <v>107</v>
      </c>
      <c r="K1386" s="142">
        <v>107</v>
      </c>
      <c r="L1386" s="142">
        <v>107</v>
      </c>
      <c r="M1386" s="142">
        <v>107</v>
      </c>
      <c r="N1386" s="142">
        <v>107</v>
      </c>
    </row>
    <row r="1387" spans="1:14" s="72" customFormat="1" ht="12.75" customHeight="1" x14ac:dyDescent="0.2">
      <c r="A1387" s="145" t="s">
        <v>300</v>
      </c>
      <c r="B1387" s="146" t="s">
        <v>89</v>
      </c>
      <c r="C1387" s="142">
        <v>103</v>
      </c>
      <c r="D1387" s="142">
        <v>103</v>
      </c>
      <c r="E1387" s="142">
        <v>103</v>
      </c>
      <c r="F1387" s="142">
        <v>107</v>
      </c>
      <c r="G1387" s="142">
        <v>107</v>
      </c>
      <c r="H1387" s="142">
        <v>107</v>
      </c>
      <c r="I1387" s="142">
        <v>107</v>
      </c>
      <c r="J1387" s="142">
        <v>107</v>
      </c>
      <c r="K1387" s="142">
        <v>107</v>
      </c>
      <c r="L1387" s="142">
        <v>107</v>
      </c>
      <c r="M1387" s="142">
        <v>113.5</v>
      </c>
      <c r="N1387" s="142">
        <v>113.5</v>
      </c>
    </row>
    <row r="1388" spans="1:14" s="72" customFormat="1" ht="12.75" customHeight="1" x14ac:dyDescent="0.2">
      <c r="A1388" s="145" t="s">
        <v>301</v>
      </c>
      <c r="B1388" s="146" t="s">
        <v>91</v>
      </c>
      <c r="C1388" s="142">
        <v>103.4</v>
      </c>
      <c r="D1388" s="142">
        <v>103.4</v>
      </c>
      <c r="E1388" s="142">
        <v>103.4</v>
      </c>
      <c r="F1388" s="142">
        <v>103.4</v>
      </c>
      <c r="G1388" s="142">
        <v>103.4</v>
      </c>
      <c r="H1388" s="142">
        <v>103.4</v>
      </c>
      <c r="I1388" s="142">
        <v>103.4</v>
      </c>
      <c r="J1388" s="142">
        <v>103.4</v>
      </c>
      <c r="K1388" s="142">
        <v>103.4</v>
      </c>
      <c r="L1388" s="142">
        <v>103.4</v>
      </c>
      <c r="M1388" s="142">
        <v>103.4</v>
      </c>
      <c r="N1388" s="142">
        <v>103.4</v>
      </c>
    </row>
    <row r="1389" spans="1:14" s="72" customFormat="1" ht="12.75" customHeight="1" x14ac:dyDescent="0.2">
      <c r="A1389" s="145" t="s">
        <v>302</v>
      </c>
      <c r="B1389" s="146" t="s">
        <v>93</v>
      </c>
      <c r="C1389" s="142">
        <v>104.2</v>
      </c>
      <c r="D1389" s="142">
        <v>104.2</v>
      </c>
      <c r="E1389" s="142">
        <v>105.4</v>
      </c>
      <c r="F1389" s="142">
        <v>105.4</v>
      </c>
      <c r="G1389" s="142">
        <v>105.4</v>
      </c>
      <c r="H1389" s="142">
        <v>105.4</v>
      </c>
      <c r="I1389" s="142">
        <v>105.4</v>
      </c>
      <c r="J1389" s="142">
        <v>105.4</v>
      </c>
      <c r="K1389" s="142">
        <v>105.4</v>
      </c>
      <c r="L1389" s="142">
        <v>105.4</v>
      </c>
      <c r="M1389" s="142">
        <v>105.4</v>
      </c>
      <c r="N1389" s="142">
        <v>105.4</v>
      </c>
    </row>
    <row r="1390" spans="1:14" s="72" customFormat="1" ht="12.75" customHeight="1" x14ac:dyDescent="0.2">
      <c r="A1390" s="145" t="s">
        <v>303</v>
      </c>
      <c r="B1390" s="146" t="s">
        <v>95</v>
      </c>
      <c r="C1390" s="142">
        <v>100.7</v>
      </c>
      <c r="D1390" s="142">
        <v>100.7</v>
      </c>
      <c r="E1390" s="142">
        <v>108.6</v>
      </c>
      <c r="F1390" s="142">
        <v>108.6</v>
      </c>
      <c r="G1390" s="142">
        <v>108.6</v>
      </c>
      <c r="H1390" s="142">
        <v>108.6</v>
      </c>
      <c r="I1390" s="142">
        <v>108.6</v>
      </c>
      <c r="J1390" s="142">
        <v>108.6</v>
      </c>
      <c r="K1390" s="142">
        <v>108.6</v>
      </c>
      <c r="L1390" s="142">
        <v>108.6</v>
      </c>
      <c r="M1390" s="142">
        <v>108.6</v>
      </c>
      <c r="N1390" s="142">
        <v>108.6</v>
      </c>
    </row>
    <row r="1391" spans="1:14" s="72" customFormat="1" ht="12.75" customHeight="1" x14ac:dyDescent="0.2">
      <c r="A1391" s="145" t="s">
        <v>304</v>
      </c>
      <c r="B1391" s="146" t="s">
        <v>305</v>
      </c>
      <c r="C1391" s="142">
        <v>103.2</v>
      </c>
      <c r="D1391" s="142">
        <v>102.7</v>
      </c>
      <c r="E1391" s="142">
        <v>102.7</v>
      </c>
      <c r="F1391" s="142">
        <v>102.7</v>
      </c>
      <c r="G1391" s="142">
        <v>102.7</v>
      </c>
      <c r="H1391" s="142">
        <v>102.7</v>
      </c>
      <c r="I1391" s="142">
        <v>104.8</v>
      </c>
      <c r="J1391" s="142">
        <v>104.8</v>
      </c>
      <c r="K1391" s="142">
        <v>104.8</v>
      </c>
      <c r="L1391" s="142">
        <v>104.8</v>
      </c>
      <c r="M1391" s="142">
        <v>104.8</v>
      </c>
      <c r="N1391" s="142">
        <v>104.8</v>
      </c>
    </row>
    <row r="1392" spans="1:14" s="72" customFormat="1" ht="12.75" customHeight="1" x14ac:dyDescent="0.2">
      <c r="A1392" s="145" t="s">
        <v>306</v>
      </c>
      <c r="B1392" s="146" t="s">
        <v>307</v>
      </c>
      <c r="C1392" s="142">
        <v>103.5</v>
      </c>
      <c r="D1392" s="142">
        <v>96.1</v>
      </c>
      <c r="E1392" s="142">
        <v>96.1</v>
      </c>
      <c r="F1392" s="142">
        <v>96.1</v>
      </c>
      <c r="G1392" s="142">
        <v>96.1</v>
      </c>
      <c r="H1392" s="142">
        <v>96.1</v>
      </c>
      <c r="I1392" s="142">
        <v>96.1</v>
      </c>
      <c r="J1392" s="142">
        <v>96.1</v>
      </c>
      <c r="K1392" s="142">
        <v>96.1</v>
      </c>
      <c r="L1392" s="142">
        <v>96.1</v>
      </c>
      <c r="M1392" s="142">
        <v>96.1</v>
      </c>
      <c r="N1392" s="142">
        <v>96.1</v>
      </c>
    </row>
    <row r="1393" spans="1:14" s="72" customFormat="1" ht="12.75" customHeight="1" x14ac:dyDescent="0.2">
      <c r="A1393" s="145" t="s">
        <v>308</v>
      </c>
      <c r="B1393" s="146" t="s">
        <v>309</v>
      </c>
      <c r="C1393" s="142">
        <v>101.4</v>
      </c>
      <c r="D1393" s="142">
        <v>98.4</v>
      </c>
      <c r="E1393" s="142">
        <v>98.4</v>
      </c>
      <c r="F1393" s="142">
        <v>99.4</v>
      </c>
      <c r="G1393" s="142">
        <v>99.4</v>
      </c>
      <c r="H1393" s="142">
        <v>99.4</v>
      </c>
      <c r="I1393" s="142">
        <v>99.4</v>
      </c>
      <c r="J1393" s="142">
        <v>99.4</v>
      </c>
      <c r="K1393" s="142">
        <v>99.4</v>
      </c>
      <c r="L1393" s="142">
        <v>99.4</v>
      </c>
      <c r="M1393" s="142">
        <v>99.4</v>
      </c>
      <c r="N1393" s="142">
        <v>99.4</v>
      </c>
    </row>
    <row r="1394" spans="1:14" s="72" customFormat="1" ht="12.75" customHeight="1" x14ac:dyDescent="0.2">
      <c r="A1394" s="145" t="s">
        <v>310</v>
      </c>
      <c r="B1394" s="146" t="s">
        <v>311</v>
      </c>
      <c r="C1394" s="142">
        <v>100.5</v>
      </c>
      <c r="D1394" s="142">
        <v>101.5</v>
      </c>
      <c r="E1394" s="142">
        <v>102.5</v>
      </c>
      <c r="F1394" s="142">
        <v>103.5</v>
      </c>
      <c r="G1394" s="142">
        <v>103.5</v>
      </c>
      <c r="H1394" s="142">
        <v>103.5</v>
      </c>
      <c r="I1394" s="142">
        <v>103.5</v>
      </c>
      <c r="J1394" s="142">
        <v>103.5</v>
      </c>
      <c r="K1394" s="142">
        <v>103.5</v>
      </c>
      <c r="L1394" s="142">
        <v>103.5</v>
      </c>
      <c r="M1394" s="142">
        <v>103.5</v>
      </c>
      <c r="N1394" s="142">
        <v>103.5</v>
      </c>
    </row>
    <row r="1395" spans="1:14" s="72" customFormat="1" ht="12.75" customHeight="1" x14ac:dyDescent="0.2">
      <c r="A1395" s="145" t="s">
        <v>312</v>
      </c>
      <c r="B1395" s="146" t="s">
        <v>313</v>
      </c>
      <c r="C1395" s="142">
        <v>105.9</v>
      </c>
      <c r="D1395" s="142">
        <v>109.9</v>
      </c>
      <c r="E1395" s="142">
        <v>109.9</v>
      </c>
      <c r="F1395" s="142">
        <v>109.9</v>
      </c>
      <c r="G1395" s="142">
        <v>109.9</v>
      </c>
      <c r="H1395" s="142">
        <v>109.9</v>
      </c>
      <c r="I1395" s="142">
        <v>117.6</v>
      </c>
      <c r="J1395" s="142">
        <v>117.6</v>
      </c>
      <c r="K1395" s="142">
        <v>117.6</v>
      </c>
      <c r="L1395" s="142">
        <v>117.6</v>
      </c>
      <c r="M1395" s="142">
        <v>117.6</v>
      </c>
      <c r="N1395" s="142">
        <v>117.6</v>
      </c>
    </row>
    <row r="1396" spans="1:14" s="72" customFormat="1" ht="12.75" customHeight="1" x14ac:dyDescent="0.2">
      <c r="A1396" s="145" t="s">
        <v>314</v>
      </c>
      <c r="B1396" s="146" t="s">
        <v>315</v>
      </c>
      <c r="C1396" s="142">
        <v>99.4</v>
      </c>
      <c r="D1396" s="142">
        <v>99.4</v>
      </c>
      <c r="E1396" s="142">
        <v>99.4</v>
      </c>
      <c r="F1396" s="142">
        <v>99.4</v>
      </c>
      <c r="G1396" s="142">
        <v>99.4</v>
      </c>
      <c r="H1396" s="142">
        <v>99.4</v>
      </c>
      <c r="I1396" s="142">
        <v>99.4</v>
      </c>
      <c r="J1396" s="142">
        <v>99.4</v>
      </c>
      <c r="K1396" s="142">
        <v>99.4</v>
      </c>
      <c r="L1396" s="142">
        <v>99.4</v>
      </c>
      <c r="M1396" s="142">
        <v>99.4</v>
      </c>
      <c r="N1396" s="142">
        <v>99.4</v>
      </c>
    </row>
    <row r="1397" spans="1:14" s="72" customFormat="1" ht="12.75" customHeight="1" x14ac:dyDescent="0.2">
      <c r="A1397" s="145" t="s">
        <v>316</v>
      </c>
      <c r="B1397" s="146" t="s">
        <v>317</v>
      </c>
      <c r="C1397" s="142">
        <v>103.3</v>
      </c>
      <c r="D1397" s="142">
        <v>103.3</v>
      </c>
      <c r="E1397" s="142">
        <v>103.3</v>
      </c>
      <c r="F1397" s="142">
        <v>103.3</v>
      </c>
      <c r="G1397" s="142">
        <v>103.3</v>
      </c>
      <c r="H1397" s="142">
        <v>103.3</v>
      </c>
      <c r="I1397" s="142">
        <v>103.3</v>
      </c>
      <c r="J1397" s="142">
        <v>103.3</v>
      </c>
      <c r="K1397" s="142">
        <v>103.3</v>
      </c>
      <c r="L1397" s="142">
        <v>103.3</v>
      </c>
      <c r="M1397" s="142">
        <v>103.3</v>
      </c>
      <c r="N1397" s="142">
        <v>103.3</v>
      </c>
    </row>
    <row r="1398" spans="1:14" s="72" customFormat="1" ht="12.75" customHeight="1" x14ac:dyDescent="0.2">
      <c r="A1398" s="145" t="s">
        <v>318</v>
      </c>
      <c r="B1398" s="146" t="s">
        <v>319</v>
      </c>
      <c r="C1398" s="142">
        <v>105.6</v>
      </c>
      <c r="D1398" s="142">
        <v>105.6</v>
      </c>
      <c r="E1398" s="142">
        <v>105.6</v>
      </c>
      <c r="F1398" s="142">
        <v>105.6</v>
      </c>
      <c r="G1398" s="142">
        <v>105.6</v>
      </c>
      <c r="H1398" s="142">
        <v>105.6</v>
      </c>
      <c r="I1398" s="142">
        <v>103</v>
      </c>
      <c r="J1398" s="142">
        <v>103</v>
      </c>
      <c r="K1398" s="142">
        <v>103</v>
      </c>
      <c r="L1398" s="142">
        <v>103</v>
      </c>
      <c r="M1398" s="142">
        <v>103</v>
      </c>
      <c r="N1398" s="142">
        <v>103</v>
      </c>
    </row>
    <row r="1399" spans="1:14" s="72" customFormat="1" ht="12.75" customHeight="1" x14ac:dyDescent="0.2">
      <c r="A1399" s="145" t="s">
        <v>320</v>
      </c>
      <c r="B1399" s="146" t="s">
        <v>321</v>
      </c>
      <c r="C1399" s="142">
        <v>101.4</v>
      </c>
      <c r="D1399" s="142">
        <v>101.4</v>
      </c>
      <c r="E1399" s="142">
        <v>106.3</v>
      </c>
      <c r="F1399" s="142">
        <v>106.3</v>
      </c>
      <c r="G1399" s="142">
        <v>106.3</v>
      </c>
      <c r="H1399" s="142">
        <v>106.3</v>
      </c>
      <c r="I1399" s="142">
        <v>106.3</v>
      </c>
      <c r="J1399" s="142">
        <v>106.3</v>
      </c>
      <c r="K1399" s="142">
        <v>106.3</v>
      </c>
      <c r="L1399" s="142">
        <v>106.3</v>
      </c>
      <c r="M1399" s="142">
        <v>106.3</v>
      </c>
      <c r="N1399" s="142">
        <v>106.3</v>
      </c>
    </row>
    <row r="1400" spans="1:14" s="72" customFormat="1" ht="12.75" customHeight="1" x14ac:dyDescent="0.2">
      <c r="A1400" s="145" t="s">
        <v>322</v>
      </c>
      <c r="B1400" s="146" t="s">
        <v>323</v>
      </c>
      <c r="C1400" s="142">
        <v>106.4</v>
      </c>
      <c r="D1400" s="142">
        <v>108.4</v>
      </c>
      <c r="E1400" s="142">
        <v>108.4</v>
      </c>
      <c r="F1400" s="142">
        <v>108.4</v>
      </c>
      <c r="G1400" s="142">
        <v>108.4</v>
      </c>
      <c r="H1400" s="142">
        <v>108.4</v>
      </c>
      <c r="I1400" s="142">
        <v>108.4</v>
      </c>
      <c r="J1400" s="142">
        <v>108.4</v>
      </c>
      <c r="K1400" s="142">
        <v>108.4</v>
      </c>
      <c r="L1400" s="142">
        <v>108.4</v>
      </c>
      <c r="M1400" s="142">
        <v>108.4</v>
      </c>
      <c r="N1400" s="142">
        <v>108.4</v>
      </c>
    </row>
    <row r="1401" spans="1:14" s="72" customFormat="1" ht="12.75" customHeight="1" x14ac:dyDescent="0.2">
      <c r="A1401" s="145" t="s">
        <v>324</v>
      </c>
      <c r="B1401" s="146" t="s">
        <v>325</v>
      </c>
      <c r="C1401" s="142">
        <v>110.9</v>
      </c>
      <c r="D1401" s="142">
        <v>110.9</v>
      </c>
      <c r="E1401" s="142">
        <v>119.3</v>
      </c>
      <c r="F1401" s="142">
        <v>119.3</v>
      </c>
      <c r="G1401" s="142">
        <v>119.3</v>
      </c>
      <c r="H1401" s="142">
        <v>119.3</v>
      </c>
      <c r="I1401" s="142">
        <v>119.3</v>
      </c>
      <c r="J1401" s="142">
        <v>119.3</v>
      </c>
      <c r="K1401" s="142">
        <v>119.3</v>
      </c>
      <c r="L1401" s="142">
        <v>119.3</v>
      </c>
      <c r="M1401" s="142">
        <v>121.2</v>
      </c>
      <c r="N1401" s="142">
        <v>121.2</v>
      </c>
    </row>
    <row r="1402" spans="1:14" s="72" customFormat="1" ht="12.75" customHeight="1" x14ac:dyDescent="0.2">
      <c r="A1402" s="145" t="s">
        <v>326</v>
      </c>
      <c r="B1402" s="146" t="s">
        <v>327</v>
      </c>
      <c r="C1402" s="142">
        <v>100.3</v>
      </c>
      <c r="D1402" s="142">
        <v>100.3</v>
      </c>
      <c r="E1402" s="142">
        <v>100.3</v>
      </c>
      <c r="F1402" s="142">
        <v>101.3</v>
      </c>
      <c r="G1402" s="142">
        <v>101.3</v>
      </c>
      <c r="H1402" s="142">
        <v>101.3</v>
      </c>
      <c r="I1402" s="142">
        <v>101.3</v>
      </c>
      <c r="J1402" s="142">
        <v>101.3</v>
      </c>
      <c r="K1402" s="142">
        <v>101.3</v>
      </c>
      <c r="L1402" s="142">
        <v>101.3</v>
      </c>
      <c r="M1402" s="142">
        <v>101.3</v>
      </c>
      <c r="N1402" s="142">
        <v>101.3</v>
      </c>
    </row>
    <row r="1403" spans="1:14" s="72" customFormat="1" ht="12.75" customHeight="1" x14ac:dyDescent="0.2">
      <c r="A1403" s="145" t="s">
        <v>328</v>
      </c>
      <c r="B1403" s="146" t="s">
        <v>329</v>
      </c>
      <c r="C1403" s="142">
        <v>100.1</v>
      </c>
      <c r="D1403" s="142">
        <v>100.1</v>
      </c>
      <c r="E1403" s="142">
        <v>100.1</v>
      </c>
      <c r="F1403" s="142">
        <v>100.1</v>
      </c>
      <c r="G1403" s="142">
        <v>100.1</v>
      </c>
      <c r="H1403" s="142">
        <v>103.5</v>
      </c>
      <c r="I1403" s="142">
        <v>103.5</v>
      </c>
      <c r="J1403" s="142">
        <v>103.5</v>
      </c>
      <c r="K1403" s="142">
        <v>103.5</v>
      </c>
      <c r="L1403" s="142">
        <v>103.5</v>
      </c>
      <c r="M1403" s="142">
        <v>103.5</v>
      </c>
      <c r="N1403" s="142">
        <v>103.5</v>
      </c>
    </row>
    <row r="1404" spans="1:14" s="72" customFormat="1" ht="12.75" customHeight="1" x14ac:dyDescent="0.2">
      <c r="A1404" s="145" t="s">
        <v>330</v>
      </c>
      <c r="B1404" s="146" t="s">
        <v>331</v>
      </c>
      <c r="C1404" s="142">
        <v>77.900000000000006</v>
      </c>
      <c r="D1404" s="142">
        <v>77.900000000000006</v>
      </c>
      <c r="E1404" s="142">
        <v>77.900000000000006</v>
      </c>
      <c r="F1404" s="142">
        <v>77.900000000000006</v>
      </c>
      <c r="G1404" s="142">
        <v>77.900000000000006</v>
      </c>
      <c r="H1404" s="142">
        <v>77.900000000000006</v>
      </c>
      <c r="I1404" s="142">
        <v>77.900000000000006</v>
      </c>
      <c r="J1404" s="142">
        <v>77.900000000000006</v>
      </c>
      <c r="K1404" s="142">
        <v>77.900000000000006</v>
      </c>
      <c r="L1404" s="142">
        <v>79.2</v>
      </c>
      <c r="M1404" s="142">
        <v>79.2</v>
      </c>
      <c r="N1404" s="142">
        <v>79.2</v>
      </c>
    </row>
    <row r="1405" spans="1:14" s="72" customFormat="1" ht="12.75" customHeight="1" x14ac:dyDescent="0.2">
      <c r="A1405" s="145" t="s">
        <v>332</v>
      </c>
      <c r="B1405" s="146" t="s">
        <v>333</v>
      </c>
      <c r="C1405" s="142">
        <v>102</v>
      </c>
      <c r="D1405" s="142">
        <v>102</v>
      </c>
      <c r="E1405" s="142">
        <v>102</v>
      </c>
      <c r="F1405" s="142">
        <v>103.9</v>
      </c>
      <c r="G1405" s="142">
        <v>103.9</v>
      </c>
      <c r="H1405" s="142">
        <v>105.8</v>
      </c>
      <c r="I1405" s="142">
        <v>107.8</v>
      </c>
      <c r="J1405" s="142">
        <v>107.8</v>
      </c>
      <c r="K1405" s="142">
        <v>111.1</v>
      </c>
      <c r="L1405" s="142">
        <v>111.2</v>
      </c>
      <c r="M1405" s="142">
        <v>111.2</v>
      </c>
      <c r="N1405" s="142">
        <v>111.2</v>
      </c>
    </row>
    <row r="1406" spans="1:14" s="72" customFormat="1" ht="12.75" customHeight="1" x14ac:dyDescent="0.2">
      <c r="A1406" s="145" t="s">
        <v>334</v>
      </c>
      <c r="B1406" s="146" t="s">
        <v>335</v>
      </c>
      <c r="C1406" s="142">
        <v>103.4</v>
      </c>
      <c r="D1406" s="142">
        <v>103.4</v>
      </c>
      <c r="E1406" s="142">
        <v>103.4</v>
      </c>
      <c r="F1406" s="142">
        <v>103.4</v>
      </c>
      <c r="G1406" s="142">
        <v>103.4</v>
      </c>
      <c r="H1406" s="142">
        <v>103.4</v>
      </c>
      <c r="I1406" s="142">
        <v>103.4</v>
      </c>
      <c r="J1406" s="142">
        <v>103.4</v>
      </c>
      <c r="K1406" s="142">
        <v>103.4</v>
      </c>
      <c r="L1406" s="142">
        <v>103.4</v>
      </c>
      <c r="M1406" s="142">
        <v>103.9</v>
      </c>
      <c r="N1406" s="142">
        <v>104.4</v>
      </c>
    </row>
    <row r="1407" spans="1:14" s="72" customFormat="1" ht="12.75" customHeight="1" x14ac:dyDescent="0.2">
      <c r="A1407" s="145" t="s">
        <v>336</v>
      </c>
      <c r="B1407" s="146" t="s">
        <v>337</v>
      </c>
      <c r="C1407" s="142">
        <v>104.7</v>
      </c>
      <c r="D1407" s="142">
        <v>104.7</v>
      </c>
      <c r="E1407" s="142">
        <v>104.7</v>
      </c>
      <c r="F1407" s="142">
        <v>104.7</v>
      </c>
      <c r="G1407" s="142">
        <v>104.7</v>
      </c>
      <c r="H1407" s="142">
        <v>104.7</v>
      </c>
      <c r="I1407" s="142">
        <v>104.7</v>
      </c>
      <c r="J1407" s="142">
        <v>104.7</v>
      </c>
      <c r="K1407" s="142">
        <v>104.7</v>
      </c>
      <c r="L1407" s="142">
        <v>104.7</v>
      </c>
      <c r="M1407" s="142">
        <v>104.7</v>
      </c>
      <c r="N1407" s="142">
        <v>104.7</v>
      </c>
    </row>
    <row r="1408" spans="1:14" s="72" customFormat="1" ht="12.75" customHeight="1" x14ac:dyDescent="0.2">
      <c r="A1408" s="145" t="s">
        <v>338</v>
      </c>
      <c r="B1408" s="146" t="s">
        <v>339</v>
      </c>
      <c r="C1408" s="142">
        <v>103.7</v>
      </c>
      <c r="D1408" s="142">
        <v>103.7</v>
      </c>
      <c r="E1408" s="142">
        <v>103.7</v>
      </c>
      <c r="F1408" s="142">
        <v>103.7</v>
      </c>
      <c r="G1408" s="142">
        <v>103.7</v>
      </c>
      <c r="H1408" s="142">
        <v>103.7</v>
      </c>
      <c r="I1408" s="142">
        <v>103.7</v>
      </c>
      <c r="J1408" s="142">
        <v>103.7</v>
      </c>
      <c r="K1408" s="142">
        <v>103.7</v>
      </c>
      <c r="L1408" s="142">
        <v>103.7</v>
      </c>
      <c r="M1408" s="142">
        <v>103.7</v>
      </c>
      <c r="N1408" s="142">
        <v>104.8</v>
      </c>
    </row>
    <row r="1409" spans="1:14" s="72" customFormat="1" ht="12.75" customHeight="1" x14ac:dyDescent="0.2">
      <c r="A1409" s="145" t="s">
        <v>340</v>
      </c>
      <c r="B1409" s="146" t="s">
        <v>341</v>
      </c>
      <c r="C1409" s="142">
        <v>100.5</v>
      </c>
      <c r="D1409" s="142">
        <v>100.5</v>
      </c>
      <c r="E1409" s="142">
        <v>100.5</v>
      </c>
      <c r="F1409" s="142">
        <v>100.5</v>
      </c>
      <c r="G1409" s="142">
        <v>101.9</v>
      </c>
      <c r="H1409" s="142">
        <v>101.9</v>
      </c>
      <c r="I1409" s="142">
        <v>101.9</v>
      </c>
      <c r="J1409" s="142">
        <v>101.9</v>
      </c>
      <c r="K1409" s="142">
        <v>101.9</v>
      </c>
      <c r="L1409" s="142">
        <v>101.9</v>
      </c>
      <c r="M1409" s="142">
        <v>101.9</v>
      </c>
      <c r="N1409" s="142">
        <v>105.6</v>
      </c>
    </row>
    <row r="1410" spans="1:14" s="72" customFormat="1" ht="12.75" customHeight="1" x14ac:dyDescent="0.2">
      <c r="A1410" s="145" t="s">
        <v>342</v>
      </c>
      <c r="B1410" s="146" t="s">
        <v>343</v>
      </c>
      <c r="C1410" s="142">
        <v>101.3</v>
      </c>
      <c r="D1410" s="142">
        <v>101.3</v>
      </c>
      <c r="E1410" s="142">
        <v>101.3</v>
      </c>
      <c r="F1410" s="142">
        <v>101.3</v>
      </c>
      <c r="G1410" s="142">
        <v>101.3</v>
      </c>
      <c r="H1410" s="142">
        <v>101.3</v>
      </c>
      <c r="I1410" s="142">
        <v>101.3</v>
      </c>
      <c r="J1410" s="142">
        <v>101.3</v>
      </c>
      <c r="K1410" s="142">
        <v>101.3</v>
      </c>
      <c r="L1410" s="142">
        <v>101.3</v>
      </c>
      <c r="M1410" s="142">
        <v>101.3</v>
      </c>
      <c r="N1410" s="142">
        <v>103</v>
      </c>
    </row>
    <row r="1411" spans="1:14" s="72" customFormat="1" ht="12.75" customHeight="1" x14ac:dyDescent="0.2">
      <c r="A1411" s="145" t="s">
        <v>110</v>
      </c>
      <c r="B1411" s="146" t="s">
        <v>111</v>
      </c>
      <c r="C1411" s="142">
        <v>101.7</v>
      </c>
      <c r="D1411" s="142">
        <v>101.7</v>
      </c>
      <c r="E1411" s="142">
        <v>101.5</v>
      </c>
      <c r="F1411" s="142">
        <v>101.6</v>
      </c>
      <c r="G1411" s="142">
        <v>101.8</v>
      </c>
      <c r="H1411" s="142">
        <v>101.8</v>
      </c>
      <c r="I1411" s="142">
        <v>102</v>
      </c>
      <c r="J1411" s="142">
        <v>102.1</v>
      </c>
      <c r="K1411" s="142">
        <v>102.1</v>
      </c>
      <c r="L1411" s="142">
        <v>102.3</v>
      </c>
      <c r="M1411" s="142">
        <v>102.3</v>
      </c>
      <c r="N1411" s="142">
        <v>102.3</v>
      </c>
    </row>
    <row r="1412" spans="1:14" s="72" customFormat="1" ht="12.75" customHeight="1" x14ac:dyDescent="0.2">
      <c r="A1412" s="145" t="s">
        <v>112</v>
      </c>
      <c r="B1412" s="146" t="s">
        <v>113</v>
      </c>
      <c r="C1412" s="142">
        <v>100.1</v>
      </c>
      <c r="D1412" s="142">
        <v>101</v>
      </c>
      <c r="E1412" s="142">
        <v>101</v>
      </c>
      <c r="F1412" s="142">
        <v>100.2</v>
      </c>
      <c r="G1412" s="142">
        <v>101.8</v>
      </c>
      <c r="H1412" s="142">
        <v>102.5</v>
      </c>
      <c r="I1412" s="142">
        <v>103</v>
      </c>
      <c r="J1412" s="142">
        <v>103</v>
      </c>
      <c r="K1412" s="142">
        <v>103</v>
      </c>
      <c r="L1412" s="142">
        <v>103</v>
      </c>
      <c r="M1412" s="142">
        <v>103</v>
      </c>
      <c r="N1412" s="142">
        <v>103</v>
      </c>
    </row>
    <row r="1413" spans="1:14" s="72" customFormat="1" ht="12.75" customHeight="1" x14ac:dyDescent="0.2">
      <c r="A1413" s="145" t="s">
        <v>114</v>
      </c>
      <c r="B1413" s="146" t="s">
        <v>115</v>
      </c>
      <c r="C1413" s="142">
        <v>100.4</v>
      </c>
      <c r="D1413" s="142">
        <v>100.4</v>
      </c>
      <c r="E1413" s="142">
        <v>100.3</v>
      </c>
      <c r="F1413" s="142">
        <v>100.4</v>
      </c>
      <c r="G1413" s="142">
        <v>100.4</v>
      </c>
      <c r="H1413" s="142">
        <v>100.4</v>
      </c>
      <c r="I1413" s="142">
        <v>100.4</v>
      </c>
      <c r="J1413" s="142">
        <v>100.4</v>
      </c>
      <c r="K1413" s="142">
        <v>100.6</v>
      </c>
      <c r="L1413" s="142">
        <v>100.6</v>
      </c>
      <c r="M1413" s="142">
        <v>100.6</v>
      </c>
      <c r="N1413" s="142">
        <v>100.6</v>
      </c>
    </row>
    <row r="1414" spans="1:14" s="72" customFormat="1" ht="12.75" customHeight="1" x14ac:dyDescent="0.2">
      <c r="A1414" s="145" t="s">
        <v>116</v>
      </c>
      <c r="B1414" s="146" t="s">
        <v>117</v>
      </c>
      <c r="C1414" s="142">
        <v>100.8</v>
      </c>
      <c r="D1414" s="142">
        <v>103.7</v>
      </c>
      <c r="E1414" s="142">
        <v>103.7</v>
      </c>
      <c r="F1414" s="142">
        <v>105.5</v>
      </c>
      <c r="G1414" s="142">
        <v>106.4</v>
      </c>
      <c r="H1414" s="142">
        <v>106.4</v>
      </c>
      <c r="I1414" s="142">
        <v>106.4</v>
      </c>
      <c r="J1414" s="142">
        <v>106.4</v>
      </c>
      <c r="K1414" s="142">
        <v>106.4</v>
      </c>
      <c r="L1414" s="142">
        <v>106.4</v>
      </c>
      <c r="M1414" s="142">
        <v>106.4</v>
      </c>
      <c r="N1414" s="142">
        <v>106.4</v>
      </c>
    </row>
    <row r="1415" spans="1:14" s="72" customFormat="1" ht="12.75" customHeight="1" x14ac:dyDescent="0.2">
      <c r="A1415" s="145" t="s">
        <v>118</v>
      </c>
      <c r="B1415" s="146" t="s">
        <v>119</v>
      </c>
      <c r="C1415" s="142">
        <v>99.4</v>
      </c>
      <c r="D1415" s="142">
        <v>99.4</v>
      </c>
      <c r="E1415" s="142">
        <v>99.4</v>
      </c>
      <c r="F1415" s="142">
        <v>98.3</v>
      </c>
      <c r="G1415" s="142">
        <v>96.9</v>
      </c>
      <c r="H1415" s="142">
        <v>97.1</v>
      </c>
      <c r="I1415" s="142">
        <v>97.1</v>
      </c>
      <c r="J1415" s="142">
        <v>97.1</v>
      </c>
      <c r="K1415" s="142">
        <v>97.1</v>
      </c>
      <c r="L1415" s="142">
        <v>98.8</v>
      </c>
      <c r="M1415" s="142">
        <v>99.7</v>
      </c>
      <c r="N1415" s="142">
        <v>99.9</v>
      </c>
    </row>
    <row r="1416" spans="1:14" s="72" customFormat="1" ht="12.75" customHeight="1" x14ac:dyDescent="0.2">
      <c r="A1416" s="145" t="s">
        <v>120</v>
      </c>
      <c r="B1416" s="146" t="s">
        <v>121</v>
      </c>
      <c r="C1416" s="147">
        <v>103.8</v>
      </c>
      <c r="D1416" s="142">
        <v>102.7</v>
      </c>
      <c r="E1416" s="142">
        <v>106.2</v>
      </c>
      <c r="F1416" s="142">
        <v>110</v>
      </c>
      <c r="G1416" s="142">
        <v>112</v>
      </c>
      <c r="H1416" s="142">
        <v>111.7</v>
      </c>
      <c r="I1416" s="142">
        <v>113.1</v>
      </c>
      <c r="J1416" s="142">
        <v>113.1</v>
      </c>
      <c r="K1416" s="142">
        <v>103.5</v>
      </c>
      <c r="L1416" s="142">
        <v>103.8</v>
      </c>
      <c r="M1416" s="142">
        <v>103.8</v>
      </c>
      <c r="N1416" s="142">
        <v>102.7</v>
      </c>
    </row>
    <row r="1417" spans="1:14" s="72" customFormat="1" ht="12.75" customHeight="1" x14ac:dyDescent="0.2">
      <c r="A1417" s="145" t="s">
        <v>122</v>
      </c>
      <c r="B1417" s="146" t="s">
        <v>123</v>
      </c>
      <c r="C1417" s="142">
        <v>107</v>
      </c>
      <c r="D1417" s="142">
        <v>109.1</v>
      </c>
      <c r="E1417" s="142">
        <v>111.3</v>
      </c>
      <c r="F1417" s="142">
        <v>116.3</v>
      </c>
      <c r="G1417" s="142">
        <v>117.6</v>
      </c>
      <c r="H1417" s="142">
        <v>116.8</v>
      </c>
      <c r="I1417" s="142">
        <v>117.7</v>
      </c>
      <c r="J1417" s="142">
        <v>120.3</v>
      </c>
      <c r="K1417" s="142">
        <v>111.33</v>
      </c>
      <c r="L1417" s="142">
        <v>110</v>
      </c>
      <c r="M1417" s="142">
        <v>108.6</v>
      </c>
      <c r="N1417" s="142">
        <v>107.5</v>
      </c>
    </row>
    <row r="1418" spans="1:14" s="72" customFormat="1" ht="12.75" customHeight="1" x14ac:dyDescent="0.2">
      <c r="A1418" s="145" t="s">
        <v>124</v>
      </c>
      <c r="B1418" s="146" t="s">
        <v>125</v>
      </c>
      <c r="C1418" s="142">
        <v>93.6</v>
      </c>
      <c r="D1418" s="142">
        <v>94.8</v>
      </c>
      <c r="E1418" s="142">
        <v>99.5</v>
      </c>
      <c r="F1418" s="142">
        <v>101.7</v>
      </c>
      <c r="G1418" s="142">
        <v>104.8</v>
      </c>
      <c r="H1418" s="142">
        <v>107.5</v>
      </c>
      <c r="I1418" s="142">
        <v>111.1</v>
      </c>
      <c r="J1418" s="142">
        <v>116.4</v>
      </c>
      <c r="K1418" s="142">
        <v>118.3</v>
      </c>
      <c r="L1418" s="142">
        <v>118.4</v>
      </c>
      <c r="M1418" s="142">
        <v>116.8</v>
      </c>
      <c r="N1418" s="142">
        <v>115.6</v>
      </c>
    </row>
    <row r="1419" spans="1:14" s="72" customFormat="1" ht="12.75" customHeight="1" x14ac:dyDescent="0.2">
      <c r="A1419" s="145" t="s">
        <v>149</v>
      </c>
      <c r="B1419" s="146" t="s">
        <v>125</v>
      </c>
      <c r="C1419" s="142">
        <v>143.1</v>
      </c>
      <c r="D1419" s="142" t="s">
        <v>344</v>
      </c>
      <c r="E1419" s="760" t="s">
        <v>347</v>
      </c>
      <c r="F1419" s="761"/>
      <c r="G1419" s="761"/>
      <c r="H1419" s="761"/>
      <c r="I1419" s="761"/>
      <c r="J1419" s="762"/>
      <c r="K1419" s="762"/>
      <c r="L1419" s="762"/>
      <c r="M1419" s="762"/>
      <c r="N1419" s="763"/>
    </row>
    <row r="1420" spans="1:14" s="72" customFormat="1" ht="12.75" customHeight="1" x14ac:dyDescent="0.2">
      <c r="A1420" s="145" t="s">
        <v>126</v>
      </c>
      <c r="B1420" s="146" t="s">
        <v>127</v>
      </c>
      <c r="C1420" s="142">
        <v>112.9</v>
      </c>
      <c r="D1420" s="142">
        <v>116.7</v>
      </c>
      <c r="E1420" s="142">
        <v>118.4</v>
      </c>
      <c r="F1420" s="142">
        <v>127.1</v>
      </c>
      <c r="G1420" s="142">
        <v>143.4</v>
      </c>
      <c r="H1420" s="142">
        <v>142.4</v>
      </c>
      <c r="I1420" s="142">
        <v>146.30000000000001</v>
      </c>
      <c r="J1420" s="142">
        <v>146.4</v>
      </c>
      <c r="K1420" s="142">
        <v>146.80000000000001</v>
      </c>
      <c r="L1420" s="142">
        <v>148.1</v>
      </c>
      <c r="M1420" s="142">
        <v>149.4</v>
      </c>
      <c r="N1420" s="142">
        <v>148.80000000000001</v>
      </c>
    </row>
    <row r="1421" spans="1:14" s="72" customFormat="1" ht="12.75" customHeight="1" x14ac:dyDescent="0.2">
      <c r="A1421" s="145" t="s">
        <v>128</v>
      </c>
      <c r="B1421" s="146" t="s">
        <v>129</v>
      </c>
      <c r="C1421" s="142">
        <v>100.1</v>
      </c>
      <c r="D1421" s="142">
        <v>100.6</v>
      </c>
      <c r="E1421" s="142">
        <v>100.7</v>
      </c>
      <c r="F1421" s="142">
        <v>101.1</v>
      </c>
      <c r="G1421" s="142">
        <v>101.3</v>
      </c>
      <c r="H1421" s="142">
        <v>101.5</v>
      </c>
      <c r="I1421" s="142">
        <v>103</v>
      </c>
      <c r="J1421" s="142">
        <v>103</v>
      </c>
      <c r="K1421" s="142">
        <v>103</v>
      </c>
      <c r="L1421" s="142">
        <v>104</v>
      </c>
      <c r="M1421" s="142">
        <v>104.3</v>
      </c>
      <c r="N1421" s="142">
        <v>104.4</v>
      </c>
    </row>
    <row r="1422" spans="1:14" s="72" customFormat="1" ht="12.75" customHeight="1" x14ac:dyDescent="0.2">
      <c r="A1422" s="145" t="s">
        <v>130</v>
      </c>
      <c r="B1422" s="146" t="s">
        <v>131</v>
      </c>
      <c r="C1422" s="142">
        <v>100.7</v>
      </c>
      <c r="D1422" s="142">
        <v>100.7</v>
      </c>
      <c r="E1422" s="142">
        <v>100.7</v>
      </c>
      <c r="F1422" s="142">
        <v>100.9</v>
      </c>
      <c r="G1422" s="142">
        <v>101.1</v>
      </c>
      <c r="H1422" s="142">
        <v>101.1</v>
      </c>
      <c r="I1422" s="142">
        <v>103.3</v>
      </c>
      <c r="J1422" s="142">
        <v>103.3</v>
      </c>
      <c r="K1422" s="142">
        <v>103.6</v>
      </c>
      <c r="L1422" s="142">
        <v>103.9</v>
      </c>
      <c r="M1422" s="142">
        <v>103.9</v>
      </c>
      <c r="N1422" s="142">
        <v>103.6</v>
      </c>
    </row>
    <row r="1423" spans="1:14" s="72" customFormat="1" ht="12.75" customHeight="1" x14ac:dyDescent="0.2">
      <c r="A1423" s="145" t="s">
        <v>132</v>
      </c>
      <c r="B1423" s="146" t="s">
        <v>133</v>
      </c>
      <c r="C1423" s="142">
        <v>102.8</v>
      </c>
      <c r="D1423" s="142">
        <v>102.8</v>
      </c>
      <c r="E1423" s="142">
        <v>102.8</v>
      </c>
      <c r="F1423" s="142">
        <v>103.3</v>
      </c>
      <c r="G1423" s="142">
        <v>103.3</v>
      </c>
      <c r="H1423" s="142">
        <v>103.3</v>
      </c>
      <c r="I1423" s="142">
        <v>103.3</v>
      </c>
      <c r="J1423" s="142">
        <v>103.3</v>
      </c>
      <c r="K1423" s="142">
        <v>103.3</v>
      </c>
      <c r="L1423" s="142">
        <v>103.3</v>
      </c>
      <c r="M1423" s="142">
        <v>103.3</v>
      </c>
      <c r="N1423" s="142">
        <v>103.3</v>
      </c>
    </row>
    <row r="1424" spans="1:14" s="72" customFormat="1" ht="12.75" customHeight="1" x14ac:dyDescent="0.2">
      <c r="A1424" s="145" t="s">
        <v>134</v>
      </c>
      <c r="B1424" s="146" t="s">
        <v>135</v>
      </c>
      <c r="C1424" s="142">
        <v>101.3</v>
      </c>
      <c r="D1424" s="142">
        <v>101.3</v>
      </c>
      <c r="E1424" s="142">
        <v>101.3</v>
      </c>
      <c r="F1424" s="142">
        <v>101.3</v>
      </c>
      <c r="G1424" s="142">
        <v>101.3</v>
      </c>
      <c r="H1424" s="142">
        <v>101</v>
      </c>
      <c r="I1424" s="142">
        <v>101</v>
      </c>
      <c r="J1424" s="142">
        <v>101</v>
      </c>
      <c r="K1424" s="142">
        <v>102.9</v>
      </c>
      <c r="L1424" s="142">
        <v>106.5</v>
      </c>
      <c r="M1424" s="142">
        <v>106.5</v>
      </c>
      <c r="N1424" s="142">
        <v>106.5</v>
      </c>
    </row>
    <row r="1425" spans="1:14" s="72" customFormat="1" ht="12.75" customHeight="1" x14ac:dyDescent="0.2">
      <c r="A1425" s="145" t="s">
        <v>136</v>
      </c>
      <c r="B1425" s="146" t="s">
        <v>137</v>
      </c>
      <c r="C1425" s="142">
        <v>102.8</v>
      </c>
      <c r="D1425" s="142">
        <v>102.4</v>
      </c>
      <c r="E1425" s="142">
        <v>103.1</v>
      </c>
      <c r="F1425" s="142">
        <v>103.7</v>
      </c>
      <c r="G1425" s="142">
        <v>103.7</v>
      </c>
      <c r="H1425" s="142">
        <v>103.9</v>
      </c>
      <c r="I1425" s="142">
        <v>104.2</v>
      </c>
      <c r="J1425" s="142">
        <v>104.2</v>
      </c>
      <c r="K1425" s="142">
        <v>104.2</v>
      </c>
      <c r="L1425" s="142">
        <v>104.5</v>
      </c>
      <c r="M1425" s="142">
        <v>105</v>
      </c>
      <c r="N1425" s="142">
        <v>105</v>
      </c>
    </row>
    <row r="1426" spans="1:14" s="72" customFormat="1" ht="12.75" customHeight="1" x14ac:dyDescent="0.2">
      <c r="A1426" s="145" t="s">
        <v>138</v>
      </c>
      <c r="B1426" s="146" t="s">
        <v>139</v>
      </c>
      <c r="C1426" s="142">
        <v>97.7</v>
      </c>
      <c r="D1426" s="142">
        <v>97.9</v>
      </c>
      <c r="E1426" s="142">
        <v>97.9</v>
      </c>
      <c r="F1426" s="142">
        <v>98.2</v>
      </c>
      <c r="G1426" s="142">
        <v>98.2</v>
      </c>
      <c r="H1426" s="142">
        <v>98.9</v>
      </c>
      <c r="I1426" s="142">
        <v>99.6</v>
      </c>
      <c r="J1426" s="142">
        <v>99.6</v>
      </c>
      <c r="K1426" s="142">
        <v>100.8</v>
      </c>
      <c r="L1426" s="142">
        <v>101.6</v>
      </c>
      <c r="M1426" s="142">
        <v>101.6</v>
      </c>
      <c r="N1426" s="142">
        <v>101.6</v>
      </c>
    </row>
    <row r="1427" spans="1:14" s="72" customFormat="1" ht="12.75" customHeight="1" x14ac:dyDescent="0.2">
      <c r="A1427" s="145" t="s">
        <v>140</v>
      </c>
      <c r="B1427" s="146" t="s">
        <v>141</v>
      </c>
      <c r="C1427" s="142">
        <v>109.5</v>
      </c>
      <c r="D1427" s="142">
        <v>113.2</v>
      </c>
      <c r="E1427" s="142">
        <v>115.2</v>
      </c>
      <c r="F1427" s="142">
        <v>118.6</v>
      </c>
      <c r="G1427" s="142">
        <v>119.3</v>
      </c>
      <c r="H1427" s="142">
        <v>119.6</v>
      </c>
      <c r="I1427" s="142">
        <v>121.1</v>
      </c>
      <c r="J1427" s="142">
        <v>121.3</v>
      </c>
      <c r="K1427" s="142">
        <v>124.6</v>
      </c>
      <c r="L1427" s="142">
        <v>125.1</v>
      </c>
      <c r="M1427" s="142">
        <v>125.3</v>
      </c>
      <c r="N1427" s="142">
        <v>125.3</v>
      </c>
    </row>
    <row r="1428" spans="1:14" s="72" customFormat="1" ht="12.75" customHeight="1" x14ac:dyDescent="0.2">
      <c r="A1428" s="145" t="s">
        <v>142</v>
      </c>
      <c r="B1428" s="146" t="s">
        <v>143</v>
      </c>
      <c r="C1428" s="142">
        <v>99.8</v>
      </c>
      <c r="D1428" s="142">
        <v>96.5</v>
      </c>
      <c r="E1428" s="142">
        <v>97.8</v>
      </c>
      <c r="F1428" s="142">
        <v>98</v>
      </c>
      <c r="G1428" s="142">
        <v>94.3</v>
      </c>
      <c r="H1428" s="142">
        <v>102.1</v>
      </c>
      <c r="I1428" s="142">
        <v>102.1</v>
      </c>
      <c r="J1428" s="142">
        <v>102.4</v>
      </c>
      <c r="K1428" s="142">
        <v>102.4</v>
      </c>
      <c r="L1428" s="142">
        <v>102.7</v>
      </c>
      <c r="M1428" s="142">
        <v>102</v>
      </c>
      <c r="N1428" s="142">
        <v>102</v>
      </c>
    </row>
    <row r="1429" spans="1:14" s="72" customFormat="1" ht="12.75" customHeight="1" x14ac:dyDescent="0.2">
      <c r="A1429" s="145" t="s">
        <v>144</v>
      </c>
      <c r="B1429" s="146" t="s">
        <v>345</v>
      </c>
      <c r="C1429" s="142">
        <v>102.5</v>
      </c>
      <c r="D1429" s="142">
        <v>102.5</v>
      </c>
      <c r="E1429" s="142">
        <v>102.6</v>
      </c>
      <c r="F1429" s="142">
        <v>102.5</v>
      </c>
      <c r="G1429" s="142">
        <v>103</v>
      </c>
      <c r="H1429" s="142">
        <v>103</v>
      </c>
      <c r="I1429" s="142">
        <v>103</v>
      </c>
      <c r="J1429" s="142">
        <v>103</v>
      </c>
      <c r="K1429" s="142">
        <v>103</v>
      </c>
      <c r="L1429" s="142">
        <v>103</v>
      </c>
      <c r="M1429" s="142">
        <v>103.2</v>
      </c>
      <c r="N1429" s="142">
        <v>104.8</v>
      </c>
    </row>
    <row r="1430" spans="1:14" s="72" customFormat="1" ht="12.75" customHeight="1" x14ac:dyDescent="0.2">
      <c r="A1430" s="145" t="s">
        <v>146</v>
      </c>
      <c r="B1430" s="146" t="s">
        <v>346</v>
      </c>
      <c r="C1430" s="142">
        <v>99.6</v>
      </c>
      <c r="D1430" s="142">
        <v>97.8</v>
      </c>
      <c r="E1430" s="142">
        <v>97.8</v>
      </c>
      <c r="F1430" s="142">
        <v>97.8</v>
      </c>
      <c r="G1430" s="142">
        <v>97.8</v>
      </c>
      <c r="H1430" s="142">
        <v>97.8</v>
      </c>
      <c r="I1430" s="142">
        <v>97.8</v>
      </c>
      <c r="J1430" s="142">
        <v>97.8</v>
      </c>
      <c r="K1430" s="142">
        <v>97.8</v>
      </c>
      <c r="L1430" s="142">
        <v>97.8</v>
      </c>
      <c r="M1430" s="142">
        <v>97.8</v>
      </c>
      <c r="N1430" s="142">
        <v>97.8</v>
      </c>
    </row>
    <row r="1431" spans="1:14" s="72" customFormat="1" ht="12.75" customHeight="1" x14ac:dyDescent="0.2">
      <c r="A1431" s="229" t="s">
        <v>1433</v>
      </c>
      <c r="B1431" s="146" t="s">
        <v>1438</v>
      </c>
      <c r="C1431" s="142">
        <v>100</v>
      </c>
      <c r="D1431" s="142">
        <v>100</v>
      </c>
      <c r="E1431" s="142">
        <v>101.3</v>
      </c>
      <c r="F1431" s="142">
        <v>101.3</v>
      </c>
      <c r="G1431" s="142">
        <v>101.3</v>
      </c>
      <c r="H1431" s="142">
        <v>101.3</v>
      </c>
      <c r="I1431" s="142">
        <v>101.3</v>
      </c>
      <c r="J1431" s="142">
        <v>101.3</v>
      </c>
      <c r="K1431" s="142">
        <v>101.3</v>
      </c>
      <c r="L1431" s="142">
        <v>101.3</v>
      </c>
      <c r="M1431" s="142">
        <v>101.3</v>
      </c>
      <c r="N1431" s="142">
        <v>101.3</v>
      </c>
    </row>
    <row r="1432" spans="1:14" s="72" customFormat="1" ht="12.75" customHeight="1" x14ac:dyDescent="0.2">
      <c r="A1432" s="145" t="s">
        <v>1434</v>
      </c>
      <c r="B1432" s="146" t="s">
        <v>1437</v>
      </c>
      <c r="C1432" s="142">
        <v>99.9</v>
      </c>
      <c r="D1432" s="142">
        <v>100.9</v>
      </c>
      <c r="E1432" s="142">
        <v>100.9</v>
      </c>
      <c r="F1432" s="142">
        <v>99.8</v>
      </c>
      <c r="G1432" s="142">
        <v>101.8</v>
      </c>
      <c r="H1432" s="142">
        <v>102.7</v>
      </c>
      <c r="I1432" s="142">
        <v>103.6</v>
      </c>
      <c r="J1432" s="142">
        <v>103.6</v>
      </c>
      <c r="K1432" s="142">
        <v>103.6</v>
      </c>
      <c r="L1432" s="142">
        <v>103.6</v>
      </c>
      <c r="M1432" s="142">
        <v>103.6</v>
      </c>
      <c r="N1432" s="142">
        <v>103.6</v>
      </c>
    </row>
    <row r="1433" spans="1:14" s="72" customFormat="1" ht="12.75" customHeight="1" x14ac:dyDescent="0.2">
      <c r="A1433" s="145" t="s">
        <v>1435</v>
      </c>
      <c r="B1433" s="146" t="s">
        <v>1439</v>
      </c>
      <c r="C1433" s="142">
        <v>100.7</v>
      </c>
      <c r="D1433" s="142">
        <v>100.9</v>
      </c>
      <c r="E1433" s="142">
        <v>100.9</v>
      </c>
      <c r="F1433" s="142">
        <v>101.7</v>
      </c>
      <c r="G1433" s="142">
        <v>101.7</v>
      </c>
      <c r="H1433" s="142">
        <v>102</v>
      </c>
      <c r="I1433" s="142">
        <v>102.2</v>
      </c>
      <c r="J1433" s="142">
        <v>102.2</v>
      </c>
      <c r="K1433" s="142">
        <v>102.2</v>
      </c>
      <c r="L1433" s="142">
        <v>102.2</v>
      </c>
      <c r="M1433" s="142">
        <v>102.2</v>
      </c>
      <c r="N1433" s="142">
        <v>102.2</v>
      </c>
    </row>
    <row r="1434" spans="1:14" s="72" customFormat="1" ht="12.75" customHeight="1" x14ac:dyDescent="0.2">
      <c r="A1434" s="145" t="s">
        <v>1436</v>
      </c>
      <c r="B1434" s="146" t="s">
        <v>1440</v>
      </c>
      <c r="C1434" s="142">
        <v>101</v>
      </c>
      <c r="D1434" s="142">
        <v>101.3</v>
      </c>
      <c r="E1434" s="142">
        <v>101.3</v>
      </c>
      <c r="F1434" s="142">
        <v>101.3</v>
      </c>
      <c r="G1434" s="142">
        <v>101.3</v>
      </c>
      <c r="H1434" s="142">
        <v>101.3</v>
      </c>
      <c r="I1434" s="142">
        <v>99.1</v>
      </c>
      <c r="J1434" s="142">
        <v>99.1</v>
      </c>
      <c r="K1434" s="142">
        <v>99</v>
      </c>
      <c r="L1434" s="142">
        <v>99</v>
      </c>
      <c r="M1434" s="142">
        <v>99</v>
      </c>
      <c r="N1434" s="142">
        <v>99</v>
      </c>
    </row>
    <row r="1435" spans="1:14" s="72" customFormat="1" ht="12.75" customHeight="1" x14ac:dyDescent="0.2"/>
    <row r="1436" spans="1:14" s="72" customFormat="1" ht="15" customHeight="1" x14ac:dyDescent="0.2">
      <c r="A1436" s="148" t="s">
        <v>148</v>
      </c>
    </row>
    <row r="1437" spans="1:14" s="72" customFormat="1" ht="12.75" customHeight="1" x14ac:dyDescent="0.2">
      <c r="A1437" s="149" t="s">
        <v>7</v>
      </c>
      <c r="B1437" s="150"/>
      <c r="C1437" s="72" t="s">
        <v>348</v>
      </c>
    </row>
    <row r="1438" spans="1:14" s="72" customFormat="1" ht="12.75" customHeight="1" x14ac:dyDescent="0.2"/>
    <row r="1439" spans="1:14" s="72" customFormat="1" ht="12.75" customHeight="1" x14ac:dyDescent="0.2"/>
    <row r="1440" spans="1:14" s="72" customFormat="1" ht="12.75" customHeight="1" x14ac:dyDescent="0.2"/>
    <row r="1441" spans="1:14" s="72" customFormat="1" ht="12.75" customHeight="1" x14ac:dyDescent="0.2">
      <c r="A1441" s="72" t="s">
        <v>25</v>
      </c>
    </row>
    <row r="1442" spans="1:14" s="72" customFormat="1" ht="12.75" customHeight="1" x14ac:dyDescent="0.2">
      <c r="A1442" s="72" t="s">
        <v>6</v>
      </c>
    </row>
    <row r="1443" spans="1:14" s="72" customFormat="1" ht="12.75" customHeight="1" x14ac:dyDescent="0.2">
      <c r="A1443" s="151" t="s">
        <v>23</v>
      </c>
    </row>
    <row r="1444" spans="1:14" s="72" customFormat="1" ht="12.75" customHeight="1" x14ac:dyDescent="0.2"/>
    <row r="1445" spans="1:14" s="72" customFormat="1" ht="12.75" customHeight="1" x14ac:dyDescent="0.2">
      <c r="A1445" s="180" t="s">
        <v>26</v>
      </c>
      <c r="B1445" s="143"/>
      <c r="C1445" s="144">
        <v>38353</v>
      </c>
      <c r="D1445" s="144">
        <v>38384</v>
      </c>
      <c r="E1445" s="144">
        <v>38412</v>
      </c>
      <c r="F1445" s="144">
        <v>38443</v>
      </c>
      <c r="G1445" s="144">
        <v>38473</v>
      </c>
      <c r="H1445" s="144">
        <v>38504</v>
      </c>
      <c r="I1445" s="144">
        <v>38534</v>
      </c>
      <c r="J1445" s="144">
        <v>38565</v>
      </c>
      <c r="K1445" s="144">
        <v>38596</v>
      </c>
      <c r="L1445" s="144">
        <v>38626</v>
      </c>
      <c r="M1445" s="144">
        <v>38657</v>
      </c>
      <c r="N1445" s="144">
        <v>38687</v>
      </c>
    </row>
    <row r="1446" spans="1:14" s="72" customFormat="1" ht="12.75" customHeight="1" x14ac:dyDescent="0.2">
      <c r="A1446" s="145" t="s">
        <v>1384</v>
      </c>
      <c r="B1446" s="146" t="s">
        <v>1385</v>
      </c>
      <c r="C1446" s="142">
        <v>115.4</v>
      </c>
      <c r="D1446" s="142">
        <v>115.4</v>
      </c>
      <c r="E1446" s="142">
        <v>104</v>
      </c>
      <c r="F1446" s="142">
        <v>104</v>
      </c>
      <c r="G1446" s="142">
        <v>104</v>
      </c>
      <c r="H1446" s="142">
        <v>104</v>
      </c>
      <c r="I1446" s="142">
        <v>104</v>
      </c>
      <c r="J1446" s="142">
        <v>104</v>
      </c>
      <c r="K1446" s="142">
        <v>104</v>
      </c>
      <c r="L1446" s="142">
        <v>104</v>
      </c>
      <c r="M1446" s="142">
        <v>104</v>
      </c>
      <c r="N1446" s="142">
        <v>104</v>
      </c>
    </row>
    <row r="1447" spans="1:14" s="72" customFormat="1" ht="12.75" customHeight="1" x14ac:dyDescent="0.2">
      <c r="A1447" s="145" t="s">
        <v>1386</v>
      </c>
      <c r="B1447" s="146" t="s">
        <v>1387</v>
      </c>
      <c r="C1447" s="142">
        <v>96</v>
      </c>
      <c r="D1447" s="142">
        <v>98.2</v>
      </c>
      <c r="E1447" s="142">
        <v>99.5</v>
      </c>
      <c r="F1447" s="142">
        <v>105.3</v>
      </c>
      <c r="G1447" s="142">
        <v>104.6</v>
      </c>
      <c r="H1447" s="142">
        <v>108.3</v>
      </c>
      <c r="I1447" s="142">
        <v>112.8</v>
      </c>
      <c r="J1447" s="142">
        <v>116.8</v>
      </c>
      <c r="K1447" s="142">
        <v>121.4</v>
      </c>
      <c r="L1447" s="142">
        <v>116.6</v>
      </c>
      <c r="M1447" s="142">
        <v>109.8</v>
      </c>
      <c r="N1447" s="142">
        <v>109.4</v>
      </c>
    </row>
    <row r="1448" spans="1:14" s="72" customFormat="1" ht="12.75" customHeight="1" x14ac:dyDescent="0.2">
      <c r="A1448" s="145" t="s">
        <v>1388</v>
      </c>
      <c r="B1448" s="146" t="s">
        <v>1389</v>
      </c>
      <c r="C1448" s="142">
        <v>95.4</v>
      </c>
      <c r="D1448" s="142">
        <v>97.7</v>
      </c>
      <c r="E1448" s="142">
        <v>98.6</v>
      </c>
      <c r="F1448" s="142">
        <v>104.4</v>
      </c>
      <c r="G1448" s="142">
        <v>103.8</v>
      </c>
      <c r="H1448" s="142">
        <v>107.5</v>
      </c>
      <c r="I1448" s="142">
        <v>112.1</v>
      </c>
      <c r="J1448" s="142">
        <v>115.8</v>
      </c>
      <c r="K1448" s="142">
        <v>120.6</v>
      </c>
      <c r="L1448" s="142">
        <v>115.9</v>
      </c>
      <c r="M1448" s="142">
        <v>108.8</v>
      </c>
      <c r="N1448" s="142">
        <v>108.7</v>
      </c>
    </row>
    <row r="1449" spans="1:14" s="72" customFormat="1" ht="12.75" customHeight="1" x14ac:dyDescent="0.2">
      <c r="A1449" s="145" t="s">
        <v>1390</v>
      </c>
      <c r="B1449" s="146" t="s">
        <v>1391</v>
      </c>
      <c r="C1449" s="142">
        <v>94</v>
      </c>
      <c r="D1449" s="142">
        <v>96.1</v>
      </c>
      <c r="E1449" s="142">
        <v>97.5</v>
      </c>
      <c r="F1449" s="142">
        <v>103.8</v>
      </c>
      <c r="G1449" s="142">
        <v>102.3</v>
      </c>
      <c r="H1449" s="142">
        <v>106.3</v>
      </c>
      <c r="I1449" s="142">
        <v>114.2</v>
      </c>
      <c r="J1449" s="142">
        <v>117.2</v>
      </c>
      <c r="K1449" s="142">
        <v>119.7</v>
      </c>
      <c r="L1449" s="142">
        <v>115.4</v>
      </c>
      <c r="M1449" s="142">
        <v>108</v>
      </c>
      <c r="N1449" s="142">
        <v>108</v>
      </c>
    </row>
    <row r="1450" spans="1:14" s="72" customFormat="1" ht="12.75" customHeight="1" x14ac:dyDescent="0.2">
      <c r="A1450" s="145" t="s">
        <v>1392</v>
      </c>
      <c r="B1450" s="146" t="s">
        <v>1393</v>
      </c>
      <c r="C1450" s="142">
        <v>102.8</v>
      </c>
      <c r="D1450" s="142">
        <v>103.2</v>
      </c>
      <c r="E1450" s="142">
        <v>110.5</v>
      </c>
      <c r="F1450" s="142">
        <v>115</v>
      </c>
      <c r="G1450" s="142">
        <v>111.6</v>
      </c>
      <c r="H1450" s="142">
        <v>119.8</v>
      </c>
      <c r="I1450" s="142">
        <v>122.9</v>
      </c>
      <c r="J1450" s="142">
        <v>125.7</v>
      </c>
      <c r="K1450" s="142">
        <v>127</v>
      </c>
      <c r="L1450" s="142">
        <v>130.30000000000001</v>
      </c>
      <c r="M1450" s="142">
        <v>124.1</v>
      </c>
      <c r="N1450" s="142">
        <v>122.2</v>
      </c>
    </row>
    <row r="1451" spans="1:14" s="72" customFormat="1" ht="12.75" customHeight="1" x14ac:dyDescent="0.2">
      <c r="A1451" s="145" t="s">
        <v>1394</v>
      </c>
      <c r="B1451" s="146" t="s">
        <v>1395</v>
      </c>
      <c r="C1451" s="142">
        <v>103.7</v>
      </c>
      <c r="D1451" s="142">
        <v>106.4</v>
      </c>
      <c r="E1451" s="142">
        <v>117.1</v>
      </c>
      <c r="F1451" s="142">
        <v>121.5</v>
      </c>
      <c r="G1451" s="142">
        <v>117.2</v>
      </c>
      <c r="H1451" s="142">
        <v>130.19999999999999</v>
      </c>
      <c r="I1451" s="142">
        <v>136.6</v>
      </c>
      <c r="J1451" s="142">
        <v>140.9</v>
      </c>
      <c r="K1451" s="142">
        <v>146.69999999999999</v>
      </c>
      <c r="L1451" s="142">
        <v>146.80000000000001</v>
      </c>
      <c r="M1451" s="142">
        <v>134</v>
      </c>
      <c r="N1451" s="142">
        <v>136</v>
      </c>
    </row>
    <row r="1452" spans="1:14" s="72" customFormat="1" ht="12.75" customHeight="1" x14ac:dyDescent="0.2">
      <c r="A1452" s="145" t="s">
        <v>1396</v>
      </c>
      <c r="B1452" s="146" t="s">
        <v>1397</v>
      </c>
      <c r="C1452" s="142">
        <v>113.8</v>
      </c>
      <c r="D1452" s="142">
        <v>116.7</v>
      </c>
      <c r="E1452" s="142">
        <v>133.30000000000001</v>
      </c>
      <c r="F1452" s="142">
        <v>134</v>
      </c>
      <c r="G1452" s="142">
        <v>128.80000000000001</v>
      </c>
      <c r="H1452" s="142">
        <v>149.5</v>
      </c>
      <c r="I1452" s="142">
        <v>154.69999999999999</v>
      </c>
      <c r="J1452" s="142">
        <v>160.6</v>
      </c>
      <c r="K1452" s="142">
        <v>163.19999999999999</v>
      </c>
      <c r="L1452" s="142">
        <v>174.4</v>
      </c>
      <c r="M1452" s="142">
        <v>151.1</v>
      </c>
      <c r="N1452" s="142">
        <v>157</v>
      </c>
    </row>
    <row r="1453" spans="1:14" s="72" customFormat="1" ht="12.75" customHeight="1" x14ac:dyDescent="0.2">
      <c r="A1453" s="145" t="s">
        <v>1398</v>
      </c>
      <c r="B1453" s="146" t="s">
        <v>1399</v>
      </c>
      <c r="C1453" s="142">
        <v>105.8</v>
      </c>
      <c r="D1453" s="142">
        <v>111.3</v>
      </c>
      <c r="E1453" s="142">
        <v>121.2</v>
      </c>
      <c r="F1453" s="142">
        <v>133.30000000000001</v>
      </c>
      <c r="G1453" s="142">
        <v>128.19999999999999</v>
      </c>
      <c r="H1453" s="142">
        <v>128.19999999999999</v>
      </c>
      <c r="I1453" s="142">
        <v>146.80000000000001</v>
      </c>
      <c r="J1453" s="142">
        <v>150.30000000000001</v>
      </c>
      <c r="K1453" s="142">
        <v>160.5</v>
      </c>
      <c r="L1453" s="142">
        <v>171.8</v>
      </c>
      <c r="M1453" s="142">
        <v>166.2</v>
      </c>
      <c r="N1453" s="142">
        <v>165.6</v>
      </c>
    </row>
    <row r="1454" spans="1:14" s="72" customFormat="1" ht="12.75" customHeight="1" x14ac:dyDescent="0.2">
      <c r="A1454" s="145" t="s">
        <v>909</v>
      </c>
      <c r="B1454" s="146" t="s">
        <v>1400</v>
      </c>
      <c r="C1454" s="142">
        <v>121.2</v>
      </c>
      <c r="D1454" s="142">
        <v>121.2</v>
      </c>
      <c r="E1454" s="142">
        <v>121.2</v>
      </c>
      <c r="F1454" s="142">
        <v>121.2</v>
      </c>
      <c r="G1454" s="142">
        <v>121.2</v>
      </c>
      <c r="H1454" s="142">
        <v>121.2</v>
      </c>
      <c r="I1454" s="142">
        <v>121.2</v>
      </c>
      <c r="J1454" s="142">
        <v>121.2</v>
      </c>
      <c r="K1454" s="142">
        <v>134.69999999999999</v>
      </c>
      <c r="L1454" s="142">
        <v>140.1</v>
      </c>
      <c r="M1454" s="142">
        <v>140.1</v>
      </c>
      <c r="N1454" s="142">
        <v>140.1</v>
      </c>
    </row>
    <row r="1455" spans="1:14" s="72" customFormat="1" ht="12.75" customHeight="1" x14ac:dyDescent="0.2">
      <c r="A1455" s="145" t="s">
        <v>1401</v>
      </c>
      <c r="B1455" s="146" t="s">
        <v>1402</v>
      </c>
      <c r="C1455" s="142">
        <v>121.4</v>
      </c>
      <c r="D1455" s="142">
        <v>121.4</v>
      </c>
      <c r="E1455" s="142">
        <v>122.1</v>
      </c>
      <c r="F1455" s="142">
        <v>121.9</v>
      </c>
      <c r="G1455" s="142">
        <v>121.4</v>
      </c>
      <c r="H1455" s="142">
        <v>123</v>
      </c>
      <c r="I1455" s="142">
        <v>123</v>
      </c>
      <c r="J1455" s="142">
        <v>122.6</v>
      </c>
      <c r="K1455" s="142">
        <v>122.6</v>
      </c>
      <c r="L1455" s="142">
        <v>122.9</v>
      </c>
      <c r="M1455" s="142">
        <v>122.5</v>
      </c>
      <c r="N1455" s="142">
        <v>122.6</v>
      </c>
    </row>
    <row r="1456" spans="1:14" s="72" customFormat="1" ht="12.75" customHeight="1" x14ac:dyDescent="0.2">
      <c r="A1456" s="145" t="s">
        <v>1403</v>
      </c>
      <c r="B1456" s="146" t="s">
        <v>1404</v>
      </c>
      <c r="C1456" s="142">
        <v>205.7</v>
      </c>
      <c r="D1456" s="142">
        <v>205.7</v>
      </c>
      <c r="E1456" s="142">
        <v>205.7</v>
      </c>
      <c r="F1456" s="142">
        <v>202.6</v>
      </c>
      <c r="G1456" s="142">
        <v>197.2</v>
      </c>
      <c r="H1456" s="142">
        <v>178.7</v>
      </c>
      <c r="I1456" s="142">
        <v>166.1</v>
      </c>
      <c r="J1456" s="142">
        <v>157</v>
      </c>
      <c r="K1456" s="142">
        <v>147.9</v>
      </c>
      <c r="L1456" s="142">
        <v>149</v>
      </c>
      <c r="M1456" s="142">
        <v>144.19999999999999</v>
      </c>
      <c r="N1456" s="142">
        <v>144.19999999999999</v>
      </c>
    </row>
    <row r="1457" spans="1:14" s="72" customFormat="1" ht="12.75" customHeight="1" x14ac:dyDescent="0.2">
      <c r="A1457" s="145" t="s">
        <v>1405</v>
      </c>
      <c r="B1457" s="146" t="s">
        <v>1406</v>
      </c>
      <c r="C1457" s="142">
        <v>177.5</v>
      </c>
      <c r="D1457" s="142">
        <v>180.2</v>
      </c>
      <c r="E1457" s="142">
        <v>180.2</v>
      </c>
      <c r="F1457" s="142">
        <v>177</v>
      </c>
      <c r="G1457" s="142">
        <v>172.4</v>
      </c>
      <c r="H1457" s="142">
        <v>165</v>
      </c>
      <c r="I1457" s="142">
        <v>155.6</v>
      </c>
      <c r="J1457" s="142">
        <v>155.6</v>
      </c>
      <c r="K1457" s="142">
        <v>151</v>
      </c>
      <c r="L1457" s="142">
        <v>152.30000000000001</v>
      </c>
      <c r="M1457" s="142">
        <v>150.30000000000001</v>
      </c>
      <c r="N1457" s="142">
        <v>150.30000000000001</v>
      </c>
    </row>
    <row r="1458" spans="1:14" s="72" customFormat="1" ht="12.75" customHeight="1" x14ac:dyDescent="0.2">
      <c r="A1458" s="145" t="s">
        <v>1407</v>
      </c>
      <c r="B1458" s="146" t="s">
        <v>1408</v>
      </c>
      <c r="C1458" s="142">
        <v>161.19999999999999</v>
      </c>
      <c r="D1458" s="142">
        <v>154.30000000000001</v>
      </c>
      <c r="E1458" s="142">
        <v>152.6</v>
      </c>
      <c r="F1458" s="142">
        <v>145.80000000000001</v>
      </c>
      <c r="G1458" s="142">
        <v>132.69999999999999</v>
      </c>
      <c r="H1458" s="142">
        <v>124.7</v>
      </c>
      <c r="I1458" s="142">
        <v>126.5</v>
      </c>
      <c r="J1458" s="142">
        <v>130.69999999999999</v>
      </c>
      <c r="K1458" s="142">
        <v>146.9</v>
      </c>
      <c r="L1458" s="142">
        <v>138</v>
      </c>
      <c r="M1458" s="142">
        <v>139.80000000000001</v>
      </c>
      <c r="N1458" s="142">
        <v>138.9</v>
      </c>
    </row>
    <row r="1459" spans="1:14" s="72" customFormat="1" ht="12.75" customHeight="1" x14ac:dyDescent="0.2">
      <c r="A1459" s="145" t="s">
        <v>1409</v>
      </c>
      <c r="B1459" s="146" t="s">
        <v>1410</v>
      </c>
      <c r="C1459" s="142">
        <v>214.4</v>
      </c>
      <c r="D1459" s="142">
        <v>208.2</v>
      </c>
      <c r="E1459" s="142">
        <v>208.7</v>
      </c>
      <c r="F1459" s="142">
        <v>197.2</v>
      </c>
      <c r="G1459" s="142">
        <v>167.6</v>
      </c>
      <c r="H1459" s="142">
        <v>155.1</v>
      </c>
      <c r="I1459" s="142">
        <v>141.80000000000001</v>
      </c>
      <c r="J1459" s="142">
        <v>135.9</v>
      </c>
      <c r="K1459" s="142">
        <v>133</v>
      </c>
      <c r="L1459" s="142">
        <v>129.80000000000001</v>
      </c>
      <c r="M1459" s="142">
        <v>133</v>
      </c>
      <c r="N1459" s="142">
        <v>132.6</v>
      </c>
    </row>
    <row r="1460" spans="1:14" s="72" customFormat="1" ht="12.75" customHeight="1" x14ac:dyDescent="0.2">
      <c r="A1460" s="145" t="s">
        <v>1411</v>
      </c>
      <c r="B1460" s="146" t="s">
        <v>1412</v>
      </c>
      <c r="C1460" s="142">
        <v>197.3</v>
      </c>
      <c r="D1460" s="142">
        <v>191.8</v>
      </c>
      <c r="E1460" s="142">
        <v>184.7</v>
      </c>
      <c r="F1460" s="142">
        <v>177.7</v>
      </c>
      <c r="G1460" s="142">
        <v>154.4</v>
      </c>
      <c r="H1460" s="142">
        <v>141.30000000000001</v>
      </c>
      <c r="I1460" s="142">
        <v>138.5</v>
      </c>
      <c r="J1460" s="142">
        <v>135</v>
      </c>
      <c r="K1460" s="142">
        <v>124.9</v>
      </c>
      <c r="L1460" s="142">
        <v>132.4</v>
      </c>
      <c r="M1460" s="142">
        <v>130.1</v>
      </c>
      <c r="N1460" s="142">
        <v>131.19999999999999</v>
      </c>
    </row>
    <row r="1461" spans="1:14" s="72" customFormat="1" ht="12.75" customHeight="1" x14ac:dyDescent="0.2">
      <c r="A1461" s="145" t="s">
        <v>1413</v>
      </c>
      <c r="B1461" s="146" t="s">
        <v>1414</v>
      </c>
      <c r="C1461" s="142">
        <v>114.2</v>
      </c>
      <c r="D1461" s="142">
        <v>114.2</v>
      </c>
      <c r="E1461" s="142">
        <v>120.3</v>
      </c>
      <c r="F1461" s="142">
        <v>120.3</v>
      </c>
      <c r="G1461" s="142">
        <v>120.3</v>
      </c>
      <c r="H1461" s="142">
        <v>120.3</v>
      </c>
      <c r="I1461" s="142">
        <v>120.3</v>
      </c>
      <c r="J1461" s="142">
        <v>120.3</v>
      </c>
      <c r="K1461" s="142">
        <v>120.3</v>
      </c>
      <c r="L1461" s="142">
        <v>117.1</v>
      </c>
      <c r="M1461" s="142">
        <v>117.1</v>
      </c>
      <c r="N1461" s="142">
        <v>117.1</v>
      </c>
    </row>
    <row r="1462" spans="1:14" s="72" customFormat="1" ht="12.75" customHeight="1" x14ac:dyDescent="0.2">
      <c r="A1462" s="145" t="s">
        <v>1415</v>
      </c>
      <c r="B1462" s="146" t="s">
        <v>1416</v>
      </c>
      <c r="C1462" s="142">
        <v>157.6</v>
      </c>
      <c r="D1462" s="142">
        <v>159.9</v>
      </c>
      <c r="E1462" s="142">
        <v>159.9</v>
      </c>
      <c r="F1462" s="142">
        <v>156.19999999999999</v>
      </c>
      <c r="G1462" s="142">
        <v>149.4</v>
      </c>
      <c r="H1462" s="142">
        <v>135.4</v>
      </c>
      <c r="I1462" s="142">
        <v>127.8</v>
      </c>
      <c r="J1462" s="142">
        <v>122</v>
      </c>
      <c r="K1462" s="142">
        <v>122.7</v>
      </c>
      <c r="L1462" s="142">
        <v>122.5</v>
      </c>
      <c r="M1462" s="142">
        <v>121.9</v>
      </c>
      <c r="N1462" s="142">
        <v>121.9</v>
      </c>
    </row>
    <row r="1463" spans="1:14" s="72" customFormat="1" ht="12.75" customHeight="1" x14ac:dyDescent="0.2">
      <c r="A1463" s="145" t="s">
        <v>1417</v>
      </c>
      <c r="B1463" s="146" t="s">
        <v>1418</v>
      </c>
      <c r="C1463" s="142">
        <v>192.3</v>
      </c>
      <c r="D1463" s="142">
        <v>192.3</v>
      </c>
      <c r="E1463" s="142">
        <v>192.3</v>
      </c>
      <c r="F1463" s="142">
        <v>186.3</v>
      </c>
      <c r="G1463" s="142">
        <v>183.8</v>
      </c>
      <c r="H1463" s="142">
        <v>177.5</v>
      </c>
      <c r="I1463" s="142">
        <v>177.5</v>
      </c>
      <c r="J1463" s="142">
        <v>177.3</v>
      </c>
      <c r="K1463" s="142">
        <v>175.2</v>
      </c>
      <c r="L1463" s="142">
        <v>175.9</v>
      </c>
      <c r="M1463" s="142">
        <v>175.9</v>
      </c>
      <c r="N1463" s="142">
        <v>175.9</v>
      </c>
    </row>
    <row r="1464" spans="1:14" s="72" customFormat="1" ht="12.75" customHeight="1" x14ac:dyDescent="0.2">
      <c r="A1464" s="145" t="s">
        <v>1419</v>
      </c>
      <c r="B1464" s="146" t="s">
        <v>1420</v>
      </c>
      <c r="C1464" s="142">
        <v>123.3</v>
      </c>
      <c r="D1464" s="142">
        <v>125.8</v>
      </c>
      <c r="E1464" s="142">
        <v>128.4</v>
      </c>
      <c r="F1464" s="142">
        <v>131.1</v>
      </c>
      <c r="G1464" s="142">
        <v>130.30000000000001</v>
      </c>
      <c r="H1464" s="142">
        <v>136.69999999999999</v>
      </c>
      <c r="I1464" s="142">
        <v>141.80000000000001</v>
      </c>
      <c r="J1464" s="142">
        <v>142.19999999999999</v>
      </c>
      <c r="K1464" s="142">
        <v>146.5</v>
      </c>
      <c r="L1464" s="142">
        <v>152.80000000000001</v>
      </c>
      <c r="M1464" s="142">
        <v>164.2</v>
      </c>
      <c r="N1464" s="142">
        <v>170.3</v>
      </c>
    </row>
    <row r="1465" spans="1:14" s="72" customFormat="1" ht="12.75" customHeight="1" x14ac:dyDescent="0.2">
      <c r="A1465" s="145" t="s">
        <v>1421</v>
      </c>
      <c r="B1465" s="146" t="s">
        <v>1422</v>
      </c>
      <c r="C1465" s="142">
        <v>132.9</v>
      </c>
      <c r="D1465" s="142">
        <v>133.1</v>
      </c>
      <c r="E1465" s="142">
        <v>134.6</v>
      </c>
      <c r="F1465" s="142">
        <v>135.5</v>
      </c>
      <c r="G1465" s="142">
        <v>133</v>
      </c>
      <c r="H1465" s="142">
        <v>135.69999999999999</v>
      </c>
      <c r="I1465" s="142">
        <v>140.1</v>
      </c>
      <c r="J1465" s="142">
        <v>145.5</v>
      </c>
      <c r="K1465" s="142">
        <v>151.6</v>
      </c>
      <c r="L1465" s="142">
        <v>156.9</v>
      </c>
      <c r="M1465" s="142">
        <v>171.1</v>
      </c>
      <c r="N1465" s="142">
        <v>174.2</v>
      </c>
    </row>
    <row r="1466" spans="1:14" s="72" customFormat="1" ht="12.75" customHeight="1" x14ac:dyDescent="0.2">
      <c r="A1466" s="145" t="s">
        <v>1423</v>
      </c>
      <c r="B1466" s="146" t="s">
        <v>41</v>
      </c>
      <c r="C1466" s="142">
        <v>93.2</v>
      </c>
      <c r="D1466" s="142">
        <v>95</v>
      </c>
      <c r="E1466" s="142">
        <v>96</v>
      </c>
      <c r="F1466" s="142">
        <v>96</v>
      </c>
      <c r="G1466" s="142">
        <v>95</v>
      </c>
      <c r="H1466" s="142">
        <v>96</v>
      </c>
      <c r="I1466" s="142">
        <v>95</v>
      </c>
      <c r="J1466" s="142">
        <v>96</v>
      </c>
      <c r="K1466" s="142">
        <v>97.8</v>
      </c>
      <c r="L1466" s="142">
        <v>99.6</v>
      </c>
      <c r="M1466" s="142">
        <v>102.4</v>
      </c>
      <c r="N1466" s="142">
        <v>104.2</v>
      </c>
    </row>
    <row r="1467" spans="1:14" s="72" customFormat="1" ht="12.75" customHeight="1" x14ac:dyDescent="0.2">
      <c r="A1467" s="145" t="s">
        <v>42</v>
      </c>
      <c r="B1467" s="146" t="s">
        <v>43</v>
      </c>
      <c r="C1467" s="142">
        <v>99.2</v>
      </c>
      <c r="D1467" s="142">
        <v>99.5</v>
      </c>
      <c r="E1467" s="142">
        <v>99.9</v>
      </c>
      <c r="F1467" s="142">
        <v>99.9</v>
      </c>
      <c r="G1467" s="142">
        <v>99.1</v>
      </c>
      <c r="H1467" s="142">
        <v>98.7</v>
      </c>
      <c r="I1467" s="142">
        <v>101.3</v>
      </c>
      <c r="J1467" s="142">
        <v>101.3</v>
      </c>
      <c r="K1467" s="142">
        <v>100.8</v>
      </c>
      <c r="L1467" s="142">
        <v>101.9</v>
      </c>
      <c r="M1467" s="142">
        <v>104.4</v>
      </c>
      <c r="N1467" s="142">
        <v>108.3</v>
      </c>
    </row>
    <row r="1468" spans="1:14" s="72" customFormat="1" ht="12.75" customHeight="1" x14ac:dyDescent="0.2">
      <c r="A1468" s="145" t="s">
        <v>44</v>
      </c>
      <c r="B1468" s="146" t="s">
        <v>45</v>
      </c>
      <c r="C1468" s="142">
        <v>115.1</v>
      </c>
      <c r="D1468" s="142">
        <v>115.4</v>
      </c>
      <c r="E1468" s="142">
        <v>115.5</v>
      </c>
      <c r="F1468" s="142">
        <v>115.9</v>
      </c>
      <c r="G1468" s="142">
        <v>115.7</v>
      </c>
      <c r="H1468" s="142">
        <v>116.5</v>
      </c>
      <c r="I1468" s="142">
        <v>117</v>
      </c>
      <c r="J1468" s="142">
        <v>117</v>
      </c>
      <c r="K1468" s="142">
        <v>117.1</v>
      </c>
      <c r="L1468" s="142">
        <v>119.8</v>
      </c>
      <c r="M1468" s="142">
        <v>122</v>
      </c>
      <c r="N1468" s="142">
        <v>122.9</v>
      </c>
    </row>
    <row r="1469" spans="1:14" s="72" customFormat="1" ht="12.75" customHeight="1" x14ac:dyDescent="0.2">
      <c r="A1469" s="145" t="s">
        <v>46</v>
      </c>
      <c r="B1469" s="146" t="s">
        <v>47</v>
      </c>
      <c r="C1469" s="142">
        <v>96.9</v>
      </c>
      <c r="D1469" s="142">
        <v>96.9</v>
      </c>
      <c r="E1469" s="142">
        <v>96.9</v>
      </c>
      <c r="F1469" s="142">
        <v>96.9</v>
      </c>
      <c r="G1469" s="142">
        <v>96.9</v>
      </c>
      <c r="H1469" s="142">
        <v>96.9</v>
      </c>
      <c r="I1469" s="142">
        <v>96.9</v>
      </c>
      <c r="J1469" s="142">
        <v>96.9</v>
      </c>
      <c r="K1469" s="142">
        <v>96.9</v>
      </c>
      <c r="L1469" s="142">
        <v>96.9</v>
      </c>
      <c r="M1469" s="142">
        <v>96.9</v>
      </c>
      <c r="N1469" s="142">
        <v>96.9</v>
      </c>
    </row>
    <row r="1470" spans="1:14" s="72" customFormat="1" ht="12.75" customHeight="1" x14ac:dyDescent="0.2">
      <c r="A1470" s="145" t="s">
        <v>48</v>
      </c>
      <c r="B1470" s="146" t="s">
        <v>49</v>
      </c>
      <c r="C1470" s="142">
        <v>99.1</v>
      </c>
      <c r="D1470" s="142">
        <v>99.1</v>
      </c>
      <c r="E1470" s="142">
        <v>99.1</v>
      </c>
      <c r="F1470" s="142">
        <v>99.1</v>
      </c>
      <c r="G1470" s="142">
        <v>99.1</v>
      </c>
      <c r="H1470" s="142">
        <v>99.1</v>
      </c>
      <c r="I1470" s="142">
        <v>99.1</v>
      </c>
      <c r="J1470" s="142">
        <v>99.1</v>
      </c>
      <c r="K1470" s="142">
        <v>99.1</v>
      </c>
      <c r="L1470" s="142">
        <v>99.1</v>
      </c>
      <c r="M1470" s="142">
        <v>99.1</v>
      </c>
      <c r="N1470" s="142">
        <v>99.1</v>
      </c>
    </row>
    <row r="1471" spans="1:14" s="72" customFormat="1" ht="12.75" customHeight="1" x14ac:dyDescent="0.2">
      <c r="A1471" s="145" t="s">
        <v>50</v>
      </c>
      <c r="B1471" s="146" t="s">
        <v>51</v>
      </c>
      <c r="C1471" s="142">
        <v>95.3</v>
      </c>
      <c r="D1471" s="142">
        <v>95.3</v>
      </c>
      <c r="E1471" s="142">
        <v>95.3</v>
      </c>
      <c r="F1471" s="142">
        <v>95.3</v>
      </c>
      <c r="G1471" s="142">
        <v>95.3</v>
      </c>
      <c r="H1471" s="142">
        <v>95.3</v>
      </c>
      <c r="I1471" s="142">
        <v>95.3</v>
      </c>
      <c r="J1471" s="142">
        <v>95.3</v>
      </c>
      <c r="K1471" s="142">
        <v>95.3</v>
      </c>
      <c r="L1471" s="142">
        <v>95.3</v>
      </c>
      <c r="M1471" s="142">
        <v>95.3</v>
      </c>
      <c r="N1471" s="142">
        <v>95.3</v>
      </c>
    </row>
    <row r="1472" spans="1:14" s="72" customFormat="1" ht="12.75" customHeight="1" x14ac:dyDescent="0.2">
      <c r="A1472" s="145" t="s">
        <v>52</v>
      </c>
      <c r="B1472" s="146" t="s">
        <v>53</v>
      </c>
      <c r="C1472" s="142">
        <v>106</v>
      </c>
      <c r="D1472" s="142">
        <v>106</v>
      </c>
      <c r="E1472" s="142">
        <v>106</v>
      </c>
      <c r="F1472" s="142">
        <v>106</v>
      </c>
      <c r="G1472" s="142">
        <v>106</v>
      </c>
      <c r="H1472" s="142">
        <v>106</v>
      </c>
      <c r="I1472" s="142">
        <v>106</v>
      </c>
      <c r="J1472" s="142">
        <v>106</v>
      </c>
      <c r="K1472" s="142">
        <v>106</v>
      </c>
      <c r="L1472" s="142">
        <v>106</v>
      </c>
      <c r="M1472" s="142">
        <v>106</v>
      </c>
      <c r="N1472" s="142">
        <v>106</v>
      </c>
    </row>
    <row r="1473" spans="1:14" s="72" customFormat="1" ht="12.75" customHeight="1" x14ac:dyDescent="0.2">
      <c r="A1473" s="145" t="s">
        <v>54</v>
      </c>
      <c r="B1473" s="146" t="s">
        <v>55</v>
      </c>
      <c r="C1473" s="142">
        <v>113.5</v>
      </c>
      <c r="D1473" s="142">
        <v>113.5</v>
      </c>
      <c r="E1473" s="142">
        <v>113.5</v>
      </c>
      <c r="F1473" s="142">
        <v>113.5</v>
      </c>
      <c r="G1473" s="142">
        <v>116</v>
      </c>
      <c r="H1473" s="142">
        <v>119.4</v>
      </c>
      <c r="I1473" s="142">
        <v>119.4</v>
      </c>
      <c r="J1473" s="142">
        <v>119.4</v>
      </c>
      <c r="K1473" s="142">
        <v>119.4</v>
      </c>
      <c r="L1473" s="142">
        <v>119.4</v>
      </c>
      <c r="M1473" s="142">
        <v>119.4</v>
      </c>
      <c r="N1473" s="142">
        <v>119.4</v>
      </c>
    </row>
    <row r="1474" spans="1:14" s="72" customFormat="1" ht="12.75" customHeight="1" x14ac:dyDescent="0.2">
      <c r="A1474" s="145" t="s">
        <v>56</v>
      </c>
      <c r="B1474" s="146" t="s">
        <v>57</v>
      </c>
      <c r="C1474" s="142">
        <v>100.5</v>
      </c>
      <c r="D1474" s="142">
        <v>100.5</v>
      </c>
      <c r="E1474" s="142">
        <v>100.5</v>
      </c>
      <c r="F1474" s="142">
        <v>100.5</v>
      </c>
      <c r="G1474" s="142">
        <v>100.5</v>
      </c>
      <c r="H1474" s="142">
        <v>100.5</v>
      </c>
      <c r="I1474" s="142">
        <v>100.5</v>
      </c>
      <c r="J1474" s="142">
        <v>100.5</v>
      </c>
      <c r="K1474" s="142">
        <v>100.5</v>
      </c>
      <c r="L1474" s="142">
        <v>102.1</v>
      </c>
      <c r="M1474" s="142">
        <v>104.6</v>
      </c>
      <c r="N1474" s="142">
        <v>104.6</v>
      </c>
    </row>
    <row r="1475" spans="1:14" s="72" customFormat="1" ht="12.75" customHeight="1" x14ac:dyDescent="0.2">
      <c r="A1475" s="145" t="s">
        <v>58</v>
      </c>
      <c r="B1475" s="146" t="s">
        <v>59</v>
      </c>
      <c r="C1475" s="142">
        <v>124</v>
      </c>
      <c r="D1475" s="142">
        <v>124</v>
      </c>
      <c r="E1475" s="142">
        <v>124</v>
      </c>
      <c r="F1475" s="142">
        <v>124</v>
      </c>
      <c r="G1475" s="142">
        <v>124</v>
      </c>
      <c r="H1475" s="142">
        <v>124</v>
      </c>
      <c r="I1475" s="142">
        <v>124</v>
      </c>
      <c r="J1475" s="142">
        <v>124</v>
      </c>
      <c r="K1475" s="142">
        <v>124</v>
      </c>
      <c r="L1475" s="142">
        <v>124</v>
      </c>
      <c r="M1475" s="142">
        <v>124</v>
      </c>
      <c r="N1475" s="142">
        <v>124</v>
      </c>
    </row>
    <row r="1476" spans="1:14" s="72" customFormat="1" ht="12.75" customHeight="1" x14ac:dyDescent="0.2">
      <c r="A1476" s="145" t="s">
        <v>60</v>
      </c>
      <c r="B1476" s="146" t="s">
        <v>61</v>
      </c>
      <c r="C1476" s="142">
        <v>121.2</v>
      </c>
      <c r="D1476" s="142">
        <v>121.2</v>
      </c>
      <c r="E1476" s="142">
        <v>121.2</v>
      </c>
      <c r="F1476" s="142">
        <v>121.2</v>
      </c>
      <c r="G1476" s="142">
        <v>121.2</v>
      </c>
      <c r="H1476" s="142">
        <v>121.2</v>
      </c>
      <c r="I1476" s="142">
        <v>121.2</v>
      </c>
      <c r="J1476" s="142">
        <v>121.2</v>
      </c>
      <c r="K1476" s="142">
        <v>121.2</v>
      </c>
      <c r="L1476" s="142">
        <v>121.2</v>
      </c>
      <c r="M1476" s="142">
        <v>121.2</v>
      </c>
      <c r="N1476" s="142">
        <v>121.2</v>
      </c>
    </row>
    <row r="1477" spans="1:14" s="72" customFormat="1" ht="12.75" customHeight="1" x14ac:dyDescent="0.2">
      <c r="A1477" s="145" t="s">
        <v>62</v>
      </c>
      <c r="B1477" s="146" t="s">
        <v>63</v>
      </c>
      <c r="C1477" s="142">
        <v>112.3</v>
      </c>
      <c r="D1477" s="142">
        <v>112.3</v>
      </c>
      <c r="E1477" s="142">
        <v>112.3</v>
      </c>
      <c r="F1477" s="142">
        <v>112.3</v>
      </c>
      <c r="G1477" s="142">
        <v>112.3</v>
      </c>
      <c r="H1477" s="142">
        <v>112.3</v>
      </c>
      <c r="I1477" s="142">
        <v>112.3</v>
      </c>
      <c r="J1477" s="142">
        <v>112.3</v>
      </c>
      <c r="K1477" s="142">
        <v>112.3</v>
      </c>
      <c r="L1477" s="142">
        <v>112.3</v>
      </c>
      <c r="M1477" s="142">
        <v>117.1</v>
      </c>
      <c r="N1477" s="142">
        <v>117.1</v>
      </c>
    </row>
    <row r="1478" spans="1:14" s="72" customFormat="1" ht="12.75" customHeight="1" x14ac:dyDescent="0.2">
      <c r="A1478" s="145" t="s">
        <v>64</v>
      </c>
      <c r="B1478" s="146" t="s">
        <v>65</v>
      </c>
      <c r="C1478" s="142">
        <v>104.9</v>
      </c>
      <c r="D1478" s="142">
        <v>105.1</v>
      </c>
      <c r="E1478" s="142">
        <v>105.1</v>
      </c>
      <c r="F1478" s="142">
        <v>105.1</v>
      </c>
      <c r="G1478" s="142">
        <v>105.1</v>
      </c>
      <c r="H1478" s="142">
        <v>105.1</v>
      </c>
      <c r="I1478" s="142">
        <v>105.1</v>
      </c>
      <c r="J1478" s="142">
        <v>105.1</v>
      </c>
      <c r="K1478" s="142">
        <v>105.1</v>
      </c>
      <c r="L1478" s="142">
        <v>105.1</v>
      </c>
      <c r="M1478" s="142">
        <v>105.1</v>
      </c>
      <c r="N1478" s="142">
        <v>105.1</v>
      </c>
    </row>
    <row r="1479" spans="1:14" s="72" customFormat="1" ht="12.75" customHeight="1" x14ac:dyDescent="0.2">
      <c r="A1479" s="145" t="s">
        <v>66</v>
      </c>
      <c r="B1479" s="146" t="s">
        <v>67</v>
      </c>
      <c r="C1479" s="142">
        <v>124</v>
      </c>
      <c r="D1479" s="142">
        <v>124</v>
      </c>
      <c r="E1479" s="142">
        <v>125</v>
      </c>
      <c r="F1479" s="142">
        <v>123</v>
      </c>
      <c r="G1479" s="142">
        <v>123</v>
      </c>
      <c r="H1479" s="142">
        <v>123</v>
      </c>
      <c r="I1479" s="142">
        <v>123</v>
      </c>
      <c r="J1479" s="142">
        <v>123</v>
      </c>
      <c r="K1479" s="142">
        <v>123</v>
      </c>
      <c r="L1479" s="142">
        <v>123</v>
      </c>
      <c r="M1479" s="142">
        <v>123</v>
      </c>
      <c r="N1479" s="142">
        <v>123</v>
      </c>
    </row>
    <row r="1480" spans="1:14" s="72" customFormat="1" ht="12.75" customHeight="1" x14ac:dyDescent="0.2">
      <c r="A1480" s="145" t="s">
        <v>68</v>
      </c>
      <c r="B1480" s="146" t="s">
        <v>69</v>
      </c>
      <c r="C1480" s="142">
        <v>100.7</v>
      </c>
      <c r="D1480" s="142">
        <v>100.7</v>
      </c>
      <c r="E1480" s="142">
        <v>106.2</v>
      </c>
      <c r="F1480" s="142">
        <v>106.2</v>
      </c>
      <c r="G1480" s="142">
        <v>106.2</v>
      </c>
      <c r="H1480" s="142">
        <v>106.2</v>
      </c>
      <c r="I1480" s="142">
        <v>106.2</v>
      </c>
      <c r="J1480" s="142">
        <v>106.2</v>
      </c>
      <c r="K1480" s="142">
        <v>106.2</v>
      </c>
      <c r="L1480" s="142">
        <v>106.2</v>
      </c>
      <c r="M1480" s="142">
        <v>106.2</v>
      </c>
      <c r="N1480" s="142">
        <v>106.2</v>
      </c>
    </row>
    <row r="1481" spans="1:14" s="72" customFormat="1" ht="12.75" customHeight="1" x14ac:dyDescent="0.2">
      <c r="A1481" s="145" t="s">
        <v>70</v>
      </c>
      <c r="B1481" s="146" t="s">
        <v>71</v>
      </c>
      <c r="C1481" s="142">
        <v>115.3</v>
      </c>
      <c r="D1481" s="142">
        <v>115.3</v>
      </c>
      <c r="E1481" s="142">
        <v>115.3</v>
      </c>
      <c r="F1481" s="142">
        <v>115.3</v>
      </c>
      <c r="G1481" s="142">
        <v>115.3</v>
      </c>
      <c r="H1481" s="142">
        <v>115.3</v>
      </c>
      <c r="I1481" s="142">
        <v>115.3</v>
      </c>
      <c r="J1481" s="142">
        <v>115.3</v>
      </c>
      <c r="K1481" s="142">
        <v>115.3</v>
      </c>
      <c r="L1481" s="142">
        <v>115.3</v>
      </c>
      <c r="M1481" s="142">
        <v>115.3</v>
      </c>
      <c r="N1481" s="142">
        <v>115.3</v>
      </c>
    </row>
    <row r="1482" spans="1:14" s="72" customFormat="1" ht="12.75" customHeight="1" x14ac:dyDescent="0.2">
      <c r="A1482" s="145" t="s">
        <v>72</v>
      </c>
      <c r="B1482" s="146" t="s">
        <v>73</v>
      </c>
      <c r="C1482" s="142">
        <v>121.7</v>
      </c>
      <c r="D1482" s="142">
        <v>121.7</v>
      </c>
      <c r="E1482" s="142">
        <v>121.7</v>
      </c>
      <c r="F1482" s="142">
        <v>121.7</v>
      </c>
      <c r="G1482" s="142">
        <v>121.7</v>
      </c>
      <c r="H1482" s="142">
        <v>121.7</v>
      </c>
      <c r="I1482" s="142">
        <v>121.7</v>
      </c>
      <c r="J1482" s="142">
        <v>121.7</v>
      </c>
      <c r="K1482" s="142">
        <v>121.7</v>
      </c>
      <c r="L1482" s="142">
        <v>121.7</v>
      </c>
      <c r="M1482" s="142">
        <v>121.7</v>
      </c>
      <c r="N1482" s="142">
        <v>121.7</v>
      </c>
    </row>
    <row r="1483" spans="1:14" s="72" customFormat="1" ht="12.75" customHeight="1" x14ac:dyDescent="0.2">
      <c r="A1483" s="145" t="s">
        <v>74</v>
      </c>
      <c r="B1483" s="146" t="s">
        <v>75</v>
      </c>
      <c r="C1483" s="142">
        <v>112.2</v>
      </c>
      <c r="D1483" s="142">
        <v>114.5</v>
      </c>
      <c r="E1483" s="142">
        <v>114.5</v>
      </c>
      <c r="F1483" s="142">
        <v>114.5</v>
      </c>
      <c r="G1483" s="142">
        <v>114.5</v>
      </c>
      <c r="H1483" s="142">
        <v>114.5</v>
      </c>
      <c r="I1483" s="142">
        <v>114.5</v>
      </c>
      <c r="J1483" s="142">
        <v>114.5</v>
      </c>
      <c r="K1483" s="142">
        <v>114.5</v>
      </c>
      <c r="L1483" s="142">
        <v>114.5</v>
      </c>
      <c r="M1483" s="142">
        <v>114.5</v>
      </c>
      <c r="N1483" s="142">
        <v>114.5</v>
      </c>
    </row>
    <row r="1484" spans="1:14" s="72" customFormat="1" ht="12.75" customHeight="1" x14ac:dyDescent="0.2">
      <c r="A1484" s="145" t="s">
        <v>76</v>
      </c>
      <c r="B1484" s="146" t="s">
        <v>77</v>
      </c>
      <c r="C1484" s="142">
        <v>104.6</v>
      </c>
      <c r="D1484" s="142">
        <v>104.6</v>
      </c>
      <c r="E1484" s="142">
        <v>106.4</v>
      </c>
      <c r="F1484" s="142">
        <v>107.9</v>
      </c>
      <c r="G1484" s="142">
        <v>107.9</v>
      </c>
      <c r="H1484" s="142">
        <v>107.9</v>
      </c>
      <c r="I1484" s="142">
        <v>107.9</v>
      </c>
      <c r="J1484" s="142">
        <v>107.9</v>
      </c>
      <c r="K1484" s="142">
        <v>107.9</v>
      </c>
      <c r="L1484" s="142">
        <v>107.9</v>
      </c>
      <c r="M1484" s="142">
        <v>107.9</v>
      </c>
      <c r="N1484" s="142">
        <v>107.9</v>
      </c>
    </row>
    <row r="1485" spans="1:14" s="72" customFormat="1" ht="12.75" customHeight="1" x14ac:dyDescent="0.2">
      <c r="A1485" s="145" t="s">
        <v>78</v>
      </c>
      <c r="B1485" s="146" t="s">
        <v>79</v>
      </c>
      <c r="C1485" s="142">
        <v>134</v>
      </c>
      <c r="D1485" s="142">
        <v>138.80000000000001</v>
      </c>
      <c r="E1485" s="142">
        <v>144.1</v>
      </c>
      <c r="F1485" s="142">
        <v>149.30000000000001</v>
      </c>
      <c r="G1485" s="142">
        <v>149.30000000000001</v>
      </c>
      <c r="H1485" s="142">
        <v>149.30000000000001</v>
      </c>
      <c r="I1485" s="142">
        <v>149.30000000000001</v>
      </c>
      <c r="J1485" s="142">
        <v>149.30000000000001</v>
      </c>
      <c r="K1485" s="142">
        <v>149.30000000000001</v>
      </c>
      <c r="L1485" s="142">
        <v>149.30000000000001</v>
      </c>
      <c r="M1485" s="142">
        <v>154.5</v>
      </c>
      <c r="N1485" s="142">
        <v>154.5</v>
      </c>
    </row>
    <row r="1486" spans="1:14" s="72" customFormat="1" ht="12.75" customHeight="1" x14ac:dyDescent="0.2">
      <c r="A1486" s="145" t="s">
        <v>80</v>
      </c>
      <c r="B1486" s="146" t="s">
        <v>81</v>
      </c>
      <c r="C1486" s="142">
        <v>129.69999999999999</v>
      </c>
      <c r="D1486" s="142">
        <v>129.69999999999999</v>
      </c>
      <c r="E1486" s="142">
        <v>123.3</v>
      </c>
      <c r="F1486" s="142">
        <v>123.6</v>
      </c>
      <c r="G1486" s="142">
        <v>123.6</v>
      </c>
      <c r="H1486" s="142">
        <v>123.6</v>
      </c>
      <c r="I1486" s="142">
        <v>123.6</v>
      </c>
      <c r="J1486" s="142">
        <v>123.6</v>
      </c>
      <c r="K1486" s="142">
        <v>123.6</v>
      </c>
      <c r="L1486" s="142">
        <v>123.6</v>
      </c>
      <c r="M1486" s="142">
        <v>123.6</v>
      </c>
      <c r="N1486" s="142">
        <v>123.6</v>
      </c>
    </row>
    <row r="1487" spans="1:14" s="72" customFormat="1" ht="12.75" customHeight="1" x14ac:dyDescent="0.2">
      <c r="A1487" s="145" t="s">
        <v>82</v>
      </c>
      <c r="B1487" s="146" t="s">
        <v>83</v>
      </c>
      <c r="C1487" s="142">
        <v>120</v>
      </c>
      <c r="D1487" s="142">
        <v>120</v>
      </c>
      <c r="E1487" s="142">
        <v>120</v>
      </c>
      <c r="F1487" s="142">
        <v>120</v>
      </c>
      <c r="G1487" s="142">
        <v>120</v>
      </c>
      <c r="H1487" s="142">
        <v>120</v>
      </c>
      <c r="I1487" s="142">
        <v>120</v>
      </c>
      <c r="J1487" s="142">
        <v>120</v>
      </c>
      <c r="K1487" s="142">
        <v>120</v>
      </c>
      <c r="L1487" s="142">
        <v>120</v>
      </c>
      <c r="M1487" s="142">
        <v>120</v>
      </c>
      <c r="N1487" s="142">
        <v>120</v>
      </c>
    </row>
    <row r="1488" spans="1:14" s="72" customFormat="1" ht="12.75" customHeight="1" x14ac:dyDescent="0.2">
      <c r="A1488" s="145" t="s">
        <v>84</v>
      </c>
      <c r="B1488" s="146" t="s">
        <v>85</v>
      </c>
      <c r="C1488" s="142">
        <v>130.19999999999999</v>
      </c>
      <c r="D1488" s="142">
        <v>130.19999999999999</v>
      </c>
      <c r="E1488" s="142">
        <v>130.19999999999999</v>
      </c>
      <c r="F1488" s="142">
        <v>130.19999999999999</v>
      </c>
      <c r="G1488" s="142">
        <v>130.19999999999999</v>
      </c>
      <c r="H1488" s="142">
        <v>130.19999999999999</v>
      </c>
      <c r="I1488" s="142">
        <v>130.19999999999999</v>
      </c>
      <c r="J1488" s="142">
        <v>130.19999999999999</v>
      </c>
      <c r="K1488" s="142">
        <v>130.19999999999999</v>
      </c>
      <c r="L1488" s="142">
        <v>130.19999999999999</v>
      </c>
      <c r="M1488" s="142">
        <v>130.19999999999999</v>
      </c>
      <c r="N1488" s="142">
        <v>130.19999999999999</v>
      </c>
    </row>
    <row r="1489" spans="1:14" s="72" customFormat="1" ht="12.75" customHeight="1" x14ac:dyDescent="0.2">
      <c r="A1489" s="145" t="s">
        <v>86</v>
      </c>
      <c r="B1489" s="146" t="s">
        <v>87</v>
      </c>
      <c r="C1489" s="142">
        <v>109.8</v>
      </c>
      <c r="D1489" s="142">
        <v>109.8</v>
      </c>
      <c r="E1489" s="142">
        <v>119.7</v>
      </c>
      <c r="F1489" s="142">
        <v>119.7</v>
      </c>
      <c r="G1489" s="142">
        <v>119.7</v>
      </c>
      <c r="H1489" s="142">
        <v>119.7</v>
      </c>
      <c r="I1489" s="142">
        <v>119.7</v>
      </c>
      <c r="J1489" s="142">
        <v>119.7</v>
      </c>
      <c r="K1489" s="142">
        <v>119.7</v>
      </c>
      <c r="L1489" s="142">
        <v>119.7</v>
      </c>
      <c r="M1489" s="142">
        <v>119.7</v>
      </c>
      <c r="N1489" s="142">
        <v>119.7</v>
      </c>
    </row>
    <row r="1490" spans="1:14" s="72" customFormat="1" ht="12.75" customHeight="1" x14ac:dyDescent="0.2">
      <c r="A1490" s="145" t="s">
        <v>88</v>
      </c>
      <c r="B1490" s="146" t="s">
        <v>89</v>
      </c>
      <c r="C1490" s="142">
        <v>109.9</v>
      </c>
      <c r="D1490" s="142">
        <v>109.9</v>
      </c>
      <c r="E1490" s="142">
        <v>109.9</v>
      </c>
      <c r="F1490" s="142">
        <v>109.9</v>
      </c>
      <c r="G1490" s="142">
        <v>109.9</v>
      </c>
      <c r="H1490" s="142">
        <v>109.9</v>
      </c>
      <c r="I1490" s="142">
        <v>109.9</v>
      </c>
      <c r="J1490" s="142">
        <v>109.9</v>
      </c>
      <c r="K1490" s="142">
        <v>109.9</v>
      </c>
      <c r="L1490" s="142">
        <v>109.9</v>
      </c>
      <c r="M1490" s="142">
        <v>109.9</v>
      </c>
      <c r="N1490" s="142">
        <v>109.9</v>
      </c>
    </row>
    <row r="1491" spans="1:14" s="72" customFormat="1" ht="12.75" customHeight="1" x14ac:dyDescent="0.2">
      <c r="A1491" s="145" t="s">
        <v>90</v>
      </c>
      <c r="B1491" s="146" t="s">
        <v>91</v>
      </c>
      <c r="C1491" s="142">
        <v>112.9</v>
      </c>
      <c r="D1491" s="142">
        <v>112.9</v>
      </c>
      <c r="E1491" s="142">
        <v>112.9</v>
      </c>
      <c r="F1491" s="142">
        <v>112.9</v>
      </c>
      <c r="G1491" s="142">
        <v>112.9</v>
      </c>
      <c r="H1491" s="142">
        <v>112.9</v>
      </c>
      <c r="I1491" s="142">
        <v>112.9</v>
      </c>
      <c r="J1491" s="142">
        <v>112.9</v>
      </c>
      <c r="K1491" s="142">
        <v>112.9</v>
      </c>
      <c r="L1491" s="142">
        <v>115.1</v>
      </c>
      <c r="M1491" s="142">
        <v>115.1</v>
      </c>
      <c r="N1491" s="142">
        <v>115.1</v>
      </c>
    </row>
    <row r="1492" spans="1:14" s="72" customFormat="1" ht="12.75" customHeight="1" x14ac:dyDescent="0.2">
      <c r="A1492" s="145" t="s">
        <v>92</v>
      </c>
      <c r="B1492" s="146" t="s">
        <v>93</v>
      </c>
      <c r="C1492" s="142">
        <v>105.4</v>
      </c>
      <c r="D1492" s="142">
        <v>105.4</v>
      </c>
      <c r="E1492" s="142">
        <v>105.4</v>
      </c>
      <c r="F1492" s="142">
        <v>107</v>
      </c>
      <c r="G1492" s="142">
        <v>107</v>
      </c>
      <c r="H1492" s="142">
        <v>107</v>
      </c>
      <c r="I1492" s="142">
        <v>107</v>
      </c>
      <c r="J1492" s="142">
        <v>107</v>
      </c>
      <c r="K1492" s="142">
        <v>107</v>
      </c>
      <c r="L1492" s="142">
        <v>107</v>
      </c>
      <c r="M1492" s="142">
        <v>106.9</v>
      </c>
      <c r="N1492" s="142">
        <v>106.9</v>
      </c>
    </row>
    <row r="1493" spans="1:14" s="72" customFormat="1" ht="12.75" customHeight="1" x14ac:dyDescent="0.2">
      <c r="A1493" s="145" t="s">
        <v>94</v>
      </c>
      <c r="B1493" s="146" t="s">
        <v>95</v>
      </c>
      <c r="C1493" s="142">
        <v>106</v>
      </c>
      <c r="D1493" s="142">
        <v>107.4</v>
      </c>
      <c r="E1493" s="142">
        <v>107.4</v>
      </c>
      <c r="F1493" s="142">
        <v>107.4</v>
      </c>
      <c r="G1493" s="142">
        <v>107.4</v>
      </c>
      <c r="H1493" s="142">
        <v>107.4</v>
      </c>
      <c r="I1493" s="142">
        <v>107.7</v>
      </c>
      <c r="J1493" s="142">
        <v>107.7</v>
      </c>
      <c r="K1493" s="142">
        <v>107.7</v>
      </c>
      <c r="L1493" s="142">
        <v>107.7</v>
      </c>
      <c r="M1493" s="142">
        <v>107.7</v>
      </c>
      <c r="N1493" s="142">
        <v>107.7</v>
      </c>
    </row>
    <row r="1494" spans="1:14" s="72" customFormat="1" ht="12.75" customHeight="1" x14ac:dyDescent="0.2">
      <c r="A1494" s="145" t="s">
        <v>96</v>
      </c>
      <c r="B1494" s="146" t="s">
        <v>97</v>
      </c>
      <c r="C1494" s="142">
        <v>128.9</v>
      </c>
      <c r="D1494" s="142">
        <v>128.9</v>
      </c>
      <c r="E1494" s="142">
        <v>128.9</v>
      </c>
      <c r="F1494" s="142">
        <v>128.9</v>
      </c>
      <c r="G1494" s="142">
        <v>128.9</v>
      </c>
      <c r="H1494" s="142">
        <v>120.1</v>
      </c>
      <c r="I1494" s="142">
        <v>120.1</v>
      </c>
      <c r="J1494" s="142">
        <v>120.1</v>
      </c>
      <c r="K1494" s="142">
        <v>120.1</v>
      </c>
      <c r="L1494" s="142">
        <v>120.1</v>
      </c>
      <c r="M1494" s="142">
        <v>120.1</v>
      </c>
      <c r="N1494" s="142">
        <v>120.1</v>
      </c>
    </row>
    <row r="1495" spans="1:14" s="72" customFormat="1" ht="12.75" customHeight="1" x14ac:dyDescent="0.2">
      <c r="A1495" s="145" t="s">
        <v>98</v>
      </c>
      <c r="B1495" s="146" t="s">
        <v>99</v>
      </c>
      <c r="C1495" s="142">
        <v>124.3</v>
      </c>
      <c r="D1495" s="142">
        <v>124.3</v>
      </c>
      <c r="E1495" s="142">
        <v>124.3</v>
      </c>
      <c r="F1495" s="142">
        <v>130.4</v>
      </c>
      <c r="G1495" s="142">
        <v>130.4</v>
      </c>
      <c r="H1495" s="142">
        <v>130.4</v>
      </c>
      <c r="I1495" s="142">
        <v>130.4</v>
      </c>
      <c r="J1495" s="142">
        <v>130.4</v>
      </c>
      <c r="K1495" s="142">
        <v>130.4</v>
      </c>
      <c r="L1495" s="142">
        <v>130.4</v>
      </c>
      <c r="M1495" s="142">
        <v>130.4</v>
      </c>
      <c r="N1495" s="142">
        <v>130.4</v>
      </c>
    </row>
    <row r="1496" spans="1:14" s="72" customFormat="1" ht="12.75" customHeight="1" x14ac:dyDescent="0.2">
      <c r="A1496" s="145" t="s">
        <v>100</v>
      </c>
      <c r="B1496" s="146" t="s">
        <v>101</v>
      </c>
      <c r="C1496" s="142">
        <v>109</v>
      </c>
      <c r="D1496" s="142">
        <v>109.5</v>
      </c>
      <c r="E1496" s="142">
        <v>109.5</v>
      </c>
      <c r="F1496" s="142">
        <v>112.7</v>
      </c>
      <c r="G1496" s="142">
        <v>112.7</v>
      </c>
      <c r="H1496" s="142">
        <v>112.7</v>
      </c>
      <c r="I1496" s="142">
        <v>112.7</v>
      </c>
      <c r="J1496" s="142">
        <v>115</v>
      </c>
      <c r="K1496" s="142">
        <v>116</v>
      </c>
      <c r="L1496" s="142">
        <v>116</v>
      </c>
      <c r="M1496" s="142">
        <v>116</v>
      </c>
      <c r="N1496" s="142">
        <v>116.6</v>
      </c>
    </row>
    <row r="1497" spans="1:14" s="72" customFormat="1" ht="12.75" customHeight="1" x14ac:dyDescent="0.2">
      <c r="A1497" s="145" t="s">
        <v>102</v>
      </c>
      <c r="B1497" s="146" t="s">
        <v>103</v>
      </c>
      <c r="C1497" s="142">
        <v>109.5</v>
      </c>
      <c r="D1497" s="142">
        <v>109.5</v>
      </c>
      <c r="E1497" s="142">
        <v>109.5</v>
      </c>
      <c r="F1497" s="142">
        <v>109.5</v>
      </c>
      <c r="G1497" s="142">
        <v>109.5</v>
      </c>
      <c r="H1497" s="142">
        <v>109.5</v>
      </c>
      <c r="I1497" s="142">
        <v>109.5</v>
      </c>
      <c r="J1497" s="142">
        <v>109.5</v>
      </c>
      <c r="K1497" s="142">
        <v>111.6</v>
      </c>
      <c r="L1497" s="142">
        <v>111.6</v>
      </c>
      <c r="M1497" s="142">
        <v>111.6</v>
      </c>
      <c r="N1497" s="142">
        <v>111.6</v>
      </c>
    </row>
    <row r="1498" spans="1:14" s="72" customFormat="1" ht="12.75" customHeight="1" x14ac:dyDescent="0.2">
      <c r="A1498" s="145" t="s">
        <v>104</v>
      </c>
      <c r="B1498" s="146" t="s">
        <v>105</v>
      </c>
      <c r="C1498" s="142">
        <v>107.8</v>
      </c>
      <c r="D1498" s="142">
        <v>107.8</v>
      </c>
      <c r="E1498" s="142">
        <v>107.8</v>
      </c>
      <c r="F1498" s="142">
        <v>107.8</v>
      </c>
      <c r="G1498" s="142">
        <v>107.8</v>
      </c>
      <c r="H1498" s="142">
        <v>107.8</v>
      </c>
      <c r="I1498" s="142">
        <v>107.8</v>
      </c>
      <c r="J1498" s="142">
        <v>107.8</v>
      </c>
      <c r="K1498" s="142">
        <v>108.9</v>
      </c>
      <c r="L1498" s="142">
        <v>108.9</v>
      </c>
      <c r="M1498" s="142">
        <v>108.9</v>
      </c>
      <c r="N1498" s="142">
        <v>108.9</v>
      </c>
    </row>
    <row r="1499" spans="1:14" s="72" customFormat="1" ht="12.75" customHeight="1" x14ac:dyDescent="0.2">
      <c r="A1499" s="145" t="s">
        <v>106</v>
      </c>
      <c r="B1499" s="146" t="s">
        <v>107</v>
      </c>
      <c r="C1499" s="142">
        <v>108.9</v>
      </c>
      <c r="D1499" s="142">
        <v>108.9</v>
      </c>
      <c r="E1499" s="142">
        <v>108.9</v>
      </c>
      <c r="F1499" s="142">
        <v>108.9</v>
      </c>
      <c r="G1499" s="142">
        <v>108.9</v>
      </c>
      <c r="H1499" s="142">
        <v>108.9</v>
      </c>
      <c r="I1499" s="142">
        <v>108.9</v>
      </c>
      <c r="J1499" s="142">
        <v>108.9</v>
      </c>
      <c r="K1499" s="142">
        <v>108.9</v>
      </c>
      <c r="L1499" s="142">
        <v>108.9</v>
      </c>
      <c r="M1499" s="142">
        <v>108.9</v>
      </c>
      <c r="N1499" s="142">
        <v>108.9</v>
      </c>
    </row>
    <row r="1500" spans="1:14" s="72" customFormat="1" ht="12.75" customHeight="1" x14ac:dyDescent="0.2">
      <c r="A1500" s="145" t="s">
        <v>108</v>
      </c>
      <c r="B1500" s="146" t="s">
        <v>109</v>
      </c>
      <c r="C1500" s="142">
        <v>99.9</v>
      </c>
      <c r="D1500" s="142">
        <v>100.5</v>
      </c>
      <c r="E1500" s="142">
        <v>100.5</v>
      </c>
      <c r="F1500" s="142">
        <v>100.5</v>
      </c>
      <c r="G1500" s="142">
        <v>99.9</v>
      </c>
      <c r="H1500" s="142">
        <v>99.9</v>
      </c>
      <c r="I1500" s="142">
        <v>99.9</v>
      </c>
      <c r="J1500" s="142">
        <v>99.9</v>
      </c>
      <c r="K1500" s="142">
        <v>99.9</v>
      </c>
      <c r="L1500" s="142">
        <v>99.9</v>
      </c>
      <c r="M1500" s="142">
        <v>99.9</v>
      </c>
      <c r="N1500" s="142">
        <v>99.9</v>
      </c>
    </row>
    <row r="1501" spans="1:14" s="72" customFormat="1" ht="12.75" customHeight="1" x14ac:dyDescent="0.2">
      <c r="A1501" s="145" t="s">
        <v>110</v>
      </c>
      <c r="B1501" s="146" t="s">
        <v>111</v>
      </c>
      <c r="C1501" s="142">
        <v>107.5</v>
      </c>
      <c r="D1501" s="142">
        <v>107.6</v>
      </c>
      <c r="E1501" s="142">
        <v>107.6</v>
      </c>
      <c r="F1501" s="142">
        <v>107.9</v>
      </c>
      <c r="G1501" s="142">
        <v>108</v>
      </c>
      <c r="H1501" s="142">
        <v>108.1</v>
      </c>
      <c r="I1501" s="142">
        <v>108.3</v>
      </c>
      <c r="J1501" s="142">
        <v>108.5</v>
      </c>
      <c r="K1501" s="142">
        <v>108.7</v>
      </c>
      <c r="L1501" s="142">
        <v>109</v>
      </c>
      <c r="M1501" s="142">
        <v>109</v>
      </c>
      <c r="N1501" s="142">
        <v>109.5</v>
      </c>
    </row>
    <row r="1502" spans="1:14" s="72" customFormat="1" ht="12.75" customHeight="1" x14ac:dyDescent="0.2">
      <c r="A1502" s="145" t="s">
        <v>112</v>
      </c>
      <c r="B1502" s="146" t="s">
        <v>113</v>
      </c>
      <c r="C1502" s="142">
        <v>105.3</v>
      </c>
      <c r="D1502" s="142">
        <v>106.2</v>
      </c>
      <c r="E1502" s="142">
        <v>108.2</v>
      </c>
      <c r="F1502" s="142">
        <v>108.2</v>
      </c>
      <c r="G1502" s="142">
        <v>107.8</v>
      </c>
      <c r="H1502" s="142">
        <v>108.2</v>
      </c>
      <c r="I1502" s="142">
        <v>108.2</v>
      </c>
      <c r="J1502" s="142">
        <v>108.3</v>
      </c>
      <c r="K1502" s="142">
        <v>106.3</v>
      </c>
      <c r="L1502" s="142">
        <v>107.7</v>
      </c>
      <c r="M1502" s="142">
        <v>107.7</v>
      </c>
      <c r="N1502" s="142">
        <v>107.5</v>
      </c>
    </row>
    <row r="1503" spans="1:14" s="72" customFormat="1" ht="12.75" customHeight="1" x14ac:dyDescent="0.2">
      <c r="A1503" s="145" t="s">
        <v>114</v>
      </c>
      <c r="B1503" s="146" t="s">
        <v>115</v>
      </c>
      <c r="C1503" s="142">
        <v>110.9</v>
      </c>
      <c r="D1503" s="142">
        <v>110.9</v>
      </c>
      <c r="E1503" s="142">
        <v>110.9</v>
      </c>
      <c r="F1503" s="142">
        <v>110.9</v>
      </c>
      <c r="G1503" s="142">
        <v>111.1</v>
      </c>
      <c r="H1503" s="142">
        <v>111.1</v>
      </c>
      <c r="I1503" s="142">
        <v>111.1</v>
      </c>
      <c r="J1503" s="142">
        <v>111.8</v>
      </c>
      <c r="K1503" s="142">
        <v>111.8</v>
      </c>
      <c r="L1503" s="142">
        <v>111.8</v>
      </c>
      <c r="M1503" s="142">
        <v>111.8</v>
      </c>
      <c r="N1503" s="142">
        <v>111.8</v>
      </c>
    </row>
    <row r="1504" spans="1:14" s="72" customFormat="1" ht="12.75" customHeight="1" x14ac:dyDescent="0.2">
      <c r="A1504" s="145" t="s">
        <v>116</v>
      </c>
      <c r="B1504" s="146" t="s">
        <v>117</v>
      </c>
      <c r="C1504" s="142">
        <v>119.1</v>
      </c>
      <c r="D1504" s="142">
        <v>119.1</v>
      </c>
      <c r="E1504" s="142">
        <v>116</v>
      </c>
      <c r="F1504" s="142">
        <v>118.5</v>
      </c>
      <c r="G1504" s="142">
        <v>118.5</v>
      </c>
      <c r="H1504" s="142">
        <v>118.5</v>
      </c>
      <c r="I1504" s="142">
        <v>118.5</v>
      </c>
      <c r="J1504" s="142">
        <v>118.5</v>
      </c>
      <c r="K1504" s="142">
        <v>118.5</v>
      </c>
      <c r="L1504" s="142">
        <v>118.5</v>
      </c>
      <c r="M1504" s="142">
        <v>118.5</v>
      </c>
      <c r="N1504" s="142">
        <v>118.5</v>
      </c>
    </row>
    <row r="1505" spans="1:14" s="72" customFormat="1" ht="12.75" customHeight="1" x14ac:dyDescent="0.2">
      <c r="A1505" s="145" t="s">
        <v>118</v>
      </c>
      <c r="B1505" s="146" t="s">
        <v>119</v>
      </c>
      <c r="C1505" s="142">
        <v>143.80000000000001</v>
      </c>
      <c r="D1505" s="142">
        <v>144.1</v>
      </c>
      <c r="E1505" s="142">
        <v>144.1</v>
      </c>
      <c r="F1505" s="142">
        <v>140.1</v>
      </c>
      <c r="G1505" s="142">
        <v>138.1</v>
      </c>
      <c r="H1505" s="142">
        <v>137.9</v>
      </c>
      <c r="I1505" s="142">
        <v>138</v>
      </c>
      <c r="J1505" s="142">
        <v>138</v>
      </c>
      <c r="K1505" s="142">
        <v>138.19999999999999</v>
      </c>
      <c r="L1505" s="142">
        <v>138.6</v>
      </c>
      <c r="M1505" s="142">
        <v>139.19999999999999</v>
      </c>
      <c r="N1505" s="142">
        <v>139.19999999999999</v>
      </c>
    </row>
    <row r="1506" spans="1:14" s="72" customFormat="1" ht="12.75" customHeight="1" x14ac:dyDescent="0.2">
      <c r="A1506" s="145" t="s">
        <v>120</v>
      </c>
      <c r="B1506" s="146" t="s">
        <v>121</v>
      </c>
      <c r="C1506" s="142">
        <v>99</v>
      </c>
      <c r="D1506" s="142">
        <v>100.3</v>
      </c>
      <c r="E1506" s="142">
        <v>104.4</v>
      </c>
      <c r="F1506" s="142">
        <v>109.7</v>
      </c>
      <c r="G1506" s="142">
        <v>107.6</v>
      </c>
      <c r="H1506" s="142">
        <v>113.5</v>
      </c>
      <c r="I1506" s="142">
        <v>117.7</v>
      </c>
      <c r="J1506" s="142">
        <v>120.9</v>
      </c>
      <c r="K1506" s="142">
        <v>123.7</v>
      </c>
      <c r="L1506" s="142">
        <v>123</v>
      </c>
      <c r="M1506" s="142">
        <v>116.4</v>
      </c>
      <c r="N1506" s="142">
        <v>115.3</v>
      </c>
    </row>
    <row r="1507" spans="1:14" s="72" customFormat="1" ht="12.75" customHeight="1" x14ac:dyDescent="0.2">
      <c r="A1507" s="145" t="s">
        <v>122</v>
      </c>
      <c r="B1507" s="146" t="s">
        <v>123</v>
      </c>
      <c r="C1507" s="142">
        <v>108.3</v>
      </c>
      <c r="D1507" s="142">
        <v>111.2</v>
      </c>
      <c r="E1507" s="142">
        <v>122.5</v>
      </c>
      <c r="F1507" s="142">
        <v>126.4</v>
      </c>
      <c r="G1507" s="142">
        <v>122.1</v>
      </c>
      <c r="H1507" s="142">
        <v>134.6</v>
      </c>
      <c r="I1507" s="142">
        <v>141.30000000000001</v>
      </c>
      <c r="J1507" s="142">
        <v>145.80000000000001</v>
      </c>
      <c r="K1507" s="142">
        <v>151.69999999999999</v>
      </c>
      <c r="L1507" s="142">
        <v>156.6</v>
      </c>
      <c r="M1507" s="142">
        <v>142.80000000000001</v>
      </c>
      <c r="N1507" s="142">
        <v>145.4</v>
      </c>
    </row>
    <row r="1508" spans="1:14" s="72" customFormat="1" ht="12.75" customHeight="1" x14ac:dyDescent="0.2">
      <c r="A1508" s="145" t="s">
        <v>124</v>
      </c>
      <c r="B1508" s="146" t="s">
        <v>125</v>
      </c>
      <c r="C1508" s="142">
        <v>185</v>
      </c>
      <c r="D1508" s="142">
        <v>183.1</v>
      </c>
      <c r="E1508" s="142">
        <v>181.9</v>
      </c>
      <c r="F1508" s="142">
        <v>176.5</v>
      </c>
      <c r="G1508" s="142">
        <v>165</v>
      </c>
      <c r="H1508" s="142">
        <v>153.69999999999999</v>
      </c>
      <c r="I1508" s="142">
        <v>147.30000000000001</v>
      </c>
      <c r="J1508" s="142">
        <v>144.6</v>
      </c>
      <c r="K1508" s="142">
        <v>142.6</v>
      </c>
      <c r="L1508" s="142">
        <v>142.5</v>
      </c>
      <c r="M1508" s="142">
        <v>141.4</v>
      </c>
      <c r="N1508" s="142">
        <v>141.4</v>
      </c>
    </row>
    <row r="1509" spans="1:14" s="72" customFormat="1" ht="12.75" customHeight="1" x14ac:dyDescent="0.2">
      <c r="A1509" s="145" t="s">
        <v>149</v>
      </c>
      <c r="B1509" s="146" t="s">
        <v>125</v>
      </c>
      <c r="C1509" s="147">
        <v>189.5</v>
      </c>
      <c r="D1509" s="142">
        <v>188.6</v>
      </c>
      <c r="E1509" s="142">
        <v>187.5</v>
      </c>
      <c r="F1509" s="142">
        <v>182.3</v>
      </c>
      <c r="G1509" s="142">
        <v>171.1</v>
      </c>
      <c r="H1509" s="142" t="s">
        <v>695</v>
      </c>
      <c r="I1509" s="142">
        <v>151.19999999999999</v>
      </c>
      <c r="J1509" s="142">
        <v>147.30000000000001</v>
      </c>
      <c r="K1509" s="142">
        <v>141.80000000000001</v>
      </c>
      <c r="L1509" s="142">
        <v>143.30000000000001</v>
      </c>
      <c r="M1509" s="142">
        <v>141.69999999999999</v>
      </c>
      <c r="N1509" s="142">
        <v>141.9</v>
      </c>
    </row>
    <row r="1510" spans="1:14" s="72" customFormat="1" ht="12.75" customHeight="1" x14ac:dyDescent="0.2">
      <c r="A1510" s="145" t="s">
        <v>126</v>
      </c>
      <c r="B1510" s="146" t="s">
        <v>127</v>
      </c>
      <c r="C1510" s="142">
        <v>109.4</v>
      </c>
      <c r="D1510" s="142">
        <v>110.2</v>
      </c>
      <c r="E1510" s="142">
        <v>111.1</v>
      </c>
      <c r="F1510" s="142">
        <v>111.7</v>
      </c>
      <c r="G1510" s="142">
        <v>110.4</v>
      </c>
      <c r="H1510" s="142">
        <v>112.1</v>
      </c>
      <c r="I1510" s="142">
        <v>114.7</v>
      </c>
      <c r="J1510" s="142">
        <v>115.6</v>
      </c>
      <c r="K1510" s="142">
        <v>117</v>
      </c>
      <c r="L1510" s="142">
        <v>119.7</v>
      </c>
      <c r="M1510" s="142">
        <v>125.3</v>
      </c>
      <c r="N1510" s="142">
        <v>128.69999999999999</v>
      </c>
    </row>
    <row r="1511" spans="1:14" s="72" customFormat="1" ht="12.75" customHeight="1" x14ac:dyDescent="0.2">
      <c r="A1511" s="145" t="s">
        <v>128</v>
      </c>
      <c r="B1511" s="146" t="s">
        <v>129</v>
      </c>
      <c r="C1511" s="142">
        <v>100.7</v>
      </c>
      <c r="D1511" s="142">
        <v>100.7</v>
      </c>
      <c r="E1511" s="142">
        <v>100.7</v>
      </c>
      <c r="F1511" s="142">
        <v>100.7</v>
      </c>
      <c r="G1511" s="142">
        <v>101.1</v>
      </c>
      <c r="H1511" s="142">
        <v>101.6</v>
      </c>
      <c r="I1511" s="142">
        <v>101.6</v>
      </c>
      <c r="J1511" s="142">
        <v>101.6</v>
      </c>
      <c r="K1511" s="142">
        <v>101.6</v>
      </c>
      <c r="L1511" s="142">
        <v>101.6</v>
      </c>
      <c r="M1511" s="142">
        <v>101.6</v>
      </c>
      <c r="N1511" s="142">
        <v>101.6</v>
      </c>
    </row>
    <row r="1512" spans="1:14" s="72" customFormat="1" ht="12.75" customHeight="1" x14ac:dyDescent="0.2">
      <c r="A1512" s="145" t="s">
        <v>130</v>
      </c>
      <c r="B1512" s="146" t="s">
        <v>131</v>
      </c>
      <c r="C1512" s="142">
        <v>121.6</v>
      </c>
      <c r="D1512" s="142">
        <v>121.6</v>
      </c>
      <c r="E1512" s="142">
        <v>121.6</v>
      </c>
      <c r="F1512" s="142">
        <v>123.5</v>
      </c>
      <c r="G1512" s="142">
        <v>123.5</v>
      </c>
      <c r="H1512" s="142">
        <v>121.6</v>
      </c>
      <c r="I1512" s="142">
        <v>121.6</v>
      </c>
      <c r="J1512" s="142">
        <v>123.3</v>
      </c>
      <c r="K1512" s="142">
        <v>123.3</v>
      </c>
      <c r="L1512" s="142">
        <v>123.3</v>
      </c>
      <c r="M1512" s="142">
        <v>123.3</v>
      </c>
      <c r="N1512" s="142">
        <v>123.3</v>
      </c>
    </row>
    <row r="1513" spans="1:14" s="72" customFormat="1" ht="12.75" customHeight="1" x14ac:dyDescent="0.2">
      <c r="A1513" s="145" t="s">
        <v>132</v>
      </c>
      <c r="B1513" s="146" t="s">
        <v>133</v>
      </c>
      <c r="C1513" s="142">
        <v>111.2</v>
      </c>
      <c r="D1513" s="142">
        <v>111.2</v>
      </c>
      <c r="E1513" s="142">
        <v>113.5</v>
      </c>
      <c r="F1513" s="142">
        <v>114.2</v>
      </c>
      <c r="G1513" s="142">
        <v>114.8</v>
      </c>
      <c r="H1513" s="142">
        <v>114.8</v>
      </c>
      <c r="I1513" s="142">
        <v>115.1</v>
      </c>
      <c r="J1513" s="142">
        <v>115.1</v>
      </c>
      <c r="K1513" s="142">
        <v>115.1</v>
      </c>
      <c r="L1513" s="142">
        <v>118.5</v>
      </c>
      <c r="M1513" s="142">
        <v>118.5</v>
      </c>
      <c r="N1513" s="142">
        <v>118.5</v>
      </c>
    </row>
    <row r="1514" spans="1:14" s="72" customFormat="1" ht="12.75" customHeight="1" x14ac:dyDescent="0.2">
      <c r="A1514" s="145" t="s">
        <v>134</v>
      </c>
      <c r="B1514" s="146" t="s">
        <v>135</v>
      </c>
      <c r="C1514" s="142">
        <v>105.7</v>
      </c>
      <c r="D1514" s="142">
        <v>105.7</v>
      </c>
      <c r="E1514" s="142">
        <v>105.7</v>
      </c>
      <c r="F1514" s="142">
        <v>105.7</v>
      </c>
      <c r="G1514" s="142">
        <v>105.7</v>
      </c>
      <c r="H1514" s="142">
        <v>105.7</v>
      </c>
      <c r="I1514" s="142">
        <v>105.7</v>
      </c>
      <c r="J1514" s="142">
        <v>105.7</v>
      </c>
      <c r="K1514" s="142">
        <v>105.7</v>
      </c>
      <c r="L1514" s="142">
        <v>107.2</v>
      </c>
      <c r="M1514" s="142">
        <v>107.2</v>
      </c>
      <c r="N1514" s="142">
        <v>107.2</v>
      </c>
    </row>
    <row r="1515" spans="1:14" s="72" customFormat="1" ht="12.75" customHeight="1" x14ac:dyDescent="0.2">
      <c r="A1515" s="145" t="s">
        <v>136</v>
      </c>
      <c r="B1515" s="146" t="s">
        <v>137</v>
      </c>
      <c r="C1515" s="142">
        <v>115.8</v>
      </c>
      <c r="D1515" s="142">
        <v>116.1</v>
      </c>
      <c r="E1515" s="142">
        <v>116.1</v>
      </c>
      <c r="F1515" s="142">
        <v>116.3</v>
      </c>
      <c r="G1515" s="142">
        <v>116.3</v>
      </c>
      <c r="H1515" s="142">
        <v>116.3</v>
      </c>
      <c r="I1515" s="142">
        <v>116.3</v>
      </c>
      <c r="J1515" s="142">
        <v>116.3</v>
      </c>
      <c r="K1515" s="142">
        <v>116.3</v>
      </c>
      <c r="L1515" s="142">
        <v>116.3</v>
      </c>
      <c r="M1515" s="142">
        <v>116.8</v>
      </c>
      <c r="N1515" s="142">
        <v>116.8</v>
      </c>
    </row>
    <row r="1516" spans="1:14" s="72" customFormat="1" ht="12.75" customHeight="1" x14ac:dyDescent="0.2">
      <c r="A1516" s="145" t="s">
        <v>652</v>
      </c>
      <c r="B1516" s="146" t="s">
        <v>139</v>
      </c>
      <c r="C1516" s="142">
        <v>117.5</v>
      </c>
      <c r="D1516" s="142">
        <v>117.5</v>
      </c>
      <c r="E1516" s="142">
        <v>118.1</v>
      </c>
      <c r="F1516" s="142">
        <v>121.4</v>
      </c>
      <c r="G1516" s="142">
        <v>122.3</v>
      </c>
      <c r="H1516" s="142">
        <v>120.8</v>
      </c>
      <c r="I1516" s="142">
        <v>120.8</v>
      </c>
      <c r="J1516" s="142">
        <v>120.8</v>
      </c>
      <c r="K1516" s="142">
        <v>120.8</v>
      </c>
      <c r="L1516" s="142">
        <v>120.8</v>
      </c>
      <c r="M1516" s="142">
        <v>120.9</v>
      </c>
      <c r="N1516" s="142">
        <v>121.1</v>
      </c>
    </row>
    <row r="1517" spans="1:14" s="72" customFormat="1" ht="12.75" customHeight="1" x14ac:dyDescent="0.2">
      <c r="A1517" s="145" t="s">
        <v>140</v>
      </c>
      <c r="B1517" s="146" t="s">
        <v>141</v>
      </c>
      <c r="C1517" s="142">
        <v>104.9</v>
      </c>
      <c r="D1517" s="142">
        <v>104.9</v>
      </c>
      <c r="E1517" s="142">
        <v>103.8</v>
      </c>
      <c r="F1517" s="142">
        <v>101</v>
      </c>
      <c r="G1517" s="142">
        <v>96.2</v>
      </c>
      <c r="H1517" s="142">
        <v>91.1</v>
      </c>
      <c r="I1517" s="142">
        <v>86.9</v>
      </c>
      <c r="J1517" s="142">
        <v>87.7</v>
      </c>
      <c r="K1517" s="142">
        <v>88.3</v>
      </c>
      <c r="L1517" s="142">
        <v>112.7</v>
      </c>
      <c r="M1517" s="142">
        <v>116.6</v>
      </c>
      <c r="N1517" s="142">
        <v>116.2</v>
      </c>
    </row>
    <row r="1518" spans="1:14" s="72" customFormat="1" ht="12.75" customHeight="1" x14ac:dyDescent="0.2">
      <c r="A1518" s="145" t="s">
        <v>142</v>
      </c>
      <c r="B1518" s="146" t="s">
        <v>143</v>
      </c>
      <c r="C1518" s="142">
        <v>145.9</v>
      </c>
      <c r="D1518" s="142">
        <v>145.4</v>
      </c>
      <c r="E1518" s="142">
        <v>146.80000000000001</v>
      </c>
      <c r="F1518" s="142">
        <v>145.1</v>
      </c>
      <c r="G1518" s="142">
        <v>133.1</v>
      </c>
      <c r="H1518" s="142">
        <v>133.69999999999999</v>
      </c>
      <c r="I1518" s="142">
        <v>130.30000000000001</v>
      </c>
      <c r="J1518" s="142">
        <v>129.30000000000001</v>
      </c>
      <c r="K1518" s="142">
        <v>131.80000000000001</v>
      </c>
      <c r="L1518" s="142">
        <v>133.80000000000001</v>
      </c>
      <c r="M1518" s="142">
        <v>132.80000000000001</v>
      </c>
      <c r="N1518" s="142">
        <v>133.1</v>
      </c>
    </row>
    <row r="1519" spans="1:14" s="72" customFormat="1" ht="12.75" customHeight="1" x14ac:dyDescent="0.2">
      <c r="A1519" s="145" t="s">
        <v>144</v>
      </c>
      <c r="B1519" s="146" t="s">
        <v>145</v>
      </c>
      <c r="C1519" s="142">
        <v>108.6</v>
      </c>
      <c r="D1519" s="142">
        <v>110.3</v>
      </c>
      <c r="E1519" s="142">
        <v>110.3</v>
      </c>
      <c r="F1519" s="142">
        <v>110.3</v>
      </c>
      <c r="G1519" s="142">
        <v>110.2</v>
      </c>
      <c r="H1519" s="142">
        <v>110.2</v>
      </c>
      <c r="I1519" s="142">
        <v>110.2</v>
      </c>
      <c r="J1519" s="142">
        <v>111.3</v>
      </c>
      <c r="K1519" s="142">
        <v>112</v>
      </c>
      <c r="L1519" s="142">
        <v>112</v>
      </c>
      <c r="M1519" s="142">
        <v>112.2</v>
      </c>
      <c r="N1519" s="142">
        <v>112.2</v>
      </c>
    </row>
    <row r="1520" spans="1:14" s="72" customFormat="1" ht="12.75" customHeight="1" x14ac:dyDescent="0.2">
      <c r="A1520" s="145" t="s">
        <v>146</v>
      </c>
      <c r="B1520" s="146" t="s">
        <v>147</v>
      </c>
      <c r="C1520" s="142">
        <v>91.4</v>
      </c>
      <c r="D1520" s="142">
        <v>90.8</v>
      </c>
      <c r="E1520" s="142">
        <v>88.6</v>
      </c>
      <c r="F1520" s="142">
        <v>88.6</v>
      </c>
      <c r="G1520" s="142">
        <v>87.8</v>
      </c>
      <c r="H1520" s="142">
        <v>87.6</v>
      </c>
      <c r="I1520" s="142">
        <v>87.7</v>
      </c>
      <c r="J1520" s="142">
        <v>87.7</v>
      </c>
      <c r="K1520" s="142">
        <v>87.5</v>
      </c>
      <c r="L1520" s="142">
        <v>87.4</v>
      </c>
      <c r="M1520" s="142">
        <v>87.4</v>
      </c>
      <c r="N1520" s="142">
        <v>87.4</v>
      </c>
    </row>
    <row r="1521" spans="1:14" s="72" customFormat="1" ht="12.75" customHeight="1" x14ac:dyDescent="0.2">
      <c r="A1521" s="229" t="s">
        <v>1433</v>
      </c>
      <c r="B1521" s="146" t="s">
        <v>1438</v>
      </c>
      <c r="C1521" s="142">
        <v>110.3</v>
      </c>
      <c r="D1521" s="142">
        <v>110.3</v>
      </c>
      <c r="E1521" s="142">
        <v>110.3</v>
      </c>
      <c r="F1521" s="142">
        <v>110.3</v>
      </c>
      <c r="G1521" s="142">
        <v>110.3</v>
      </c>
      <c r="H1521" s="142">
        <v>110.3</v>
      </c>
      <c r="I1521" s="142">
        <v>110.3</v>
      </c>
      <c r="J1521" s="142">
        <v>110.3</v>
      </c>
      <c r="K1521" s="142">
        <v>110.3</v>
      </c>
      <c r="L1521" s="142">
        <v>110.3</v>
      </c>
      <c r="M1521" s="142">
        <v>110.3</v>
      </c>
      <c r="N1521" s="142">
        <v>110.3</v>
      </c>
    </row>
    <row r="1522" spans="1:14" s="72" customFormat="1" ht="15" customHeight="1" x14ac:dyDescent="0.2">
      <c r="A1522" s="145" t="s">
        <v>1434</v>
      </c>
      <c r="B1522" s="146" t="s">
        <v>1437</v>
      </c>
      <c r="C1522" s="142">
        <v>104.8</v>
      </c>
      <c r="D1522" s="142">
        <v>105.8</v>
      </c>
      <c r="E1522" s="142">
        <v>108.4</v>
      </c>
      <c r="F1522" s="142">
        <v>108.4</v>
      </c>
      <c r="G1522" s="142">
        <v>107.9</v>
      </c>
      <c r="H1522" s="142">
        <v>108.1</v>
      </c>
      <c r="I1522" s="142">
        <v>108.1</v>
      </c>
      <c r="J1522" s="142">
        <v>108.2</v>
      </c>
      <c r="K1522" s="142">
        <v>105.8</v>
      </c>
      <c r="L1522" s="142">
        <v>107.4</v>
      </c>
      <c r="M1522" s="142">
        <v>107.4</v>
      </c>
      <c r="N1522" s="142">
        <v>107.2</v>
      </c>
    </row>
    <row r="1523" spans="1:14" s="72" customFormat="1" ht="12.75" customHeight="1" x14ac:dyDescent="0.2">
      <c r="A1523" s="145" t="s">
        <v>1435</v>
      </c>
      <c r="B1523" s="146" t="s">
        <v>1439</v>
      </c>
      <c r="C1523" s="142">
        <v>107.5</v>
      </c>
      <c r="D1523" s="142">
        <v>108</v>
      </c>
      <c r="E1523" s="142">
        <v>108</v>
      </c>
      <c r="F1523" s="142">
        <v>108</v>
      </c>
      <c r="G1523" s="142">
        <v>108</v>
      </c>
      <c r="H1523" s="142">
        <v>109</v>
      </c>
      <c r="I1523" s="142">
        <v>109</v>
      </c>
      <c r="J1523" s="142">
        <v>109.1</v>
      </c>
      <c r="K1523" s="142">
        <v>109.4</v>
      </c>
      <c r="L1523" s="142">
        <v>109.4</v>
      </c>
      <c r="M1523" s="142">
        <v>109.4</v>
      </c>
      <c r="N1523" s="142">
        <v>109.4</v>
      </c>
    </row>
    <row r="1524" spans="1:14" s="72" customFormat="1" ht="12.75" customHeight="1" x14ac:dyDescent="0.2">
      <c r="A1524" s="145" t="s">
        <v>1436</v>
      </c>
      <c r="B1524" s="146" t="s">
        <v>1440</v>
      </c>
      <c r="C1524" s="142">
        <v>106.7</v>
      </c>
      <c r="D1524" s="142">
        <v>107.5</v>
      </c>
      <c r="E1524" s="142">
        <v>107.5</v>
      </c>
      <c r="F1524" s="142">
        <v>107.5</v>
      </c>
      <c r="G1524" s="142">
        <v>107.5</v>
      </c>
      <c r="H1524" s="142">
        <v>108.4</v>
      </c>
      <c r="I1524" s="142">
        <v>108.4</v>
      </c>
      <c r="J1524" s="142">
        <v>108.5</v>
      </c>
      <c r="K1524" s="142">
        <v>107.9</v>
      </c>
      <c r="L1524" s="142">
        <v>107.9</v>
      </c>
      <c r="M1524" s="142">
        <v>107.9</v>
      </c>
      <c r="N1524" s="142">
        <v>107.9</v>
      </c>
    </row>
    <row r="1525" spans="1:14" s="72" customFormat="1" ht="12.75" customHeight="1" x14ac:dyDescent="0.2"/>
    <row r="1526" spans="1:14" s="72" customFormat="1" ht="12.75" customHeight="1" x14ac:dyDescent="0.2">
      <c r="A1526" s="148" t="s">
        <v>148</v>
      </c>
    </row>
    <row r="1527" spans="1:14" s="72" customFormat="1" ht="12.75" customHeight="1" x14ac:dyDescent="0.2">
      <c r="A1527" s="149" t="s">
        <v>150</v>
      </c>
      <c r="B1527" s="150"/>
    </row>
    <row r="1528" spans="1:14" s="72" customFormat="1" ht="12.75" customHeight="1" x14ac:dyDescent="0.2"/>
    <row r="1529" spans="1:14" s="72" customFormat="1" ht="12.75" customHeight="1" x14ac:dyDescent="0.2"/>
    <row r="1530" spans="1:14" s="72" customFormat="1" ht="12.75" customHeight="1" x14ac:dyDescent="0.2"/>
    <row r="1531" spans="1:14" s="72" customFormat="1" ht="12.75" customHeight="1" x14ac:dyDescent="0.2">
      <c r="A1531" s="72" t="s">
        <v>153</v>
      </c>
    </row>
    <row r="1532" spans="1:14" s="72" customFormat="1" ht="12.75" customHeight="1" x14ac:dyDescent="0.2">
      <c r="A1532" s="72" t="s">
        <v>154</v>
      </c>
    </row>
    <row r="1533" spans="1:14" s="72" customFormat="1" ht="12.75" customHeight="1" x14ac:dyDescent="0.2">
      <c r="A1533" s="151" t="s">
        <v>151</v>
      </c>
    </row>
    <row r="1534" spans="1:14" s="72" customFormat="1" ht="12.75" customHeight="1" x14ac:dyDescent="0.2"/>
    <row r="1535" spans="1:14" s="72" customFormat="1" ht="12.75" customHeight="1" x14ac:dyDescent="0.2">
      <c r="A1535" s="180" t="s">
        <v>27</v>
      </c>
      <c r="B1535" s="143"/>
      <c r="C1535" s="14" t="s">
        <v>787</v>
      </c>
      <c r="D1535" s="144">
        <v>38018</v>
      </c>
      <c r="E1535" s="14" t="s">
        <v>788</v>
      </c>
      <c r="F1535" s="144">
        <v>38078</v>
      </c>
      <c r="G1535" s="144">
        <v>38108</v>
      </c>
      <c r="H1535" s="144">
        <v>38139</v>
      </c>
      <c r="I1535" s="144">
        <v>38169</v>
      </c>
      <c r="J1535" s="144">
        <v>38200</v>
      </c>
      <c r="K1535" s="144">
        <v>38231</v>
      </c>
      <c r="L1535" s="144">
        <v>38261</v>
      </c>
      <c r="M1535" s="144">
        <v>38292</v>
      </c>
      <c r="N1535" s="144">
        <v>38322</v>
      </c>
    </row>
    <row r="1536" spans="1:14" s="72" customFormat="1" ht="12.75" customHeight="1" x14ac:dyDescent="0.2">
      <c r="A1536" s="145" t="s">
        <v>1384</v>
      </c>
      <c r="B1536" s="146" t="s">
        <v>1385</v>
      </c>
      <c r="C1536" s="142">
        <v>114</v>
      </c>
      <c r="D1536" s="142">
        <v>114</v>
      </c>
      <c r="E1536" s="142">
        <v>115.4</v>
      </c>
      <c r="F1536" s="142">
        <v>115.4</v>
      </c>
      <c r="G1536" s="142">
        <v>115.4</v>
      </c>
      <c r="H1536" s="142">
        <v>115.4</v>
      </c>
      <c r="I1536" s="142">
        <v>115.4</v>
      </c>
      <c r="J1536" s="142">
        <v>115.4</v>
      </c>
      <c r="K1536" s="142">
        <v>115.4</v>
      </c>
      <c r="L1536" s="142">
        <v>115.4</v>
      </c>
      <c r="M1536" s="142">
        <v>115.4</v>
      </c>
      <c r="N1536" s="142">
        <v>115.4</v>
      </c>
    </row>
    <row r="1537" spans="1:14" s="72" customFormat="1" ht="12.75" customHeight="1" x14ac:dyDescent="0.2">
      <c r="A1537" s="145" t="s">
        <v>1386</v>
      </c>
      <c r="B1537" s="146" t="s">
        <v>1387</v>
      </c>
      <c r="C1537" s="142">
        <v>91.4</v>
      </c>
      <c r="D1537" s="142">
        <v>91.6</v>
      </c>
      <c r="E1537" s="142">
        <v>93.9</v>
      </c>
      <c r="F1537" s="142">
        <v>96.8</v>
      </c>
      <c r="G1537" s="142">
        <v>102.1</v>
      </c>
      <c r="H1537" s="142">
        <v>100.2</v>
      </c>
      <c r="I1537" s="142">
        <v>101.7</v>
      </c>
      <c r="J1537" s="142">
        <v>101.8</v>
      </c>
      <c r="K1537" s="142">
        <v>101</v>
      </c>
      <c r="L1537" s="142">
        <v>103.6</v>
      </c>
      <c r="M1537" s="142">
        <v>99.2</v>
      </c>
      <c r="N1537" s="142">
        <v>94.6</v>
      </c>
    </row>
    <row r="1538" spans="1:14" s="72" customFormat="1" ht="12.75" customHeight="1" x14ac:dyDescent="0.2">
      <c r="A1538" s="145" t="s">
        <v>1388</v>
      </c>
      <c r="B1538" s="146" t="s">
        <v>1389</v>
      </c>
      <c r="C1538" s="142">
        <v>90.6</v>
      </c>
      <c r="D1538" s="142">
        <v>90.9</v>
      </c>
      <c r="E1538" s="142">
        <v>93.3</v>
      </c>
      <c r="F1538" s="142">
        <v>95.9</v>
      </c>
      <c r="G1538" s="142">
        <v>101.3</v>
      </c>
      <c r="H1538" s="142">
        <v>99.3</v>
      </c>
      <c r="I1538" s="142">
        <v>100.7</v>
      </c>
      <c r="J1538" s="142">
        <v>100.9</v>
      </c>
      <c r="K1538" s="142">
        <v>100</v>
      </c>
      <c r="L1538" s="142">
        <v>102.5</v>
      </c>
      <c r="M1538" s="142">
        <v>98.4</v>
      </c>
      <c r="N1538" s="142">
        <v>94.1</v>
      </c>
    </row>
    <row r="1539" spans="1:14" s="72" customFormat="1" ht="12.75" customHeight="1" x14ac:dyDescent="0.2">
      <c r="A1539" s="145" t="s">
        <v>1390</v>
      </c>
      <c r="B1539" s="146" t="s">
        <v>1391</v>
      </c>
      <c r="C1539" s="142">
        <v>91.1</v>
      </c>
      <c r="D1539" s="142">
        <v>90.7</v>
      </c>
      <c r="E1539" s="142">
        <v>92.8</v>
      </c>
      <c r="F1539" s="142">
        <v>95.6</v>
      </c>
      <c r="G1539" s="142">
        <v>100.6</v>
      </c>
      <c r="H1539" s="142">
        <v>98.4</v>
      </c>
      <c r="I1539" s="142">
        <v>99.7</v>
      </c>
      <c r="J1539" s="142">
        <v>99.9</v>
      </c>
      <c r="K1539" s="142">
        <v>99.3</v>
      </c>
      <c r="L1539" s="142">
        <v>100.7</v>
      </c>
      <c r="M1539" s="142">
        <v>97</v>
      </c>
      <c r="N1539" s="142">
        <v>92.9</v>
      </c>
    </row>
    <row r="1540" spans="1:14" s="72" customFormat="1" ht="12.75" customHeight="1" x14ac:dyDescent="0.2">
      <c r="A1540" s="145" t="s">
        <v>1392</v>
      </c>
      <c r="B1540" s="146" t="s">
        <v>1393</v>
      </c>
      <c r="C1540" s="142">
        <v>91.5</v>
      </c>
      <c r="D1540" s="142">
        <v>89.7</v>
      </c>
      <c r="E1540" s="142">
        <v>93.1</v>
      </c>
      <c r="F1540" s="142">
        <v>95</v>
      </c>
      <c r="G1540" s="142">
        <v>99.9</v>
      </c>
      <c r="H1540" s="142">
        <v>97.6</v>
      </c>
      <c r="I1540" s="142">
        <v>98.6</v>
      </c>
      <c r="J1540" s="142">
        <v>104.8</v>
      </c>
      <c r="K1540" s="142">
        <v>107</v>
      </c>
      <c r="L1540" s="142">
        <v>110.8</v>
      </c>
      <c r="M1540" s="142">
        <v>107.4</v>
      </c>
      <c r="N1540" s="142">
        <v>105.3</v>
      </c>
    </row>
    <row r="1541" spans="1:14" s="72" customFormat="1" ht="12.75" customHeight="1" x14ac:dyDescent="0.2">
      <c r="A1541" s="145" t="s">
        <v>1394</v>
      </c>
      <c r="B1541" s="146" t="s">
        <v>1395</v>
      </c>
      <c r="C1541" s="142">
        <v>90.6</v>
      </c>
      <c r="D1541" s="142">
        <v>87.2</v>
      </c>
      <c r="E1541" s="142">
        <v>91.1</v>
      </c>
      <c r="F1541" s="142">
        <v>93.9</v>
      </c>
      <c r="G1541" s="142">
        <v>100.3</v>
      </c>
      <c r="H1541" s="142">
        <v>98</v>
      </c>
      <c r="I1541" s="142">
        <v>99.9</v>
      </c>
      <c r="J1541" s="142">
        <v>107.2</v>
      </c>
      <c r="K1541" s="142">
        <v>108.6</v>
      </c>
      <c r="L1541" s="142">
        <v>121.1</v>
      </c>
      <c r="M1541" s="142">
        <v>109</v>
      </c>
      <c r="N1541" s="142">
        <v>102.5</v>
      </c>
    </row>
    <row r="1542" spans="1:14" s="72" customFormat="1" ht="12.75" customHeight="1" x14ac:dyDescent="0.2">
      <c r="A1542" s="145" t="s">
        <v>1396</v>
      </c>
      <c r="B1542" s="146" t="s">
        <v>1397</v>
      </c>
      <c r="C1542" s="142">
        <v>93.6</v>
      </c>
      <c r="D1542" s="142">
        <v>85.1</v>
      </c>
      <c r="E1542" s="142">
        <v>94.6</v>
      </c>
      <c r="F1542" s="142">
        <v>96.6</v>
      </c>
      <c r="G1542" s="142">
        <v>104.7</v>
      </c>
      <c r="H1542" s="142">
        <v>98.8</v>
      </c>
      <c r="I1542" s="142">
        <v>105.8</v>
      </c>
      <c r="J1542" s="142">
        <v>116.6</v>
      </c>
      <c r="K1542" s="142">
        <v>119.5</v>
      </c>
      <c r="L1542" s="142">
        <v>143</v>
      </c>
      <c r="M1542" s="142">
        <v>121.9</v>
      </c>
      <c r="N1542" s="142">
        <v>112.1</v>
      </c>
    </row>
    <row r="1543" spans="1:14" s="72" customFormat="1" ht="12.75" customHeight="1" x14ac:dyDescent="0.2">
      <c r="A1543" s="145" t="s">
        <v>1398</v>
      </c>
      <c r="B1543" s="146" t="s">
        <v>1399</v>
      </c>
      <c r="C1543" s="142">
        <v>105.9</v>
      </c>
      <c r="D1543" s="142">
        <v>100.8</v>
      </c>
      <c r="E1543" s="142">
        <v>103</v>
      </c>
      <c r="F1543" s="142">
        <v>105.8</v>
      </c>
      <c r="G1543" s="142">
        <v>108.6</v>
      </c>
      <c r="H1543" s="142">
        <v>108.5</v>
      </c>
      <c r="I1543" s="142">
        <v>109.3</v>
      </c>
      <c r="J1543" s="142">
        <v>113.5</v>
      </c>
      <c r="K1543" s="142">
        <v>108.5</v>
      </c>
      <c r="L1543" s="142">
        <v>113.5</v>
      </c>
      <c r="M1543" s="142">
        <v>105.1</v>
      </c>
      <c r="N1543" s="142">
        <v>103.8</v>
      </c>
    </row>
    <row r="1544" spans="1:14" s="72" customFormat="1" ht="12.75" customHeight="1" x14ac:dyDescent="0.2">
      <c r="A1544" s="145" t="s">
        <v>909</v>
      </c>
      <c r="B1544" s="146" t="s">
        <v>1400</v>
      </c>
      <c r="C1544" s="142">
        <v>118</v>
      </c>
      <c r="D1544" s="142">
        <v>118</v>
      </c>
      <c r="E1544" s="142">
        <v>118</v>
      </c>
      <c r="F1544" s="142">
        <v>118</v>
      </c>
      <c r="G1544" s="142">
        <v>118</v>
      </c>
      <c r="H1544" s="142">
        <v>118</v>
      </c>
      <c r="I1544" s="142">
        <v>117.5</v>
      </c>
      <c r="J1544" s="142">
        <v>117.5</v>
      </c>
      <c r="K1544" s="142">
        <v>117.5</v>
      </c>
      <c r="L1544" s="142">
        <v>117.5</v>
      </c>
      <c r="M1544" s="142">
        <v>121.2</v>
      </c>
      <c r="N1544" s="142">
        <v>121.2</v>
      </c>
    </row>
    <row r="1545" spans="1:14" s="72" customFormat="1" ht="12.75" customHeight="1" x14ac:dyDescent="0.2">
      <c r="A1545" s="145" t="s">
        <v>1401</v>
      </c>
      <c r="B1545" s="146" t="s">
        <v>1402</v>
      </c>
      <c r="C1545" s="142">
        <v>116.9</v>
      </c>
      <c r="D1545" s="142">
        <v>120</v>
      </c>
      <c r="E1545" s="142">
        <v>120</v>
      </c>
      <c r="F1545" s="142">
        <v>120.3</v>
      </c>
      <c r="G1545" s="142">
        <v>120.3</v>
      </c>
      <c r="H1545" s="142">
        <v>120.3</v>
      </c>
      <c r="I1545" s="142">
        <v>120.3</v>
      </c>
      <c r="J1545" s="142">
        <v>120.3</v>
      </c>
      <c r="K1545" s="142">
        <v>120.3</v>
      </c>
      <c r="L1545" s="142">
        <v>120.3</v>
      </c>
      <c r="M1545" s="142">
        <v>120.3</v>
      </c>
      <c r="N1545" s="142">
        <v>120.3</v>
      </c>
    </row>
    <row r="1546" spans="1:14" s="72" customFormat="1" ht="12.75" customHeight="1" x14ac:dyDescent="0.2">
      <c r="A1546" s="145" t="s">
        <v>1403</v>
      </c>
      <c r="B1546" s="146" t="s">
        <v>1404</v>
      </c>
      <c r="C1546" s="142">
        <v>115.1</v>
      </c>
      <c r="D1546" s="142">
        <v>117.6</v>
      </c>
      <c r="E1546" s="142">
        <v>139.9</v>
      </c>
      <c r="F1546" s="142">
        <v>155</v>
      </c>
      <c r="G1546" s="142">
        <v>171.4</v>
      </c>
      <c r="H1546" s="142">
        <v>172.4</v>
      </c>
      <c r="I1546" s="142">
        <v>185.3</v>
      </c>
      <c r="J1546" s="142">
        <v>189.3</v>
      </c>
      <c r="K1546" s="142">
        <v>195.7</v>
      </c>
      <c r="L1546" s="142">
        <v>200.7</v>
      </c>
      <c r="M1546" s="142">
        <v>202.7</v>
      </c>
      <c r="N1546" s="142">
        <v>205.7</v>
      </c>
    </row>
    <row r="1547" spans="1:14" s="72" customFormat="1" ht="12.75" customHeight="1" x14ac:dyDescent="0.2">
      <c r="A1547" s="145" t="s">
        <v>1405</v>
      </c>
      <c r="B1547" s="146" t="s">
        <v>1406</v>
      </c>
      <c r="C1547" s="142">
        <v>109.9</v>
      </c>
      <c r="D1547" s="142">
        <v>112.3</v>
      </c>
      <c r="E1547" s="142">
        <v>126.6</v>
      </c>
      <c r="F1547" s="142">
        <v>134.30000000000001</v>
      </c>
      <c r="G1547" s="142">
        <v>146.5</v>
      </c>
      <c r="H1547" s="142">
        <v>147.19999999999999</v>
      </c>
      <c r="I1547" s="142">
        <v>154</v>
      </c>
      <c r="J1547" s="142">
        <v>155.30000000000001</v>
      </c>
      <c r="K1547" s="142">
        <v>167.6</v>
      </c>
      <c r="L1547" s="142">
        <v>164.5</v>
      </c>
      <c r="M1547" s="142">
        <v>172.7</v>
      </c>
      <c r="N1547" s="142">
        <v>176.2</v>
      </c>
    </row>
    <row r="1548" spans="1:14" s="72" customFormat="1" ht="12.75" customHeight="1" x14ac:dyDescent="0.2">
      <c r="A1548" s="145" t="s">
        <v>1407</v>
      </c>
      <c r="B1548" s="146" t="s">
        <v>1408</v>
      </c>
      <c r="C1548" s="142">
        <v>122.4</v>
      </c>
      <c r="D1548" s="142">
        <v>131.5</v>
      </c>
      <c r="E1548" s="142">
        <v>159.6</v>
      </c>
      <c r="F1548" s="142">
        <v>184.1</v>
      </c>
      <c r="G1548" s="142">
        <v>184.1</v>
      </c>
      <c r="H1548" s="142">
        <v>189.6</v>
      </c>
      <c r="I1548" s="142">
        <v>189.6</v>
      </c>
      <c r="J1548" s="142">
        <v>191.3</v>
      </c>
      <c r="K1548" s="142">
        <v>194.9</v>
      </c>
      <c r="L1548" s="142">
        <v>191</v>
      </c>
      <c r="M1548" s="142">
        <v>174.3</v>
      </c>
      <c r="N1548" s="142">
        <v>162.1</v>
      </c>
    </row>
    <row r="1549" spans="1:14" s="72" customFormat="1" ht="12.75" customHeight="1" x14ac:dyDescent="0.2">
      <c r="A1549" s="145" t="s">
        <v>1409</v>
      </c>
      <c r="B1549" s="146" t="s">
        <v>1410</v>
      </c>
      <c r="C1549" s="142">
        <v>128.19999999999999</v>
      </c>
      <c r="D1549" s="142">
        <v>129.69999999999999</v>
      </c>
      <c r="E1549" s="142">
        <v>148.4</v>
      </c>
      <c r="F1549" s="142">
        <v>168.1</v>
      </c>
      <c r="G1549" s="142">
        <v>173.1</v>
      </c>
      <c r="H1549" s="142">
        <v>174.1</v>
      </c>
      <c r="I1549" s="142">
        <v>182.1</v>
      </c>
      <c r="J1549" s="142">
        <v>191.8</v>
      </c>
      <c r="K1549" s="142">
        <v>211.2</v>
      </c>
      <c r="L1549" s="142">
        <v>212.4</v>
      </c>
      <c r="M1549" s="142">
        <v>224.9</v>
      </c>
      <c r="N1549" s="142">
        <v>230.6</v>
      </c>
    </row>
    <row r="1550" spans="1:14" s="72" customFormat="1" ht="12.75" customHeight="1" x14ac:dyDescent="0.2">
      <c r="A1550" s="145" t="s">
        <v>1411</v>
      </c>
      <c r="B1550" s="146" t="s">
        <v>1412</v>
      </c>
      <c r="C1550" s="142">
        <v>127</v>
      </c>
      <c r="D1550" s="142">
        <v>130.69999999999999</v>
      </c>
      <c r="E1550" s="142">
        <v>161.1</v>
      </c>
      <c r="F1550" s="142">
        <v>183.7</v>
      </c>
      <c r="G1550" s="142">
        <v>194.7</v>
      </c>
      <c r="H1550" s="142">
        <v>194.7</v>
      </c>
      <c r="I1550" s="142">
        <v>194.7</v>
      </c>
      <c r="J1550" s="142">
        <v>194.7</v>
      </c>
      <c r="K1550" s="142">
        <v>203.4</v>
      </c>
      <c r="L1550" s="142">
        <v>201.5</v>
      </c>
      <c r="M1550" s="142">
        <v>201.5</v>
      </c>
      <c r="N1550" s="142">
        <v>201.5</v>
      </c>
    </row>
    <row r="1551" spans="1:14" s="72" customFormat="1" ht="12.75" customHeight="1" x14ac:dyDescent="0.2">
      <c r="A1551" s="145" t="s">
        <v>1413</v>
      </c>
      <c r="B1551" s="146" t="s">
        <v>1414</v>
      </c>
      <c r="C1551" s="142">
        <v>100</v>
      </c>
      <c r="D1551" s="142">
        <v>100</v>
      </c>
      <c r="E1551" s="142">
        <v>100</v>
      </c>
      <c r="F1551" s="142">
        <v>100</v>
      </c>
      <c r="G1551" s="142">
        <v>108</v>
      </c>
      <c r="H1551" s="142">
        <v>108</v>
      </c>
      <c r="I1551" s="142">
        <v>108</v>
      </c>
      <c r="J1551" s="142">
        <v>108</v>
      </c>
      <c r="K1551" s="142">
        <v>111.6</v>
      </c>
      <c r="L1551" s="142">
        <v>114.2</v>
      </c>
      <c r="M1551" s="142">
        <v>114.2</v>
      </c>
      <c r="N1551" s="142">
        <v>114.2</v>
      </c>
    </row>
    <row r="1552" spans="1:14" s="72" customFormat="1" ht="12.75" customHeight="1" x14ac:dyDescent="0.2">
      <c r="A1552" s="145" t="s">
        <v>1415</v>
      </c>
      <c r="B1552" s="146" t="s">
        <v>1416</v>
      </c>
      <c r="C1552" s="142">
        <v>103.8</v>
      </c>
      <c r="D1552" s="142">
        <v>106.4</v>
      </c>
      <c r="E1552" s="142">
        <v>117.6</v>
      </c>
      <c r="F1552" s="142">
        <v>124</v>
      </c>
      <c r="G1552" s="142">
        <v>134.1</v>
      </c>
      <c r="H1552" s="142">
        <v>134.1</v>
      </c>
      <c r="I1552" s="142">
        <v>138.6</v>
      </c>
      <c r="J1552" s="142">
        <v>142.5</v>
      </c>
      <c r="K1552" s="142">
        <v>151.19999999999999</v>
      </c>
      <c r="L1552" s="142">
        <v>151.6</v>
      </c>
      <c r="M1552" s="142">
        <v>155.5</v>
      </c>
      <c r="N1552" s="142">
        <v>157.80000000000001</v>
      </c>
    </row>
    <row r="1553" spans="1:14" s="72" customFormat="1" ht="12.75" customHeight="1" x14ac:dyDescent="0.2">
      <c r="A1553" s="145" t="s">
        <v>1417</v>
      </c>
      <c r="B1553" s="146" t="s">
        <v>1418</v>
      </c>
      <c r="C1553" s="142">
        <v>113.6</v>
      </c>
      <c r="D1553" s="142">
        <v>119.7</v>
      </c>
      <c r="E1553" s="142">
        <v>142</v>
      </c>
      <c r="F1553" s="142">
        <v>157.30000000000001</v>
      </c>
      <c r="G1553" s="142">
        <v>173</v>
      </c>
      <c r="H1553" s="142">
        <v>173</v>
      </c>
      <c r="I1553" s="142">
        <v>178.8</v>
      </c>
      <c r="J1553" s="142">
        <v>180.8</v>
      </c>
      <c r="K1553" s="142">
        <v>182.7</v>
      </c>
      <c r="L1553" s="142">
        <v>191.7</v>
      </c>
      <c r="M1553" s="142">
        <v>191.7</v>
      </c>
      <c r="N1553" s="142">
        <v>191.7</v>
      </c>
    </row>
    <row r="1554" spans="1:14" s="72" customFormat="1" ht="12.75" customHeight="1" x14ac:dyDescent="0.2">
      <c r="A1554" s="145" t="s">
        <v>1419</v>
      </c>
      <c r="B1554" s="146" t="s">
        <v>1420</v>
      </c>
      <c r="C1554" s="142">
        <v>99.7</v>
      </c>
      <c r="D1554" s="142">
        <v>113.7</v>
      </c>
      <c r="E1554" s="142">
        <v>122.8</v>
      </c>
      <c r="F1554" s="142">
        <v>126.9</v>
      </c>
      <c r="G1554" s="142">
        <v>123.7</v>
      </c>
      <c r="H1554" s="142">
        <v>122.9</v>
      </c>
      <c r="I1554" s="142">
        <v>117.9</v>
      </c>
      <c r="J1554" s="142">
        <v>118.7</v>
      </c>
      <c r="K1554" s="142">
        <v>118.6</v>
      </c>
      <c r="L1554" s="142">
        <v>127.8</v>
      </c>
      <c r="M1554" s="142">
        <v>123.6</v>
      </c>
      <c r="N1554" s="142">
        <v>122.8</v>
      </c>
    </row>
    <row r="1555" spans="1:14" s="72" customFormat="1" ht="12.75" customHeight="1" x14ac:dyDescent="0.2">
      <c r="A1555" s="145" t="s">
        <v>1421</v>
      </c>
      <c r="B1555" s="146" t="s">
        <v>1422</v>
      </c>
      <c r="C1555" s="142">
        <v>106</v>
      </c>
      <c r="D1555" s="142">
        <v>127</v>
      </c>
      <c r="E1555" s="142">
        <v>133.6</v>
      </c>
      <c r="F1555" s="142">
        <v>137.4</v>
      </c>
      <c r="G1555" s="142">
        <v>134</v>
      </c>
      <c r="H1555" s="142">
        <v>133.6</v>
      </c>
      <c r="I1555" s="142">
        <v>126.5</v>
      </c>
      <c r="J1555" s="142">
        <v>127.8</v>
      </c>
      <c r="K1555" s="142">
        <v>127.5</v>
      </c>
      <c r="L1555" s="142">
        <v>136.69999999999999</v>
      </c>
      <c r="M1555" s="142">
        <v>135</v>
      </c>
      <c r="N1555" s="142">
        <v>135.19999999999999</v>
      </c>
    </row>
    <row r="1556" spans="1:14" s="72" customFormat="1" ht="12.75" customHeight="1" x14ac:dyDescent="0.2">
      <c r="A1556" s="145" t="s">
        <v>1423</v>
      </c>
      <c r="B1556" s="146" t="s">
        <v>41</v>
      </c>
      <c r="C1556" s="142">
        <v>91.4</v>
      </c>
      <c r="D1556" s="142">
        <v>91.4</v>
      </c>
      <c r="E1556" s="142">
        <v>92.3</v>
      </c>
      <c r="F1556" s="142">
        <v>92.3</v>
      </c>
      <c r="G1556" s="142">
        <v>92.3</v>
      </c>
      <c r="H1556" s="142">
        <v>92.3</v>
      </c>
      <c r="I1556" s="142">
        <v>92.3</v>
      </c>
      <c r="J1556" s="142">
        <v>92.3</v>
      </c>
      <c r="K1556" s="142">
        <v>92.3</v>
      </c>
      <c r="L1556" s="142">
        <v>93.2</v>
      </c>
      <c r="M1556" s="142">
        <v>93.2</v>
      </c>
      <c r="N1556" s="142">
        <v>93.2</v>
      </c>
    </row>
    <row r="1557" spans="1:14" s="72" customFormat="1" ht="12.75" customHeight="1" x14ac:dyDescent="0.2">
      <c r="A1557" s="145" t="s">
        <v>42</v>
      </c>
      <c r="B1557" s="146" t="s">
        <v>43</v>
      </c>
      <c r="C1557" s="142">
        <v>92.6</v>
      </c>
      <c r="D1557" s="142">
        <v>93</v>
      </c>
      <c r="E1557" s="142">
        <v>92.8</v>
      </c>
      <c r="F1557" s="142">
        <v>93.6</v>
      </c>
      <c r="G1557" s="142">
        <v>95.9</v>
      </c>
      <c r="H1557" s="142">
        <v>97.3</v>
      </c>
      <c r="I1557" s="142">
        <v>97.2</v>
      </c>
      <c r="J1557" s="142">
        <v>97.8</v>
      </c>
      <c r="K1557" s="142">
        <v>97.2</v>
      </c>
      <c r="L1557" s="142">
        <v>99</v>
      </c>
      <c r="M1557" s="142">
        <v>99.4</v>
      </c>
      <c r="N1557" s="142">
        <v>99.1</v>
      </c>
    </row>
    <row r="1558" spans="1:14" s="72" customFormat="1" ht="12.75" customHeight="1" x14ac:dyDescent="0.2">
      <c r="A1558" s="145" t="s">
        <v>44</v>
      </c>
      <c r="B1558" s="146" t="s">
        <v>45</v>
      </c>
      <c r="C1558" s="142">
        <v>106.3</v>
      </c>
      <c r="D1558" s="142">
        <v>106.8</v>
      </c>
      <c r="E1558" s="142">
        <v>108.6</v>
      </c>
      <c r="F1558" s="142">
        <v>113.5</v>
      </c>
      <c r="G1558" s="142">
        <v>113</v>
      </c>
      <c r="H1558" s="142">
        <v>112.6</v>
      </c>
      <c r="I1558" s="142">
        <v>113</v>
      </c>
      <c r="J1558" s="142">
        <v>113.2</v>
      </c>
      <c r="K1558" s="142">
        <v>113.2</v>
      </c>
      <c r="L1558" s="142">
        <v>114.2</v>
      </c>
      <c r="M1558" s="142">
        <v>115.1</v>
      </c>
      <c r="N1558" s="142">
        <v>114.9</v>
      </c>
    </row>
    <row r="1559" spans="1:14" s="72" customFormat="1" ht="12.75" customHeight="1" x14ac:dyDescent="0.2">
      <c r="A1559" s="145" t="s">
        <v>46</v>
      </c>
      <c r="B1559" s="146" t="s">
        <v>47</v>
      </c>
      <c r="C1559" s="142">
        <v>97.3</v>
      </c>
      <c r="D1559" s="142">
        <v>97.3</v>
      </c>
      <c r="E1559" s="142">
        <v>97.3</v>
      </c>
      <c r="F1559" s="142">
        <v>96.9</v>
      </c>
      <c r="G1559" s="142">
        <v>96.9</v>
      </c>
      <c r="H1559" s="142">
        <v>96.9</v>
      </c>
      <c r="I1559" s="142">
        <v>96.9</v>
      </c>
      <c r="J1559" s="142">
        <v>96.9</v>
      </c>
      <c r="K1559" s="142">
        <v>96.9</v>
      </c>
      <c r="L1559" s="142">
        <v>97.3</v>
      </c>
      <c r="M1559" s="142">
        <v>96.9</v>
      </c>
      <c r="N1559" s="142">
        <v>96.9</v>
      </c>
    </row>
    <row r="1560" spans="1:14" s="72" customFormat="1" ht="12.75" customHeight="1" x14ac:dyDescent="0.2">
      <c r="A1560" s="145" t="s">
        <v>48</v>
      </c>
      <c r="B1560" s="146" t="s">
        <v>49</v>
      </c>
      <c r="C1560" s="142">
        <v>99.1</v>
      </c>
      <c r="D1560" s="142">
        <v>99.1</v>
      </c>
      <c r="E1560" s="142">
        <v>99.1</v>
      </c>
      <c r="F1560" s="142">
        <v>99.1</v>
      </c>
      <c r="G1560" s="142">
        <v>99.1</v>
      </c>
      <c r="H1560" s="142">
        <v>99.1</v>
      </c>
      <c r="I1560" s="142">
        <v>99.1</v>
      </c>
      <c r="J1560" s="142">
        <v>99.1</v>
      </c>
      <c r="K1560" s="142">
        <v>99.1</v>
      </c>
      <c r="L1560" s="142">
        <v>99.1</v>
      </c>
      <c r="M1560" s="142">
        <v>99.1</v>
      </c>
      <c r="N1560" s="142">
        <v>99.1</v>
      </c>
    </row>
    <row r="1561" spans="1:14" s="72" customFormat="1" ht="12.75" customHeight="1" x14ac:dyDescent="0.2">
      <c r="A1561" s="145" t="s">
        <v>50</v>
      </c>
      <c r="B1561" s="146" t="s">
        <v>51</v>
      </c>
      <c r="C1561" s="142">
        <v>95.3</v>
      </c>
      <c r="D1561" s="142">
        <v>95.3</v>
      </c>
      <c r="E1561" s="142">
        <v>95.3</v>
      </c>
      <c r="F1561" s="142">
        <v>95.3</v>
      </c>
      <c r="G1561" s="142">
        <v>95.3</v>
      </c>
      <c r="H1561" s="142">
        <v>95.3</v>
      </c>
      <c r="I1561" s="142">
        <v>95.3</v>
      </c>
      <c r="J1561" s="142">
        <v>95.3</v>
      </c>
      <c r="K1561" s="142">
        <v>95.3</v>
      </c>
      <c r="L1561" s="142">
        <v>95.3</v>
      </c>
      <c r="M1561" s="142">
        <v>95.3</v>
      </c>
      <c r="N1561" s="142">
        <v>95.3</v>
      </c>
    </row>
    <row r="1562" spans="1:14" s="72" customFormat="1" ht="12.75" customHeight="1" x14ac:dyDescent="0.2">
      <c r="A1562" s="145" t="s">
        <v>52</v>
      </c>
      <c r="B1562" s="146" t="s">
        <v>53</v>
      </c>
      <c r="C1562" s="142">
        <v>106</v>
      </c>
      <c r="D1562" s="142">
        <v>106</v>
      </c>
      <c r="E1562" s="142">
        <v>106</v>
      </c>
      <c r="F1562" s="142">
        <v>106</v>
      </c>
      <c r="G1562" s="142">
        <v>106</v>
      </c>
      <c r="H1562" s="142">
        <v>106</v>
      </c>
      <c r="I1562" s="142">
        <v>106</v>
      </c>
      <c r="J1562" s="142">
        <v>106</v>
      </c>
      <c r="K1562" s="142">
        <v>106</v>
      </c>
      <c r="L1562" s="142">
        <v>106</v>
      </c>
      <c r="M1562" s="142">
        <v>106</v>
      </c>
      <c r="N1562" s="142">
        <v>106</v>
      </c>
    </row>
    <row r="1563" spans="1:14" s="72" customFormat="1" ht="12.75" customHeight="1" x14ac:dyDescent="0.2">
      <c r="A1563" s="145" t="s">
        <v>54</v>
      </c>
      <c r="B1563" s="146" t="s">
        <v>55</v>
      </c>
      <c r="C1563" s="142">
        <v>104.6</v>
      </c>
      <c r="D1563" s="142">
        <v>104.6</v>
      </c>
      <c r="E1563" s="142">
        <v>104.6</v>
      </c>
      <c r="F1563" s="142">
        <v>104.6</v>
      </c>
      <c r="G1563" s="142">
        <v>104.6</v>
      </c>
      <c r="H1563" s="142">
        <v>107.6</v>
      </c>
      <c r="I1563" s="142">
        <v>107.6</v>
      </c>
      <c r="J1563" s="142">
        <v>107.6</v>
      </c>
      <c r="K1563" s="142">
        <v>107.6</v>
      </c>
      <c r="L1563" s="142">
        <v>110.5</v>
      </c>
      <c r="M1563" s="142">
        <v>110.5</v>
      </c>
      <c r="N1563" s="142">
        <v>110.5</v>
      </c>
    </row>
    <row r="1564" spans="1:14" s="72" customFormat="1" ht="12.75" customHeight="1" x14ac:dyDescent="0.2">
      <c r="A1564" s="145" t="s">
        <v>56</v>
      </c>
      <c r="B1564" s="146" t="s">
        <v>57</v>
      </c>
      <c r="C1564" s="142">
        <v>97.9</v>
      </c>
      <c r="D1564" s="142">
        <v>97.9</v>
      </c>
      <c r="E1564" s="142">
        <v>97.9</v>
      </c>
      <c r="F1564" s="142">
        <v>97.9</v>
      </c>
      <c r="G1564" s="142">
        <v>97.9</v>
      </c>
      <c r="H1564" s="142">
        <v>97.9</v>
      </c>
      <c r="I1564" s="142">
        <v>97.9</v>
      </c>
      <c r="J1564" s="142">
        <v>97.9</v>
      </c>
      <c r="K1564" s="142">
        <v>97.9</v>
      </c>
      <c r="L1564" s="142">
        <v>97.9</v>
      </c>
      <c r="M1564" s="142">
        <v>97.9</v>
      </c>
      <c r="N1564" s="142">
        <v>97.9</v>
      </c>
    </row>
    <row r="1565" spans="1:14" s="72" customFormat="1" ht="12.75" customHeight="1" x14ac:dyDescent="0.2">
      <c r="A1565" s="145" t="s">
        <v>58</v>
      </c>
      <c r="B1565" s="146" t="s">
        <v>59</v>
      </c>
      <c r="C1565" s="142">
        <v>115.7</v>
      </c>
      <c r="D1565" s="142">
        <v>115.7</v>
      </c>
      <c r="E1565" s="142">
        <v>115.7</v>
      </c>
      <c r="F1565" s="142">
        <v>115.7</v>
      </c>
      <c r="G1565" s="142">
        <v>115.7</v>
      </c>
      <c r="H1565" s="142">
        <v>115.7</v>
      </c>
      <c r="I1565" s="142">
        <v>115.7</v>
      </c>
      <c r="J1565" s="142">
        <v>115.7</v>
      </c>
      <c r="K1565" s="142">
        <v>115.7</v>
      </c>
      <c r="L1565" s="142">
        <v>115.7</v>
      </c>
      <c r="M1565" s="142">
        <v>123.6</v>
      </c>
      <c r="N1565" s="142">
        <v>123.7</v>
      </c>
    </row>
    <row r="1566" spans="1:14" s="72" customFormat="1" ht="12.75" customHeight="1" x14ac:dyDescent="0.2">
      <c r="A1566" s="145" t="s">
        <v>60</v>
      </c>
      <c r="B1566" s="146" t="s">
        <v>61</v>
      </c>
      <c r="C1566" s="142">
        <v>113</v>
      </c>
      <c r="D1566" s="142">
        <v>113</v>
      </c>
      <c r="E1566" s="142">
        <v>113</v>
      </c>
      <c r="F1566" s="142">
        <v>113</v>
      </c>
      <c r="G1566" s="142">
        <v>113</v>
      </c>
      <c r="H1566" s="142">
        <v>113</v>
      </c>
      <c r="I1566" s="142">
        <v>113</v>
      </c>
      <c r="J1566" s="142">
        <v>113</v>
      </c>
      <c r="K1566" s="142">
        <v>113</v>
      </c>
      <c r="L1566" s="142">
        <v>113</v>
      </c>
      <c r="M1566" s="142">
        <v>121</v>
      </c>
      <c r="N1566" s="142">
        <v>121</v>
      </c>
    </row>
    <row r="1567" spans="1:14" s="72" customFormat="1" ht="12.75" customHeight="1" x14ac:dyDescent="0.2">
      <c r="A1567" s="145" t="s">
        <v>62</v>
      </c>
      <c r="B1567" s="146" t="s">
        <v>63</v>
      </c>
      <c r="C1567" s="142">
        <v>109</v>
      </c>
      <c r="D1567" s="142">
        <v>109</v>
      </c>
      <c r="E1567" s="142">
        <v>109</v>
      </c>
      <c r="F1567" s="142">
        <v>109</v>
      </c>
      <c r="G1567" s="142">
        <v>109</v>
      </c>
      <c r="H1567" s="142">
        <v>109</v>
      </c>
      <c r="I1567" s="142">
        <v>109</v>
      </c>
      <c r="J1567" s="142">
        <v>109</v>
      </c>
      <c r="K1567" s="142">
        <v>109</v>
      </c>
      <c r="L1567" s="142">
        <v>109</v>
      </c>
      <c r="M1567" s="142">
        <v>112.3</v>
      </c>
      <c r="N1567" s="142">
        <v>112.3</v>
      </c>
    </row>
    <row r="1568" spans="1:14" s="72" customFormat="1" ht="12.75" customHeight="1" x14ac:dyDescent="0.2">
      <c r="A1568" s="145" t="s">
        <v>64</v>
      </c>
      <c r="B1568" s="146" t="s">
        <v>65</v>
      </c>
      <c r="C1568" s="142">
        <v>103</v>
      </c>
      <c r="D1568" s="142">
        <v>103</v>
      </c>
      <c r="E1568" s="142">
        <v>103</v>
      </c>
      <c r="F1568" s="142">
        <v>103</v>
      </c>
      <c r="G1568" s="142">
        <v>103</v>
      </c>
      <c r="H1568" s="142">
        <v>103</v>
      </c>
      <c r="I1568" s="142">
        <v>103</v>
      </c>
      <c r="J1568" s="142">
        <v>103</v>
      </c>
      <c r="K1568" s="142">
        <v>103</v>
      </c>
      <c r="L1568" s="142">
        <v>103</v>
      </c>
      <c r="M1568" s="142">
        <v>103</v>
      </c>
      <c r="N1568" s="142">
        <v>103.3</v>
      </c>
    </row>
    <row r="1569" spans="1:14" s="72" customFormat="1" ht="12.75" customHeight="1" x14ac:dyDescent="0.2">
      <c r="A1569" s="145" t="s">
        <v>66</v>
      </c>
      <c r="B1569" s="146" t="s">
        <v>67</v>
      </c>
      <c r="C1569" s="142">
        <v>120.7</v>
      </c>
      <c r="D1569" s="142">
        <v>120.7</v>
      </c>
      <c r="E1569" s="142">
        <v>123.1</v>
      </c>
      <c r="F1569" s="142">
        <v>123.1</v>
      </c>
      <c r="G1569" s="142">
        <v>123.1</v>
      </c>
      <c r="H1569" s="142">
        <v>123.1</v>
      </c>
      <c r="I1569" s="142">
        <v>123.1</v>
      </c>
      <c r="J1569" s="142">
        <v>123.1</v>
      </c>
      <c r="K1569" s="142">
        <v>123.1</v>
      </c>
      <c r="L1569" s="142">
        <v>123.1</v>
      </c>
      <c r="M1569" s="142">
        <v>123.1</v>
      </c>
      <c r="N1569" s="142">
        <v>123.1</v>
      </c>
    </row>
    <row r="1570" spans="1:14" s="72" customFormat="1" ht="12.75" customHeight="1" x14ac:dyDescent="0.2">
      <c r="A1570" s="145" t="s">
        <v>68</v>
      </c>
      <c r="B1570" s="146" t="s">
        <v>69</v>
      </c>
      <c r="C1570" s="142">
        <v>100.7</v>
      </c>
      <c r="D1570" s="142">
        <v>100.7</v>
      </c>
      <c r="E1570" s="142">
        <v>100.7</v>
      </c>
      <c r="F1570" s="142">
        <v>100.7</v>
      </c>
      <c r="G1570" s="142">
        <v>100.7</v>
      </c>
      <c r="H1570" s="142">
        <v>100.7</v>
      </c>
      <c r="I1570" s="142">
        <v>100.7</v>
      </c>
      <c r="J1570" s="142">
        <v>100.7</v>
      </c>
      <c r="K1570" s="142">
        <v>100.7</v>
      </c>
      <c r="L1570" s="142">
        <v>100.7</v>
      </c>
      <c r="M1570" s="142">
        <v>100.7</v>
      </c>
      <c r="N1570" s="142">
        <v>100.7</v>
      </c>
    </row>
    <row r="1571" spans="1:14" s="72" customFormat="1" ht="12.75" customHeight="1" x14ac:dyDescent="0.2">
      <c r="A1571" s="145" t="s">
        <v>70</v>
      </c>
      <c r="B1571" s="146" t="s">
        <v>71</v>
      </c>
      <c r="C1571" s="142">
        <v>110.6</v>
      </c>
      <c r="D1571" s="142">
        <v>110.7</v>
      </c>
      <c r="E1571" s="142">
        <v>110.7</v>
      </c>
      <c r="F1571" s="142">
        <v>110.7</v>
      </c>
      <c r="G1571" s="142">
        <v>110.7</v>
      </c>
      <c r="H1571" s="142">
        <v>110.7</v>
      </c>
      <c r="I1571" s="142">
        <v>110.7</v>
      </c>
      <c r="J1571" s="142">
        <v>110.7</v>
      </c>
      <c r="K1571" s="142">
        <v>110.7</v>
      </c>
      <c r="L1571" s="142">
        <v>110.7</v>
      </c>
      <c r="M1571" s="142">
        <v>110.7</v>
      </c>
      <c r="N1571" s="142">
        <v>110.7</v>
      </c>
    </row>
    <row r="1572" spans="1:14" s="72" customFormat="1" ht="12.75" customHeight="1" x14ac:dyDescent="0.2">
      <c r="A1572" s="145" t="s">
        <v>72</v>
      </c>
      <c r="B1572" s="146" t="s">
        <v>73</v>
      </c>
      <c r="C1572" s="142">
        <v>123.4</v>
      </c>
      <c r="D1572" s="142">
        <v>123.4</v>
      </c>
      <c r="E1572" s="142">
        <v>123.4</v>
      </c>
      <c r="F1572" s="142">
        <v>117.3</v>
      </c>
      <c r="G1572" s="142">
        <v>117.3</v>
      </c>
      <c r="H1572" s="142">
        <v>117.3</v>
      </c>
      <c r="I1572" s="142">
        <v>117.3</v>
      </c>
      <c r="J1572" s="142">
        <v>117.3</v>
      </c>
      <c r="K1572" s="142">
        <v>117.3</v>
      </c>
      <c r="L1572" s="142">
        <v>117.3</v>
      </c>
      <c r="M1572" s="142">
        <v>117.3</v>
      </c>
      <c r="N1572" s="142">
        <v>117.9</v>
      </c>
    </row>
    <row r="1573" spans="1:14" s="72" customFormat="1" ht="12.75" customHeight="1" x14ac:dyDescent="0.2">
      <c r="A1573" s="145" t="s">
        <v>74</v>
      </c>
      <c r="B1573" s="146" t="s">
        <v>75</v>
      </c>
      <c r="C1573" s="142">
        <v>113.3</v>
      </c>
      <c r="D1573" s="142">
        <v>110.7</v>
      </c>
      <c r="E1573" s="142">
        <v>110.7</v>
      </c>
      <c r="F1573" s="142">
        <v>110.7</v>
      </c>
      <c r="G1573" s="142">
        <v>110.7</v>
      </c>
      <c r="H1573" s="142">
        <v>110.7</v>
      </c>
      <c r="I1573" s="142">
        <v>110.7</v>
      </c>
      <c r="J1573" s="142">
        <v>110.7</v>
      </c>
      <c r="K1573" s="142">
        <v>110.7</v>
      </c>
      <c r="L1573" s="142">
        <v>110.7</v>
      </c>
      <c r="M1573" s="142">
        <v>110.7</v>
      </c>
      <c r="N1573" s="142">
        <v>111.3</v>
      </c>
    </row>
    <row r="1574" spans="1:14" s="72" customFormat="1" ht="12.75" customHeight="1" x14ac:dyDescent="0.2">
      <c r="A1574" s="145" t="s">
        <v>76</v>
      </c>
      <c r="B1574" s="146" t="s">
        <v>77</v>
      </c>
      <c r="C1574" s="142">
        <v>104.6</v>
      </c>
      <c r="D1574" s="142">
        <v>104.6</v>
      </c>
      <c r="E1574" s="142">
        <v>104.6</v>
      </c>
      <c r="F1574" s="142">
        <v>104.6</v>
      </c>
      <c r="G1574" s="142">
        <v>104.6</v>
      </c>
      <c r="H1574" s="142">
        <v>104.6</v>
      </c>
      <c r="I1574" s="142">
        <v>104.6</v>
      </c>
      <c r="J1574" s="142">
        <v>104.6</v>
      </c>
      <c r="K1574" s="142">
        <v>104.6</v>
      </c>
      <c r="L1574" s="142">
        <v>104.6</v>
      </c>
      <c r="M1574" s="142">
        <v>104.6</v>
      </c>
      <c r="N1574" s="142">
        <v>104.6</v>
      </c>
    </row>
    <row r="1575" spans="1:14" s="72" customFormat="1" ht="12.75" customHeight="1" x14ac:dyDescent="0.2">
      <c r="A1575" s="145" t="s">
        <v>78</v>
      </c>
      <c r="B1575" s="146" t="s">
        <v>79</v>
      </c>
      <c r="C1575" s="142">
        <v>134</v>
      </c>
      <c r="D1575" s="142">
        <v>134</v>
      </c>
      <c r="E1575" s="142">
        <v>134</v>
      </c>
      <c r="F1575" s="142">
        <v>134</v>
      </c>
      <c r="G1575" s="142">
        <v>134</v>
      </c>
      <c r="H1575" s="142">
        <v>134</v>
      </c>
      <c r="I1575" s="142">
        <v>134</v>
      </c>
      <c r="J1575" s="142">
        <v>134</v>
      </c>
      <c r="K1575" s="142">
        <v>134</v>
      </c>
      <c r="L1575" s="142">
        <v>134</v>
      </c>
      <c r="M1575" s="142">
        <v>134</v>
      </c>
      <c r="N1575" s="142">
        <v>134</v>
      </c>
    </row>
    <row r="1576" spans="1:14" s="72" customFormat="1" ht="12.75" customHeight="1" x14ac:dyDescent="0.2">
      <c r="A1576" s="145" t="s">
        <v>80</v>
      </c>
      <c r="B1576" s="146" t="s">
        <v>81</v>
      </c>
      <c r="C1576" s="142">
        <v>105.5</v>
      </c>
      <c r="D1576" s="142">
        <v>105.5</v>
      </c>
      <c r="E1576" s="142">
        <v>116.3</v>
      </c>
      <c r="F1576" s="142">
        <v>118.7</v>
      </c>
      <c r="G1576" s="142">
        <v>118.7</v>
      </c>
      <c r="H1576" s="142">
        <v>118.7</v>
      </c>
      <c r="I1576" s="142">
        <v>118.7</v>
      </c>
      <c r="J1576" s="142">
        <v>118.7</v>
      </c>
      <c r="K1576" s="142">
        <v>118.7</v>
      </c>
      <c r="L1576" s="142">
        <v>118.7</v>
      </c>
      <c r="M1576" s="142">
        <v>118.7</v>
      </c>
      <c r="N1576" s="142">
        <v>118.7</v>
      </c>
    </row>
    <row r="1577" spans="1:14" s="72" customFormat="1" ht="12.75" customHeight="1" x14ac:dyDescent="0.2">
      <c r="A1577" s="145" t="s">
        <v>82</v>
      </c>
      <c r="B1577" s="146" t="s">
        <v>83</v>
      </c>
      <c r="C1577" s="142">
        <v>117.8</v>
      </c>
      <c r="D1577" s="142">
        <v>117.8</v>
      </c>
      <c r="E1577" s="142">
        <v>117.8</v>
      </c>
      <c r="F1577" s="142">
        <v>117.8</v>
      </c>
      <c r="G1577" s="142">
        <v>117.8</v>
      </c>
      <c r="H1577" s="142">
        <v>117.8</v>
      </c>
      <c r="I1577" s="142">
        <v>117.8</v>
      </c>
      <c r="J1577" s="142">
        <v>117.8</v>
      </c>
      <c r="K1577" s="142">
        <v>117.8</v>
      </c>
      <c r="L1577" s="142">
        <v>117.8</v>
      </c>
      <c r="M1577" s="142">
        <v>117.8</v>
      </c>
      <c r="N1577" s="142">
        <v>117.8</v>
      </c>
    </row>
    <row r="1578" spans="1:14" s="72" customFormat="1" ht="12.75" customHeight="1" x14ac:dyDescent="0.2">
      <c r="A1578" s="145" t="s">
        <v>84</v>
      </c>
      <c r="B1578" s="146" t="s">
        <v>85</v>
      </c>
      <c r="C1578" s="142">
        <v>122.4</v>
      </c>
      <c r="D1578" s="142">
        <v>122.4</v>
      </c>
      <c r="E1578" s="142">
        <v>122.4</v>
      </c>
      <c r="F1578" s="142">
        <v>122.4</v>
      </c>
      <c r="G1578" s="142">
        <v>122.4</v>
      </c>
      <c r="H1578" s="142">
        <v>122.4</v>
      </c>
      <c r="I1578" s="142">
        <v>122.4</v>
      </c>
      <c r="J1578" s="142">
        <v>122.4</v>
      </c>
      <c r="K1578" s="142">
        <v>122.4</v>
      </c>
      <c r="L1578" s="142">
        <v>122.4</v>
      </c>
      <c r="M1578" s="142">
        <v>122.4</v>
      </c>
      <c r="N1578" s="142">
        <v>122.4</v>
      </c>
    </row>
    <row r="1579" spans="1:14" s="72" customFormat="1" ht="12.75" customHeight="1" x14ac:dyDescent="0.2">
      <c r="A1579" s="145" t="s">
        <v>86</v>
      </c>
      <c r="B1579" s="146" t="s">
        <v>87</v>
      </c>
      <c r="C1579" s="142">
        <v>96</v>
      </c>
      <c r="D1579" s="142">
        <v>96</v>
      </c>
      <c r="E1579" s="142">
        <v>96</v>
      </c>
      <c r="F1579" s="142">
        <v>96</v>
      </c>
      <c r="G1579" s="142">
        <v>98.1</v>
      </c>
      <c r="H1579" s="142">
        <v>98.1</v>
      </c>
      <c r="I1579" s="142">
        <v>98.1</v>
      </c>
      <c r="J1579" s="142">
        <v>98.1</v>
      </c>
      <c r="K1579" s="142">
        <v>101.2</v>
      </c>
      <c r="L1579" s="142">
        <v>106.4</v>
      </c>
      <c r="M1579" s="142">
        <v>106.4</v>
      </c>
      <c r="N1579" s="142">
        <v>109.8</v>
      </c>
    </row>
    <row r="1580" spans="1:14" s="72" customFormat="1" ht="12.75" customHeight="1" x14ac:dyDescent="0.2">
      <c r="A1580" s="145" t="s">
        <v>88</v>
      </c>
      <c r="B1580" s="146" t="s">
        <v>89</v>
      </c>
      <c r="C1580" s="142">
        <v>111.9</v>
      </c>
      <c r="D1580" s="142">
        <v>109.9</v>
      </c>
      <c r="E1580" s="142">
        <v>109.9</v>
      </c>
      <c r="F1580" s="142">
        <v>109.9</v>
      </c>
      <c r="G1580" s="142">
        <v>109.9</v>
      </c>
      <c r="H1580" s="142">
        <v>109.9</v>
      </c>
      <c r="I1580" s="142">
        <v>109.9</v>
      </c>
      <c r="J1580" s="142">
        <v>109.9</v>
      </c>
      <c r="K1580" s="142">
        <v>109.9</v>
      </c>
      <c r="L1580" s="142">
        <v>109.9</v>
      </c>
      <c r="M1580" s="142">
        <v>109.9</v>
      </c>
      <c r="N1580" s="142">
        <v>109.9</v>
      </c>
    </row>
    <row r="1581" spans="1:14" s="72" customFormat="1" ht="12.75" customHeight="1" x14ac:dyDescent="0.2">
      <c r="A1581" s="145" t="s">
        <v>90</v>
      </c>
      <c r="B1581" s="146" t="s">
        <v>91</v>
      </c>
      <c r="C1581" s="142">
        <v>111.1</v>
      </c>
      <c r="D1581" s="142">
        <v>111.1</v>
      </c>
      <c r="E1581" s="142">
        <v>112.9</v>
      </c>
      <c r="F1581" s="142">
        <v>112.9</v>
      </c>
      <c r="G1581" s="142">
        <v>112.9</v>
      </c>
      <c r="H1581" s="142">
        <v>112.9</v>
      </c>
      <c r="I1581" s="142">
        <v>112.9</v>
      </c>
      <c r="J1581" s="142">
        <v>112.9</v>
      </c>
      <c r="K1581" s="142">
        <v>112.9</v>
      </c>
      <c r="L1581" s="142">
        <v>112.9</v>
      </c>
      <c r="M1581" s="142">
        <v>112.9</v>
      </c>
      <c r="N1581" s="142">
        <v>112.9</v>
      </c>
    </row>
    <row r="1582" spans="1:14" s="72" customFormat="1" ht="12.75" customHeight="1" x14ac:dyDescent="0.2">
      <c r="A1582" s="145" t="s">
        <v>92</v>
      </c>
      <c r="B1582" s="146" t="s">
        <v>93</v>
      </c>
      <c r="C1582" s="142">
        <v>103.7</v>
      </c>
      <c r="D1582" s="142">
        <v>103.7</v>
      </c>
      <c r="E1582" s="142">
        <v>103.7</v>
      </c>
      <c r="F1582" s="142">
        <v>104.1</v>
      </c>
      <c r="G1582" s="142">
        <v>105.4</v>
      </c>
      <c r="H1582" s="142">
        <v>105.4</v>
      </c>
      <c r="I1582" s="142">
        <v>105.4</v>
      </c>
      <c r="J1582" s="142">
        <v>105.4</v>
      </c>
      <c r="K1582" s="142">
        <v>105.4</v>
      </c>
      <c r="L1582" s="142">
        <v>105.4</v>
      </c>
      <c r="M1582" s="142">
        <v>105.4</v>
      </c>
      <c r="N1582" s="142">
        <v>105.4</v>
      </c>
    </row>
    <row r="1583" spans="1:14" s="72" customFormat="1" ht="12.75" customHeight="1" x14ac:dyDescent="0.2">
      <c r="A1583" s="145" t="s">
        <v>94</v>
      </c>
      <c r="B1583" s="146" t="s">
        <v>95</v>
      </c>
      <c r="C1583" s="142">
        <v>101.5</v>
      </c>
      <c r="D1583" s="142">
        <v>101.5</v>
      </c>
      <c r="E1583" s="142">
        <v>101.5</v>
      </c>
      <c r="F1583" s="142">
        <v>101.5</v>
      </c>
      <c r="G1583" s="142">
        <v>104.8</v>
      </c>
      <c r="H1583" s="142">
        <v>104.8</v>
      </c>
      <c r="I1583" s="142">
        <v>104.8</v>
      </c>
      <c r="J1583" s="142">
        <v>104.8</v>
      </c>
      <c r="K1583" s="142">
        <v>104.8</v>
      </c>
      <c r="L1583" s="142">
        <v>106</v>
      </c>
      <c r="M1583" s="142">
        <v>106</v>
      </c>
      <c r="N1583" s="142">
        <v>106</v>
      </c>
    </row>
    <row r="1584" spans="1:14" s="72" customFormat="1" ht="12.75" customHeight="1" x14ac:dyDescent="0.2">
      <c r="A1584" s="145" t="s">
        <v>96</v>
      </c>
      <c r="B1584" s="146" t="s">
        <v>97</v>
      </c>
      <c r="C1584" s="142">
        <v>104.9</v>
      </c>
      <c r="D1584" s="142">
        <v>104.9</v>
      </c>
      <c r="E1584" s="142">
        <v>104.9</v>
      </c>
      <c r="F1584" s="142">
        <v>104.9</v>
      </c>
      <c r="G1584" s="142">
        <v>109.1</v>
      </c>
      <c r="H1584" s="142">
        <v>117</v>
      </c>
      <c r="I1584" s="142">
        <v>119.8</v>
      </c>
      <c r="J1584" s="142">
        <v>119.8</v>
      </c>
      <c r="K1584" s="142">
        <v>119.8</v>
      </c>
      <c r="L1584" s="142">
        <v>128.9</v>
      </c>
      <c r="M1584" s="142">
        <v>128.9</v>
      </c>
      <c r="N1584" s="142">
        <v>128.9</v>
      </c>
    </row>
    <row r="1585" spans="1:14" s="72" customFormat="1" ht="12.75" customHeight="1" x14ac:dyDescent="0.2">
      <c r="A1585" s="145" t="s">
        <v>98</v>
      </c>
      <c r="B1585" s="146" t="s">
        <v>99</v>
      </c>
      <c r="C1585" s="142">
        <v>116.4</v>
      </c>
      <c r="D1585" s="142">
        <v>116.4</v>
      </c>
      <c r="E1585" s="142">
        <v>117.4</v>
      </c>
      <c r="F1585" s="142">
        <v>120.5</v>
      </c>
      <c r="G1585" s="142">
        <v>121.3</v>
      </c>
      <c r="H1585" s="142">
        <v>123.6</v>
      </c>
      <c r="I1585" s="142">
        <v>124.2</v>
      </c>
      <c r="J1585" s="142">
        <v>124.9</v>
      </c>
      <c r="K1585" s="142">
        <v>124.9</v>
      </c>
      <c r="L1585" s="142">
        <v>125.5</v>
      </c>
      <c r="M1585" s="142">
        <v>124.3</v>
      </c>
      <c r="N1585" s="142">
        <v>124.3</v>
      </c>
    </row>
    <row r="1586" spans="1:14" s="72" customFormat="1" ht="12.75" customHeight="1" x14ac:dyDescent="0.2">
      <c r="A1586" s="145" t="s">
        <v>100</v>
      </c>
      <c r="B1586" s="146" t="s">
        <v>101</v>
      </c>
      <c r="C1586" s="142">
        <v>106.3</v>
      </c>
      <c r="D1586" s="142">
        <v>106.3</v>
      </c>
      <c r="E1586" s="142">
        <v>106.3</v>
      </c>
      <c r="F1586" s="142">
        <v>107</v>
      </c>
      <c r="G1586" s="142">
        <v>107</v>
      </c>
      <c r="H1586" s="142">
        <v>107.6</v>
      </c>
      <c r="I1586" s="142">
        <v>107.7</v>
      </c>
      <c r="J1586" s="142">
        <v>107.7</v>
      </c>
      <c r="K1586" s="142">
        <v>107.7</v>
      </c>
      <c r="L1586" s="142">
        <v>107.7</v>
      </c>
      <c r="M1586" s="142">
        <v>107.7</v>
      </c>
      <c r="N1586" s="142">
        <v>107.7</v>
      </c>
    </row>
    <row r="1587" spans="1:14" s="72" customFormat="1" ht="12.75" customHeight="1" x14ac:dyDescent="0.2">
      <c r="A1587" s="145" t="s">
        <v>102</v>
      </c>
      <c r="B1587" s="146" t="s">
        <v>103</v>
      </c>
      <c r="C1587" s="142">
        <v>107.9</v>
      </c>
      <c r="D1587" s="142">
        <v>107.9</v>
      </c>
      <c r="E1587" s="142">
        <v>107.9</v>
      </c>
      <c r="F1587" s="142">
        <v>107.9</v>
      </c>
      <c r="G1587" s="142">
        <v>107.9</v>
      </c>
      <c r="H1587" s="142">
        <v>109.5</v>
      </c>
      <c r="I1587" s="142">
        <v>109.5</v>
      </c>
      <c r="J1587" s="142">
        <v>109.5</v>
      </c>
      <c r="K1587" s="142">
        <v>109.5</v>
      </c>
      <c r="L1587" s="142">
        <v>109.5</v>
      </c>
      <c r="M1587" s="142">
        <v>109.5</v>
      </c>
      <c r="N1587" s="142">
        <v>109.5</v>
      </c>
    </row>
    <row r="1588" spans="1:14" s="72" customFormat="1" ht="12.75" customHeight="1" x14ac:dyDescent="0.2">
      <c r="A1588" s="145" t="s">
        <v>104</v>
      </c>
      <c r="B1588" s="146" t="s">
        <v>105</v>
      </c>
      <c r="C1588" s="142">
        <v>106.5</v>
      </c>
      <c r="D1588" s="142">
        <v>106.5</v>
      </c>
      <c r="E1588" s="142">
        <v>106.5</v>
      </c>
      <c r="F1588" s="142">
        <v>106.5</v>
      </c>
      <c r="G1588" s="142">
        <v>106.5</v>
      </c>
      <c r="H1588" s="142">
        <v>107.1</v>
      </c>
      <c r="I1588" s="142">
        <v>107.1</v>
      </c>
      <c r="J1588" s="142">
        <v>107.1</v>
      </c>
      <c r="K1588" s="142">
        <v>107.1</v>
      </c>
      <c r="L1588" s="142">
        <v>107.1</v>
      </c>
      <c r="M1588" s="142">
        <v>107.1</v>
      </c>
      <c r="N1588" s="142">
        <v>107.1</v>
      </c>
    </row>
    <row r="1589" spans="1:14" s="72" customFormat="1" ht="12.75" customHeight="1" x14ac:dyDescent="0.2">
      <c r="A1589" s="145" t="s">
        <v>106</v>
      </c>
      <c r="B1589" s="146" t="s">
        <v>107</v>
      </c>
      <c r="C1589" s="142">
        <v>105.7</v>
      </c>
      <c r="D1589" s="142">
        <v>105.7</v>
      </c>
      <c r="E1589" s="142">
        <v>105.7</v>
      </c>
      <c r="F1589" s="142">
        <v>105.7</v>
      </c>
      <c r="G1589" s="142">
        <v>106.8</v>
      </c>
      <c r="H1589" s="142">
        <v>108.3</v>
      </c>
      <c r="I1589" s="142">
        <v>108.3</v>
      </c>
      <c r="J1589" s="142">
        <v>108.3</v>
      </c>
      <c r="K1589" s="142">
        <v>108.3</v>
      </c>
      <c r="L1589" s="142">
        <v>108.3</v>
      </c>
      <c r="M1589" s="142">
        <v>108.3</v>
      </c>
      <c r="N1589" s="142">
        <v>108.3</v>
      </c>
    </row>
    <row r="1590" spans="1:14" s="72" customFormat="1" ht="12.75" customHeight="1" x14ac:dyDescent="0.2">
      <c r="A1590" s="145" t="s">
        <v>108</v>
      </c>
      <c r="B1590" s="146" t="s">
        <v>109</v>
      </c>
      <c r="C1590" s="142">
        <v>100</v>
      </c>
      <c r="D1590" s="142">
        <v>100</v>
      </c>
      <c r="E1590" s="142">
        <v>101.1</v>
      </c>
      <c r="F1590" s="142">
        <v>101.1</v>
      </c>
      <c r="G1590" s="142">
        <v>101.1</v>
      </c>
      <c r="H1590" s="142">
        <v>101.1</v>
      </c>
      <c r="I1590" s="142">
        <v>101.1</v>
      </c>
      <c r="J1590" s="142">
        <v>107.1</v>
      </c>
      <c r="K1590" s="142">
        <v>107.1</v>
      </c>
      <c r="L1590" s="142">
        <v>107.1</v>
      </c>
      <c r="M1590" s="142">
        <v>107.1</v>
      </c>
      <c r="N1590" s="142">
        <v>107.1</v>
      </c>
    </row>
    <row r="1591" spans="1:14" s="72" customFormat="1" ht="12.75" customHeight="1" x14ac:dyDescent="0.2">
      <c r="A1591" s="145" t="s">
        <v>110</v>
      </c>
      <c r="B1591" s="146" t="s">
        <v>111</v>
      </c>
      <c r="C1591" s="142">
        <v>106.6</v>
      </c>
      <c r="D1591" s="142">
        <v>106.1</v>
      </c>
      <c r="E1591" s="142">
        <v>106.2</v>
      </c>
      <c r="F1591" s="142">
        <v>106.4</v>
      </c>
      <c r="G1591" s="142">
        <v>106.5</v>
      </c>
      <c r="H1591" s="142">
        <v>106.8</v>
      </c>
      <c r="I1591" s="142">
        <v>107</v>
      </c>
      <c r="J1591" s="142">
        <v>107.1</v>
      </c>
      <c r="K1591" s="142">
        <v>107.1</v>
      </c>
      <c r="L1591" s="142">
        <v>107.4</v>
      </c>
      <c r="M1591" s="142">
        <v>107.4</v>
      </c>
      <c r="N1591" s="142">
        <v>107.5</v>
      </c>
    </row>
    <row r="1592" spans="1:14" s="72" customFormat="1" ht="12.75" customHeight="1" x14ac:dyDescent="0.2">
      <c r="A1592" s="145" t="s">
        <v>112</v>
      </c>
      <c r="B1592" s="146" t="s">
        <v>113</v>
      </c>
      <c r="C1592" s="142">
        <v>107.6</v>
      </c>
      <c r="D1592" s="142">
        <v>107.6</v>
      </c>
      <c r="E1592" s="142">
        <v>107.5</v>
      </c>
      <c r="F1592" s="142">
        <v>107.5</v>
      </c>
      <c r="G1592" s="142">
        <v>107.6</v>
      </c>
      <c r="H1592" s="142">
        <v>107.4</v>
      </c>
      <c r="I1592" s="142">
        <v>108.7</v>
      </c>
      <c r="J1592" s="142">
        <v>108.8</v>
      </c>
      <c r="K1592" s="142">
        <v>106.8</v>
      </c>
      <c r="L1592" s="142">
        <v>106</v>
      </c>
      <c r="M1592" s="142">
        <v>104.8</v>
      </c>
      <c r="N1592" s="142">
        <v>104.7</v>
      </c>
    </row>
    <row r="1593" spans="1:14" s="72" customFormat="1" ht="12.75" customHeight="1" x14ac:dyDescent="0.2">
      <c r="A1593" s="145" t="s">
        <v>114</v>
      </c>
      <c r="B1593" s="146" t="s">
        <v>115</v>
      </c>
      <c r="C1593" s="142">
        <v>108.9</v>
      </c>
      <c r="D1593" s="142">
        <v>109.3</v>
      </c>
      <c r="E1593" s="142">
        <v>109.3</v>
      </c>
      <c r="F1593" s="142">
        <v>109.3</v>
      </c>
      <c r="G1593" s="142">
        <v>109.3</v>
      </c>
      <c r="H1593" s="142">
        <v>109.5</v>
      </c>
      <c r="I1593" s="142">
        <v>109.5</v>
      </c>
      <c r="J1593" s="142">
        <v>109.5</v>
      </c>
      <c r="K1593" s="142">
        <v>109.4</v>
      </c>
      <c r="L1593" s="142">
        <v>109.4</v>
      </c>
      <c r="M1593" s="142">
        <v>109.4</v>
      </c>
      <c r="N1593" s="142">
        <v>109.4</v>
      </c>
    </row>
    <row r="1594" spans="1:14" s="72" customFormat="1" ht="12.75" customHeight="1" x14ac:dyDescent="0.2">
      <c r="A1594" s="145" t="s">
        <v>116</v>
      </c>
      <c r="B1594" s="146" t="s">
        <v>117</v>
      </c>
      <c r="C1594" s="142">
        <v>113.9</v>
      </c>
      <c r="D1594" s="142">
        <v>117.1</v>
      </c>
      <c r="E1594" s="142">
        <v>119.1</v>
      </c>
      <c r="F1594" s="142">
        <v>119.1</v>
      </c>
      <c r="G1594" s="142">
        <v>119.1</v>
      </c>
      <c r="H1594" s="142">
        <v>119.1</v>
      </c>
      <c r="I1594" s="142">
        <v>119.1</v>
      </c>
      <c r="J1594" s="142">
        <v>119.1</v>
      </c>
      <c r="K1594" s="142">
        <v>119.1</v>
      </c>
      <c r="L1594" s="142">
        <v>119.1</v>
      </c>
      <c r="M1594" s="142">
        <v>119.1</v>
      </c>
      <c r="N1594" s="142">
        <v>119.1</v>
      </c>
    </row>
    <row r="1595" spans="1:14" s="72" customFormat="1" ht="12.75" customHeight="1" x14ac:dyDescent="0.2">
      <c r="A1595" s="145" t="s">
        <v>118</v>
      </c>
      <c r="B1595" s="146" t="s">
        <v>119</v>
      </c>
      <c r="C1595" s="142">
        <v>123</v>
      </c>
      <c r="D1595" s="142">
        <v>123</v>
      </c>
      <c r="E1595" s="142">
        <v>123</v>
      </c>
      <c r="F1595" s="142">
        <v>122.3</v>
      </c>
      <c r="G1595" s="142">
        <v>131.19999999999999</v>
      </c>
      <c r="H1595" s="142">
        <v>131.19999999999999</v>
      </c>
      <c r="I1595" s="142">
        <v>131.5</v>
      </c>
      <c r="J1595" s="142">
        <v>133.1</v>
      </c>
      <c r="K1595" s="142">
        <v>133.4</v>
      </c>
      <c r="L1595" s="142">
        <v>135</v>
      </c>
      <c r="M1595" s="142">
        <v>138.19999999999999</v>
      </c>
      <c r="N1595" s="142">
        <v>142.9</v>
      </c>
    </row>
    <row r="1596" spans="1:14" s="72" customFormat="1" ht="12.75" customHeight="1" x14ac:dyDescent="0.2">
      <c r="A1596" s="145" t="s">
        <v>120</v>
      </c>
      <c r="B1596" s="146" t="s">
        <v>121</v>
      </c>
      <c r="C1596" s="142">
        <v>91.2</v>
      </c>
      <c r="D1596" s="142">
        <v>90.4</v>
      </c>
      <c r="E1596" s="142">
        <v>93.2</v>
      </c>
      <c r="F1596" s="142">
        <v>95.5</v>
      </c>
      <c r="G1596" s="142">
        <v>100.7</v>
      </c>
      <c r="H1596" s="142">
        <v>98.6</v>
      </c>
      <c r="I1596" s="142">
        <v>99.7</v>
      </c>
      <c r="J1596" s="142">
        <v>98.6</v>
      </c>
      <c r="K1596" s="142">
        <v>103.5</v>
      </c>
      <c r="L1596" s="142">
        <v>106.5</v>
      </c>
      <c r="M1596" s="142">
        <v>102.7</v>
      </c>
      <c r="N1596" s="142">
        <v>99.5</v>
      </c>
    </row>
    <row r="1597" spans="1:14" s="72" customFormat="1" ht="12.75" customHeight="1" x14ac:dyDescent="0.2">
      <c r="A1597" s="145" t="s">
        <v>122</v>
      </c>
      <c r="B1597" s="146" t="s">
        <v>123</v>
      </c>
      <c r="C1597" s="142">
        <v>95.7</v>
      </c>
      <c r="D1597" s="142">
        <v>91.1</v>
      </c>
      <c r="E1597" s="142">
        <v>95.9</v>
      </c>
      <c r="F1597" s="142">
        <v>98.3</v>
      </c>
      <c r="G1597" s="142">
        <v>104.2</v>
      </c>
      <c r="H1597" s="142">
        <v>101.3</v>
      </c>
      <c r="I1597" s="142">
        <v>104.3</v>
      </c>
      <c r="J1597" s="142">
        <v>111.6</v>
      </c>
      <c r="K1597" s="142">
        <v>112.5</v>
      </c>
      <c r="L1597" s="142">
        <v>126.1</v>
      </c>
      <c r="M1597" s="142">
        <v>113.2</v>
      </c>
      <c r="N1597" s="142">
        <v>107</v>
      </c>
    </row>
    <row r="1598" spans="1:14" s="72" customFormat="1" ht="12.75" customHeight="1" x14ac:dyDescent="0.2">
      <c r="A1598" s="145" t="s">
        <v>124</v>
      </c>
      <c r="B1598" s="146" t="s">
        <v>125</v>
      </c>
      <c r="C1598" s="142">
        <v>117</v>
      </c>
      <c r="D1598" s="142">
        <v>120.8</v>
      </c>
      <c r="E1598" s="142">
        <v>141.9</v>
      </c>
      <c r="F1598" s="142">
        <v>157.5</v>
      </c>
      <c r="G1598" s="142">
        <v>167.6</v>
      </c>
      <c r="H1598" s="142">
        <v>168.9</v>
      </c>
      <c r="I1598" s="142">
        <v>174.3</v>
      </c>
      <c r="J1598" s="142">
        <v>177.1</v>
      </c>
      <c r="K1598" s="142">
        <v>185.7</v>
      </c>
      <c r="L1598" s="142">
        <v>186</v>
      </c>
      <c r="M1598" s="142">
        <v>187</v>
      </c>
      <c r="N1598" s="142">
        <v>187.1</v>
      </c>
    </row>
    <row r="1599" spans="1:14" s="72" customFormat="1" ht="12.75" customHeight="1" x14ac:dyDescent="0.2">
      <c r="A1599" s="145" t="s">
        <v>149</v>
      </c>
      <c r="B1599" s="146" t="s">
        <v>125</v>
      </c>
      <c r="C1599" s="147" t="s">
        <v>1311</v>
      </c>
      <c r="D1599" s="142">
        <v>118.8</v>
      </c>
      <c r="E1599" s="142">
        <v>138.5</v>
      </c>
      <c r="F1599" s="142">
        <v>152.4</v>
      </c>
      <c r="G1599" s="142">
        <v>164.5</v>
      </c>
      <c r="H1599" s="142">
        <v>165</v>
      </c>
      <c r="I1599" s="142">
        <v>171.4</v>
      </c>
      <c r="J1599" s="142">
        <v>174.4</v>
      </c>
      <c r="K1599" s="142">
        <v>184</v>
      </c>
      <c r="L1599" s="142">
        <v>185</v>
      </c>
      <c r="M1599" s="142">
        <v>189.4</v>
      </c>
      <c r="N1599" s="142">
        <v>191.8</v>
      </c>
    </row>
    <row r="1600" spans="1:14" s="72" customFormat="1" ht="12.75" customHeight="1" x14ac:dyDescent="0.2">
      <c r="A1600" s="145" t="s">
        <v>126</v>
      </c>
      <c r="B1600" s="146" t="s">
        <v>127</v>
      </c>
      <c r="C1600" s="142">
        <v>97.6</v>
      </c>
      <c r="D1600" s="142">
        <v>103</v>
      </c>
      <c r="E1600" s="142">
        <v>105.7</v>
      </c>
      <c r="F1600" s="142">
        <v>107.8</v>
      </c>
      <c r="G1600" s="142">
        <v>107.7</v>
      </c>
      <c r="H1600" s="142">
        <v>108</v>
      </c>
      <c r="I1600" s="142">
        <v>106.4</v>
      </c>
      <c r="J1600" s="142">
        <v>107.1</v>
      </c>
      <c r="K1600" s="142">
        <v>106.9</v>
      </c>
      <c r="L1600" s="142">
        <v>110.6</v>
      </c>
      <c r="M1600" s="142">
        <v>109.9</v>
      </c>
      <c r="N1600" s="142">
        <v>109.7</v>
      </c>
    </row>
    <row r="1601" spans="1:14" s="72" customFormat="1" ht="12.75" customHeight="1" x14ac:dyDescent="0.2">
      <c r="A1601" s="145" t="s">
        <v>128</v>
      </c>
      <c r="B1601" s="146" t="s">
        <v>129</v>
      </c>
      <c r="C1601" s="142">
        <v>99.3</v>
      </c>
      <c r="D1601" s="142">
        <v>99.3</v>
      </c>
      <c r="E1601" s="142">
        <v>99.3</v>
      </c>
      <c r="F1601" s="142">
        <v>99.2</v>
      </c>
      <c r="G1601" s="142">
        <v>99.2</v>
      </c>
      <c r="H1601" s="142">
        <v>99.7</v>
      </c>
      <c r="I1601" s="142">
        <v>99.7</v>
      </c>
      <c r="J1601" s="142">
        <v>99.7</v>
      </c>
      <c r="K1601" s="142">
        <v>99.7</v>
      </c>
      <c r="L1601" s="142">
        <v>100.2</v>
      </c>
      <c r="M1601" s="142">
        <v>100.2</v>
      </c>
      <c r="N1601" s="142">
        <v>100.2</v>
      </c>
    </row>
    <row r="1602" spans="1:14" s="72" customFormat="1" ht="12.75" customHeight="1" x14ac:dyDescent="0.2">
      <c r="A1602" s="145" t="s">
        <v>130</v>
      </c>
      <c r="B1602" s="146" t="s">
        <v>131</v>
      </c>
      <c r="C1602" s="142">
        <v>105.6</v>
      </c>
      <c r="D1602" s="142">
        <v>105.6</v>
      </c>
      <c r="E1602" s="142">
        <v>105.9</v>
      </c>
      <c r="F1602" s="142">
        <v>107.3</v>
      </c>
      <c r="G1602" s="142">
        <v>108.6</v>
      </c>
      <c r="H1602" s="142">
        <v>111.9</v>
      </c>
      <c r="I1602" s="142">
        <v>111.9</v>
      </c>
      <c r="J1602" s="142">
        <v>111.7</v>
      </c>
      <c r="K1602" s="142">
        <v>111.7</v>
      </c>
      <c r="L1602" s="142">
        <v>117.8</v>
      </c>
      <c r="M1602" s="142">
        <v>119.5</v>
      </c>
      <c r="N1602" s="142">
        <v>120.1</v>
      </c>
    </row>
    <row r="1603" spans="1:14" s="72" customFormat="1" ht="12.75" customHeight="1" x14ac:dyDescent="0.2">
      <c r="A1603" s="145" t="s">
        <v>132</v>
      </c>
      <c r="B1603" s="146" t="s">
        <v>133</v>
      </c>
      <c r="C1603" s="142">
        <v>108.4</v>
      </c>
      <c r="D1603" s="142">
        <v>109.8</v>
      </c>
      <c r="E1603" s="142">
        <v>110.9</v>
      </c>
      <c r="F1603" s="142">
        <v>110.8</v>
      </c>
      <c r="G1603" s="142">
        <v>111.2</v>
      </c>
      <c r="H1603" s="142">
        <v>111.2</v>
      </c>
      <c r="I1603" s="142">
        <v>111.2</v>
      </c>
      <c r="J1603" s="142">
        <v>111.2</v>
      </c>
      <c r="K1603" s="142">
        <v>111.2</v>
      </c>
      <c r="L1603" s="142">
        <v>111.2</v>
      </c>
      <c r="M1603" s="142">
        <v>111.2</v>
      </c>
      <c r="N1603" s="142">
        <v>111.2</v>
      </c>
    </row>
    <row r="1604" spans="1:14" s="72" customFormat="1" ht="15" customHeight="1" x14ac:dyDescent="0.2">
      <c r="A1604" s="145" t="s">
        <v>134</v>
      </c>
      <c r="B1604" s="146" t="s">
        <v>135</v>
      </c>
      <c r="C1604" s="142">
        <v>104.1</v>
      </c>
      <c r="D1604" s="142">
        <v>104.1</v>
      </c>
      <c r="E1604" s="142">
        <v>103.7</v>
      </c>
      <c r="F1604" s="142">
        <v>103.7</v>
      </c>
      <c r="G1604" s="142">
        <v>103.7</v>
      </c>
      <c r="H1604" s="142">
        <v>103.7</v>
      </c>
      <c r="I1604" s="142">
        <v>103.7</v>
      </c>
      <c r="J1604" s="142">
        <v>103.7</v>
      </c>
      <c r="K1604" s="142">
        <v>105.7</v>
      </c>
      <c r="L1604" s="142">
        <v>105.7</v>
      </c>
      <c r="M1604" s="142">
        <v>105.7</v>
      </c>
      <c r="N1604" s="142">
        <v>105.7</v>
      </c>
    </row>
    <row r="1605" spans="1:14" s="72" customFormat="1" ht="12.75" customHeight="1" x14ac:dyDescent="0.2">
      <c r="A1605" s="145" t="s">
        <v>136</v>
      </c>
      <c r="B1605" s="146" t="s">
        <v>137</v>
      </c>
      <c r="C1605" s="142">
        <v>110.3</v>
      </c>
      <c r="D1605" s="142">
        <v>110.2</v>
      </c>
      <c r="E1605" s="142">
        <v>111.2</v>
      </c>
      <c r="F1605" s="142">
        <v>111.3</v>
      </c>
      <c r="G1605" s="142">
        <v>111.4</v>
      </c>
      <c r="H1605" s="142">
        <v>111.4</v>
      </c>
      <c r="I1605" s="142">
        <v>111.4</v>
      </c>
      <c r="J1605" s="142">
        <v>111.4</v>
      </c>
      <c r="K1605" s="142">
        <v>111.5</v>
      </c>
      <c r="L1605" s="142">
        <v>111.7</v>
      </c>
      <c r="M1605" s="142">
        <v>112.3</v>
      </c>
      <c r="N1605" s="142">
        <v>112.4</v>
      </c>
    </row>
    <row r="1606" spans="1:14" s="72" customFormat="1" ht="12.75" customHeight="1" x14ac:dyDescent="0.2">
      <c r="A1606" s="145" t="s">
        <v>652</v>
      </c>
      <c r="B1606" s="146" t="s">
        <v>139</v>
      </c>
      <c r="C1606" s="142">
        <v>109.4</v>
      </c>
      <c r="D1606" s="142">
        <v>109.4</v>
      </c>
      <c r="E1606" s="142">
        <v>109.8</v>
      </c>
      <c r="F1606" s="142">
        <v>111.1</v>
      </c>
      <c r="G1606" s="142">
        <v>112.6</v>
      </c>
      <c r="H1606" s="142">
        <v>115.1</v>
      </c>
      <c r="I1606" s="142">
        <v>115.8</v>
      </c>
      <c r="J1606" s="142">
        <v>116.1</v>
      </c>
      <c r="K1606" s="142">
        <v>116.1</v>
      </c>
      <c r="L1606" s="142">
        <v>117.9</v>
      </c>
      <c r="M1606" s="142">
        <v>117.8</v>
      </c>
      <c r="N1606" s="142">
        <v>117.5</v>
      </c>
    </row>
    <row r="1607" spans="1:14" s="72" customFormat="1" ht="12.75" customHeight="1" x14ac:dyDescent="0.2">
      <c r="A1607" s="145" t="s">
        <v>140</v>
      </c>
      <c r="B1607" s="146" t="s">
        <v>141</v>
      </c>
      <c r="C1607" s="142">
        <v>81.3</v>
      </c>
      <c r="D1607" s="142">
        <v>85.1</v>
      </c>
      <c r="E1607" s="142">
        <v>87.8</v>
      </c>
      <c r="F1607" s="142">
        <v>88.6</v>
      </c>
      <c r="G1607" s="142">
        <v>89</v>
      </c>
      <c r="H1607" s="142">
        <v>91.1</v>
      </c>
      <c r="I1607" s="142">
        <v>92.2</v>
      </c>
      <c r="J1607" s="142">
        <v>92.9</v>
      </c>
      <c r="K1607" s="142">
        <v>93.3</v>
      </c>
      <c r="L1607" s="142">
        <v>102.4</v>
      </c>
      <c r="M1607" s="142">
        <v>102.9</v>
      </c>
      <c r="N1607" s="142">
        <v>105</v>
      </c>
    </row>
    <row r="1608" spans="1:14" s="72" customFormat="1" ht="12.75" customHeight="1" x14ac:dyDescent="0.2">
      <c r="A1608" s="145" t="s">
        <v>142</v>
      </c>
      <c r="B1608" s="146" t="s">
        <v>143</v>
      </c>
      <c r="C1608" s="142">
        <v>116.1</v>
      </c>
      <c r="D1608" s="142">
        <v>114.7</v>
      </c>
      <c r="E1608" s="142">
        <v>112.4</v>
      </c>
      <c r="F1608" s="142">
        <v>116.1</v>
      </c>
      <c r="G1608" s="142">
        <v>112.9</v>
      </c>
      <c r="H1608" s="142">
        <v>120.1</v>
      </c>
      <c r="I1608" s="142">
        <v>110.6</v>
      </c>
      <c r="J1608" s="142">
        <v>114.2</v>
      </c>
      <c r="K1608" s="142">
        <v>113.6</v>
      </c>
      <c r="L1608" s="142">
        <v>122</v>
      </c>
      <c r="M1608" s="142">
        <v>147</v>
      </c>
      <c r="N1608" s="142">
        <v>147</v>
      </c>
    </row>
    <row r="1609" spans="1:14" s="72" customFormat="1" ht="12.75" customHeight="1" x14ac:dyDescent="0.2">
      <c r="A1609" s="145" t="s">
        <v>144</v>
      </c>
      <c r="B1609" s="146" t="s">
        <v>145</v>
      </c>
      <c r="C1609" s="142">
        <v>106</v>
      </c>
      <c r="D1609" s="142">
        <v>106</v>
      </c>
      <c r="E1609" s="142">
        <v>106.1</v>
      </c>
      <c r="F1609" s="142">
        <v>106.4</v>
      </c>
      <c r="G1609" s="142">
        <v>106.7</v>
      </c>
      <c r="H1609" s="142">
        <v>107.6</v>
      </c>
      <c r="I1609" s="142">
        <v>107.7</v>
      </c>
      <c r="J1609" s="142">
        <v>107.9</v>
      </c>
      <c r="K1609" s="142">
        <v>107.9</v>
      </c>
      <c r="L1609" s="142">
        <v>107.9</v>
      </c>
      <c r="M1609" s="142">
        <v>107.9</v>
      </c>
      <c r="N1609" s="142">
        <v>107.9</v>
      </c>
    </row>
    <row r="1610" spans="1:14" s="72" customFormat="1" ht="12.75" customHeight="1" x14ac:dyDescent="0.2">
      <c r="A1610" s="145" t="s">
        <v>146</v>
      </c>
      <c r="B1610" s="146" t="s">
        <v>147</v>
      </c>
      <c r="C1610" s="142">
        <v>91.9</v>
      </c>
      <c r="D1610" s="142">
        <v>92</v>
      </c>
      <c r="E1610" s="142">
        <v>92</v>
      </c>
      <c r="F1610" s="142">
        <v>92</v>
      </c>
      <c r="G1610" s="142">
        <v>91.9</v>
      </c>
      <c r="H1610" s="142">
        <v>91.9</v>
      </c>
      <c r="I1610" s="142">
        <v>91.7</v>
      </c>
      <c r="J1610" s="142">
        <v>91.7</v>
      </c>
      <c r="K1610" s="142">
        <v>91.8</v>
      </c>
      <c r="L1610" s="142">
        <v>91.8</v>
      </c>
      <c r="M1610" s="142">
        <v>91.6</v>
      </c>
      <c r="N1610" s="142">
        <v>91.5</v>
      </c>
    </row>
    <row r="1611" spans="1:14" s="72" customFormat="1" ht="12.75" customHeight="1" x14ac:dyDescent="0.2"/>
    <row r="1612" spans="1:14" s="72" customFormat="1" ht="12.75" customHeight="1" x14ac:dyDescent="0.2">
      <c r="A1612" s="148" t="s">
        <v>148</v>
      </c>
    </row>
    <row r="1613" spans="1:14" s="72" customFormat="1" ht="12.75" customHeight="1" x14ac:dyDescent="0.2">
      <c r="A1613" s="149" t="s">
        <v>150</v>
      </c>
      <c r="B1613" s="150"/>
    </row>
    <row r="1614" spans="1:14" s="72" customFormat="1" ht="12.75" customHeight="1" x14ac:dyDescent="0.2"/>
    <row r="1615" spans="1:14" s="72" customFormat="1" ht="12.75" customHeight="1" x14ac:dyDescent="0.2"/>
    <row r="1616" spans="1:14" s="72" customFormat="1" ht="12.75" customHeight="1" x14ac:dyDescent="0.2"/>
    <row r="1617" spans="1:14" s="72" customFormat="1" ht="12.75" customHeight="1" x14ac:dyDescent="0.2">
      <c r="A1617" s="72" t="s">
        <v>153</v>
      </c>
    </row>
    <row r="1618" spans="1:14" s="72" customFormat="1" ht="12.75" customHeight="1" x14ac:dyDescent="0.2">
      <c r="A1618" s="72" t="s">
        <v>154</v>
      </c>
    </row>
    <row r="1619" spans="1:14" s="72" customFormat="1" ht="12.75" customHeight="1" x14ac:dyDescent="0.2">
      <c r="A1619" s="151" t="s">
        <v>151</v>
      </c>
    </row>
    <row r="1620" spans="1:14" s="72" customFormat="1" ht="12.75" customHeight="1" x14ac:dyDescent="0.2"/>
    <row r="1621" spans="1:14" s="72" customFormat="1" ht="12.75" customHeight="1" x14ac:dyDescent="0.2">
      <c r="A1621" s="180" t="s">
        <v>28</v>
      </c>
      <c r="B1621" s="143"/>
      <c r="C1621" s="14" t="s">
        <v>789</v>
      </c>
      <c r="D1621" s="144">
        <v>37653</v>
      </c>
      <c r="E1621" s="14" t="s">
        <v>790</v>
      </c>
      <c r="F1621" s="144">
        <v>37712</v>
      </c>
      <c r="G1621" s="144">
        <v>37742</v>
      </c>
      <c r="H1621" s="144">
        <v>37773</v>
      </c>
      <c r="I1621" s="144">
        <v>37803</v>
      </c>
      <c r="J1621" s="144">
        <v>37834</v>
      </c>
      <c r="K1621" s="144">
        <v>37865</v>
      </c>
      <c r="L1621" s="144">
        <v>37895</v>
      </c>
      <c r="M1621" s="144">
        <v>37926</v>
      </c>
      <c r="N1621" s="144">
        <v>37956</v>
      </c>
    </row>
    <row r="1622" spans="1:14" s="72" customFormat="1" ht="12.75" customHeight="1" x14ac:dyDescent="0.2">
      <c r="A1622" s="145" t="s">
        <v>1384</v>
      </c>
      <c r="B1622" s="146" t="s">
        <v>1385</v>
      </c>
      <c r="C1622" s="142">
        <v>114</v>
      </c>
      <c r="D1622" s="142">
        <v>114</v>
      </c>
      <c r="E1622" s="142">
        <v>114</v>
      </c>
      <c r="F1622" s="142">
        <v>114</v>
      </c>
      <c r="G1622" s="142">
        <v>114</v>
      </c>
      <c r="H1622" s="142">
        <v>114</v>
      </c>
      <c r="I1622" s="142">
        <v>114</v>
      </c>
      <c r="J1622" s="142">
        <v>114</v>
      </c>
      <c r="K1622" s="142">
        <v>114</v>
      </c>
      <c r="L1622" s="142">
        <v>114</v>
      </c>
      <c r="M1622" s="142">
        <v>114</v>
      </c>
      <c r="N1622" s="142">
        <v>114</v>
      </c>
    </row>
    <row r="1623" spans="1:14" s="72" customFormat="1" ht="12.75" customHeight="1" x14ac:dyDescent="0.2">
      <c r="A1623" s="145" t="s">
        <v>1386</v>
      </c>
      <c r="B1623" s="146" t="s">
        <v>1387</v>
      </c>
      <c r="C1623" s="142">
        <v>93.9</v>
      </c>
      <c r="D1623" s="142">
        <v>96.8</v>
      </c>
      <c r="E1623" s="142">
        <v>96.2</v>
      </c>
      <c r="F1623" s="142">
        <v>91.8</v>
      </c>
      <c r="G1623" s="142">
        <v>88.7</v>
      </c>
      <c r="H1623" s="142">
        <v>88.6</v>
      </c>
      <c r="I1623" s="142">
        <v>89.8</v>
      </c>
      <c r="J1623" s="142">
        <v>91.8</v>
      </c>
      <c r="K1623" s="142">
        <v>92.1</v>
      </c>
      <c r="L1623" s="142">
        <v>90.3</v>
      </c>
      <c r="M1623" s="142">
        <v>90.2</v>
      </c>
      <c r="N1623" s="142">
        <v>89.6</v>
      </c>
    </row>
    <row r="1624" spans="1:14" s="72" customFormat="1" ht="12.75" customHeight="1" x14ac:dyDescent="0.2">
      <c r="A1624" s="145" t="s">
        <v>1388</v>
      </c>
      <c r="B1624" s="146" t="s">
        <v>1389</v>
      </c>
      <c r="C1624" s="142">
        <v>93.4</v>
      </c>
      <c r="D1624" s="142">
        <v>96.1</v>
      </c>
      <c r="E1624" s="142">
        <v>95.5</v>
      </c>
      <c r="F1624" s="142">
        <v>91.2</v>
      </c>
      <c r="G1624" s="142">
        <v>88.2</v>
      </c>
      <c r="H1624" s="142">
        <v>88</v>
      </c>
      <c r="I1624" s="142">
        <v>89.2</v>
      </c>
      <c r="J1624" s="142">
        <v>91.1</v>
      </c>
      <c r="K1624" s="142">
        <v>91.4</v>
      </c>
      <c r="L1624" s="142">
        <v>89.6</v>
      </c>
      <c r="M1624" s="142">
        <v>89.5</v>
      </c>
      <c r="N1624" s="142">
        <v>88.9</v>
      </c>
    </row>
    <row r="1625" spans="1:14" s="72" customFormat="1" ht="12.75" customHeight="1" x14ac:dyDescent="0.2">
      <c r="A1625" s="145" t="s">
        <v>1390</v>
      </c>
      <c r="B1625" s="146" t="s">
        <v>1391</v>
      </c>
      <c r="C1625" s="142">
        <v>94.9</v>
      </c>
      <c r="D1625" s="142">
        <v>97.5</v>
      </c>
      <c r="E1625" s="142">
        <v>95.9</v>
      </c>
      <c r="F1625" s="142">
        <v>92.4</v>
      </c>
      <c r="G1625" s="142">
        <v>88.9</v>
      </c>
      <c r="H1625" s="142">
        <v>88.7</v>
      </c>
      <c r="I1625" s="142">
        <v>89.8</v>
      </c>
      <c r="J1625" s="142">
        <v>91.4</v>
      </c>
      <c r="K1625" s="142">
        <v>91.8</v>
      </c>
      <c r="L1625" s="142">
        <v>90</v>
      </c>
      <c r="M1625" s="142">
        <v>89.6</v>
      </c>
      <c r="N1625" s="142">
        <v>89.2</v>
      </c>
    </row>
    <row r="1626" spans="1:14" s="72" customFormat="1" ht="12.75" customHeight="1" x14ac:dyDescent="0.2">
      <c r="A1626" s="145" t="s">
        <v>1392</v>
      </c>
      <c r="B1626" s="146" t="s">
        <v>1393</v>
      </c>
      <c r="C1626" s="142">
        <v>93.4</v>
      </c>
      <c r="D1626" s="142">
        <v>96.8</v>
      </c>
      <c r="E1626" s="142">
        <v>99</v>
      </c>
      <c r="F1626" s="142">
        <v>90.4</v>
      </c>
      <c r="G1626" s="142">
        <v>85.5</v>
      </c>
      <c r="H1626" s="142">
        <v>86.8</v>
      </c>
      <c r="I1626" s="142">
        <v>87.3</v>
      </c>
      <c r="J1626" s="142">
        <v>87.4</v>
      </c>
      <c r="K1626" s="142">
        <v>87.6</v>
      </c>
      <c r="L1626" s="142">
        <v>89.7</v>
      </c>
      <c r="M1626" s="142">
        <v>90.8</v>
      </c>
      <c r="N1626" s="142">
        <v>89.3</v>
      </c>
    </row>
    <row r="1627" spans="1:14" s="72" customFormat="1" ht="12.75" customHeight="1" x14ac:dyDescent="0.2">
      <c r="A1627" s="145" t="s">
        <v>1394</v>
      </c>
      <c r="B1627" s="146" t="s">
        <v>1395</v>
      </c>
      <c r="C1627" s="142">
        <v>91.2</v>
      </c>
      <c r="D1627" s="142">
        <v>98.3</v>
      </c>
      <c r="E1627" s="142">
        <v>101.3</v>
      </c>
      <c r="F1627" s="142">
        <v>83.2</v>
      </c>
      <c r="G1627" s="142">
        <v>78.8</v>
      </c>
      <c r="H1627" s="142">
        <v>81.2</v>
      </c>
      <c r="I1627" s="142">
        <v>83.1</v>
      </c>
      <c r="J1627" s="142">
        <v>84.4</v>
      </c>
      <c r="K1627" s="142">
        <v>83</v>
      </c>
      <c r="L1627" s="142">
        <v>87</v>
      </c>
      <c r="M1627" s="142">
        <v>86.8</v>
      </c>
      <c r="N1627" s="142">
        <v>84.2</v>
      </c>
    </row>
    <row r="1628" spans="1:14" s="72" customFormat="1" ht="12.75" customHeight="1" x14ac:dyDescent="0.2">
      <c r="A1628" s="145" t="s">
        <v>1396</v>
      </c>
      <c r="B1628" s="146" t="s">
        <v>1397</v>
      </c>
      <c r="C1628" s="142">
        <v>93.6</v>
      </c>
      <c r="D1628" s="142">
        <v>104.6</v>
      </c>
      <c r="E1628" s="142">
        <v>110.1</v>
      </c>
      <c r="F1628" s="142">
        <v>86.2</v>
      </c>
      <c r="G1628" s="142">
        <v>77.5</v>
      </c>
      <c r="H1628" s="142">
        <v>79.900000000000006</v>
      </c>
      <c r="I1628" s="142">
        <v>82.8</v>
      </c>
      <c r="J1628" s="142">
        <v>86.1</v>
      </c>
      <c r="K1628" s="142">
        <v>81.8</v>
      </c>
      <c r="L1628" s="142">
        <v>89.4</v>
      </c>
      <c r="M1628" s="142">
        <v>87.2</v>
      </c>
      <c r="N1628" s="142">
        <v>84.6</v>
      </c>
    </row>
    <row r="1629" spans="1:14" s="72" customFormat="1" ht="12.75" customHeight="1" x14ac:dyDescent="0.2">
      <c r="A1629" s="145" t="s">
        <v>1398</v>
      </c>
      <c r="B1629" s="146" t="s">
        <v>1399</v>
      </c>
      <c r="C1629" s="142">
        <v>109.3</v>
      </c>
      <c r="D1629" s="142">
        <v>118.5</v>
      </c>
      <c r="E1629" s="142">
        <v>123.5</v>
      </c>
      <c r="F1629" s="142">
        <v>112.9</v>
      </c>
      <c r="G1629" s="142">
        <v>91.1</v>
      </c>
      <c r="H1629" s="142">
        <v>93</v>
      </c>
      <c r="I1629" s="142">
        <v>100.8</v>
      </c>
      <c r="J1629" s="142">
        <v>97.9</v>
      </c>
      <c r="K1629" s="142">
        <v>88.2</v>
      </c>
      <c r="L1629" s="142">
        <v>98.6</v>
      </c>
      <c r="M1629" s="142">
        <v>96.4</v>
      </c>
      <c r="N1629" s="142">
        <v>91.1</v>
      </c>
    </row>
    <row r="1630" spans="1:14" s="72" customFormat="1" ht="12.75" customHeight="1" x14ac:dyDescent="0.2">
      <c r="A1630" s="145" t="s">
        <v>909</v>
      </c>
      <c r="B1630" s="146" t="s">
        <v>1400</v>
      </c>
      <c r="C1630" s="142">
        <v>110.8</v>
      </c>
      <c r="D1630" s="142">
        <v>110.8</v>
      </c>
      <c r="E1630" s="142">
        <v>113.7</v>
      </c>
      <c r="F1630" s="142">
        <v>117.2</v>
      </c>
      <c r="G1630" s="142">
        <v>117.2</v>
      </c>
      <c r="H1630" s="142">
        <v>117.2</v>
      </c>
      <c r="I1630" s="142">
        <v>116.3</v>
      </c>
      <c r="J1630" s="142">
        <v>116.3</v>
      </c>
      <c r="K1630" s="142">
        <v>116.3</v>
      </c>
      <c r="L1630" s="142">
        <v>116.3</v>
      </c>
      <c r="M1630" s="142">
        <v>116.3</v>
      </c>
      <c r="N1630" s="142">
        <v>116.3</v>
      </c>
    </row>
    <row r="1631" spans="1:14" s="72" customFormat="1" ht="12.75" customHeight="1" x14ac:dyDescent="0.2">
      <c r="A1631" s="145" t="s">
        <v>1401</v>
      </c>
      <c r="B1631" s="146" t="s">
        <v>1402</v>
      </c>
      <c r="C1631" s="142">
        <v>116.1</v>
      </c>
      <c r="D1631" s="142">
        <v>116.1</v>
      </c>
      <c r="E1631" s="142">
        <v>116.1</v>
      </c>
      <c r="F1631" s="142">
        <v>116.1</v>
      </c>
      <c r="G1631" s="142">
        <v>116.1</v>
      </c>
      <c r="H1631" s="142">
        <v>116.1</v>
      </c>
      <c r="I1631" s="142">
        <v>116.1</v>
      </c>
      <c r="J1631" s="142">
        <v>116.1</v>
      </c>
      <c r="K1631" s="142">
        <v>116.1</v>
      </c>
      <c r="L1631" s="142">
        <v>116.9</v>
      </c>
      <c r="M1631" s="142">
        <v>116.9</v>
      </c>
      <c r="N1631" s="142">
        <v>116.9</v>
      </c>
    </row>
    <row r="1632" spans="1:14" s="72" customFormat="1" ht="12.75" customHeight="1" x14ac:dyDescent="0.2">
      <c r="A1632" s="145" t="s">
        <v>1403</v>
      </c>
      <c r="B1632" s="146" t="s">
        <v>1404</v>
      </c>
      <c r="C1632" s="142">
        <v>106.4</v>
      </c>
      <c r="D1632" s="142">
        <v>108</v>
      </c>
      <c r="E1632" s="142">
        <v>109.8</v>
      </c>
      <c r="F1632" s="142">
        <v>109.3</v>
      </c>
      <c r="G1632" s="142">
        <v>109.3</v>
      </c>
      <c r="H1632" s="142">
        <v>110</v>
      </c>
      <c r="I1632" s="142">
        <v>108.8</v>
      </c>
      <c r="J1632" s="142">
        <v>109.7</v>
      </c>
      <c r="K1632" s="142">
        <v>109.5</v>
      </c>
      <c r="L1632" s="142">
        <v>111.5</v>
      </c>
      <c r="M1632" s="142">
        <v>111.8</v>
      </c>
      <c r="N1632" s="142">
        <v>112.4</v>
      </c>
    </row>
    <row r="1633" spans="1:14" s="72" customFormat="1" ht="12.75" customHeight="1" x14ac:dyDescent="0.2">
      <c r="A1633" s="145" t="s">
        <v>1405</v>
      </c>
      <c r="B1633" s="146" t="s">
        <v>1406</v>
      </c>
      <c r="C1633" s="142">
        <v>102.4</v>
      </c>
      <c r="D1633" s="142">
        <v>103.7</v>
      </c>
      <c r="E1633" s="142">
        <v>105</v>
      </c>
      <c r="F1633" s="142">
        <v>104.7</v>
      </c>
      <c r="G1633" s="142">
        <v>104.7</v>
      </c>
      <c r="H1633" s="142">
        <v>104.7</v>
      </c>
      <c r="I1633" s="142">
        <v>104</v>
      </c>
      <c r="J1633" s="142">
        <v>104.7</v>
      </c>
      <c r="K1633" s="142">
        <v>104.6</v>
      </c>
      <c r="L1633" s="142">
        <v>106.2</v>
      </c>
      <c r="M1633" s="142">
        <v>106.8</v>
      </c>
      <c r="N1633" s="142">
        <v>107.3</v>
      </c>
    </row>
    <row r="1634" spans="1:14" s="72" customFormat="1" ht="12.75" customHeight="1" x14ac:dyDescent="0.2">
      <c r="A1634" s="145" t="s">
        <v>1407</v>
      </c>
      <c r="B1634" s="146" t="s">
        <v>1408</v>
      </c>
      <c r="C1634" s="142">
        <v>104.3</v>
      </c>
      <c r="D1634" s="142">
        <v>106</v>
      </c>
      <c r="E1634" s="142">
        <v>107.8</v>
      </c>
      <c r="F1634" s="142">
        <v>109.7</v>
      </c>
      <c r="G1634" s="142">
        <v>110.3</v>
      </c>
      <c r="H1634" s="142">
        <v>112.2</v>
      </c>
      <c r="I1634" s="142">
        <v>113.1</v>
      </c>
      <c r="J1634" s="142">
        <v>113.1</v>
      </c>
      <c r="K1634" s="142">
        <v>113.1</v>
      </c>
      <c r="L1634" s="142">
        <v>118.5</v>
      </c>
      <c r="M1634" s="142">
        <v>118.5</v>
      </c>
      <c r="N1634" s="142">
        <v>121.6</v>
      </c>
    </row>
    <row r="1635" spans="1:14" s="72" customFormat="1" ht="12.75" customHeight="1" x14ac:dyDescent="0.2">
      <c r="A1635" s="145" t="s">
        <v>1409</v>
      </c>
      <c r="B1635" s="146" t="s">
        <v>1410</v>
      </c>
      <c r="C1635" s="142">
        <v>107.9</v>
      </c>
      <c r="D1635" s="142">
        <v>109.9</v>
      </c>
      <c r="E1635" s="142">
        <v>113.4</v>
      </c>
      <c r="F1635" s="142">
        <v>112.5</v>
      </c>
      <c r="G1635" s="142">
        <v>112.5</v>
      </c>
      <c r="H1635" s="142">
        <v>113.5</v>
      </c>
      <c r="I1635" s="142">
        <v>113.5</v>
      </c>
      <c r="J1635" s="142">
        <v>115.4</v>
      </c>
      <c r="K1635" s="142">
        <v>116.3</v>
      </c>
      <c r="L1635" s="142">
        <v>117.8</v>
      </c>
      <c r="M1635" s="142">
        <v>118.1</v>
      </c>
      <c r="N1635" s="142">
        <v>121.5</v>
      </c>
    </row>
    <row r="1636" spans="1:14" s="72" customFormat="1" ht="12.75" customHeight="1" x14ac:dyDescent="0.2">
      <c r="A1636" s="145" t="s">
        <v>1411</v>
      </c>
      <c r="B1636" s="146" t="s">
        <v>1412</v>
      </c>
      <c r="C1636" s="142">
        <v>107.2</v>
      </c>
      <c r="D1636" s="142">
        <v>109.1</v>
      </c>
      <c r="E1636" s="142">
        <v>113</v>
      </c>
      <c r="F1636" s="142">
        <v>112</v>
      </c>
      <c r="G1636" s="142">
        <v>112.7</v>
      </c>
      <c r="H1636" s="142">
        <v>113.3</v>
      </c>
      <c r="I1636" s="142">
        <v>113.3</v>
      </c>
      <c r="J1636" s="142">
        <v>116.8</v>
      </c>
      <c r="K1636" s="142">
        <v>119</v>
      </c>
      <c r="L1636" s="142">
        <v>120.9</v>
      </c>
      <c r="M1636" s="142">
        <v>121.6</v>
      </c>
      <c r="N1636" s="142">
        <v>123.1</v>
      </c>
    </row>
    <row r="1637" spans="1:14" s="72" customFormat="1" ht="12.75" customHeight="1" x14ac:dyDescent="0.2">
      <c r="A1637" s="145" t="s">
        <v>1413</v>
      </c>
      <c r="B1637" s="146" t="s">
        <v>1414</v>
      </c>
      <c r="C1637" s="142">
        <v>97</v>
      </c>
      <c r="D1637" s="142">
        <v>97</v>
      </c>
      <c r="E1637" s="142">
        <v>97</v>
      </c>
      <c r="F1637" s="142">
        <v>100</v>
      </c>
      <c r="G1637" s="142">
        <v>100</v>
      </c>
      <c r="H1637" s="142">
        <v>100</v>
      </c>
      <c r="I1637" s="142">
        <v>100</v>
      </c>
      <c r="J1637" s="142">
        <v>100</v>
      </c>
      <c r="K1637" s="142">
        <v>100</v>
      </c>
      <c r="L1637" s="142">
        <v>100</v>
      </c>
      <c r="M1637" s="142">
        <v>100</v>
      </c>
      <c r="N1637" s="142">
        <v>100</v>
      </c>
    </row>
    <row r="1638" spans="1:14" s="72" customFormat="1" ht="12.75" customHeight="1" x14ac:dyDescent="0.2">
      <c r="A1638" s="145" t="s">
        <v>1415</v>
      </c>
      <c r="B1638" s="146" t="s">
        <v>1416</v>
      </c>
      <c r="C1638" s="142">
        <v>98.8</v>
      </c>
      <c r="D1638" s="142">
        <v>100</v>
      </c>
      <c r="E1638" s="142">
        <v>101.2</v>
      </c>
      <c r="F1638" s="142">
        <v>100.9</v>
      </c>
      <c r="G1638" s="142">
        <v>100.9</v>
      </c>
      <c r="H1638" s="142">
        <v>100.9</v>
      </c>
      <c r="I1638" s="142">
        <v>100.2</v>
      </c>
      <c r="J1638" s="142">
        <v>100.9</v>
      </c>
      <c r="K1638" s="142">
        <v>100.8</v>
      </c>
      <c r="L1638" s="142">
        <v>102.1</v>
      </c>
      <c r="M1638" s="142">
        <v>102.3</v>
      </c>
      <c r="N1638" s="142">
        <v>103.1</v>
      </c>
    </row>
    <row r="1639" spans="1:14" s="72" customFormat="1" ht="12.75" customHeight="1" x14ac:dyDescent="0.2">
      <c r="A1639" s="145" t="s">
        <v>1417</v>
      </c>
      <c r="B1639" s="146" t="s">
        <v>1418</v>
      </c>
      <c r="C1639" s="142">
        <v>104.7</v>
      </c>
      <c r="D1639" s="142">
        <v>106.6</v>
      </c>
      <c r="E1639" s="142">
        <v>106.6</v>
      </c>
      <c r="F1639" s="142">
        <v>106.6</v>
      </c>
      <c r="G1639" s="142">
        <v>106.6</v>
      </c>
      <c r="H1639" s="142">
        <v>106.6</v>
      </c>
      <c r="I1639" s="142">
        <v>106.6</v>
      </c>
      <c r="J1639" s="142">
        <v>108.4</v>
      </c>
      <c r="K1639" s="142">
        <v>108.4</v>
      </c>
      <c r="L1639" s="142">
        <v>109</v>
      </c>
      <c r="M1639" s="142">
        <v>109</v>
      </c>
      <c r="N1639" s="142">
        <v>110.9</v>
      </c>
    </row>
    <row r="1640" spans="1:14" s="72" customFormat="1" ht="12.75" customHeight="1" x14ac:dyDescent="0.2">
      <c r="A1640" s="145" t="s">
        <v>1419</v>
      </c>
      <c r="B1640" s="146" t="s">
        <v>1420</v>
      </c>
      <c r="C1640" s="142">
        <v>87.2</v>
      </c>
      <c r="D1640" s="142">
        <v>87.8</v>
      </c>
      <c r="E1640" s="142">
        <v>85.4</v>
      </c>
      <c r="F1640" s="142">
        <v>84.6</v>
      </c>
      <c r="G1640" s="142">
        <v>82.6</v>
      </c>
      <c r="H1640" s="142">
        <v>81.900000000000006</v>
      </c>
      <c r="I1640" s="142">
        <v>83.7</v>
      </c>
      <c r="J1640" s="142">
        <v>84.6</v>
      </c>
      <c r="K1640" s="142">
        <v>87</v>
      </c>
      <c r="L1640" s="142">
        <v>88.3</v>
      </c>
      <c r="M1640" s="142">
        <v>91.6</v>
      </c>
      <c r="N1640" s="142">
        <v>92.2</v>
      </c>
    </row>
    <row r="1641" spans="1:14" s="72" customFormat="1" ht="12.75" customHeight="1" x14ac:dyDescent="0.2">
      <c r="A1641" s="145" t="s">
        <v>1421</v>
      </c>
      <c r="B1641" s="146" t="s">
        <v>1422</v>
      </c>
      <c r="C1641" s="142">
        <v>89.5</v>
      </c>
      <c r="D1641" s="142">
        <v>89.3</v>
      </c>
      <c r="E1641" s="142">
        <v>89.1</v>
      </c>
      <c r="F1641" s="142">
        <v>88.4</v>
      </c>
      <c r="G1641" s="142">
        <v>86.7</v>
      </c>
      <c r="H1641" s="142">
        <v>86.5</v>
      </c>
      <c r="I1641" s="142">
        <v>87.7</v>
      </c>
      <c r="J1641" s="142">
        <v>88.2</v>
      </c>
      <c r="K1641" s="142">
        <v>88.7</v>
      </c>
      <c r="L1641" s="142">
        <v>94.2</v>
      </c>
      <c r="M1641" s="142">
        <v>95.5</v>
      </c>
      <c r="N1641" s="142">
        <v>97.2</v>
      </c>
    </row>
    <row r="1642" spans="1:14" s="72" customFormat="1" ht="12.75" customHeight="1" x14ac:dyDescent="0.2">
      <c r="A1642" s="145" t="s">
        <v>1423</v>
      </c>
      <c r="B1642" s="146" t="s">
        <v>41</v>
      </c>
      <c r="C1642" s="142">
        <v>89</v>
      </c>
      <c r="D1642" s="142">
        <v>89</v>
      </c>
      <c r="E1642" s="142">
        <v>89</v>
      </c>
      <c r="F1642" s="142">
        <v>89</v>
      </c>
      <c r="G1642" s="142">
        <v>89</v>
      </c>
      <c r="H1642" s="142">
        <v>89</v>
      </c>
      <c r="I1642" s="142">
        <v>89</v>
      </c>
      <c r="J1642" s="142">
        <v>89</v>
      </c>
      <c r="K1642" s="142">
        <v>89</v>
      </c>
      <c r="L1642" s="142">
        <v>89</v>
      </c>
      <c r="M1642" s="142">
        <v>90.4</v>
      </c>
      <c r="N1642" s="142">
        <v>92.5</v>
      </c>
    </row>
    <row r="1643" spans="1:14" s="72" customFormat="1" ht="12.75" customHeight="1" x14ac:dyDescent="0.2">
      <c r="A1643" s="145" t="s">
        <v>42</v>
      </c>
      <c r="B1643" s="146" t="s">
        <v>43</v>
      </c>
      <c r="C1643" s="142">
        <v>98.5</v>
      </c>
      <c r="D1643" s="142">
        <v>97.2</v>
      </c>
      <c r="E1643" s="142">
        <v>96.6</v>
      </c>
      <c r="F1643" s="142">
        <v>95.7</v>
      </c>
      <c r="G1643" s="142">
        <v>93.7</v>
      </c>
      <c r="H1643" s="142">
        <v>93</v>
      </c>
      <c r="I1643" s="142">
        <v>93.2</v>
      </c>
      <c r="J1643" s="142">
        <v>93.2</v>
      </c>
      <c r="K1643" s="142">
        <v>94.1</v>
      </c>
      <c r="L1643" s="142">
        <v>94.1</v>
      </c>
      <c r="M1643" s="142">
        <v>94.1</v>
      </c>
      <c r="N1643" s="142">
        <v>93.8</v>
      </c>
    </row>
    <row r="1644" spans="1:14" s="72" customFormat="1" ht="12.75" customHeight="1" x14ac:dyDescent="0.2">
      <c r="A1644" s="145" t="s">
        <v>44</v>
      </c>
      <c r="B1644" s="146" t="s">
        <v>45</v>
      </c>
      <c r="C1644" s="142">
        <v>106.2</v>
      </c>
      <c r="D1644" s="142">
        <v>106.3</v>
      </c>
      <c r="E1644" s="142">
        <v>106</v>
      </c>
      <c r="F1644" s="142">
        <v>105.9</v>
      </c>
      <c r="G1644" s="142">
        <v>102.1</v>
      </c>
      <c r="H1644" s="142">
        <v>102.1</v>
      </c>
      <c r="I1644" s="142">
        <v>102.4</v>
      </c>
      <c r="J1644" s="142">
        <v>102.6</v>
      </c>
      <c r="K1644" s="142">
        <v>104.6</v>
      </c>
      <c r="L1644" s="142">
        <v>104.7</v>
      </c>
      <c r="M1644" s="142">
        <v>103.4</v>
      </c>
      <c r="N1644" s="142">
        <v>103.4</v>
      </c>
    </row>
    <row r="1645" spans="1:14" s="72" customFormat="1" ht="12.75" customHeight="1" x14ac:dyDescent="0.2">
      <c r="A1645" s="145" t="s">
        <v>46</v>
      </c>
      <c r="B1645" s="146" t="s">
        <v>47</v>
      </c>
      <c r="C1645" s="142">
        <v>100</v>
      </c>
      <c r="D1645" s="142">
        <v>99.6</v>
      </c>
      <c r="E1645" s="142">
        <v>99.6</v>
      </c>
      <c r="F1645" s="142">
        <v>99.6</v>
      </c>
      <c r="G1645" s="142">
        <v>98.8</v>
      </c>
      <c r="H1645" s="142">
        <v>98.8</v>
      </c>
      <c r="I1645" s="142">
        <v>98.8</v>
      </c>
      <c r="J1645" s="142">
        <v>99.2</v>
      </c>
      <c r="K1645" s="142">
        <v>99.2</v>
      </c>
      <c r="L1645" s="142">
        <v>98.8</v>
      </c>
      <c r="M1645" s="142">
        <v>99.2</v>
      </c>
      <c r="N1645" s="142">
        <v>98.8</v>
      </c>
    </row>
    <row r="1646" spans="1:14" s="72" customFormat="1" ht="12.75" customHeight="1" x14ac:dyDescent="0.2">
      <c r="A1646" s="145" t="s">
        <v>48</v>
      </c>
      <c r="B1646" s="146" t="s">
        <v>49</v>
      </c>
      <c r="C1646" s="142">
        <v>99.1</v>
      </c>
      <c r="D1646" s="142">
        <v>99.1</v>
      </c>
      <c r="E1646" s="142">
        <v>99.1</v>
      </c>
      <c r="F1646" s="142">
        <v>99.1</v>
      </c>
      <c r="G1646" s="142">
        <v>99.1</v>
      </c>
      <c r="H1646" s="142">
        <v>99.1</v>
      </c>
      <c r="I1646" s="142">
        <v>99.1</v>
      </c>
      <c r="J1646" s="142">
        <v>99.1</v>
      </c>
      <c r="K1646" s="142">
        <v>99.1</v>
      </c>
      <c r="L1646" s="142">
        <v>99.1</v>
      </c>
      <c r="M1646" s="142">
        <v>99.1</v>
      </c>
      <c r="N1646" s="142">
        <v>99.1</v>
      </c>
    </row>
    <row r="1647" spans="1:14" s="72" customFormat="1" ht="12.75" customHeight="1" x14ac:dyDescent="0.2">
      <c r="A1647" s="145" t="s">
        <v>50</v>
      </c>
      <c r="B1647" s="146" t="s">
        <v>51</v>
      </c>
      <c r="C1647" s="142">
        <v>95.8</v>
      </c>
      <c r="D1647" s="142">
        <v>95.8</v>
      </c>
      <c r="E1647" s="142">
        <v>95.8</v>
      </c>
      <c r="F1647" s="142">
        <v>95.8</v>
      </c>
      <c r="G1647" s="142">
        <v>95.8</v>
      </c>
      <c r="H1647" s="142">
        <v>95.8</v>
      </c>
      <c r="I1647" s="142">
        <v>95.8</v>
      </c>
      <c r="J1647" s="142">
        <v>95.8</v>
      </c>
      <c r="K1647" s="142">
        <v>95.8</v>
      </c>
      <c r="L1647" s="142">
        <v>95.3</v>
      </c>
      <c r="M1647" s="142">
        <v>95.3</v>
      </c>
      <c r="N1647" s="142">
        <v>95.3</v>
      </c>
    </row>
    <row r="1648" spans="1:14" s="72" customFormat="1" ht="12.75" customHeight="1" x14ac:dyDescent="0.2">
      <c r="A1648" s="145" t="s">
        <v>52</v>
      </c>
      <c r="B1648" s="146" t="s">
        <v>53</v>
      </c>
      <c r="C1648" s="142">
        <v>101.7</v>
      </c>
      <c r="D1648" s="142">
        <v>101.7</v>
      </c>
      <c r="E1648" s="142">
        <v>101.7</v>
      </c>
      <c r="F1648" s="142">
        <v>103.3</v>
      </c>
      <c r="G1648" s="142">
        <v>103.3</v>
      </c>
      <c r="H1648" s="142">
        <v>103.3</v>
      </c>
      <c r="I1648" s="142">
        <v>103.3</v>
      </c>
      <c r="J1648" s="142">
        <v>103.3</v>
      </c>
      <c r="K1648" s="142">
        <v>103.3</v>
      </c>
      <c r="L1648" s="142">
        <v>103.3</v>
      </c>
      <c r="M1648" s="142">
        <v>106</v>
      </c>
      <c r="N1648" s="142">
        <v>106</v>
      </c>
    </row>
    <row r="1649" spans="1:14" s="72" customFormat="1" ht="12.75" customHeight="1" x14ac:dyDescent="0.2">
      <c r="A1649" s="145" t="s">
        <v>54</v>
      </c>
      <c r="B1649" s="146" t="s">
        <v>55</v>
      </c>
      <c r="C1649" s="142">
        <v>102</v>
      </c>
      <c r="D1649" s="142">
        <v>102</v>
      </c>
      <c r="E1649" s="142">
        <v>102</v>
      </c>
      <c r="F1649" s="142">
        <v>102.9</v>
      </c>
      <c r="G1649" s="142">
        <v>102.9</v>
      </c>
      <c r="H1649" s="142">
        <v>102.9</v>
      </c>
      <c r="I1649" s="142">
        <v>102.9</v>
      </c>
      <c r="J1649" s="142">
        <v>102.9</v>
      </c>
      <c r="K1649" s="142">
        <v>102.9</v>
      </c>
      <c r="L1649" s="142">
        <v>104.6</v>
      </c>
      <c r="M1649" s="142">
        <v>104.6</v>
      </c>
      <c r="N1649" s="142">
        <v>104.6</v>
      </c>
    </row>
    <row r="1650" spans="1:14" s="72" customFormat="1" ht="12.75" customHeight="1" x14ac:dyDescent="0.2">
      <c r="A1650" s="145" t="s">
        <v>56</v>
      </c>
      <c r="B1650" s="146" t="s">
        <v>57</v>
      </c>
      <c r="C1650" s="142">
        <v>92.1</v>
      </c>
      <c r="D1650" s="142">
        <v>92.1</v>
      </c>
      <c r="E1650" s="142">
        <v>92.1</v>
      </c>
      <c r="F1650" s="142">
        <v>94.4</v>
      </c>
      <c r="G1650" s="142">
        <v>94.4</v>
      </c>
      <c r="H1650" s="142">
        <v>97.9</v>
      </c>
      <c r="I1650" s="142">
        <v>97.9</v>
      </c>
      <c r="J1650" s="142">
        <v>97.9</v>
      </c>
      <c r="K1650" s="142">
        <v>97.9</v>
      </c>
      <c r="L1650" s="142">
        <v>97.9</v>
      </c>
      <c r="M1650" s="142">
        <v>97.9</v>
      </c>
      <c r="N1650" s="142">
        <v>97.9</v>
      </c>
    </row>
    <row r="1651" spans="1:14" s="72" customFormat="1" ht="12.75" customHeight="1" x14ac:dyDescent="0.2">
      <c r="A1651" s="145" t="s">
        <v>58</v>
      </c>
      <c r="B1651" s="146" t="s">
        <v>59</v>
      </c>
      <c r="C1651" s="142">
        <v>111.6</v>
      </c>
      <c r="D1651" s="142">
        <v>112.8</v>
      </c>
      <c r="E1651" s="142">
        <v>115.2</v>
      </c>
      <c r="F1651" s="142">
        <v>115.2</v>
      </c>
      <c r="G1651" s="142">
        <v>115.2</v>
      </c>
      <c r="H1651" s="142">
        <v>115.2</v>
      </c>
      <c r="I1651" s="142">
        <v>115.2</v>
      </c>
      <c r="J1651" s="142">
        <v>115.2</v>
      </c>
      <c r="K1651" s="142">
        <v>115.2</v>
      </c>
      <c r="L1651" s="142">
        <v>115.2</v>
      </c>
      <c r="M1651" s="142">
        <v>115.2</v>
      </c>
      <c r="N1651" s="142">
        <v>115.2</v>
      </c>
    </row>
    <row r="1652" spans="1:14" s="72" customFormat="1" ht="12.75" customHeight="1" x14ac:dyDescent="0.2">
      <c r="A1652" s="145" t="s">
        <v>60</v>
      </c>
      <c r="B1652" s="146" t="s">
        <v>61</v>
      </c>
      <c r="C1652" s="142">
        <v>108.4</v>
      </c>
      <c r="D1652" s="142">
        <v>109.3</v>
      </c>
      <c r="E1652" s="142">
        <v>111.8</v>
      </c>
      <c r="F1652" s="142">
        <v>111.8</v>
      </c>
      <c r="G1652" s="142">
        <v>111.8</v>
      </c>
      <c r="H1652" s="142">
        <v>111.8</v>
      </c>
      <c r="I1652" s="142">
        <v>111.8</v>
      </c>
      <c r="J1652" s="142">
        <v>111.8</v>
      </c>
      <c r="K1652" s="142">
        <v>111.8</v>
      </c>
      <c r="L1652" s="142">
        <v>111.8</v>
      </c>
      <c r="M1652" s="142">
        <v>111.8</v>
      </c>
      <c r="N1652" s="142">
        <v>111.8</v>
      </c>
    </row>
    <row r="1653" spans="1:14" s="72" customFormat="1" ht="12.75" customHeight="1" x14ac:dyDescent="0.2">
      <c r="A1653" s="145" t="s">
        <v>62</v>
      </c>
      <c r="B1653" s="146" t="s">
        <v>63</v>
      </c>
      <c r="C1653" s="142">
        <v>103.9</v>
      </c>
      <c r="D1653" s="142">
        <v>103.9</v>
      </c>
      <c r="E1653" s="142">
        <v>103.9</v>
      </c>
      <c r="F1653" s="142">
        <v>103.9</v>
      </c>
      <c r="G1653" s="142">
        <v>103.9</v>
      </c>
      <c r="H1653" s="142">
        <v>103.9</v>
      </c>
      <c r="I1653" s="142">
        <v>103.9</v>
      </c>
      <c r="J1653" s="142">
        <v>103.9</v>
      </c>
      <c r="K1653" s="142">
        <v>103.9</v>
      </c>
      <c r="L1653" s="142">
        <v>103.9</v>
      </c>
      <c r="M1653" s="142">
        <v>106.5</v>
      </c>
      <c r="N1653" s="142">
        <v>106.5</v>
      </c>
    </row>
    <row r="1654" spans="1:14" s="72" customFormat="1" ht="12.75" customHeight="1" x14ac:dyDescent="0.2">
      <c r="A1654" s="145" t="s">
        <v>64</v>
      </c>
      <c r="B1654" s="146" t="s">
        <v>65</v>
      </c>
      <c r="C1654" s="142">
        <v>98</v>
      </c>
      <c r="D1654" s="142">
        <v>98</v>
      </c>
      <c r="E1654" s="142">
        <v>98</v>
      </c>
      <c r="F1654" s="142">
        <v>98</v>
      </c>
      <c r="G1654" s="142">
        <v>98</v>
      </c>
      <c r="H1654" s="142">
        <v>98</v>
      </c>
      <c r="I1654" s="142">
        <v>98</v>
      </c>
      <c r="J1654" s="142">
        <v>98</v>
      </c>
      <c r="K1654" s="142">
        <v>98</v>
      </c>
      <c r="L1654" s="142">
        <v>98</v>
      </c>
      <c r="M1654" s="142">
        <v>98</v>
      </c>
      <c r="N1654" s="142">
        <v>98</v>
      </c>
    </row>
    <row r="1655" spans="1:14" s="72" customFormat="1" ht="12.75" customHeight="1" x14ac:dyDescent="0.2">
      <c r="A1655" s="145" t="s">
        <v>66</v>
      </c>
      <c r="B1655" s="146" t="s">
        <v>67</v>
      </c>
      <c r="C1655" s="142">
        <v>108.2</v>
      </c>
      <c r="D1655" s="142">
        <v>108.2</v>
      </c>
      <c r="E1655" s="142">
        <v>109</v>
      </c>
      <c r="F1655" s="142">
        <v>109</v>
      </c>
      <c r="G1655" s="142">
        <v>109</v>
      </c>
      <c r="H1655" s="142">
        <v>109</v>
      </c>
      <c r="I1655" s="142">
        <v>109</v>
      </c>
      <c r="J1655" s="142">
        <v>109</v>
      </c>
      <c r="K1655" s="142">
        <v>109</v>
      </c>
      <c r="L1655" s="142">
        <v>109</v>
      </c>
      <c r="M1655" s="142">
        <v>109</v>
      </c>
      <c r="N1655" s="142">
        <v>109</v>
      </c>
    </row>
    <row r="1656" spans="1:14" s="72" customFormat="1" ht="12.75" customHeight="1" x14ac:dyDescent="0.2">
      <c r="A1656" s="145" t="s">
        <v>68</v>
      </c>
      <c r="B1656" s="146" t="s">
        <v>69</v>
      </c>
      <c r="C1656" s="142">
        <v>96.1</v>
      </c>
      <c r="D1656" s="142">
        <v>96.1</v>
      </c>
      <c r="E1656" s="142">
        <v>96.1</v>
      </c>
      <c r="F1656" s="142">
        <v>96.1</v>
      </c>
      <c r="G1656" s="142">
        <v>96.1</v>
      </c>
      <c r="H1656" s="142">
        <v>96.1</v>
      </c>
      <c r="I1656" s="142">
        <v>96.1</v>
      </c>
      <c r="J1656" s="142">
        <v>96.1</v>
      </c>
      <c r="K1656" s="142">
        <v>96.1</v>
      </c>
      <c r="L1656" s="142">
        <v>96.1</v>
      </c>
      <c r="M1656" s="142">
        <v>96.1</v>
      </c>
      <c r="N1656" s="142">
        <v>96.1</v>
      </c>
    </row>
    <row r="1657" spans="1:14" s="72" customFormat="1" ht="12.75" customHeight="1" x14ac:dyDescent="0.2">
      <c r="A1657" s="145" t="s">
        <v>70</v>
      </c>
      <c r="B1657" s="146" t="s">
        <v>71</v>
      </c>
      <c r="C1657" s="142">
        <v>105</v>
      </c>
      <c r="D1657" s="142">
        <v>105</v>
      </c>
      <c r="E1657" s="142">
        <v>105</v>
      </c>
      <c r="F1657" s="142">
        <v>105.8</v>
      </c>
      <c r="G1657" s="142">
        <v>105</v>
      </c>
      <c r="H1657" s="142">
        <v>106.4</v>
      </c>
      <c r="I1657" s="142">
        <v>106.4</v>
      </c>
      <c r="J1657" s="142">
        <v>106.4</v>
      </c>
      <c r="K1657" s="142">
        <v>106.4</v>
      </c>
      <c r="L1657" s="142">
        <v>106.4</v>
      </c>
      <c r="M1657" s="142">
        <v>106.4</v>
      </c>
      <c r="N1657" s="142">
        <v>106.4</v>
      </c>
    </row>
    <row r="1658" spans="1:14" s="72" customFormat="1" ht="12.75" customHeight="1" x14ac:dyDescent="0.2">
      <c r="A1658" s="145" t="s">
        <v>72</v>
      </c>
      <c r="B1658" s="146" t="s">
        <v>73</v>
      </c>
      <c r="C1658" s="142">
        <v>112.6</v>
      </c>
      <c r="D1658" s="142">
        <v>113</v>
      </c>
      <c r="E1658" s="142">
        <v>113</v>
      </c>
      <c r="F1658" s="142">
        <v>113</v>
      </c>
      <c r="G1658" s="142">
        <v>113</v>
      </c>
      <c r="H1658" s="142">
        <v>113</v>
      </c>
      <c r="I1658" s="142">
        <v>113</v>
      </c>
      <c r="J1658" s="142">
        <v>113</v>
      </c>
      <c r="K1658" s="142">
        <v>113</v>
      </c>
      <c r="L1658" s="142">
        <v>113</v>
      </c>
      <c r="M1658" s="142">
        <v>113</v>
      </c>
      <c r="N1658" s="142">
        <v>113</v>
      </c>
    </row>
    <row r="1659" spans="1:14" s="72" customFormat="1" ht="12.75" customHeight="1" x14ac:dyDescent="0.2">
      <c r="A1659" s="145" t="s">
        <v>74</v>
      </c>
      <c r="B1659" s="146" t="s">
        <v>75</v>
      </c>
      <c r="C1659" s="142">
        <v>103.8</v>
      </c>
      <c r="D1659" s="142">
        <v>103.8</v>
      </c>
      <c r="E1659" s="142">
        <v>103.8</v>
      </c>
      <c r="F1659" s="142">
        <v>103.8</v>
      </c>
      <c r="G1659" s="142">
        <v>103.8</v>
      </c>
      <c r="H1659" s="142">
        <v>103.8</v>
      </c>
      <c r="I1659" s="142">
        <v>103.8</v>
      </c>
      <c r="J1659" s="142">
        <v>103.8</v>
      </c>
      <c r="K1659" s="142">
        <v>103.8</v>
      </c>
      <c r="L1659" s="142">
        <v>103.8</v>
      </c>
      <c r="M1659" s="142">
        <v>103.8</v>
      </c>
      <c r="N1659" s="142">
        <v>103.8</v>
      </c>
    </row>
    <row r="1660" spans="1:14" s="72" customFormat="1" ht="12.75" customHeight="1" x14ac:dyDescent="0.2">
      <c r="A1660" s="145" t="s">
        <v>76</v>
      </c>
      <c r="B1660" s="146" t="s">
        <v>77</v>
      </c>
      <c r="C1660" s="142">
        <v>95.4</v>
      </c>
      <c r="D1660" s="142">
        <v>95.4</v>
      </c>
      <c r="E1660" s="142">
        <v>100.3</v>
      </c>
      <c r="F1660" s="142">
        <v>97</v>
      </c>
      <c r="G1660" s="142">
        <v>97</v>
      </c>
      <c r="H1660" s="142">
        <v>98.4</v>
      </c>
      <c r="I1660" s="142">
        <v>98.4</v>
      </c>
      <c r="J1660" s="142">
        <v>98.4</v>
      </c>
      <c r="K1660" s="142">
        <v>98.4</v>
      </c>
      <c r="L1660" s="142">
        <v>98.4</v>
      </c>
      <c r="M1660" s="142">
        <v>98.4</v>
      </c>
      <c r="N1660" s="142">
        <v>98.4</v>
      </c>
    </row>
    <row r="1661" spans="1:14" s="72" customFormat="1" ht="12.75" customHeight="1" x14ac:dyDescent="0.2">
      <c r="A1661" s="145" t="s">
        <v>78</v>
      </c>
      <c r="B1661" s="146" t="s">
        <v>79</v>
      </c>
      <c r="C1661" s="142">
        <v>114.9</v>
      </c>
      <c r="D1661" s="142">
        <v>114.9</v>
      </c>
      <c r="E1661" s="142">
        <v>118.8</v>
      </c>
      <c r="F1661" s="142">
        <v>127</v>
      </c>
      <c r="G1661" s="142">
        <v>127</v>
      </c>
      <c r="H1661" s="142">
        <v>127</v>
      </c>
      <c r="I1661" s="142">
        <v>127</v>
      </c>
      <c r="J1661" s="142">
        <v>127</v>
      </c>
      <c r="K1661" s="142">
        <v>127</v>
      </c>
      <c r="L1661" s="142">
        <v>127</v>
      </c>
      <c r="M1661" s="142">
        <v>127</v>
      </c>
      <c r="N1661" s="142">
        <v>129.6</v>
      </c>
    </row>
    <row r="1662" spans="1:14" s="72" customFormat="1" ht="12.75" customHeight="1" x14ac:dyDescent="0.2">
      <c r="A1662" s="145" t="s">
        <v>80</v>
      </c>
      <c r="B1662" s="146" t="s">
        <v>81</v>
      </c>
      <c r="C1662" s="142">
        <v>100.8</v>
      </c>
      <c r="D1662" s="142">
        <v>100.8</v>
      </c>
      <c r="E1662" s="142">
        <v>100.8</v>
      </c>
      <c r="F1662" s="142">
        <v>100.8</v>
      </c>
      <c r="G1662" s="142">
        <v>100.8</v>
      </c>
      <c r="H1662" s="142">
        <v>100.8</v>
      </c>
      <c r="I1662" s="142">
        <v>100.8</v>
      </c>
      <c r="J1662" s="142">
        <v>100.8</v>
      </c>
      <c r="K1662" s="142">
        <v>100.8</v>
      </c>
      <c r="L1662" s="142">
        <v>100.8</v>
      </c>
      <c r="M1662" s="142">
        <v>100.8</v>
      </c>
      <c r="N1662" s="142">
        <v>100.8</v>
      </c>
    </row>
    <row r="1663" spans="1:14" s="72" customFormat="1" ht="12.75" customHeight="1" x14ac:dyDescent="0.2">
      <c r="A1663" s="145" t="s">
        <v>82</v>
      </c>
      <c r="B1663" s="146" t="s">
        <v>83</v>
      </c>
      <c r="C1663" s="142">
        <v>112</v>
      </c>
      <c r="D1663" s="142">
        <v>112</v>
      </c>
      <c r="E1663" s="142">
        <v>112</v>
      </c>
      <c r="F1663" s="142">
        <v>112</v>
      </c>
      <c r="G1663" s="142">
        <v>112</v>
      </c>
      <c r="H1663" s="142">
        <v>112</v>
      </c>
      <c r="I1663" s="142">
        <v>112</v>
      </c>
      <c r="J1663" s="142">
        <v>112</v>
      </c>
      <c r="K1663" s="142">
        <v>112</v>
      </c>
      <c r="L1663" s="142">
        <v>112</v>
      </c>
      <c r="M1663" s="142">
        <v>112</v>
      </c>
      <c r="N1663" s="142">
        <v>112</v>
      </c>
    </row>
    <row r="1664" spans="1:14" s="72" customFormat="1" ht="12.75" customHeight="1" x14ac:dyDescent="0.2">
      <c r="A1664" s="145" t="s">
        <v>84</v>
      </c>
      <c r="B1664" s="146" t="s">
        <v>85</v>
      </c>
      <c r="C1664" s="142">
        <v>116.5</v>
      </c>
      <c r="D1664" s="142">
        <v>116.5</v>
      </c>
      <c r="E1664" s="142">
        <v>116.5</v>
      </c>
      <c r="F1664" s="142">
        <v>116.5</v>
      </c>
      <c r="G1664" s="142">
        <v>116.5</v>
      </c>
      <c r="H1664" s="142">
        <v>116.5</v>
      </c>
      <c r="I1664" s="142">
        <v>116.5</v>
      </c>
      <c r="J1664" s="142">
        <v>116.5</v>
      </c>
      <c r="K1664" s="142">
        <v>116.5</v>
      </c>
      <c r="L1664" s="142">
        <v>116.5</v>
      </c>
      <c r="M1664" s="142">
        <v>116.5</v>
      </c>
      <c r="N1664" s="142">
        <v>116.5</v>
      </c>
    </row>
    <row r="1665" spans="1:14" s="72" customFormat="1" ht="12.75" customHeight="1" x14ac:dyDescent="0.2">
      <c r="A1665" s="145" t="s">
        <v>86</v>
      </c>
      <c r="B1665" s="146" t="s">
        <v>87</v>
      </c>
      <c r="C1665" s="142">
        <v>96</v>
      </c>
      <c r="D1665" s="142">
        <v>96</v>
      </c>
      <c r="E1665" s="142">
        <v>96</v>
      </c>
      <c r="F1665" s="142">
        <v>96</v>
      </c>
      <c r="G1665" s="142">
        <v>96</v>
      </c>
      <c r="H1665" s="142">
        <v>96</v>
      </c>
      <c r="I1665" s="142">
        <v>96</v>
      </c>
      <c r="J1665" s="142">
        <v>96</v>
      </c>
      <c r="K1665" s="142">
        <v>96</v>
      </c>
      <c r="L1665" s="142">
        <v>96</v>
      </c>
      <c r="M1665" s="142">
        <v>96</v>
      </c>
      <c r="N1665" s="142">
        <v>96</v>
      </c>
    </row>
    <row r="1666" spans="1:14" s="72" customFormat="1" ht="12.75" customHeight="1" x14ac:dyDescent="0.2">
      <c r="A1666" s="145" t="s">
        <v>88</v>
      </c>
      <c r="B1666" s="146" t="s">
        <v>89</v>
      </c>
      <c r="C1666" s="142">
        <v>104.7</v>
      </c>
      <c r="D1666" s="142">
        <v>104.7</v>
      </c>
      <c r="E1666" s="142">
        <v>99.6</v>
      </c>
      <c r="F1666" s="142">
        <v>99.6</v>
      </c>
      <c r="G1666" s="142">
        <v>99.6</v>
      </c>
      <c r="H1666" s="142">
        <v>105.9</v>
      </c>
      <c r="I1666" s="142">
        <v>105.9</v>
      </c>
      <c r="J1666" s="142">
        <v>105.9</v>
      </c>
      <c r="K1666" s="142">
        <v>105.9</v>
      </c>
      <c r="L1666" s="142">
        <v>105.9</v>
      </c>
      <c r="M1666" s="142">
        <v>105.9</v>
      </c>
      <c r="N1666" s="142">
        <v>105.9</v>
      </c>
    </row>
    <row r="1667" spans="1:14" s="72" customFormat="1" ht="12.75" customHeight="1" x14ac:dyDescent="0.2">
      <c r="A1667" s="145" t="s">
        <v>90</v>
      </c>
      <c r="B1667" s="146" t="s">
        <v>91</v>
      </c>
      <c r="C1667" s="142">
        <v>102.4</v>
      </c>
      <c r="D1667" s="142">
        <v>102.4</v>
      </c>
      <c r="E1667" s="142">
        <v>103.5</v>
      </c>
      <c r="F1667" s="142">
        <v>103.5</v>
      </c>
      <c r="G1667" s="142">
        <v>103.5</v>
      </c>
      <c r="H1667" s="142">
        <v>103.5</v>
      </c>
      <c r="I1667" s="142">
        <v>103.5</v>
      </c>
      <c r="J1667" s="142">
        <v>103.5</v>
      </c>
      <c r="K1667" s="142">
        <v>103.5</v>
      </c>
      <c r="L1667" s="142">
        <v>103.5</v>
      </c>
      <c r="M1667" s="142">
        <v>103.5</v>
      </c>
      <c r="N1667" s="142">
        <v>103.5</v>
      </c>
    </row>
    <row r="1668" spans="1:14" s="72" customFormat="1" ht="12.75" customHeight="1" x14ac:dyDescent="0.2">
      <c r="A1668" s="145" t="s">
        <v>92</v>
      </c>
      <c r="B1668" s="146" t="s">
        <v>93</v>
      </c>
      <c r="C1668" s="142">
        <v>102.2</v>
      </c>
      <c r="D1668" s="142">
        <v>102.2</v>
      </c>
      <c r="E1668" s="142">
        <v>102.2</v>
      </c>
      <c r="F1668" s="142">
        <v>102.8</v>
      </c>
      <c r="G1668" s="142">
        <v>103.9</v>
      </c>
      <c r="H1668" s="142">
        <v>103.7</v>
      </c>
      <c r="I1668" s="142">
        <v>103.7</v>
      </c>
      <c r="J1668" s="142">
        <v>103.7</v>
      </c>
      <c r="K1668" s="142">
        <v>103.7</v>
      </c>
      <c r="L1668" s="142">
        <v>103.7</v>
      </c>
      <c r="M1668" s="142">
        <v>103.7</v>
      </c>
      <c r="N1668" s="142">
        <v>103.7</v>
      </c>
    </row>
    <row r="1669" spans="1:14" s="72" customFormat="1" ht="12.75" customHeight="1" x14ac:dyDescent="0.2">
      <c r="A1669" s="145" t="s">
        <v>94</v>
      </c>
      <c r="B1669" s="146" t="s">
        <v>95</v>
      </c>
      <c r="C1669" s="142">
        <v>98.4</v>
      </c>
      <c r="D1669" s="142">
        <v>98.4</v>
      </c>
      <c r="E1669" s="142">
        <v>98.4</v>
      </c>
      <c r="F1669" s="142">
        <v>98.4</v>
      </c>
      <c r="G1669" s="142">
        <v>98.4</v>
      </c>
      <c r="H1669" s="142">
        <v>98.4</v>
      </c>
      <c r="I1669" s="142">
        <v>98.4</v>
      </c>
      <c r="J1669" s="142">
        <v>98.4</v>
      </c>
      <c r="K1669" s="142">
        <v>98.4</v>
      </c>
      <c r="L1669" s="142">
        <v>101.5</v>
      </c>
      <c r="M1669" s="142">
        <v>101.5</v>
      </c>
      <c r="N1669" s="142">
        <v>101.5</v>
      </c>
    </row>
    <row r="1670" spans="1:14" s="72" customFormat="1" ht="12.75" customHeight="1" x14ac:dyDescent="0.2">
      <c r="A1670" s="145" t="s">
        <v>96</v>
      </c>
      <c r="B1670" s="146" t="s">
        <v>97</v>
      </c>
      <c r="C1670" s="142">
        <v>104.3</v>
      </c>
      <c r="D1670" s="142">
        <v>104.3</v>
      </c>
      <c r="E1670" s="142">
        <v>104.3</v>
      </c>
      <c r="F1670" s="142">
        <v>104.3</v>
      </c>
      <c r="G1670" s="142">
        <v>104.3</v>
      </c>
      <c r="H1670" s="142">
        <v>104.3</v>
      </c>
      <c r="I1670" s="142">
        <v>104.3</v>
      </c>
      <c r="J1670" s="142">
        <v>104.3</v>
      </c>
      <c r="K1670" s="142">
        <v>104.3</v>
      </c>
      <c r="L1670" s="142">
        <v>104.3</v>
      </c>
      <c r="M1670" s="142">
        <v>104.3</v>
      </c>
      <c r="N1670" s="142">
        <v>104.3</v>
      </c>
    </row>
    <row r="1671" spans="1:14" s="72" customFormat="1" ht="12.75" customHeight="1" x14ac:dyDescent="0.2">
      <c r="A1671" s="145" t="s">
        <v>98</v>
      </c>
      <c r="B1671" s="146" t="s">
        <v>99</v>
      </c>
      <c r="C1671" s="142">
        <v>111.6</v>
      </c>
      <c r="D1671" s="142">
        <v>112.5</v>
      </c>
      <c r="E1671" s="142">
        <v>113.4</v>
      </c>
      <c r="F1671" s="142">
        <v>113.6</v>
      </c>
      <c r="G1671" s="142">
        <v>115.4</v>
      </c>
      <c r="H1671" s="142">
        <v>115.4</v>
      </c>
      <c r="I1671" s="142">
        <v>115.4</v>
      </c>
      <c r="J1671" s="142">
        <v>115.4</v>
      </c>
      <c r="K1671" s="142">
        <v>115.4</v>
      </c>
      <c r="L1671" s="142">
        <v>115.4</v>
      </c>
      <c r="M1671" s="142">
        <v>115.4</v>
      </c>
      <c r="N1671" s="142">
        <v>115.4</v>
      </c>
    </row>
    <row r="1672" spans="1:14" s="72" customFormat="1" ht="12.75" customHeight="1" x14ac:dyDescent="0.2">
      <c r="A1672" s="145" t="s">
        <v>100</v>
      </c>
      <c r="B1672" s="146" t="s">
        <v>101</v>
      </c>
      <c r="C1672" s="142">
        <v>105.2</v>
      </c>
      <c r="D1672" s="142">
        <v>105.2</v>
      </c>
      <c r="E1672" s="142">
        <v>105.2</v>
      </c>
      <c r="F1672" s="142">
        <v>105.2</v>
      </c>
      <c r="G1672" s="142">
        <v>105.2</v>
      </c>
      <c r="H1672" s="142">
        <v>105.2</v>
      </c>
      <c r="I1672" s="142">
        <v>105.2</v>
      </c>
      <c r="J1672" s="142">
        <v>105.2</v>
      </c>
      <c r="K1672" s="142">
        <v>105.2</v>
      </c>
      <c r="L1672" s="142">
        <v>105.2</v>
      </c>
      <c r="M1672" s="142">
        <v>105.2</v>
      </c>
      <c r="N1672" s="142">
        <v>105.7</v>
      </c>
    </row>
    <row r="1673" spans="1:14" s="72" customFormat="1" ht="12.75" customHeight="1" x14ac:dyDescent="0.2">
      <c r="A1673" s="145" t="s">
        <v>102</v>
      </c>
      <c r="B1673" s="146" t="s">
        <v>103</v>
      </c>
      <c r="C1673" s="142">
        <v>103.1</v>
      </c>
      <c r="D1673" s="142">
        <v>103.1</v>
      </c>
      <c r="E1673" s="142">
        <v>103.1</v>
      </c>
      <c r="F1673" s="142">
        <v>103.1</v>
      </c>
      <c r="G1673" s="142">
        <v>103.1</v>
      </c>
      <c r="H1673" s="142">
        <v>103.1</v>
      </c>
      <c r="I1673" s="142">
        <v>103.1</v>
      </c>
      <c r="J1673" s="142">
        <v>103.1</v>
      </c>
      <c r="K1673" s="142">
        <v>103.1</v>
      </c>
      <c r="L1673" s="142">
        <v>103.1</v>
      </c>
      <c r="M1673" s="142">
        <v>103.1</v>
      </c>
      <c r="N1673" s="142">
        <v>103.1</v>
      </c>
    </row>
    <row r="1674" spans="1:14" s="72" customFormat="1" ht="12.75" customHeight="1" x14ac:dyDescent="0.2">
      <c r="A1674" s="145" t="s">
        <v>104</v>
      </c>
      <c r="B1674" s="146" t="s">
        <v>105</v>
      </c>
      <c r="C1674" s="142">
        <v>105.6</v>
      </c>
      <c r="D1674" s="142">
        <v>105.6</v>
      </c>
      <c r="E1674" s="142">
        <v>105.7</v>
      </c>
      <c r="F1674" s="142">
        <v>105.7</v>
      </c>
      <c r="G1674" s="142">
        <v>105.7</v>
      </c>
      <c r="H1674" s="142">
        <v>105.7</v>
      </c>
      <c r="I1674" s="142">
        <v>105.7</v>
      </c>
      <c r="J1674" s="142">
        <v>105.7</v>
      </c>
      <c r="K1674" s="142">
        <v>105.7</v>
      </c>
      <c r="L1674" s="142">
        <v>105.7</v>
      </c>
      <c r="M1674" s="142">
        <v>105.7</v>
      </c>
      <c r="N1674" s="142">
        <v>105.6</v>
      </c>
    </row>
    <row r="1675" spans="1:14" s="72" customFormat="1" ht="12.75" customHeight="1" x14ac:dyDescent="0.2">
      <c r="A1675" s="145" t="s">
        <v>106</v>
      </c>
      <c r="B1675" s="146" t="s">
        <v>107</v>
      </c>
      <c r="C1675" s="142">
        <v>103</v>
      </c>
      <c r="D1675" s="142">
        <v>103</v>
      </c>
      <c r="E1675" s="142">
        <v>103</v>
      </c>
      <c r="F1675" s="142">
        <v>103</v>
      </c>
      <c r="G1675" s="142">
        <v>104.2</v>
      </c>
      <c r="H1675" s="142">
        <v>104.2</v>
      </c>
      <c r="I1675" s="142">
        <v>104.2</v>
      </c>
      <c r="J1675" s="142">
        <v>104.2</v>
      </c>
      <c r="K1675" s="142">
        <v>104.2</v>
      </c>
      <c r="L1675" s="142">
        <v>104.2</v>
      </c>
      <c r="M1675" s="142">
        <v>104.2</v>
      </c>
      <c r="N1675" s="142">
        <v>104.2</v>
      </c>
    </row>
    <row r="1676" spans="1:14" s="72" customFormat="1" ht="12.75" customHeight="1" x14ac:dyDescent="0.2">
      <c r="A1676" s="145" t="s">
        <v>108</v>
      </c>
      <c r="B1676" s="146" t="s">
        <v>109</v>
      </c>
      <c r="C1676" s="142">
        <v>96.3</v>
      </c>
      <c r="D1676" s="142">
        <v>96.3</v>
      </c>
      <c r="E1676" s="142">
        <v>96.3</v>
      </c>
      <c r="F1676" s="142">
        <v>96.3</v>
      </c>
      <c r="G1676" s="142">
        <v>96.3</v>
      </c>
      <c r="H1676" s="142">
        <v>96.3</v>
      </c>
      <c r="I1676" s="142">
        <v>96.3</v>
      </c>
      <c r="J1676" s="142">
        <v>96.3</v>
      </c>
      <c r="K1676" s="142">
        <v>96.3</v>
      </c>
      <c r="L1676" s="142">
        <v>96.3</v>
      </c>
      <c r="M1676" s="142">
        <v>96.3</v>
      </c>
      <c r="N1676" s="142">
        <v>96.3</v>
      </c>
    </row>
    <row r="1677" spans="1:14" s="72" customFormat="1" ht="12.75" customHeight="1" x14ac:dyDescent="0.2">
      <c r="A1677" s="145" t="s">
        <v>110</v>
      </c>
      <c r="B1677" s="146" t="s">
        <v>111</v>
      </c>
      <c r="C1677" s="142">
        <v>104.6</v>
      </c>
      <c r="D1677" s="142">
        <v>104.7</v>
      </c>
      <c r="E1677" s="142">
        <v>104.8</v>
      </c>
      <c r="F1677" s="142">
        <v>105.2</v>
      </c>
      <c r="G1677" s="142">
        <v>105.2</v>
      </c>
      <c r="H1677" s="142">
        <v>105.3</v>
      </c>
      <c r="I1677" s="142">
        <v>105.3</v>
      </c>
      <c r="J1677" s="142">
        <v>105.6</v>
      </c>
      <c r="K1677" s="142">
        <v>105.5</v>
      </c>
      <c r="L1677" s="142">
        <v>106.1</v>
      </c>
      <c r="M1677" s="142">
        <v>106.1</v>
      </c>
      <c r="N1677" s="142">
        <v>106.1</v>
      </c>
    </row>
    <row r="1678" spans="1:14" s="72" customFormat="1" ht="12.75" customHeight="1" x14ac:dyDescent="0.2">
      <c r="A1678" s="145" t="s">
        <v>112</v>
      </c>
      <c r="B1678" s="146" t="s">
        <v>113</v>
      </c>
      <c r="C1678" s="142">
        <v>107.4</v>
      </c>
      <c r="D1678" s="142">
        <v>105.9</v>
      </c>
      <c r="E1678" s="142">
        <v>104.6</v>
      </c>
      <c r="F1678" s="142">
        <v>104.5</v>
      </c>
      <c r="G1678" s="142">
        <v>105.3</v>
      </c>
      <c r="H1678" s="142">
        <v>105.2</v>
      </c>
      <c r="I1678" s="142">
        <v>105.2</v>
      </c>
      <c r="J1678" s="142">
        <v>105.2</v>
      </c>
      <c r="K1678" s="142">
        <v>105.2</v>
      </c>
      <c r="L1678" s="142">
        <v>106.9</v>
      </c>
      <c r="M1678" s="142">
        <v>106.9</v>
      </c>
      <c r="N1678" s="142">
        <v>106.9</v>
      </c>
    </row>
    <row r="1679" spans="1:14" s="72" customFormat="1" ht="12.75" customHeight="1" x14ac:dyDescent="0.2">
      <c r="A1679" s="145" t="s">
        <v>114</v>
      </c>
      <c r="B1679" s="146" t="s">
        <v>115</v>
      </c>
      <c r="C1679" s="142">
        <v>107.1</v>
      </c>
      <c r="D1679" s="142">
        <v>107.1</v>
      </c>
      <c r="E1679" s="142">
        <v>107.1</v>
      </c>
      <c r="F1679" s="142">
        <v>107.1</v>
      </c>
      <c r="G1679" s="142">
        <v>107.1</v>
      </c>
      <c r="H1679" s="142">
        <v>107.1</v>
      </c>
      <c r="I1679" s="142">
        <v>107.1</v>
      </c>
      <c r="J1679" s="142">
        <v>107.1</v>
      </c>
      <c r="K1679" s="142">
        <v>107.1</v>
      </c>
      <c r="L1679" s="142">
        <v>107.1</v>
      </c>
      <c r="M1679" s="142">
        <v>107.1</v>
      </c>
      <c r="N1679" s="142">
        <v>107.1</v>
      </c>
    </row>
    <row r="1680" spans="1:14" s="72" customFormat="1" ht="12.75" customHeight="1" x14ac:dyDescent="0.2">
      <c r="A1680" s="145" t="s">
        <v>116</v>
      </c>
      <c r="B1680" s="146" t="s">
        <v>117</v>
      </c>
      <c r="C1680" s="142">
        <v>113.7</v>
      </c>
      <c r="D1680" s="142">
        <v>113.7</v>
      </c>
      <c r="E1680" s="142">
        <v>113.7</v>
      </c>
      <c r="F1680" s="142">
        <v>113.9</v>
      </c>
      <c r="G1680" s="142">
        <v>113.9</v>
      </c>
      <c r="H1680" s="142">
        <v>113.9</v>
      </c>
      <c r="I1680" s="142">
        <v>113.9</v>
      </c>
      <c r="J1680" s="142">
        <v>113.9</v>
      </c>
      <c r="K1680" s="142">
        <v>113.9</v>
      </c>
      <c r="L1680" s="142">
        <v>113.9</v>
      </c>
      <c r="M1680" s="142">
        <v>113.9</v>
      </c>
      <c r="N1680" s="142">
        <v>113.9</v>
      </c>
    </row>
    <row r="1681" spans="1:14" s="72" customFormat="1" ht="12.75" customHeight="1" x14ac:dyDescent="0.2">
      <c r="A1681" s="145" t="s">
        <v>118</v>
      </c>
      <c r="B1681" s="146" t="s">
        <v>119</v>
      </c>
      <c r="C1681" s="142">
        <v>111.2</v>
      </c>
      <c r="D1681" s="142">
        <v>111.2</v>
      </c>
      <c r="E1681" s="142">
        <v>111.2</v>
      </c>
      <c r="F1681" s="142">
        <v>108.9</v>
      </c>
      <c r="G1681" s="142">
        <v>109.4</v>
      </c>
      <c r="H1681" s="142">
        <v>109.5</v>
      </c>
      <c r="I1681" s="142">
        <v>109.8</v>
      </c>
      <c r="J1681" s="142">
        <v>110</v>
      </c>
      <c r="K1681" s="142">
        <v>110.7</v>
      </c>
      <c r="L1681" s="142">
        <v>113.1</v>
      </c>
      <c r="M1681" s="142">
        <v>113.1</v>
      </c>
      <c r="N1681" s="142">
        <v>113.1</v>
      </c>
    </row>
    <row r="1682" spans="1:14" s="72" customFormat="1" ht="12.75" customHeight="1" x14ac:dyDescent="0.2">
      <c r="A1682" s="145" t="s">
        <v>120</v>
      </c>
      <c r="B1682" s="146" t="s">
        <v>121</v>
      </c>
      <c r="C1682" s="142">
        <v>93.6</v>
      </c>
      <c r="D1682" s="142">
        <v>96.7</v>
      </c>
      <c r="E1682" s="142">
        <v>97.4</v>
      </c>
      <c r="F1682" s="142">
        <v>91</v>
      </c>
      <c r="G1682" s="142">
        <v>87.1</v>
      </c>
      <c r="H1682" s="142">
        <v>87.6</v>
      </c>
      <c r="I1682" s="142">
        <v>88.5</v>
      </c>
      <c r="J1682" s="142">
        <v>89.4</v>
      </c>
      <c r="K1682" s="142">
        <v>89.7</v>
      </c>
      <c r="L1682" s="142">
        <v>89.8</v>
      </c>
      <c r="M1682" s="142">
        <v>90.2</v>
      </c>
      <c r="N1682" s="142">
        <v>89.2</v>
      </c>
    </row>
    <row r="1683" spans="1:14" s="72" customFormat="1" ht="12.75" customHeight="1" x14ac:dyDescent="0.2">
      <c r="A1683" s="145" t="s">
        <v>122</v>
      </c>
      <c r="B1683" s="146" t="s">
        <v>123</v>
      </c>
      <c r="C1683" s="142">
        <v>95.9</v>
      </c>
      <c r="D1683" s="142">
        <v>103.7</v>
      </c>
      <c r="E1683" s="142">
        <v>107.6</v>
      </c>
      <c r="F1683" s="142">
        <v>90.6</v>
      </c>
      <c r="G1683" s="142">
        <v>83.3</v>
      </c>
      <c r="H1683" s="142">
        <v>85.5</v>
      </c>
      <c r="I1683" s="142">
        <v>88.1</v>
      </c>
      <c r="J1683" s="142">
        <v>89.4</v>
      </c>
      <c r="K1683" s="142">
        <v>86.3</v>
      </c>
      <c r="L1683" s="142">
        <v>91.7</v>
      </c>
      <c r="M1683" s="142">
        <v>90.7</v>
      </c>
      <c r="N1683" s="142">
        <v>88</v>
      </c>
    </row>
    <row r="1684" spans="1:14" s="72" customFormat="1" ht="12.75" customHeight="1" x14ac:dyDescent="0.2">
      <c r="A1684" s="145" t="s">
        <v>124</v>
      </c>
      <c r="B1684" s="146" t="s">
        <v>125</v>
      </c>
      <c r="C1684" s="142">
        <v>104.5</v>
      </c>
      <c r="D1684" s="142">
        <v>106.1</v>
      </c>
      <c r="E1684" s="142">
        <v>108.1</v>
      </c>
      <c r="F1684" s="142">
        <v>108</v>
      </c>
      <c r="G1684" s="142">
        <v>108.2</v>
      </c>
      <c r="H1684" s="142">
        <v>108.8</v>
      </c>
      <c r="I1684" s="142">
        <v>108.5</v>
      </c>
      <c r="J1684" s="142">
        <v>109.8</v>
      </c>
      <c r="K1684" s="142">
        <v>110.2</v>
      </c>
      <c r="L1684" s="142">
        <v>112.4</v>
      </c>
      <c r="M1684" s="142">
        <v>112.7</v>
      </c>
      <c r="N1684" s="142">
        <v>114.2</v>
      </c>
    </row>
    <row r="1685" spans="1:14" s="72" customFormat="1" ht="12.75" customHeight="1" x14ac:dyDescent="0.2">
      <c r="A1685" s="145" t="s">
        <v>126</v>
      </c>
      <c r="B1685" s="146" t="s">
        <v>127</v>
      </c>
      <c r="C1685" s="142">
        <v>95.5</v>
      </c>
      <c r="D1685" s="142">
        <v>95</v>
      </c>
      <c r="E1685" s="142">
        <v>94.2</v>
      </c>
      <c r="F1685" s="142">
        <v>93.7</v>
      </c>
      <c r="G1685" s="142">
        <v>91.8</v>
      </c>
      <c r="H1685" s="142">
        <v>91.4</v>
      </c>
      <c r="I1685" s="142">
        <v>91.9</v>
      </c>
      <c r="J1685" s="142">
        <v>92.2</v>
      </c>
      <c r="K1685" s="142">
        <v>93.3</v>
      </c>
      <c r="L1685" s="142">
        <v>94.2</v>
      </c>
      <c r="M1685" s="142">
        <v>95</v>
      </c>
      <c r="N1685" s="142">
        <v>95.4</v>
      </c>
    </row>
    <row r="1686" spans="1:14" s="72" customFormat="1" ht="15" customHeight="1" x14ac:dyDescent="0.2">
      <c r="A1686" s="145" t="s">
        <v>128</v>
      </c>
      <c r="B1686" s="146" t="s">
        <v>129</v>
      </c>
      <c r="C1686" s="142">
        <v>99.2</v>
      </c>
      <c r="D1686" s="142">
        <v>99.1</v>
      </c>
      <c r="E1686" s="142">
        <v>99.1</v>
      </c>
      <c r="F1686" s="142">
        <v>99.3</v>
      </c>
      <c r="G1686" s="142">
        <v>99.2</v>
      </c>
      <c r="H1686" s="142">
        <v>99.2</v>
      </c>
      <c r="I1686" s="142">
        <v>99.2</v>
      </c>
      <c r="J1686" s="142">
        <v>99.3</v>
      </c>
      <c r="K1686" s="142">
        <v>99.3</v>
      </c>
      <c r="L1686" s="142">
        <v>99.4</v>
      </c>
      <c r="M1686" s="142">
        <v>99.5</v>
      </c>
      <c r="N1686" s="142">
        <v>99.5</v>
      </c>
    </row>
    <row r="1687" spans="1:14" s="72" customFormat="1" ht="12.75" customHeight="1" x14ac:dyDescent="0.2">
      <c r="A1687" s="145" t="s">
        <v>130</v>
      </c>
      <c r="B1687" s="146" t="s">
        <v>131</v>
      </c>
      <c r="C1687" s="142">
        <v>103.3</v>
      </c>
      <c r="D1687" s="142">
        <v>103.8</v>
      </c>
      <c r="E1687" s="142">
        <v>104.3</v>
      </c>
      <c r="F1687" s="142">
        <v>104.4</v>
      </c>
      <c r="G1687" s="142">
        <v>104.6</v>
      </c>
      <c r="H1687" s="142">
        <v>104.6</v>
      </c>
      <c r="I1687" s="142">
        <v>104.6</v>
      </c>
      <c r="J1687" s="142">
        <v>104.6</v>
      </c>
      <c r="K1687" s="142">
        <v>105.2</v>
      </c>
      <c r="L1687" s="142">
        <v>105.2</v>
      </c>
      <c r="M1687" s="142">
        <v>105.2</v>
      </c>
      <c r="N1687" s="142">
        <v>105.2</v>
      </c>
    </row>
    <row r="1688" spans="1:14" s="72" customFormat="1" ht="12.75" customHeight="1" x14ac:dyDescent="0.2">
      <c r="A1688" s="145" t="s">
        <v>132</v>
      </c>
      <c r="B1688" s="146" t="s">
        <v>133</v>
      </c>
      <c r="C1688" s="142">
        <v>109.2</v>
      </c>
      <c r="D1688" s="142">
        <v>109.2</v>
      </c>
      <c r="E1688" s="142">
        <v>107</v>
      </c>
      <c r="F1688" s="142">
        <v>107</v>
      </c>
      <c r="G1688" s="142">
        <v>108.4</v>
      </c>
      <c r="H1688" s="142">
        <v>108.4</v>
      </c>
      <c r="I1688" s="142">
        <v>108.4</v>
      </c>
      <c r="J1688" s="142">
        <v>108.4</v>
      </c>
      <c r="K1688" s="142">
        <v>108.4</v>
      </c>
      <c r="L1688" s="142">
        <v>108.4</v>
      </c>
      <c r="M1688" s="142">
        <v>108.4</v>
      </c>
      <c r="N1688" s="142">
        <v>108.4</v>
      </c>
    </row>
    <row r="1689" spans="1:14" s="72" customFormat="1" ht="12.75" customHeight="1" x14ac:dyDescent="0.2">
      <c r="A1689" s="145" t="s">
        <v>134</v>
      </c>
      <c r="B1689" s="146" t="s">
        <v>135</v>
      </c>
      <c r="C1689" s="142">
        <v>103.5</v>
      </c>
      <c r="D1689" s="142">
        <v>103.5</v>
      </c>
      <c r="E1689" s="142">
        <v>103.5</v>
      </c>
      <c r="F1689" s="142">
        <v>103.5</v>
      </c>
      <c r="G1689" s="142">
        <v>103.5</v>
      </c>
      <c r="H1689" s="142">
        <v>102.3</v>
      </c>
      <c r="I1689" s="142">
        <v>102.3</v>
      </c>
      <c r="J1689" s="142">
        <v>102.3</v>
      </c>
      <c r="K1689" s="142">
        <v>102.3</v>
      </c>
      <c r="L1689" s="142">
        <v>102.3</v>
      </c>
      <c r="M1689" s="142">
        <v>103.5</v>
      </c>
      <c r="N1689" s="142">
        <v>103.5</v>
      </c>
    </row>
    <row r="1690" spans="1:14" s="72" customFormat="1" ht="12.75" customHeight="1" x14ac:dyDescent="0.2">
      <c r="A1690" s="145" t="s">
        <v>136</v>
      </c>
      <c r="B1690" s="146" t="s">
        <v>137</v>
      </c>
      <c r="C1690" s="142">
        <v>104.4</v>
      </c>
      <c r="D1690" s="142">
        <v>104.5</v>
      </c>
      <c r="E1690" s="142">
        <v>104.7</v>
      </c>
      <c r="F1690" s="142">
        <v>105.1</v>
      </c>
      <c r="G1690" s="142">
        <v>104.9</v>
      </c>
      <c r="H1690" s="142">
        <v>105.5</v>
      </c>
      <c r="I1690" s="142">
        <v>105.5</v>
      </c>
      <c r="J1690" s="142">
        <v>105.5</v>
      </c>
      <c r="K1690" s="142">
        <v>105.5</v>
      </c>
      <c r="L1690" s="142">
        <v>105.7</v>
      </c>
      <c r="M1690" s="142">
        <v>105.8</v>
      </c>
      <c r="N1690" s="142">
        <v>105.8</v>
      </c>
    </row>
    <row r="1691" spans="1:14" s="72" customFormat="1" ht="12.75" customHeight="1" x14ac:dyDescent="0.2">
      <c r="A1691" s="145" t="s">
        <v>652</v>
      </c>
      <c r="B1691" s="146" t="s">
        <v>139</v>
      </c>
      <c r="C1691" s="142">
        <v>107.2</v>
      </c>
      <c r="D1691" s="142">
        <v>107.5</v>
      </c>
      <c r="E1691" s="142">
        <v>107.8</v>
      </c>
      <c r="F1691" s="142">
        <v>107.8</v>
      </c>
      <c r="G1691" s="142">
        <v>108.6</v>
      </c>
      <c r="H1691" s="142">
        <v>108.7</v>
      </c>
      <c r="I1691" s="142">
        <v>108.7</v>
      </c>
      <c r="J1691" s="142">
        <v>108.7</v>
      </c>
      <c r="K1691" s="142">
        <v>108.7</v>
      </c>
      <c r="L1691" s="142">
        <v>108.7</v>
      </c>
      <c r="M1691" s="142">
        <v>108.7</v>
      </c>
      <c r="N1691" s="142">
        <v>108.7</v>
      </c>
    </row>
    <row r="1692" spans="1:14" s="72" customFormat="1" ht="12.75" customHeight="1" x14ac:dyDescent="0.2">
      <c r="A1692" s="145" t="s">
        <v>140</v>
      </c>
      <c r="B1692" s="146" t="s">
        <v>141</v>
      </c>
      <c r="C1692" s="142">
        <v>83.8</v>
      </c>
      <c r="D1692" s="142">
        <v>86.4</v>
      </c>
      <c r="E1692" s="142">
        <v>89.6</v>
      </c>
      <c r="F1692" s="142">
        <v>90.3</v>
      </c>
      <c r="G1692" s="142">
        <v>86.3</v>
      </c>
      <c r="H1692" s="142">
        <v>80.2</v>
      </c>
      <c r="I1692" s="142">
        <v>76</v>
      </c>
      <c r="J1692" s="142">
        <v>76.8</v>
      </c>
      <c r="K1692" s="142">
        <v>79.599999999999994</v>
      </c>
      <c r="L1692" s="142">
        <v>79.599999999999994</v>
      </c>
      <c r="M1692" s="142">
        <v>82.3</v>
      </c>
      <c r="N1692" s="142">
        <v>81.3</v>
      </c>
    </row>
    <row r="1693" spans="1:14" s="72" customFormat="1" ht="12.75" customHeight="1" x14ac:dyDescent="0.2">
      <c r="A1693" s="145" t="s">
        <v>142</v>
      </c>
      <c r="B1693" s="146" t="s">
        <v>143</v>
      </c>
      <c r="C1693" s="142">
        <v>107.2</v>
      </c>
      <c r="D1693" s="142">
        <v>110</v>
      </c>
      <c r="E1693" s="142">
        <v>108.6</v>
      </c>
      <c r="F1693" s="142">
        <v>108.6</v>
      </c>
      <c r="G1693" s="142">
        <v>114.5</v>
      </c>
      <c r="H1693" s="142">
        <v>114.5</v>
      </c>
      <c r="I1693" s="142">
        <v>112.6</v>
      </c>
      <c r="J1693" s="142">
        <v>112.6</v>
      </c>
      <c r="K1693" s="142">
        <v>112.6</v>
      </c>
      <c r="L1693" s="142">
        <v>112.6</v>
      </c>
      <c r="M1693" s="142">
        <v>112.9</v>
      </c>
      <c r="N1693" s="142">
        <v>115.2</v>
      </c>
    </row>
    <row r="1694" spans="1:14" s="72" customFormat="1" ht="12.75" customHeight="1" x14ac:dyDescent="0.2">
      <c r="A1694" s="145" t="s">
        <v>144</v>
      </c>
      <c r="B1694" s="146" t="s">
        <v>145</v>
      </c>
      <c r="C1694" s="142">
        <v>104.1</v>
      </c>
      <c r="D1694" s="142">
        <v>104.1</v>
      </c>
      <c r="E1694" s="142">
        <v>104.2</v>
      </c>
      <c r="F1694" s="142">
        <v>104.2</v>
      </c>
      <c r="G1694" s="142">
        <v>104.6</v>
      </c>
      <c r="H1694" s="142">
        <v>104.6</v>
      </c>
      <c r="I1694" s="142">
        <v>104.6</v>
      </c>
      <c r="J1694" s="142">
        <v>104.6</v>
      </c>
      <c r="K1694" s="142">
        <v>104.6</v>
      </c>
      <c r="L1694" s="142">
        <v>104.6</v>
      </c>
      <c r="M1694" s="142">
        <v>104.6</v>
      </c>
      <c r="N1694" s="142">
        <v>104.8</v>
      </c>
    </row>
    <row r="1695" spans="1:14" s="72" customFormat="1" ht="12.75" customHeight="1" x14ac:dyDescent="0.2">
      <c r="A1695" s="145" t="s">
        <v>146</v>
      </c>
      <c r="B1695" s="146" t="s">
        <v>147</v>
      </c>
      <c r="C1695" s="142">
        <v>94.1</v>
      </c>
      <c r="D1695" s="142">
        <v>94.1</v>
      </c>
      <c r="E1695" s="142">
        <v>94.1</v>
      </c>
      <c r="F1695" s="142">
        <v>94.1</v>
      </c>
      <c r="G1695" s="142">
        <v>94.1</v>
      </c>
      <c r="H1695" s="142">
        <v>94.1</v>
      </c>
      <c r="I1695" s="142">
        <v>92.5</v>
      </c>
      <c r="J1695" s="142">
        <v>92.1</v>
      </c>
      <c r="K1695" s="142">
        <v>92</v>
      </c>
      <c r="L1695" s="142">
        <v>92</v>
      </c>
      <c r="M1695" s="142">
        <v>92</v>
      </c>
      <c r="N1695" s="142">
        <v>92</v>
      </c>
    </row>
    <row r="1696" spans="1:14" s="72" customFormat="1" ht="12.75" customHeight="1" x14ac:dyDescent="0.2"/>
    <row r="1697" spans="1:14" s="72" customFormat="1" ht="12.75" customHeight="1" x14ac:dyDescent="0.2"/>
    <row r="1698" spans="1:14" s="72" customFormat="1" ht="12.75" customHeight="1" x14ac:dyDescent="0.2"/>
    <row r="1699" spans="1:14" s="72" customFormat="1" ht="12.75" customHeight="1" x14ac:dyDescent="0.2">
      <c r="A1699" s="72" t="s">
        <v>153</v>
      </c>
    </row>
    <row r="1700" spans="1:14" s="72" customFormat="1" ht="12.75" customHeight="1" x14ac:dyDescent="0.2">
      <c r="A1700" s="72" t="s">
        <v>154</v>
      </c>
    </row>
    <row r="1701" spans="1:14" s="72" customFormat="1" ht="12.75" customHeight="1" x14ac:dyDescent="0.2">
      <c r="A1701" s="151" t="s">
        <v>151</v>
      </c>
    </row>
    <row r="1702" spans="1:14" s="72" customFormat="1" ht="12.75" customHeight="1" x14ac:dyDescent="0.2"/>
    <row r="1703" spans="1:14" s="72" customFormat="1" ht="12.75" customHeight="1" x14ac:dyDescent="0.2">
      <c r="A1703" s="180" t="s">
        <v>29</v>
      </c>
      <c r="B1703" s="143"/>
      <c r="C1703" s="14" t="s">
        <v>792</v>
      </c>
      <c r="D1703" s="144">
        <v>37288</v>
      </c>
      <c r="E1703" s="14" t="s">
        <v>793</v>
      </c>
      <c r="F1703" s="144">
        <v>37347</v>
      </c>
      <c r="G1703" s="144">
        <v>37377</v>
      </c>
      <c r="H1703" s="144">
        <v>37408</v>
      </c>
      <c r="I1703" s="144">
        <v>37438</v>
      </c>
      <c r="J1703" s="144">
        <v>37469</v>
      </c>
      <c r="K1703" s="144">
        <v>37500</v>
      </c>
      <c r="L1703" s="144">
        <v>37530</v>
      </c>
      <c r="M1703" s="144">
        <v>37561</v>
      </c>
      <c r="N1703" s="144">
        <v>37591</v>
      </c>
    </row>
    <row r="1704" spans="1:14" s="72" customFormat="1" ht="12.75" customHeight="1" x14ac:dyDescent="0.2">
      <c r="A1704" s="145" t="s">
        <v>1384</v>
      </c>
      <c r="B1704" s="146" t="s">
        <v>1385</v>
      </c>
      <c r="C1704" s="142">
        <v>110.3</v>
      </c>
      <c r="D1704" s="142">
        <v>110.3</v>
      </c>
      <c r="E1704" s="142">
        <v>110.3</v>
      </c>
      <c r="F1704" s="142">
        <v>110.3</v>
      </c>
      <c r="G1704" s="142">
        <v>113.9</v>
      </c>
      <c r="H1704" s="142">
        <v>113.9</v>
      </c>
      <c r="I1704" s="142">
        <v>113.9</v>
      </c>
      <c r="J1704" s="142">
        <v>113.9</v>
      </c>
      <c r="K1704" s="142">
        <v>113.9</v>
      </c>
      <c r="L1704" s="142">
        <v>113.9</v>
      </c>
      <c r="M1704" s="142">
        <v>113.9</v>
      </c>
      <c r="N1704" s="142">
        <v>113.9</v>
      </c>
    </row>
    <row r="1705" spans="1:14" s="72" customFormat="1" ht="12.75" customHeight="1" x14ac:dyDescent="0.2">
      <c r="A1705" s="145" t="s">
        <v>1386</v>
      </c>
      <c r="B1705" s="146" t="s">
        <v>1387</v>
      </c>
      <c r="C1705" s="142">
        <v>84.2</v>
      </c>
      <c r="D1705" s="142">
        <v>85.6</v>
      </c>
      <c r="E1705" s="142">
        <v>88.6</v>
      </c>
      <c r="F1705" s="142">
        <v>93.3</v>
      </c>
      <c r="G1705" s="142">
        <v>94.2</v>
      </c>
      <c r="H1705" s="142">
        <v>92.4</v>
      </c>
      <c r="I1705" s="142">
        <v>92.7</v>
      </c>
      <c r="J1705" s="142">
        <v>92.7</v>
      </c>
      <c r="K1705" s="142">
        <v>94.3</v>
      </c>
      <c r="L1705" s="142">
        <v>95</v>
      </c>
      <c r="M1705" s="142">
        <v>91.6</v>
      </c>
      <c r="N1705" s="142">
        <v>91.6</v>
      </c>
    </row>
    <row r="1706" spans="1:14" s="72" customFormat="1" ht="12.75" customHeight="1" x14ac:dyDescent="0.2">
      <c r="A1706" s="145" t="s">
        <v>1388</v>
      </c>
      <c r="B1706" s="146" t="s">
        <v>1389</v>
      </c>
      <c r="C1706" s="142">
        <v>83.2</v>
      </c>
      <c r="D1706" s="142">
        <v>83.5</v>
      </c>
      <c r="E1706" s="142">
        <v>86.3</v>
      </c>
      <c r="F1706" s="142">
        <v>91.4</v>
      </c>
      <c r="G1706" s="142">
        <v>93.8</v>
      </c>
      <c r="H1706" s="142">
        <v>92</v>
      </c>
      <c r="I1706" s="142">
        <v>92.3</v>
      </c>
      <c r="J1706" s="142">
        <v>92.2</v>
      </c>
      <c r="K1706" s="142">
        <v>93.8</v>
      </c>
      <c r="L1706" s="142">
        <v>94.3</v>
      </c>
      <c r="M1706" s="142">
        <v>90.9</v>
      </c>
      <c r="N1706" s="142">
        <v>90.8</v>
      </c>
    </row>
    <row r="1707" spans="1:14" s="72" customFormat="1" ht="12.75" customHeight="1" x14ac:dyDescent="0.2">
      <c r="A1707" s="145" t="s">
        <v>1390</v>
      </c>
      <c r="B1707" s="146" t="s">
        <v>1391</v>
      </c>
      <c r="C1707" s="142">
        <v>85.6</v>
      </c>
      <c r="D1707" s="142">
        <v>87.1</v>
      </c>
      <c r="E1707" s="142">
        <v>90</v>
      </c>
      <c r="F1707" s="142">
        <v>93.3</v>
      </c>
      <c r="G1707" s="142">
        <v>93.9</v>
      </c>
      <c r="H1707" s="142">
        <v>92.7</v>
      </c>
      <c r="I1707" s="142">
        <v>93.1</v>
      </c>
      <c r="J1707" s="142">
        <v>92.4</v>
      </c>
      <c r="K1707" s="142">
        <v>94.3</v>
      </c>
      <c r="L1707" s="142">
        <v>95</v>
      </c>
      <c r="M1707" s="142">
        <v>92</v>
      </c>
      <c r="N1707" s="142">
        <v>91.7</v>
      </c>
    </row>
    <row r="1708" spans="1:14" s="72" customFormat="1" ht="12.75" customHeight="1" x14ac:dyDescent="0.2">
      <c r="A1708" s="145" t="s">
        <v>1392</v>
      </c>
      <c r="B1708" s="146" t="s">
        <v>1393</v>
      </c>
      <c r="C1708" s="142">
        <v>86.3</v>
      </c>
      <c r="D1708" s="142">
        <v>86.5</v>
      </c>
      <c r="E1708" s="142">
        <v>89.1</v>
      </c>
      <c r="F1708" s="142">
        <v>90.6</v>
      </c>
      <c r="G1708" s="142">
        <v>90.9</v>
      </c>
      <c r="H1708" s="142">
        <v>88.1</v>
      </c>
      <c r="I1708" s="142">
        <v>88.7</v>
      </c>
      <c r="J1708" s="142">
        <v>88.8</v>
      </c>
      <c r="K1708" s="142">
        <v>91.2</v>
      </c>
      <c r="L1708" s="142">
        <v>92.6</v>
      </c>
      <c r="M1708" s="142">
        <v>89.9</v>
      </c>
      <c r="N1708" s="142">
        <v>90.6</v>
      </c>
    </row>
    <row r="1709" spans="1:14" s="72" customFormat="1" ht="12.75" customHeight="1" x14ac:dyDescent="0.2">
      <c r="A1709" s="145" t="s">
        <v>1394</v>
      </c>
      <c r="B1709" s="146" t="s">
        <v>1395</v>
      </c>
      <c r="C1709" s="142">
        <v>81.2</v>
      </c>
      <c r="D1709" s="142">
        <v>81.099999999999994</v>
      </c>
      <c r="E1709" s="142">
        <v>86.1</v>
      </c>
      <c r="F1709" s="142">
        <v>88.4</v>
      </c>
      <c r="G1709" s="142">
        <v>89.2</v>
      </c>
      <c r="H1709" s="142">
        <v>85</v>
      </c>
      <c r="I1709" s="142">
        <v>85.7</v>
      </c>
      <c r="J1709" s="142">
        <v>85.7</v>
      </c>
      <c r="K1709" s="142">
        <v>88.5</v>
      </c>
      <c r="L1709" s="142">
        <v>90.6</v>
      </c>
      <c r="M1709" s="142">
        <v>86.1</v>
      </c>
      <c r="N1709" s="142">
        <v>86</v>
      </c>
    </row>
    <row r="1710" spans="1:14" s="72" customFormat="1" ht="12.75" customHeight="1" x14ac:dyDescent="0.2">
      <c r="A1710" s="145" t="s">
        <v>1396</v>
      </c>
      <c r="B1710" s="146" t="s">
        <v>1397</v>
      </c>
      <c r="C1710" s="142">
        <v>79.5</v>
      </c>
      <c r="D1710" s="142">
        <v>78.8</v>
      </c>
      <c r="E1710" s="142">
        <v>85.9</v>
      </c>
      <c r="F1710" s="142">
        <v>88.6</v>
      </c>
      <c r="G1710" s="142">
        <v>86.8</v>
      </c>
      <c r="H1710" s="142">
        <v>80</v>
      </c>
      <c r="I1710" s="142">
        <v>81.8</v>
      </c>
      <c r="J1710" s="142">
        <v>83.9</v>
      </c>
      <c r="K1710" s="142">
        <v>89.6</v>
      </c>
      <c r="L1710" s="142">
        <v>91.2</v>
      </c>
      <c r="M1710" s="142">
        <v>80.400000000000006</v>
      </c>
      <c r="N1710" s="142">
        <v>87.3</v>
      </c>
    </row>
    <row r="1711" spans="1:14" s="72" customFormat="1" ht="12.75" customHeight="1" x14ac:dyDescent="0.2">
      <c r="A1711" s="145" t="s">
        <v>1398</v>
      </c>
      <c r="B1711" s="146" t="s">
        <v>1399</v>
      </c>
      <c r="C1711" s="142">
        <v>86.9</v>
      </c>
      <c r="D1711" s="142">
        <v>88.2</v>
      </c>
      <c r="E1711" s="142">
        <v>91.1</v>
      </c>
      <c r="F1711" s="142">
        <v>98.3</v>
      </c>
      <c r="G1711" s="142">
        <v>97.5</v>
      </c>
      <c r="H1711" s="142">
        <v>95.4</v>
      </c>
      <c r="I1711" s="142">
        <v>95.4</v>
      </c>
      <c r="J1711" s="142">
        <v>95.4</v>
      </c>
      <c r="K1711" s="142">
        <v>101.4</v>
      </c>
      <c r="L1711" s="142">
        <v>108.3</v>
      </c>
      <c r="M1711" s="142">
        <v>104.2</v>
      </c>
      <c r="N1711" s="142">
        <v>104.2</v>
      </c>
    </row>
    <row r="1712" spans="1:14" s="72" customFormat="1" ht="12.75" customHeight="1" x14ac:dyDescent="0.2">
      <c r="A1712" s="145" t="s">
        <v>909</v>
      </c>
      <c r="B1712" s="146" t="s">
        <v>1400</v>
      </c>
      <c r="C1712" s="142">
        <v>109.4</v>
      </c>
      <c r="D1712" s="142">
        <v>109.4</v>
      </c>
      <c r="E1712" s="142">
        <v>109.4</v>
      </c>
      <c r="F1712" s="142">
        <v>109.4</v>
      </c>
      <c r="G1712" s="142">
        <v>109.4</v>
      </c>
      <c r="H1712" s="142">
        <v>109.4</v>
      </c>
      <c r="I1712" s="142">
        <v>111.5</v>
      </c>
      <c r="J1712" s="142">
        <v>110.8</v>
      </c>
      <c r="K1712" s="142">
        <v>110.8</v>
      </c>
      <c r="L1712" s="142">
        <v>110.8</v>
      </c>
      <c r="M1712" s="142">
        <v>110.8</v>
      </c>
      <c r="N1712" s="142">
        <v>110.8</v>
      </c>
    </row>
    <row r="1713" spans="1:14" s="72" customFormat="1" ht="12.75" customHeight="1" x14ac:dyDescent="0.2">
      <c r="A1713" s="145" t="s">
        <v>1401</v>
      </c>
      <c r="B1713" s="146" t="s">
        <v>1402</v>
      </c>
      <c r="C1713" s="142">
        <v>110.7</v>
      </c>
      <c r="D1713" s="142">
        <v>110.7</v>
      </c>
      <c r="E1713" s="142">
        <v>110.7</v>
      </c>
      <c r="F1713" s="142">
        <v>110.7</v>
      </c>
      <c r="G1713" s="142">
        <v>110.7</v>
      </c>
      <c r="H1713" s="142">
        <v>110.7</v>
      </c>
      <c r="I1713" s="142">
        <v>111.6</v>
      </c>
      <c r="J1713" s="142">
        <v>111.5</v>
      </c>
      <c r="K1713" s="142">
        <v>111.5</v>
      </c>
      <c r="L1713" s="142">
        <v>111.5</v>
      </c>
      <c r="M1713" s="142">
        <v>111.5</v>
      </c>
      <c r="N1713" s="142">
        <v>111.5</v>
      </c>
    </row>
    <row r="1714" spans="1:14" s="72" customFormat="1" ht="12.75" customHeight="1" x14ac:dyDescent="0.2">
      <c r="A1714" s="145" t="s">
        <v>1403</v>
      </c>
      <c r="B1714" s="146" t="s">
        <v>1404</v>
      </c>
      <c r="C1714" s="142">
        <v>100.4</v>
      </c>
      <c r="D1714" s="142">
        <v>100.4</v>
      </c>
      <c r="E1714" s="142">
        <v>100.1</v>
      </c>
      <c r="F1714" s="142">
        <v>100.1</v>
      </c>
      <c r="G1714" s="142">
        <v>100.1</v>
      </c>
      <c r="H1714" s="142">
        <v>100.1</v>
      </c>
      <c r="I1714" s="142">
        <v>100.1</v>
      </c>
      <c r="J1714" s="142">
        <v>100.1</v>
      </c>
      <c r="K1714" s="142">
        <v>100.6</v>
      </c>
      <c r="L1714" s="142">
        <v>100.6</v>
      </c>
      <c r="M1714" s="142">
        <v>100.6</v>
      </c>
      <c r="N1714" s="142">
        <v>100.6</v>
      </c>
    </row>
    <row r="1715" spans="1:14" s="72" customFormat="1" ht="12.75" customHeight="1" x14ac:dyDescent="0.2">
      <c r="A1715" s="145" t="s">
        <v>1405</v>
      </c>
      <c r="B1715" s="146" t="s">
        <v>1406</v>
      </c>
      <c r="C1715" s="142">
        <v>99.9</v>
      </c>
      <c r="D1715" s="142">
        <v>99.9</v>
      </c>
      <c r="E1715" s="142">
        <v>100.1</v>
      </c>
      <c r="F1715" s="142">
        <v>100.1</v>
      </c>
      <c r="G1715" s="142">
        <v>100.1</v>
      </c>
      <c r="H1715" s="142">
        <v>100.1</v>
      </c>
      <c r="I1715" s="142">
        <v>100.1</v>
      </c>
      <c r="J1715" s="142">
        <v>100.1</v>
      </c>
      <c r="K1715" s="142">
        <v>100.4</v>
      </c>
      <c r="L1715" s="142">
        <v>100.4</v>
      </c>
      <c r="M1715" s="142">
        <v>100.4</v>
      </c>
      <c r="N1715" s="142">
        <v>100.4</v>
      </c>
    </row>
    <row r="1716" spans="1:14" s="72" customFormat="1" ht="12.75" customHeight="1" x14ac:dyDescent="0.2">
      <c r="A1716" s="145" t="s">
        <v>1407</v>
      </c>
      <c r="B1716" s="146" t="s">
        <v>1408</v>
      </c>
      <c r="C1716" s="142">
        <v>101.7</v>
      </c>
      <c r="D1716" s="142">
        <v>101.7</v>
      </c>
      <c r="E1716" s="142">
        <v>101.3</v>
      </c>
      <c r="F1716" s="142">
        <v>101.3</v>
      </c>
      <c r="G1716" s="142">
        <v>101.3</v>
      </c>
      <c r="H1716" s="142">
        <v>101.3</v>
      </c>
      <c r="I1716" s="142">
        <v>101.3</v>
      </c>
      <c r="J1716" s="142">
        <v>101.3</v>
      </c>
      <c r="K1716" s="142">
        <v>101.9</v>
      </c>
      <c r="L1716" s="142">
        <v>101.9</v>
      </c>
      <c r="M1716" s="142">
        <v>101.9</v>
      </c>
      <c r="N1716" s="142">
        <v>101.9</v>
      </c>
    </row>
    <row r="1717" spans="1:14" s="72" customFormat="1" ht="12.75" customHeight="1" x14ac:dyDescent="0.2">
      <c r="A1717" s="145" t="s">
        <v>1409</v>
      </c>
      <c r="B1717" s="146" t="s">
        <v>1410</v>
      </c>
      <c r="C1717" s="142">
        <v>100.6</v>
      </c>
      <c r="D1717" s="142">
        <v>100.6</v>
      </c>
      <c r="E1717" s="142">
        <v>101.8</v>
      </c>
      <c r="F1717" s="142">
        <v>101.8</v>
      </c>
      <c r="G1717" s="142">
        <v>101.8</v>
      </c>
      <c r="H1717" s="142">
        <v>101.8</v>
      </c>
      <c r="I1717" s="142">
        <v>101.8</v>
      </c>
      <c r="J1717" s="142">
        <v>101.8</v>
      </c>
      <c r="K1717" s="142">
        <v>103.9</v>
      </c>
      <c r="L1717" s="142">
        <v>103.9</v>
      </c>
      <c r="M1717" s="142">
        <v>103.9</v>
      </c>
      <c r="N1717" s="142">
        <v>103.9</v>
      </c>
    </row>
    <row r="1718" spans="1:14" s="72" customFormat="1" ht="12.75" customHeight="1" x14ac:dyDescent="0.2">
      <c r="A1718" s="145" t="s">
        <v>1411</v>
      </c>
      <c r="B1718" s="146" t="s">
        <v>1412</v>
      </c>
      <c r="C1718" s="142">
        <v>101.8</v>
      </c>
      <c r="D1718" s="142">
        <v>101.8</v>
      </c>
      <c r="E1718" s="142">
        <v>103</v>
      </c>
      <c r="F1718" s="142">
        <v>103</v>
      </c>
      <c r="G1718" s="142">
        <v>103</v>
      </c>
      <c r="H1718" s="142">
        <v>103</v>
      </c>
      <c r="I1718" s="142">
        <v>103</v>
      </c>
      <c r="J1718" s="142">
        <v>103</v>
      </c>
      <c r="K1718" s="142">
        <v>104.6</v>
      </c>
      <c r="L1718" s="142">
        <v>104.6</v>
      </c>
      <c r="M1718" s="142">
        <v>104.6</v>
      </c>
      <c r="N1718" s="142">
        <v>104.6</v>
      </c>
    </row>
    <row r="1719" spans="1:14" s="72" customFormat="1" ht="12.75" customHeight="1" x14ac:dyDescent="0.2">
      <c r="A1719" s="145" t="s">
        <v>1413</v>
      </c>
      <c r="B1719" s="146" t="s">
        <v>1414</v>
      </c>
      <c r="C1719" s="142">
        <v>97</v>
      </c>
      <c r="D1719" s="142">
        <v>97</v>
      </c>
      <c r="E1719" s="142">
        <v>97</v>
      </c>
      <c r="F1719" s="142">
        <v>97</v>
      </c>
      <c r="G1719" s="142">
        <v>97</v>
      </c>
      <c r="H1719" s="142">
        <v>97</v>
      </c>
      <c r="I1719" s="142">
        <v>97</v>
      </c>
      <c r="J1719" s="142">
        <v>97</v>
      </c>
      <c r="K1719" s="142">
        <v>97</v>
      </c>
      <c r="L1719" s="142">
        <v>97</v>
      </c>
      <c r="M1719" s="142">
        <v>97</v>
      </c>
      <c r="N1719" s="142">
        <v>97</v>
      </c>
    </row>
    <row r="1720" spans="1:14" s="72" customFormat="1" ht="12.75" customHeight="1" x14ac:dyDescent="0.2">
      <c r="A1720" s="145" t="s">
        <v>1415</v>
      </c>
      <c r="B1720" s="146" t="s">
        <v>1416</v>
      </c>
      <c r="C1720" s="142">
        <v>94.6</v>
      </c>
      <c r="D1720" s="142">
        <v>94.6</v>
      </c>
      <c r="E1720" s="142">
        <v>94.4</v>
      </c>
      <c r="F1720" s="142">
        <v>94.4</v>
      </c>
      <c r="G1720" s="142">
        <v>94.7</v>
      </c>
      <c r="H1720" s="142">
        <v>94.7</v>
      </c>
      <c r="I1720" s="142">
        <v>94.7</v>
      </c>
      <c r="J1720" s="142">
        <v>94.7</v>
      </c>
      <c r="K1720" s="142">
        <v>95.6</v>
      </c>
      <c r="L1720" s="142">
        <v>95.6</v>
      </c>
      <c r="M1720" s="142">
        <v>95.6</v>
      </c>
      <c r="N1720" s="142">
        <v>95.6</v>
      </c>
    </row>
    <row r="1721" spans="1:14" s="72" customFormat="1" ht="12.75" customHeight="1" x14ac:dyDescent="0.2">
      <c r="A1721" s="145" t="s">
        <v>1417</v>
      </c>
      <c r="B1721" s="146" t="s">
        <v>1418</v>
      </c>
      <c r="C1721" s="142">
        <v>100.7</v>
      </c>
      <c r="D1721" s="142">
        <v>100.7</v>
      </c>
      <c r="E1721" s="142">
        <v>101.1</v>
      </c>
      <c r="F1721" s="142">
        <v>101.1</v>
      </c>
      <c r="G1721" s="142">
        <v>102.5</v>
      </c>
      <c r="H1721" s="142">
        <v>102.5</v>
      </c>
      <c r="I1721" s="142">
        <v>102.5</v>
      </c>
      <c r="J1721" s="142">
        <v>102.5</v>
      </c>
      <c r="K1721" s="142">
        <v>102.6</v>
      </c>
      <c r="L1721" s="142">
        <v>102.1</v>
      </c>
      <c r="M1721" s="142">
        <v>102.1</v>
      </c>
      <c r="N1721" s="142">
        <v>102.1</v>
      </c>
    </row>
    <row r="1722" spans="1:14" s="72" customFormat="1" ht="12.75" customHeight="1" x14ac:dyDescent="0.2">
      <c r="A1722" s="145" t="s">
        <v>1419</v>
      </c>
      <c r="B1722" s="146" t="s">
        <v>1420</v>
      </c>
      <c r="C1722" s="142">
        <v>93.9</v>
      </c>
      <c r="D1722" s="142">
        <v>97.6</v>
      </c>
      <c r="E1722" s="142">
        <v>97.2</v>
      </c>
      <c r="F1722" s="142">
        <v>96.9</v>
      </c>
      <c r="G1722" s="142">
        <v>95.5</v>
      </c>
      <c r="H1722" s="142">
        <v>94.8</v>
      </c>
      <c r="I1722" s="142">
        <v>91.2</v>
      </c>
      <c r="J1722" s="142">
        <v>87.3</v>
      </c>
      <c r="K1722" s="142">
        <v>87.6</v>
      </c>
      <c r="L1722" s="142">
        <v>85.8</v>
      </c>
      <c r="M1722" s="142">
        <v>86.7</v>
      </c>
      <c r="N1722" s="142">
        <v>87.9</v>
      </c>
    </row>
    <row r="1723" spans="1:14" s="72" customFormat="1" ht="12.75" customHeight="1" x14ac:dyDescent="0.2">
      <c r="A1723" s="145" t="s">
        <v>1421</v>
      </c>
      <c r="B1723" s="146" t="s">
        <v>1422</v>
      </c>
      <c r="C1723" s="142">
        <v>93.4</v>
      </c>
      <c r="D1723" s="142">
        <v>96.1</v>
      </c>
      <c r="E1723" s="142">
        <v>96</v>
      </c>
      <c r="F1723" s="142">
        <v>95.7</v>
      </c>
      <c r="G1723" s="142">
        <v>94.9</v>
      </c>
      <c r="H1723" s="142">
        <v>94.7</v>
      </c>
      <c r="I1723" s="142">
        <v>93.2</v>
      </c>
      <c r="J1723" s="142">
        <v>88.3</v>
      </c>
      <c r="K1723" s="142">
        <v>91.4</v>
      </c>
      <c r="L1723" s="142">
        <v>88.8</v>
      </c>
      <c r="M1723" s="142">
        <v>89.6</v>
      </c>
      <c r="N1723" s="142">
        <v>90.2</v>
      </c>
    </row>
    <row r="1724" spans="1:14" s="72" customFormat="1" ht="12.75" customHeight="1" x14ac:dyDescent="0.2">
      <c r="A1724" s="145" t="s">
        <v>1423</v>
      </c>
      <c r="B1724" s="146" t="s">
        <v>41</v>
      </c>
      <c r="C1724" s="142">
        <v>92.6</v>
      </c>
      <c r="D1724" s="142">
        <v>92.3</v>
      </c>
      <c r="E1724" s="142">
        <v>92.3</v>
      </c>
      <c r="F1724" s="142">
        <v>92.3</v>
      </c>
      <c r="G1724" s="142">
        <v>92.3</v>
      </c>
      <c r="H1724" s="142">
        <v>90.8</v>
      </c>
      <c r="I1724" s="142">
        <v>91</v>
      </c>
      <c r="J1724" s="142">
        <v>91</v>
      </c>
      <c r="K1724" s="142">
        <v>91</v>
      </c>
      <c r="L1724" s="142">
        <v>91</v>
      </c>
      <c r="M1724" s="142">
        <v>91</v>
      </c>
      <c r="N1724" s="142">
        <v>91</v>
      </c>
    </row>
    <row r="1725" spans="1:14" s="72" customFormat="1" ht="12.75" customHeight="1" x14ac:dyDescent="0.2">
      <c r="A1725" s="145" t="s">
        <v>42</v>
      </c>
      <c r="B1725" s="146" t="s">
        <v>43</v>
      </c>
      <c r="C1725" s="142">
        <v>102.1</v>
      </c>
      <c r="D1725" s="142">
        <v>101.9</v>
      </c>
      <c r="E1725" s="142">
        <v>101.4</v>
      </c>
      <c r="F1725" s="142">
        <v>101.4</v>
      </c>
      <c r="G1725" s="142">
        <v>101.4</v>
      </c>
      <c r="H1725" s="142">
        <v>101.7</v>
      </c>
      <c r="I1725" s="142">
        <v>101.1</v>
      </c>
      <c r="J1725" s="142">
        <v>99.6</v>
      </c>
      <c r="K1725" s="142">
        <v>99.6</v>
      </c>
      <c r="L1725" s="142">
        <v>99.4</v>
      </c>
      <c r="M1725" s="142">
        <v>99.4</v>
      </c>
      <c r="N1725" s="142">
        <v>98.3</v>
      </c>
    </row>
    <row r="1726" spans="1:14" s="72" customFormat="1" ht="12.75" customHeight="1" x14ac:dyDescent="0.2">
      <c r="A1726" s="145" t="s">
        <v>44</v>
      </c>
      <c r="B1726" s="146" t="s">
        <v>45</v>
      </c>
      <c r="C1726" s="142">
        <v>103.4</v>
      </c>
      <c r="D1726" s="142">
        <v>102.4</v>
      </c>
      <c r="E1726" s="142">
        <v>102.4</v>
      </c>
      <c r="F1726" s="142">
        <v>102.3</v>
      </c>
      <c r="G1726" s="142">
        <v>103.8</v>
      </c>
      <c r="H1726" s="142">
        <v>107.6</v>
      </c>
      <c r="I1726" s="142">
        <v>107.1</v>
      </c>
      <c r="J1726" s="142">
        <v>106.8</v>
      </c>
      <c r="K1726" s="142">
        <v>105.8</v>
      </c>
      <c r="L1726" s="142">
        <v>105.5</v>
      </c>
      <c r="M1726" s="142">
        <v>105.7</v>
      </c>
      <c r="N1726" s="142">
        <v>107</v>
      </c>
    </row>
    <row r="1727" spans="1:14" s="72" customFormat="1" ht="12.75" customHeight="1" x14ac:dyDescent="0.2">
      <c r="A1727" s="145" t="s">
        <v>46</v>
      </c>
      <c r="B1727" s="146" t="s">
        <v>47</v>
      </c>
      <c r="C1727" s="142">
        <v>100.3</v>
      </c>
      <c r="D1727" s="142">
        <v>100.3</v>
      </c>
      <c r="E1727" s="142">
        <v>100.3</v>
      </c>
      <c r="F1727" s="142">
        <v>100.5</v>
      </c>
      <c r="G1727" s="142">
        <v>100.5</v>
      </c>
      <c r="H1727" s="142">
        <v>100.2</v>
      </c>
      <c r="I1727" s="142">
        <v>100.2</v>
      </c>
      <c r="J1727" s="142">
        <v>100.5</v>
      </c>
      <c r="K1727" s="142">
        <v>100.5</v>
      </c>
      <c r="L1727" s="142">
        <v>100.5</v>
      </c>
      <c r="M1727" s="142">
        <v>98.6</v>
      </c>
      <c r="N1727" s="142">
        <v>100.3</v>
      </c>
    </row>
    <row r="1728" spans="1:14" s="72" customFormat="1" ht="12.75" customHeight="1" x14ac:dyDescent="0.2">
      <c r="A1728" s="145" t="s">
        <v>48</v>
      </c>
      <c r="B1728" s="146" t="s">
        <v>49</v>
      </c>
      <c r="C1728" s="142">
        <v>98</v>
      </c>
      <c r="D1728" s="142">
        <v>99.1</v>
      </c>
      <c r="E1728" s="142">
        <v>99.1</v>
      </c>
      <c r="F1728" s="142">
        <v>99.1</v>
      </c>
      <c r="G1728" s="142">
        <v>99.1</v>
      </c>
      <c r="H1728" s="142">
        <v>99.1</v>
      </c>
      <c r="I1728" s="142">
        <v>99.1</v>
      </c>
      <c r="J1728" s="142">
        <v>99.1</v>
      </c>
      <c r="K1728" s="142">
        <v>99.1</v>
      </c>
      <c r="L1728" s="142">
        <v>99.1</v>
      </c>
      <c r="M1728" s="142">
        <v>99.1</v>
      </c>
      <c r="N1728" s="142">
        <v>99.1</v>
      </c>
    </row>
    <row r="1729" spans="1:14" s="72" customFormat="1" ht="12.75" customHeight="1" x14ac:dyDescent="0.2">
      <c r="A1729" s="145" t="s">
        <v>50</v>
      </c>
      <c r="B1729" s="146" t="s">
        <v>51</v>
      </c>
      <c r="C1729" s="142">
        <v>95.7</v>
      </c>
      <c r="D1729" s="142">
        <v>95.7</v>
      </c>
      <c r="E1729" s="142">
        <v>95.8</v>
      </c>
      <c r="F1729" s="142">
        <v>95.8</v>
      </c>
      <c r="G1729" s="142">
        <v>95.8</v>
      </c>
      <c r="H1729" s="142">
        <v>95.8</v>
      </c>
      <c r="I1729" s="142">
        <v>95.8</v>
      </c>
      <c r="J1729" s="142">
        <v>95.8</v>
      </c>
      <c r="K1729" s="142">
        <v>95.8</v>
      </c>
      <c r="L1729" s="142">
        <v>95.8</v>
      </c>
      <c r="M1729" s="142">
        <v>95.8</v>
      </c>
      <c r="N1729" s="142">
        <v>95.8</v>
      </c>
    </row>
    <row r="1730" spans="1:14" s="72" customFormat="1" ht="12.75" customHeight="1" x14ac:dyDescent="0.2">
      <c r="A1730" s="145" t="s">
        <v>52</v>
      </c>
      <c r="B1730" s="146" t="s">
        <v>53</v>
      </c>
      <c r="C1730" s="142">
        <v>102</v>
      </c>
      <c r="D1730" s="142">
        <v>101.7</v>
      </c>
      <c r="E1730" s="142">
        <v>101.7</v>
      </c>
      <c r="F1730" s="142">
        <v>101.7</v>
      </c>
      <c r="G1730" s="142">
        <v>101.7</v>
      </c>
      <c r="H1730" s="142">
        <v>101.7</v>
      </c>
      <c r="I1730" s="142">
        <v>101.7</v>
      </c>
      <c r="J1730" s="142">
        <v>101.7</v>
      </c>
      <c r="K1730" s="142">
        <v>101.7</v>
      </c>
      <c r="L1730" s="142">
        <v>101.7</v>
      </c>
      <c r="M1730" s="142">
        <v>101.7</v>
      </c>
      <c r="N1730" s="142">
        <v>101.7</v>
      </c>
    </row>
    <row r="1731" spans="1:14" s="72" customFormat="1" ht="12.75" customHeight="1" x14ac:dyDescent="0.2">
      <c r="A1731" s="145" t="s">
        <v>54</v>
      </c>
      <c r="B1731" s="146" t="s">
        <v>55</v>
      </c>
      <c r="C1731" s="142">
        <v>102.7</v>
      </c>
      <c r="D1731" s="142">
        <v>103.5</v>
      </c>
      <c r="E1731" s="142">
        <v>103.5</v>
      </c>
      <c r="F1731" s="142">
        <v>101.7</v>
      </c>
      <c r="G1731" s="142">
        <v>101.7</v>
      </c>
      <c r="H1731" s="142">
        <v>102.1</v>
      </c>
      <c r="I1731" s="142">
        <v>102.1</v>
      </c>
      <c r="J1731" s="142">
        <v>102.1</v>
      </c>
      <c r="K1731" s="142">
        <v>99.5</v>
      </c>
      <c r="L1731" s="142">
        <v>99.5</v>
      </c>
      <c r="M1731" s="142">
        <v>99.5</v>
      </c>
      <c r="N1731" s="142">
        <v>99.5</v>
      </c>
    </row>
    <row r="1732" spans="1:14" s="72" customFormat="1" ht="12.75" customHeight="1" x14ac:dyDescent="0.2">
      <c r="A1732" s="145" t="s">
        <v>56</v>
      </c>
      <c r="B1732" s="146" t="s">
        <v>57</v>
      </c>
      <c r="C1732" s="142">
        <v>101.4</v>
      </c>
      <c r="D1732" s="142">
        <v>101.4</v>
      </c>
      <c r="E1732" s="142">
        <v>102.5</v>
      </c>
      <c r="F1732" s="142">
        <v>102.5</v>
      </c>
      <c r="G1732" s="142">
        <v>102.5</v>
      </c>
      <c r="H1732" s="142">
        <v>102.5</v>
      </c>
      <c r="I1732" s="142">
        <v>102.5</v>
      </c>
      <c r="J1732" s="142">
        <v>102.5</v>
      </c>
      <c r="K1732" s="142">
        <v>102.5</v>
      </c>
      <c r="L1732" s="142">
        <v>102.5</v>
      </c>
      <c r="M1732" s="142">
        <v>98.9</v>
      </c>
      <c r="N1732" s="142">
        <v>98.9</v>
      </c>
    </row>
    <row r="1733" spans="1:14" s="72" customFormat="1" ht="12.75" customHeight="1" x14ac:dyDescent="0.2">
      <c r="A1733" s="145" t="s">
        <v>58</v>
      </c>
      <c r="B1733" s="146" t="s">
        <v>59</v>
      </c>
      <c r="C1733" s="142">
        <v>104.3</v>
      </c>
      <c r="D1733" s="142">
        <v>104.3</v>
      </c>
      <c r="E1733" s="142">
        <v>111.6</v>
      </c>
      <c r="F1733" s="142">
        <v>111.6</v>
      </c>
      <c r="G1733" s="142">
        <v>111.6</v>
      </c>
      <c r="H1733" s="142">
        <v>111.6</v>
      </c>
      <c r="I1733" s="142">
        <v>111.6</v>
      </c>
      <c r="J1733" s="142">
        <v>111.6</v>
      </c>
      <c r="K1733" s="142">
        <v>111.6</v>
      </c>
      <c r="L1733" s="142">
        <v>111.6</v>
      </c>
      <c r="M1733" s="142">
        <v>111.6</v>
      </c>
      <c r="N1733" s="142">
        <v>111.6</v>
      </c>
    </row>
    <row r="1734" spans="1:14" s="72" customFormat="1" ht="12.75" customHeight="1" x14ac:dyDescent="0.2">
      <c r="A1734" s="145" t="s">
        <v>60</v>
      </c>
      <c r="B1734" s="146" t="s">
        <v>61</v>
      </c>
      <c r="C1734" s="142">
        <v>104.2</v>
      </c>
      <c r="D1734" s="142">
        <v>104.2</v>
      </c>
      <c r="E1734" s="142">
        <v>108.3</v>
      </c>
      <c r="F1734" s="142">
        <v>108.3</v>
      </c>
      <c r="G1734" s="142">
        <v>108.3</v>
      </c>
      <c r="H1734" s="142">
        <v>108.3</v>
      </c>
      <c r="I1734" s="142">
        <v>108.3</v>
      </c>
      <c r="J1734" s="142">
        <v>108.3</v>
      </c>
      <c r="K1734" s="142">
        <v>108.3</v>
      </c>
      <c r="L1734" s="142">
        <v>108.3</v>
      </c>
      <c r="M1734" s="142">
        <v>108.4</v>
      </c>
      <c r="N1734" s="142">
        <v>108.4</v>
      </c>
    </row>
    <row r="1735" spans="1:14" s="72" customFormat="1" ht="12.75" customHeight="1" x14ac:dyDescent="0.2">
      <c r="A1735" s="145" t="s">
        <v>62</v>
      </c>
      <c r="B1735" s="146" t="s">
        <v>63</v>
      </c>
      <c r="C1735" s="142">
        <v>102.6</v>
      </c>
      <c r="D1735" s="142">
        <v>102.6</v>
      </c>
      <c r="E1735" s="142">
        <v>102.6</v>
      </c>
      <c r="F1735" s="142">
        <v>102.6</v>
      </c>
      <c r="G1735" s="142">
        <v>102.6</v>
      </c>
      <c r="H1735" s="142">
        <v>102.6</v>
      </c>
      <c r="I1735" s="142">
        <v>102.6</v>
      </c>
      <c r="J1735" s="142">
        <v>102.6</v>
      </c>
      <c r="K1735" s="142">
        <v>102.6</v>
      </c>
      <c r="L1735" s="142">
        <v>102.6</v>
      </c>
      <c r="M1735" s="142">
        <v>102.6</v>
      </c>
      <c r="N1735" s="142">
        <v>102.6</v>
      </c>
    </row>
    <row r="1736" spans="1:14" s="72" customFormat="1" ht="12.75" customHeight="1" x14ac:dyDescent="0.2">
      <c r="A1736" s="145" t="s">
        <v>64</v>
      </c>
      <c r="B1736" s="146" t="s">
        <v>65</v>
      </c>
      <c r="C1736" s="142">
        <v>100.5</v>
      </c>
      <c r="D1736" s="142">
        <v>100.5</v>
      </c>
      <c r="E1736" s="142">
        <v>100.2</v>
      </c>
      <c r="F1736" s="142">
        <v>97.8</v>
      </c>
      <c r="G1736" s="142">
        <v>95.1</v>
      </c>
      <c r="H1736" s="142">
        <v>95.1</v>
      </c>
      <c r="I1736" s="142">
        <v>95.1</v>
      </c>
      <c r="J1736" s="142">
        <v>95.1</v>
      </c>
      <c r="K1736" s="142">
        <v>95.1</v>
      </c>
      <c r="L1736" s="142">
        <v>95.1</v>
      </c>
      <c r="M1736" s="142">
        <v>95.1</v>
      </c>
      <c r="N1736" s="142">
        <v>95.1</v>
      </c>
    </row>
    <row r="1737" spans="1:14" s="72" customFormat="1" ht="12.75" customHeight="1" x14ac:dyDescent="0.2">
      <c r="A1737" s="145" t="s">
        <v>66</v>
      </c>
      <c r="B1737" s="146" t="s">
        <v>67</v>
      </c>
      <c r="C1737" s="142">
        <v>103.8</v>
      </c>
      <c r="D1737" s="142">
        <v>103.8</v>
      </c>
      <c r="E1737" s="142">
        <v>102.5</v>
      </c>
      <c r="F1737" s="142">
        <v>102.5</v>
      </c>
      <c r="G1737" s="142">
        <v>102.5</v>
      </c>
      <c r="H1737" s="142">
        <v>102.5</v>
      </c>
      <c r="I1737" s="142">
        <v>102.5</v>
      </c>
      <c r="J1737" s="142">
        <v>102.5</v>
      </c>
      <c r="K1737" s="142">
        <v>105</v>
      </c>
      <c r="L1737" s="142">
        <v>105</v>
      </c>
      <c r="M1737" s="142">
        <v>105</v>
      </c>
      <c r="N1737" s="142">
        <v>105</v>
      </c>
    </row>
    <row r="1738" spans="1:14" s="72" customFormat="1" ht="12.75" customHeight="1" x14ac:dyDescent="0.2">
      <c r="A1738" s="145" t="s">
        <v>68</v>
      </c>
      <c r="B1738" s="146" t="s">
        <v>69</v>
      </c>
      <c r="C1738" s="142">
        <v>99.9</v>
      </c>
      <c r="D1738" s="142">
        <v>99.9</v>
      </c>
      <c r="E1738" s="142">
        <v>98</v>
      </c>
      <c r="F1738" s="142">
        <v>95.5</v>
      </c>
      <c r="G1738" s="142">
        <v>96.1</v>
      </c>
      <c r="H1738" s="142">
        <v>96.1</v>
      </c>
      <c r="I1738" s="142">
        <v>96.1</v>
      </c>
      <c r="J1738" s="142">
        <v>96.1</v>
      </c>
      <c r="K1738" s="142">
        <v>96.1</v>
      </c>
      <c r="L1738" s="142">
        <v>96.1</v>
      </c>
      <c r="M1738" s="142">
        <v>96.1</v>
      </c>
      <c r="N1738" s="142">
        <v>96.1</v>
      </c>
    </row>
    <row r="1739" spans="1:14" s="72" customFormat="1" ht="12.75" customHeight="1" x14ac:dyDescent="0.2">
      <c r="A1739" s="145" t="s">
        <v>70</v>
      </c>
      <c r="B1739" s="146" t="s">
        <v>71</v>
      </c>
      <c r="C1739" s="142">
        <v>101.7</v>
      </c>
      <c r="D1739" s="142">
        <v>101.7</v>
      </c>
      <c r="E1739" s="142">
        <v>101.2</v>
      </c>
      <c r="F1739" s="142">
        <v>101.2</v>
      </c>
      <c r="G1739" s="142">
        <v>101.2</v>
      </c>
      <c r="H1739" s="142">
        <v>101.2</v>
      </c>
      <c r="I1739" s="142">
        <v>101.2</v>
      </c>
      <c r="J1739" s="142">
        <v>101.2</v>
      </c>
      <c r="K1739" s="142">
        <v>101.2</v>
      </c>
      <c r="L1739" s="142">
        <v>101.2</v>
      </c>
      <c r="M1739" s="142">
        <v>101.2</v>
      </c>
      <c r="N1739" s="142">
        <v>101.2</v>
      </c>
    </row>
    <row r="1740" spans="1:14" s="72" customFormat="1" ht="12.75" customHeight="1" x14ac:dyDescent="0.2">
      <c r="A1740" s="145" t="s">
        <v>72</v>
      </c>
      <c r="B1740" s="146" t="s">
        <v>73</v>
      </c>
      <c r="C1740" s="142">
        <v>107.4</v>
      </c>
      <c r="D1740" s="142">
        <v>107.4</v>
      </c>
      <c r="E1740" s="142">
        <v>110.3</v>
      </c>
      <c r="F1740" s="142">
        <v>110.3</v>
      </c>
      <c r="G1740" s="142">
        <v>110.3</v>
      </c>
      <c r="H1740" s="142">
        <v>110.3</v>
      </c>
      <c r="I1740" s="142">
        <v>110.3</v>
      </c>
      <c r="J1740" s="142">
        <v>110.3</v>
      </c>
      <c r="K1740" s="142">
        <v>110.3</v>
      </c>
      <c r="L1740" s="142">
        <v>110.3</v>
      </c>
      <c r="M1740" s="142">
        <v>110.3</v>
      </c>
      <c r="N1740" s="142">
        <v>110.3</v>
      </c>
    </row>
    <row r="1741" spans="1:14" s="72" customFormat="1" ht="12.75" customHeight="1" x14ac:dyDescent="0.2">
      <c r="A1741" s="145" t="s">
        <v>74</v>
      </c>
      <c r="B1741" s="146" t="s">
        <v>75</v>
      </c>
      <c r="C1741" s="142">
        <v>100.1</v>
      </c>
      <c r="D1741" s="142">
        <v>100.1</v>
      </c>
      <c r="E1741" s="142">
        <v>102.8</v>
      </c>
      <c r="F1741" s="142">
        <v>102.8</v>
      </c>
      <c r="G1741" s="142">
        <v>102.8</v>
      </c>
      <c r="H1741" s="142">
        <v>102.8</v>
      </c>
      <c r="I1741" s="142">
        <v>102.8</v>
      </c>
      <c r="J1741" s="142">
        <v>102.8</v>
      </c>
      <c r="K1741" s="142">
        <v>102.8</v>
      </c>
      <c r="L1741" s="142">
        <v>102.8</v>
      </c>
      <c r="M1741" s="142">
        <v>102.8</v>
      </c>
      <c r="N1741" s="142">
        <v>102.8</v>
      </c>
    </row>
    <row r="1742" spans="1:14" s="72" customFormat="1" ht="12.75" customHeight="1" x14ac:dyDescent="0.2">
      <c r="A1742" s="145" t="s">
        <v>76</v>
      </c>
      <c r="B1742" s="146" t="s">
        <v>77</v>
      </c>
      <c r="C1742" s="142">
        <v>97.9</v>
      </c>
      <c r="D1742" s="142">
        <v>97.9</v>
      </c>
      <c r="E1742" s="142">
        <v>97.9</v>
      </c>
      <c r="F1742" s="142">
        <v>97.9</v>
      </c>
      <c r="G1742" s="142">
        <v>97.9</v>
      </c>
      <c r="H1742" s="142">
        <v>97.9</v>
      </c>
      <c r="I1742" s="142">
        <v>98.8</v>
      </c>
      <c r="J1742" s="142">
        <v>95.4</v>
      </c>
      <c r="K1742" s="142">
        <v>95.4</v>
      </c>
      <c r="L1742" s="142">
        <v>95.4</v>
      </c>
      <c r="M1742" s="142">
        <v>95.4</v>
      </c>
      <c r="N1742" s="142">
        <v>95.4</v>
      </c>
    </row>
    <row r="1743" spans="1:14" s="72" customFormat="1" ht="12.75" customHeight="1" x14ac:dyDescent="0.2">
      <c r="A1743" s="145" t="s">
        <v>78</v>
      </c>
      <c r="B1743" s="146" t="s">
        <v>79</v>
      </c>
      <c r="C1743" s="142">
        <v>113</v>
      </c>
      <c r="D1743" s="142">
        <v>113</v>
      </c>
      <c r="E1743" s="142">
        <v>114.9</v>
      </c>
      <c r="F1743" s="142">
        <v>114.9</v>
      </c>
      <c r="G1743" s="142">
        <v>114.9</v>
      </c>
      <c r="H1743" s="142">
        <v>114.9</v>
      </c>
      <c r="I1743" s="142">
        <v>114.9</v>
      </c>
      <c r="J1743" s="142">
        <v>114.9</v>
      </c>
      <c r="K1743" s="142">
        <v>114.9</v>
      </c>
      <c r="L1743" s="142">
        <v>114.9</v>
      </c>
      <c r="M1743" s="142">
        <v>114.9</v>
      </c>
      <c r="N1743" s="142">
        <v>114.9</v>
      </c>
    </row>
    <row r="1744" spans="1:14" s="72" customFormat="1" ht="12.75" customHeight="1" x14ac:dyDescent="0.2">
      <c r="A1744" s="145" t="s">
        <v>80</v>
      </c>
      <c r="B1744" s="146" t="s">
        <v>81</v>
      </c>
      <c r="C1744" s="142">
        <v>100</v>
      </c>
      <c r="D1744" s="142">
        <v>100</v>
      </c>
      <c r="E1744" s="142">
        <v>100.9</v>
      </c>
      <c r="F1744" s="142">
        <v>100.9</v>
      </c>
      <c r="G1744" s="142">
        <v>100.8</v>
      </c>
      <c r="H1744" s="142">
        <v>100.8</v>
      </c>
      <c r="I1744" s="142">
        <v>100.8</v>
      </c>
      <c r="J1744" s="142">
        <v>100.8</v>
      </c>
      <c r="K1744" s="142">
        <v>100.8</v>
      </c>
      <c r="L1744" s="142">
        <v>100.8</v>
      </c>
      <c r="M1744" s="142">
        <v>100.8</v>
      </c>
      <c r="N1744" s="142">
        <v>100.8</v>
      </c>
    </row>
    <row r="1745" spans="1:14" s="72" customFormat="1" ht="12.75" customHeight="1" x14ac:dyDescent="0.2">
      <c r="A1745" s="145" t="s">
        <v>82</v>
      </c>
      <c r="B1745" s="146" t="s">
        <v>83</v>
      </c>
      <c r="C1745" s="142">
        <v>104.6</v>
      </c>
      <c r="D1745" s="142">
        <v>104.6</v>
      </c>
      <c r="E1745" s="142">
        <v>107.7</v>
      </c>
      <c r="F1745" s="142">
        <v>107.7</v>
      </c>
      <c r="G1745" s="142">
        <v>107.7</v>
      </c>
      <c r="H1745" s="142">
        <v>107.7</v>
      </c>
      <c r="I1745" s="142">
        <v>107.7</v>
      </c>
      <c r="J1745" s="142">
        <v>107.7</v>
      </c>
      <c r="K1745" s="142">
        <v>107.7</v>
      </c>
      <c r="L1745" s="142">
        <v>107.7</v>
      </c>
      <c r="M1745" s="142">
        <v>107.7</v>
      </c>
      <c r="N1745" s="142">
        <v>108.8</v>
      </c>
    </row>
    <row r="1746" spans="1:14" s="72" customFormat="1" ht="12.75" customHeight="1" x14ac:dyDescent="0.2">
      <c r="A1746" s="145" t="s">
        <v>84</v>
      </c>
      <c r="B1746" s="146" t="s">
        <v>85</v>
      </c>
      <c r="C1746" s="142">
        <v>106.6</v>
      </c>
      <c r="D1746" s="142">
        <v>106.6</v>
      </c>
      <c r="E1746" s="142">
        <v>109.9</v>
      </c>
      <c r="F1746" s="142">
        <v>109.9</v>
      </c>
      <c r="G1746" s="142">
        <v>109.9</v>
      </c>
      <c r="H1746" s="142">
        <v>109.9</v>
      </c>
      <c r="I1746" s="142">
        <v>109.9</v>
      </c>
      <c r="J1746" s="142">
        <v>109.9</v>
      </c>
      <c r="K1746" s="142">
        <v>109.9</v>
      </c>
      <c r="L1746" s="142">
        <v>109.9</v>
      </c>
      <c r="M1746" s="142">
        <v>109.9</v>
      </c>
      <c r="N1746" s="142">
        <v>111.5</v>
      </c>
    </row>
    <row r="1747" spans="1:14" s="72" customFormat="1" ht="12.75" customHeight="1" x14ac:dyDescent="0.2">
      <c r="A1747" s="145" t="s">
        <v>86</v>
      </c>
      <c r="B1747" s="146" t="s">
        <v>87</v>
      </c>
      <c r="C1747" s="142">
        <v>94.5</v>
      </c>
      <c r="D1747" s="142">
        <v>94.5</v>
      </c>
      <c r="E1747" s="142">
        <v>94.5</v>
      </c>
      <c r="F1747" s="142">
        <v>94.5</v>
      </c>
      <c r="G1747" s="142">
        <v>94.5</v>
      </c>
      <c r="H1747" s="142">
        <v>94.5</v>
      </c>
      <c r="I1747" s="142">
        <v>96</v>
      </c>
      <c r="J1747" s="142">
        <v>96</v>
      </c>
      <c r="K1747" s="142">
        <v>96</v>
      </c>
      <c r="L1747" s="142">
        <v>96</v>
      </c>
      <c r="M1747" s="142">
        <v>96</v>
      </c>
      <c r="N1747" s="142">
        <v>96</v>
      </c>
    </row>
    <row r="1748" spans="1:14" s="72" customFormat="1" ht="12.75" customHeight="1" x14ac:dyDescent="0.2">
      <c r="A1748" s="145" t="s">
        <v>88</v>
      </c>
      <c r="B1748" s="146" t="s">
        <v>89</v>
      </c>
      <c r="C1748" s="142">
        <v>102.6</v>
      </c>
      <c r="D1748" s="142">
        <v>102.6</v>
      </c>
      <c r="E1748" s="142">
        <v>103.7</v>
      </c>
      <c r="F1748" s="142">
        <v>103.7</v>
      </c>
      <c r="G1748" s="142">
        <v>103.7</v>
      </c>
      <c r="H1748" s="142">
        <v>103.7</v>
      </c>
      <c r="I1748" s="142">
        <v>103.7</v>
      </c>
      <c r="J1748" s="142">
        <v>103.7</v>
      </c>
      <c r="K1748" s="142">
        <v>104.7</v>
      </c>
      <c r="L1748" s="142">
        <v>104.7</v>
      </c>
      <c r="M1748" s="142">
        <v>104.7</v>
      </c>
      <c r="N1748" s="142">
        <v>104.7</v>
      </c>
    </row>
    <row r="1749" spans="1:14" s="72" customFormat="1" ht="12.75" customHeight="1" x14ac:dyDescent="0.2">
      <c r="A1749" s="145" t="s">
        <v>90</v>
      </c>
      <c r="B1749" s="146" t="s">
        <v>91</v>
      </c>
      <c r="C1749" s="142">
        <v>101.3</v>
      </c>
      <c r="D1749" s="142">
        <v>101.3</v>
      </c>
      <c r="E1749" s="142">
        <v>101.3</v>
      </c>
      <c r="F1749" s="142">
        <v>101.3</v>
      </c>
      <c r="G1749" s="142">
        <v>101.3</v>
      </c>
      <c r="H1749" s="142">
        <v>101.3</v>
      </c>
      <c r="I1749" s="142">
        <v>101.3</v>
      </c>
      <c r="J1749" s="142">
        <v>101.3</v>
      </c>
      <c r="K1749" s="142">
        <v>102.4</v>
      </c>
      <c r="L1749" s="142">
        <v>102.4</v>
      </c>
      <c r="M1749" s="142">
        <v>102.4</v>
      </c>
      <c r="N1749" s="142">
        <v>102.4</v>
      </c>
    </row>
    <row r="1750" spans="1:14" s="72" customFormat="1" ht="12.75" customHeight="1" x14ac:dyDescent="0.2">
      <c r="A1750" s="145" t="s">
        <v>92</v>
      </c>
      <c r="B1750" s="146" t="s">
        <v>93</v>
      </c>
      <c r="C1750" s="142">
        <v>100.9</v>
      </c>
      <c r="D1750" s="142">
        <v>101.6</v>
      </c>
      <c r="E1750" s="142">
        <v>101.6</v>
      </c>
      <c r="F1750" s="142">
        <v>101.6</v>
      </c>
      <c r="G1750" s="142">
        <v>101.6</v>
      </c>
      <c r="H1750" s="142">
        <v>101.6</v>
      </c>
      <c r="I1750" s="142">
        <v>101.6</v>
      </c>
      <c r="J1750" s="142">
        <v>101.6</v>
      </c>
      <c r="K1750" s="142">
        <v>102.2</v>
      </c>
      <c r="L1750" s="142">
        <v>102.2</v>
      </c>
      <c r="M1750" s="142">
        <v>102.2</v>
      </c>
      <c r="N1750" s="142">
        <v>102.2</v>
      </c>
    </row>
    <row r="1751" spans="1:14" s="72" customFormat="1" ht="12.75" customHeight="1" x14ac:dyDescent="0.2">
      <c r="A1751" s="145" t="s">
        <v>94</v>
      </c>
      <c r="B1751" s="146" t="s">
        <v>95</v>
      </c>
      <c r="C1751" s="142">
        <v>98.4</v>
      </c>
      <c r="D1751" s="142">
        <v>98.4</v>
      </c>
      <c r="E1751" s="142">
        <v>98.4</v>
      </c>
      <c r="F1751" s="142">
        <v>98.4</v>
      </c>
      <c r="G1751" s="142">
        <v>98.4</v>
      </c>
      <c r="H1751" s="142">
        <v>98.4</v>
      </c>
      <c r="I1751" s="142">
        <v>98.4</v>
      </c>
      <c r="J1751" s="142">
        <v>98.4</v>
      </c>
      <c r="K1751" s="142">
        <v>98.4</v>
      </c>
      <c r="L1751" s="142">
        <v>98.4</v>
      </c>
      <c r="M1751" s="142">
        <v>98.4</v>
      </c>
      <c r="N1751" s="142">
        <v>98.4</v>
      </c>
    </row>
    <row r="1752" spans="1:14" s="72" customFormat="1" ht="12.75" customHeight="1" x14ac:dyDescent="0.2">
      <c r="A1752" s="145" t="s">
        <v>96</v>
      </c>
      <c r="B1752" s="146" t="s">
        <v>97</v>
      </c>
      <c r="C1752" s="142">
        <v>101.1</v>
      </c>
      <c r="D1752" s="142">
        <v>101.1</v>
      </c>
      <c r="E1752" s="142">
        <v>101.1</v>
      </c>
      <c r="F1752" s="142">
        <v>101.1</v>
      </c>
      <c r="G1752" s="142">
        <v>101.1</v>
      </c>
      <c r="H1752" s="142">
        <v>101.1</v>
      </c>
      <c r="I1752" s="142">
        <v>101.1</v>
      </c>
      <c r="J1752" s="142">
        <v>101.1</v>
      </c>
      <c r="K1752" s="142">
        <v>101.1</v>
      </c>
      <c r="L1752" s="142">
        <v>102.3</v>
      </c>
      <c r="M1752" s="142">
        <v>102.3</v>
      </c>
      <c r="N1752" s="142">
        <v>104.3</v>
      </c>
    </row>
    <row r="1753" spans="1:14" s="72" customFormat="1" ht="12.75" customHeight="1" x14ac:dyDescent="0.2">
      <c r="A1753" s="145" t="s">
        <v>98</v>
      </c>
      <c r="B1753" s="146" t="s">
        <v>99</v>
      </c>
      <c r="C1753" s="142">
        <v>107.6</v>
      </c>
      <c r="D1753" s="142">
        <v>107.5</v>
      </c>
      <c r="E1753" s="142">
        <v>107.7</v>
      </c>
      <c r="F1753" s="142">
        <v>107.7</v>
      </c>
      <c r="G1753" s="142">
        <v>107.7</v>
      </c>
      <c r="H1753" s="142">
        <v>107.7</v>
      </c>
      <c r="I1753" s="142">
        <v>107.7</v>
      </c>
      <c r="J1753" s="142">
        <v>107.7</v>
      </c>
      <c r="K1753" s="142">
        <v>107.4</v>
      </c>
      <c r="L1753" s="142">
        <v>107.4</v>
      </c>
      <c r="M1753" s="142">
        <v>107.4</v>
      </c>
      <c r="N1753" s="142">
        <v>107.4</v>
      </c>
    </row>
    <row r="1754" spans="1:14" s="72" customFormat="1" ht="12.75" customHeight="1" x14ac:dyDescent="0.2">
      <c r="A1754" s="145" t="s">
        <v>100</v>
      </c>
      <c r="B1754" s="146" t="s">
        <v>101</v>
      </c>
      <c r="C1754" s="142">
        <v>103.4</v>
      </c>
      <c r="D1754" s="142">
        <v>103.4</v>
      </c>
      <c r="E1754" s="142">
        <v>103.4</v>
      </c>
      <c r="F1754" s="142">
        <v>104.2</v>
      </c>
      <c r="G1754" s="142">
        <v>104.2</v>
      </c>
      <c r="H1754" s="142">
        <v>104.2</v>
      </c>
      <c r="I1754" s="142">
        <v>104.2</v>
      </c>
      <c r="J1754" s="142">
        <v>104.2</v>
      </c>
      <c r="K1754" s="142">
        <v>104.2</v>
      </c>
      <c r="L1754" s="142">
        <v>104.2</v>
      </c>
      <c r="M1754" s="142">
        <v>104.2</v>
      </c>
      <c r="N1754" s="142">
        <v>104.2</v>
      </c>
    </row>
    <row r="1755" spans="1:14" s="72" customFormat="1" ht="12.75" customHeight="1" x14ac:dyDescent="0.2">
      <c r="A1755" s="145" t="s">
        <v>102</v>
      </c>
      <c r="B1755" s="146" t="s">
        <v>103</v>
      </c>
      <c r="C1755" s="142">
        <v>102.6</v>
      </c>
      <c r="D1755" s="142">
        <v>102.6</v>
      </c>
      <c r="E1755" s="142">
        <v>102.6</v>
      </c>
      <c r="F1755" s="142">
        <v>102.6</v>
      </c>
      <c r="G1755" s="142">
        <v>102.6</v>
      </c>
      <c r="H1755" s="142">
        <v>102.6</v>
      </c>
      <c r="I1755" s="142">
        <v>102.6</v>
      </c>
      <c r="J1755" s="142">
        <v>102.6</v>
      </c>
      <c r="K1755" s="142">
        <v>102.6</v>
      </c>
      <c r="L1755" s="142">
        <v>102.6</v>
      </c>
      <c r="M1755" s="142">
        <v>102.6</v>
      </c>
      <c r="N1755" s="142">
        <v>102.6</v>
      </c>
    </row>
    <row r="1756" spans="1:14" s="72" customFormat="1" ht="12.75" customHeight="1" x14ac:dyDescent="0.2">
      <c r="A1756" s="145" t="s">
        <v>104</v>
      </c>
      <c r="B1756" s="146" t="s">
        <v>105</v>
      </c>
      <c r="C1756" s="142">
        <v>104.7</v>
      </c>
      <c r="D1756" s="142">
        <v>104.7</v>
      </c>
      <c r="E1756" s="142">
        <v>104.7</v>
      </c>
      <c r="F1756" s="142">
        <v>104.7</v>
      </c>
      <c r="G1756" s="142">
        <v>104.7</v>
      </c>
      <c r="H1756" s="142">
        <v>104.7</v>
      </c>
      <c r="I1756" s="142">
        <v>104.7</v>
      </c>
      <c r="J1756" s="142">
        <v>104.7</v>
      </c>
      <c r="K1756" s="142">
        <v>104.7</v>
      </c>
      <c r="L1756" s="142">
        <v>104.7</v>
      </c>
      <c r="M1756" s="142">
        <v>104.7</v>
      </c>
      <c r="N1756" s="142">
        <v>104.7</v>
      </c>
    </row>
    <row r="1757" spans="1:14" s="72" customFormat="1" ht="12.75" customHeight="1" x14ac:dyDescent="0.2">
      <c r="A1757" s="145" t="s">
        <v>106</v>
      </c>
      <c r="B1757" s="146" t="s">
        <v>107</v>
      </c>
      <c r="C1757" s="142">
        <v>101.8</v>
      </c>
      <c r="D1757" s="142">
        <v>101.8</v>
      </c>
      <c r="E1757" s="142">
        <v>101.8</v>
      </c>
      <c r="F1757" s="142">
        <v>101.8</v>
      </c>
      <c r="G1757" s="142">
        <v>103</v>
      </c>
      <c r="H1757" s="142">
        <v>103</v>
      </c>
      <c r="I1757" s="142">
        <v>103</v>
      </c>
      <c r="J1757" s="142">
        <v>103</v>
      </c>
      <c r="K1757" s="142">
        <v>103</v>
      </c>
      <c r="L1757" s="142">
        <v>103</v>
      </c>
      <c r="M1757" s="142">
        <v>103</v>
      </c>
      <c r="N1757" s="142">
        <v>103</v>
      </c>
    </row>
    <row r="1758" spans="1:14" s="72" customFormat="1" ht="12.75" customHeight="1" x14ac:dyDescent="0.2">
      <c r="A1758" s="145" t="s">
        <v>108</v>
      </c>
      <c r="B1758" s="146" t="s">
        <v>109</v>
      </c>
      <c r="C1758" s="142">
        <v>97.5</v>
      </c>
      <c r="D1758" s="142">
        <v>97.5</v>
      </c>
      <c r="E1758" s="142">
        <v>97.5</v>
      </c>
      <c r="F1758" s="142">
        <v>97.5</v>
      </c>
      <c r="G1758" s="142">
        <v>96.3</v>
      </c>
      <c r="H1758" s="142">
        <v>96.3</v>
      </c>
      <c r="I1758" s="142">
        <v>96.3</v>
      </c>
      <c r="J1758" s="142">
        <v>96.3</v>
      </c>
      <c r="K1758" s="142">
        <v>96.3</v>
      </c>
      <c r="L1758" s="142">
        <v>96.3</v>
      </c>
      <c r="M1758" s="142">
        <v>96.3</v>
      </c>
      <c r="N1758" s="142">
        <v>96.3</v>
      </c>
    </row>
    <row r="1759" spans="1:14" s="72" customFormat="1" ht="12.75" customHeight="1" x14ac:dyDescent="0.2">
      <c r="A1759" s="145" t="s">
        <v>110</v>
      </c>
      <c r="B1759" s="146" t="s">
        <v>111</v>
      </c>
      <c r="C1759" s="142">
        <v>101.7</v>
      </c>
      <c r="D1759" s="142">
        <v>102</v>
      </c>
      <c r="E1759" s="142">
        <v>102.3</v>
      </c>
      <c r="F1759" s="142">
        <v>102.7</v>
      </c>
      <c r="G1759" s="142">
        <v>102.7</v>
      </c>
      <c r="H1759" s="142">
        <v>102.8</v>
      </c>
      <c r="I1759" s="142">
        <v>102.9</v>
      </c>
      <c r="J1759" s="142">
        <v>102.9</v>
      </c>
      <c r="K1759" s="142">
        <v>103.3</v>
      </c>
      <c r="L1759" s="142">
        <v>103.3</v>
      </c>
      <c r="M1759" s="142">
        <v>103.3</v>
      </c>
      <c r="N1759" s="142">
        <v>103.3</v>
      </c>
    </row>
    <row r="1760" spans="1:14" s="72" customFormat="1" ht="12.75" customHeight="1" x14ac:dyDescent="0.2">
      <c r="A1760" s="145" t="s">
        <v>112</v>
      </c>
      <c r="B1760" s="146" t="s">
        <v>113</v>
      </c>
      <c r="C1760" s="142">
        <v>105</v>
      </c>
      <c r="D1760" s="142">
        <v>104.3</v>
      </c>
      <c r="E1760" s="142">
        <v>104.4</v>
      </c>
      <c r="F1760" s="142">
        <v>104.4</v>
      </c>
      <c r="G1760" s="142">
        <v>104.4</v>
      </c>
      <c r="H1760" s="142">
        <v>104.4</v>
      </c>
      <c r="I1760" s="142">
        <v>104.4</v>
      </c>
      <c r="J1760" s="142">
        <v>104.4</v>
      </c>
      <c r="K1760" s="142">
        <v>104.4</v>
      </c>
      <c r="L1760" s="142">
        <v>104.7</v>
      </c>
      <c r="M1760" s="142">
        <v>105.5</v>
      </c>
      <c r="N1760" s="142">
        <v>106.4</v>
      </c>
    </row>
    <row r="1761" spans="1:14" s="72" customFormat="1" ht="12.75" customHeight="1" x14ac:dyDescent="0.2">
      <c r="A1761" s="145" t="s">
        <v>114</v>
      </c>
      <c r="B1761" s="146" t="s">
        <v>115</v>
      </c>
      <c r="C1761" s="142">
        <v>105.6</v>
      </c>
      <c r="D1761" s="142">
        <v>105.9</v>
      </c>
      <c r="E1761" s="142">
        <v>105.9</v>
      </c>
      <c r="F1761" s="142">
        <v>105.9</v>
      </c>
      <c r="G1761" s="142">
        <v>105.9</v>
      </c>
      <c r="H1761" s="142">
        <v>105.9</v>
      </c>
      <c r="I1761" s="142">
        <v>105.8</v>
      </c>
      <c r="J1761" s="142">
        <v>106.2</v>
      </c>
      <c r="K1761" s="142">
        <v>106.4</v>
      </c>
      <c r="L1761" s="142">
        <v>106.4</v>
      </c>
      <c r="M1761" s="142">
        <v>106.4</v>
      </c>
      <c r="N1761" s="142">
        <v>106.4</v>
      </c>
    </row>
    <row r="1762" spans="1:14" s="72" customFormat="1" ht="12.75" customHeight="1" x14ac:dyDescent="0.2">
      <c r="A1762" s="145" t="s">
        <v>116</v>
      </c>
      <c r="B1762" s="146" t="s">
        <v>117</v>
      </c>
      <c r="C1762" s="142">
        <v>108</v>
      </c>
      <c r="D1762" s="142">
        <v>108</v>
      </c>
      <c r="E1762" s="142">
        <v>108</v>
      </c>
      <c r="F1762" s="142">
        <v>108</v>
      </c>
      <c r="G1762" s="142">
        <v>113.3</v>
      </c>
      <c r="H1762" s="142">
        <v>113.3</v>
      </c>
      <c r="I1762" s="142">
        <v>113.3</v>
      </c>
      <c r="J1762" s="142">
        <v>113.3</v>
      </c>
      <c r="K1762" s="142">
        <v>113.3</v>
      </c>
      <c r="L1762" s="142">
        <v>113.3</v>
      </c>
      <c r="M1762" s="142">
        <v>113.3</v>
      </c>
      <c r="N1762" s="142">
        <v>113.3</v>
      </c>
    </row>
    <row r="1763" spans="1:14" s="72" customFormat="1" ht="12.75" customHeight="1" x14ac:dyDescent="0.2">
      <c r="A1763" s="145" t="s">
        <v>118</v>
      </c>
      <c r="B1763" s="146" t="s">
        <v>119</v>
      </c>
      <c r="C1763" s="142">
        <v>107.8</v>
      </c>
      <c r="D1763" s="142">
        <v>107.8</v>
      </c>
      <c r="E1763" s="142">
        <v>107.8</v>
      </c>
      <c r="F1763" s="142">
        <v>105.2</v>
      </c>
      <c r="G1763" s="142">
        <v>106.4</v>
      </c>
      <c r="H1763" s="142">
        <v>106.6</v>
      </c>
      <c r="I1763" s="142">
        <v>107</v>
      </c>
      <c r="J1763" s="142">
        <v>107.3</v>
      </c>
      <c r="K1763" s="142">
        <v>107</v>
      </c>
      <c r="L1763" s="142">
        <v>109.1</v>
      </c>
      <c r="M1763" s="142">
        <v>109.5</v>
      </c>
      <c r="N1763" s="142">
        <v>109.5</v>
      </c>
    </row>
    <row r="1764" spans="1:14" s="72" customFormat="1" ht="12.75" customHeight="1" x14ac:dyDescent="0.2">
      <c r="A1764" s="145" t="s">
        <v>120</v>
      </c>
      <c r="B1764" s="146" t="s">
        <v>121</v>
      </c>
      <c r="C1764" s="142">
        <v>85.1</v>
      </c>
      <c r="D1764" s="142">
        <v>85.7</v>
      </c>
      <c r="E1764" s="142">
        <v>88.4</v>
      </c>
      <c r="F1764" s="142">
        <v>91.5</v>
      </c>
      <c r="G1764" s="142">
        <v>92.5</v>
      </c>
      <c r="H1764" s="142">
        <v>90.2</v>
      </c>
      <c r="I1764" s="142">
        <v>90.7</v>
      </c>
      <c r="J1764" s="142">
        <v>90.6</v>
      </c>
      <c r="K1764" s="142">
        <v>92.6</v>
      </c>
      <c r="L1764" s="142">
        <v>93.7</v>
      </c>
      <c r="M1764" s="142">
        <v>90.6</v>
      </c>
      <c r="N1764" s="142">
        <v>90.9</v>
      </c>
    </row>
    <row r="1765" spans="1:14" s="72" customFormat="1" ht="12.75" customHeight="1" x14ac:dyDescent="0.2">
      <c r="A1765" s="145" t="s">
        <v>122</v>
      </c>
      <c r="B1765" s="146" t="s">
        <v>123</v>
      </c>
      <c r="C1765" s="142">
        <v>84</v>
      </c>
      <c r="D1765" s="142">
        <v>83.9</v>
      </c>
      <c r="E1765" s="142">
        <v>88.8</v>
      </c>
      <c r="F1765" s="142">
        <v>91.6</v>
      </c>
      <c r="G1765" s="142">
        <v>91.4</v>
      </c>
      <c r="H1765" s="142">
        <v>87.1</v>
      </c>
      <c r="I1765" s="142">
        <v>88.1</v>
      </c>
      <c r="J1765" s="142">
        <v>88.6</v>
      </c>
      <c r="K1765" s="142">
        <v>92.3</v>
      </c>
      <c r="L1765" s="142">
        <v>94.7</v>
      </c>
      <c r="M1765" s="142">
        <v>88.9</v>
      </c>
      <c r="N1765" s="142">
        <v>90.8</v>
      </c>
    </row>
    <row r="1766" spans="1:14" s="72" customFormat="1" ht="12.75" customHeight="1" x14ac:dyDescent="0.2">
      <c r="A1766" s="145" t="s">
        <v>124</v>
      </c>
      <c r="B1766" s="146" t="s">
        <v>125</v>
      </c>
      <c r="C1766" s="142">
        <v>100.2</v>
      </c>
      <c r="D1766" s="142">
        <v>100.2</v>
      </c>
      <c r="E1766" s="142">
        <v>100.4</v>
      </c>
      <c r="F1766" s="142">
        <v>100.4</v>
      </c>
      <c r="G1766" s="142">
        <v>100.6</v>
      </c>
      <c r="H1766" s="142">
        <v>100.6</v>
      </c>
      <c r="I1766" s="142">
        <v>100.6</v>
      </c>
      <c r="J1766" s="142">
        <v>100.6</v>
      </c>
      <c r="K1766" s="142">
        <v>101.4</v>
      </c>
      <c r="L1766" s="142">
        <v>101.3</v>
      </c>
      <c r="M1766" s="142">
        <v>101.3</v>
      </c>
      <c r="N1766" s="142">
        <v>101.3</v>
      </c>
    </row>
    <row r="1767" spans="1:14" s="72" customFormat="1" ht="12.75" customHeight="1" x14ac:dyDescent="0.2">
      <c r="A1767" s="145" t="s">
        <v>126</v>
      </c>
      <c r="B1767" s="146" t="s">
        <v>127</v>
      </c>
      <c r="C1767" s="142">
        <v>98.8</v>
      </c>
      <c r="D1767" s="142">
        <v>99.5</v>
      </c>
      <c r="E1767" s="142">
        <v>99.2</v>
      </c>
      <c r="F1767" s="142">
        <v>99.2</v>
      </c>
      <c r="G1767" s="142">
        <v>99</v>
      </c>
      <c r="H1767" s="142">
        <v>99.3</v>
      </c>
      <c r="I1767" s="142">
        <v>98.2</v>
      </c>
      <c r="J1767" s="142">
        <v>96.2</v>
      </c>
      <c r="K1767" s="142">
        <v>96.6</v>
      </c>
      <c r="L1767" s="142">
        <v>95.7</v>
      </c>
      <c r="M1767" s="142">
        <v>95.9</v>
      </c>
      <c r="N1767" s="142">
        <v>95.9</v>
      </c>
    </row>
    <row r="1768" spans="1:14" s="72" customFormat="1" ht="15" customHeight="1" x14ac:dyDescent="0.2">
      <c r="A1768" s="145" t="s">
        <v>128</v>
      </c>
      <c r="B1768" s="146" t="s">
        <v>129</v>
      </c>
      <c r="C1768" s="142">
        <v>98.7</v>
      </c>
      <c r="D1768" s="142">
        <v>99.5</v>
      </c>
      <c r="E1768" s="142">
        <v>99.4</v>
      </c>
      <c r="F1768" s="142">
        <v>99.2</v>
      </c>
      <c r="G1768" s="142">
        <v>99.2</v>
      </c>
      <c r="H1768" s="142">
        <v>99.2</v>
      </c>
      <c r="I1768" s="142">
        <v>99.2</v>
      </c>
      <c r="J1768" s="142">
        <v>99.2</v>
      </c>
      <c r="K1768" s="142">
        <v>98.8</v>
      </c>
      <c r="L1768" s="142">
        <v>98.8</v>
      </c>
      <c r="M1768" s="142">
        <v>98.6</v>
      </c>
      <c r="N1768" s="142">
        <v>98.8</v>
      </c>
    </row>
    <row r="1769" spans="1:14" s="72" customFormat="1" ht="12.75" customHeight="1" x14ac:dyDescent="0.2">
      <c r="A1769" s="145" t="s">
        <v>130</v>
      </c>
      <c r="B1769" s="146" t="s">
        <v>131</v>
      </c>
      <c r="C1769" s="142">
        <v>100.3</v>
      </c>
      <c r="D1769" s="142">
        <v>100.3</v>
      </c>
      <c r="E1769" s="142">
        <v>100.3</v>
      </c>
      <c r="F1769" s="142">
        <v>101.3</v>
      </c>
      <c r="G1769" s="142">
        <v>101.3</v>
      </c>
      <c r="H1769" s="142">
        <v>101.3</v>
      </c>
      <c r="I1769" s="142">
        <v>101.3</v>
      </c>
      <c r="J1769" s="142">
        <v>101.3</v>
      </c>
      <c r="K1769" s="142">
        <v>100.9</v>
      </c>
      <c r="L1769" s="142">
        <v>100.9</v>
      </c>
      <c r="M1769" s="142">
        <v>100.9</v>
      </c>
      <c r="N1769" s="142">
        <v>100.9</v>
      </c>
    </row>
    <row r="1770" spans="1:14" s="72" customFormat="1" ht="12.75" customHeight="1" x14ac:dyDescent="0.2">
      <c r="A1770" s="145" t="s">
        <v>132</v>
      </c>
      <c r="B1770" s="146" t="s">
        <v>133</v>
      </c>
      <c r="C1770" s="142">
        <v>107.2</v>
      </c>
      <c r="D1770" s="142">
        <v>107.2</v>
      </c>
      <c r="E1770" s="142">
        <v>107.2</v>
      </c>
      <c r="F1770" s="142">
        <v>107.8</v>
      </c>
      <c r="G1770" s="142">
        <v>108.4</v>
      </c>
      <c r="H1770" s="142">
        <v>108.4</v>
      </c>
      <c r="I1770" s="142">
        <v>108.4</v>
      </c>
      <c r="J1770" s="142">
        <v>108.7</v>
      </c>
      <c r="K1770" s="142">
        <v>108.6</v>
      </c>
      <c r="L1770" s="142">
        <v>109.2</v>
      </c>
      <c r="M1770" s="142">
        <v>109.2</v>
      </c>
      <c r="N1770" s="142">
        <v>107.6</v>
      </c>
    </row>
    <row r="1771" spans="1:14" s="72" customFormat="1" ht="12.75" customHeight="1" x14ac:dyDescent="0.2">
      <c r="A1771" s="145" t="s">
        <v>134</v>
      </c>
      <c r="B1771" s="146" t="s">
        <v>135</v>
      </c>
      <c r="C1771" s="142">
        <v>105.5</v>
      </c>
      <c r="D1771" s="142">
        <v>105.5</v>
      </c>
      <c r="E1771" s="142">
        <v>105.5</v>
      </c>
      <c r="F1771" s="142">
        <v>105.5</v>
      </c>
      <c r="G1771" s="142">
        <v>105.5</v>
      </c>
      <c r="H1771" s="142">
        <v>105.5</v>
      </c>
      <c r="I1771" s="142">
        <v>105.5</v>
      </c>
      <c r="J1771" s="142">
        <v>105.5</v>
      </c>
      <c r="K1771" s="142">
        <v>105.5</v>
      </c>
      <c r="L1771" s="142">
        <v>105.5</v>
      </c>
      <c r="M1771" s="142">
        <v>103.5</v>
      </c>
      <c r="N1771" s="142">
        <v>103.5</v>
      </c>
    </row>
    <row r="1772" spans="1:14" s="72" customFormat="1" ht="12.75" customHeight="1" x14ac:dyDescent="0.2">
      <c r="A1772" s="145" t="s">
        <v>136</v>
      </c>
      <c r="B1772" s="146" t="s">
        <v>137</v>
      </c>
      <c r="C1772" s="142">
        <v>102.1</v>
      </c>
      <c r="D1772" s="142">
        <v>102.1</v>
      </c>
      <c r="E1772" s="142">
        <v>103.2</v>
      </c>
      <c r="F1772" s="142">
        <v>103</v>
      </c>
      <c r="G1772" s="142">
        <v>103</v>
      </c>
      <c r="H1772" s="142">
        <v>103</v>
      </c>
      <c r="I1772" s="142">
        <v>102.1</v>
      </c>
      <c r="J1772" s="142">
        <v>102</v>
      </c>
      <c r="K1772" s="142">
        <v>102.1</v>
      </c>
      <c r="L1772" s="142">
        <v>102.1</v>
      </c>
      <c r="M1772" s="142">
        <v>102.1</v>
      </c>
      <c r="N1772" s="142">
        <v>102.4</v>
      </c>
    </row>
    <row r="1773" spans="1:14" s="72" customFormat="1" ht="12.75" customHeight="1" x14ac:dyDescent="0.2">
      <c r="A1773" s="145" t="s">
        <v>652</v>
      </c>
      <c r="B1773" s="146" t="s">
        <v>139</v>
      </c>
      <c r="C1773" s="142">
        <v>104.5</v>
      </c>
      <c r="D1773" s="142">
        <v>104.5</v>
      </c>
      <c r="E1773" s="142">
        <v>104.5</v>
      </c>
      <c r="F1773" s="142">
        <v>104.9</v>
      </c>
      <c r="G1773" s="142">
        <v>105.1</v>
      </c>
      <c r="H1773" s="142">
        <v>105.1</v>
      </c>
      <c r="I1773" s="142">
        <v>105.1</v>
      </c>
      <c r="J1773" s="142">
        <v>105.1</v>
      </c>
      <c r="K1773" s="142">
        <v>105</v>
      </c>
      <c r="L1773" s="142">
        <v>105.2</v>
      </c>
      <c r="M1773" s="142">
        <v>105.2</v>
      </c>
      <c r="N1773" s="142">
        <v>105.5</v>
      </c>
    </row>
    <row r="1774" spans="1:14" s="72" customFormat="1" ht="12.75" customHeight="1" x14ac:dyDescent="0.2">
      <c r="A1774" s="145" t="s">
        <v>140</v>
      </c>
      <c r="B1774" s="146" t="s">
        <v>141</v>
      </c>
      <c r="C1774" s="142">
        <v>83</v>
      </c>
      <c r="D1774" s="142">
        <v>83.4</v>
      </c>
      <c r="E1774" s="142">
        <v>85.4</v>
      </c>
      <c r="F1774" s="142">
        <v>89.9</v>
      </c>
      <c r="G1774" s="142">
        <v>91.8</v>
      </c>
      <c r="H1774" s="142">
        <v>91.8</v>
      </c>
      <c r="I1774" s="142">
        <v>91.8</v>
      </c>
      <c r="J1774" s="142">
        <v>91.2</v>
      </c>
      <c r="K1774" s="142">
        <v>88.8</v>
      </c>
      <c r="L1774" s="142">
        <v>86.7</v>
      </c>
      <c r="M1774" s="142">
        <v>84.2</v>
      </c>
      <c r="N1774" s="142">
        <v>84.2</v>
      </c>
    </row>
    <row r="1775" spans="1:14" s="72" customFormat="1" ht="12.75" customHeight="1" x14ac:dyDescent="0.2">
      <c r="A1775" s="145" t="s">
        <v>142</v>
      </c>
      <c r="B1775" s="146" t="s">
        <v>143</v>
      </c>
      <c r="C1775" s="142">
        <v>98.8</v>
      </c>
      <c r="D1775" s="142">
        <v>97.5</v>
      </c>
      <c r="E1775" s="142">
        <v>97.3</v>
      </c>
      <c r="F1775" s="142">
        <v>98.3</v>
      </c>
      <c r="G1775" s="142">
        <v>98.6</v>
      </c>
      <c r="H1775" s="142">
        <v>99.3</v>
      </c>
      <c r="I1775" s="142">
        <v>99.3</v>
      </c>
      <c r="J1775" s="142">
        <v>99.9</v>
      </c>
      <c r="K1775" s="142">
        <v>100.8</v>
      </c>
      <c r="L1775" s="142">
        <v>99.9</v>
      </c>
      <c r="M1775" s="142">
        <v>100.5</v>
      </c>
      <c r="N1775" s="142">
        <v>99.8</v>
      </c>
    </row>
    <row r="1776" spans="1:14" s="72" customFormat="1" ht="12.75" customHeight="1" x14ac:dyDescent="0.2">
      <c r="A1776" s="145" t="s">
        <v>144</v>
      </c>
      <c r="B1776" s="146" t="s">
        <v>145</v>
      </c>
      <c r="C1776" s="142">
        <v>102.8</v>
      </c>
      <c r="D1776" s="142">
        <v>102.8</v>
      </c>
      <c r="E1776" s="142">
        <v>102.8</v>
      </c>
      <c r="F1776" s="142">
        <v>103.2</v>
      </c>
      <c r="G1776" s="142">
        <v>103.6</v>
      </c>
      <c r="H1776" s="142">
        <v>103.6</v>
      </c>
      <c r="I1776" s="142">
        <v>103.6</v>
      </c>
      <c r="J1776" s="142">
        <v>103.6</v>
      </c>
      <c r="K1776" s="142">
        <v>103.6</v>
      </c>
      <c r="L1776" s="142">
        <v>103.6</v>
      </c>
      <c r="M1776" s="142">
        <v>103.6</v>
      </c>
      <c r="N1776" s="142">
        <v>103.6</v>
      </c>
    </row>
    <row r="1777" spans="1:14" s="72" customFormat="1" ht="12.75" customHeight="1" x14ac:dyDescent="0.2">
      <c r="A1777" s="145" t="s">
        <v>146</v>
      </c>
      <c r="B1777" s="146" t="s">
        <v>147</v>
      </c>
      <c r="C1777" s="142">
        <v>96.4</v>
      </c>
      <c r="D1777" s="142">
        <v>96.4</v>
      </c>
      <c r="E1777" s="142">
        <v>96.3</v>
      </c>
      <c r="F1777" s="142">
        <v>96.3</v>
      </c>
      <c r="G1777" s="142">
        <v>96.3</v>
      </c>
      <c r="H1777" s="142">
        <v>95.1</v>
      </c>
      <c r="I1777" s="142">
        <v>95.1</v>
      </c>
      <c r="J1777" s="142">
        <v>95.1</v>
      </c>
      <c r="K1777" s="142">
        <v>95.1</v>
      </c>
      <c r="L1777" s="142">
        <v>95.1</v>
      </c>
      <c r="M1777" s="142">
        <v>95.1</v>
      </c>
      <c r="N1777" s="142">
        <v>95.1</v>
      </c>
    </row>
    <row r="1778" spans="1:14" s="72" customFormat="1" ht="12.75" customHeight="1" x14ac:dyDescent="0.2"/>
    <row r="1779" spans="1:14" s="72" customFormat="1" ht="12.75" customHeight="1" x14ac:dyDescent="0.2"/>
    <row r="1780" spans="1:14" s="72" customFormat="1" ht="12.75" customHeight="1" x14ac:dyDescent="0.2"/>
    <row r="1781" spans="1:14" s="72" customFormat="1" ht="12.75" customHeight="1" x14ac:dyDescent="0.2">
      <c r="A1781" s="72" t="s">
        <v>153</v>
      </c>
    </row>
    <row r="1782" spans="1:14" s="72" customFormat="1" ht="12.75" customHeight="1" x14ac:dyDescent="0.2">
      <c r="A1782" s="72" t="s">
        <v>154</v>
      </c>
    </row>
    <row r="1783" spans="1:14" s="72" customFormat="1" ht="12.75" customHeight="1" x14ac:dyDescent="0.2">
      <c r="A1783" s="151" t="s">
        <v>151</v>
      </c>
    </row>
    <row r="1784" spans="1:14" s="72" customFormat="1" ht="12.75" customHeight="1" x14ac:dyDescent="0.2"/>
    <row r="1785" spans="1:14" s="72" customFormat="1" ht="12.75" customHeight="1" x14ac:dyDescent="0.2">
      <c r="A1785" s="180" t="s">
        <v>30</v>
      </c>
      <c r="B1785" s="143"/>
      <c r="C1785" s="14" t="s">
        <v>794</v>
      </c>
      <c r="D1785" s="144">
        <v>36923</v>
      </c>
      <c r="E1785" s="14" t="s">
        <v>795</v>
      </c>
      <c r="F1785" s="144">
        <v>36982</v>
      </c>
      <c r="G1785" s="144">
        <v>37012</v>
      </c>
      <c r="H1785" s="144">
        <v>37043</v>
      </c>
      <c r="I1785" s="144">
        <v>37073</v>
      </c>
      <c r="J1785" s="144">
        <v>37104</v>
      </c>
      <c r="K1785" s="144">
        <v>37135</v>
      </c>
      <c r="L1785" s="144">
        <v>37165</v>
      </c>
      <c r="M1785" s="144">
        <v>37196</v>
      </c>
      <c r="N1785" s="144">
        <v>37226</v>
      </c>
    </row>
    <row r="1786" spans="1:14" s="72" customFormat="1" ht="12.75" customHeight="1" x14ac:dyDescent="0.2">
      <c r="A1786" s="145" t="s">
        <v>155</v>
      </c>
      <c r="B1786" s="146" t="s">
        <v>1385</v>
      </c>
      <c r="C1786" s="142">
        <v>107.5</v>
      </c>
      <c r="D1786" s="142">
        <v>108.8</v>
      </c>
      <c r="E1786" s="142">
        <v>108.8</v>
      </c>
      <c r="F1786" s="142">
        <v>108.8</v>
      </c>
      <c r="G1786" s="142">
        <v>108.8</v>
      </c>
      <c r="H1786" s="142">
        <v>108.8</v>
      </c>
      <c r="I1786" s="142">
        <v>108.8</v>
      </c>
      <c r="J1786" s="142">
        <v>108.8</v>
      </c>
      <c r="K1786" s="142">
        <v>108.8</v>
      </c>
      <c r="L1786" s="142">
        <v>108.8</v>
      </c>
      <c r="M1786" s="142">
        <v>108.8</v>
      </c>
      <c r="N1786" s="142">
        <v>108.8</v>
      </c>
    </row>
    <row r="1787" spans="1:14" s="72" customFormat="1" ht="12.75" customHeight="1" x14ac:dyDescent="0.2">
      <c r="A1787" s="145" t="s">
        <v>1386</v>
      </c>
      <c r="B1787" s="146" t="s">
        <v>1387</v>
      </c>
      <c r="C1787" s="142">
        <v>94.3</v>
      </c>
      <c r="D1787" s="142">
        <v>96.8</v>
      </c>
      <c r="E1787" s="142">
        <v>95.8</v>
      </c>
      <c r="F1787" s="142">
        <v>101.2</v>
      </c>
      <c r="G1787" s="142">
        <v>104.7</v>
      </c>
      <c r="H1787" s="142">
        <v>100.9</v>
      </c>
      <c r="I1787" s="142">
        <v>95.9</v>
      </c>
      <c r="J1787" s="142">
        <v>93.8</v>
      </c>
      <c r="K1787" s="142">
        <v>95</v>
      </c>
      <c r="L1787" s="142">
        <v>89.4</v>
      </c>
      <c r="M1787" s="142">
        <v>85</v>
      </c>
      <c r="N1787" s="142">
        <v>84</v>
      </c>
    </row>
    <row r="1788" spans="1:14" s="72" customFormat="1" ht="12.75" customHeight="1" x14ac:dyDescent="0.2">
      <c r="A1788" s="145" t="s">
        <v>1388</v>
      </c>
      <c r="B1788" s="146" t="s">
        <v>1389</v>
      </c>
      <c r="C1788" s="142">
        <v>93.5</v>
      </c>
      <c r="D1788" s="142">
        <v>96.5</v>
      </c>
      <c r="E1788" s="142">
        <v>95.7</v>
      </c>
      <c r="F1788" s="142">
        <v>100.8</v>
      </c>
      <c r="G1788" s="142">
        <v>104.2</v>
      </c>
      <c r="H1788" s="142">
        <v>100.5</v>
      </c>
      <c r="I1788" s="142">
        <v>95</v>
      </c>
      <c r="J1788" s="142">
        <v>93.3</v>
      </c>
      <c r="K1788" s="142">
        <v>94.5</v>
      </c>
      <c r="L1788" s="142">
        <v>88.8</v>
      </c>
      <c r="M1788" s="142">
        <v>84.2</v>
      </c>
      <c r="N1788" s="142">
        <v>83.2</v>
      </c>
    </row>
    <row r="1789" spans="1:14" s="72" customFormat="1" ht="12.75" customHeight="1" x14ac:dyDescent="0.2">
      <c r="A1789" s="145" t="s">
        <v>1390</v>
      </c>
      <c r="B1789" s="146" t="s">
        <v>1391</v>
      </c>
      <c r="C1789" s="142">
        <v>94</v>
      </c>
      <c r="D1789" s="142">
        <v>96.5</v>
      </c>
      <c r="E1789" s="142">
        <v>96.2</v>
      </c>
      <c r="F1789" s="142">
        <v>101.2</v>
      </c>
      <c r="G1789" s="142">
        <v>104.4</v>
      </c>
      <c r="H1789" s="142">
        <v>101.5</v>
      </c>
      <c r="I1789" s="142">
        <v>97</v>
      </c>
      <c r="J1789" s="142">
        <v>94.4</v>
      </c>
      <c r="K1789" s="142">
        <v>96.6</v>
      </c>
      <c r="L1789" s="142">
        <v>90.8</v>
      </c>
      <c r="M1789" s="142">
        <v>85.4</v>
      </c>
      <c r="N1789" s="142">
        <v>86.9</v>
      </c>
    </row>
    <row r="1790" spans="1:14" s="72" customFormat="1" ht="12.75" customHeight="1" x14ac:dyDescent="0.2">
      <c r="A1790" s="145" t="s">
        <v>1392</v>
      </c>
      <c r="B1790" s="146" t="s">
        <v>1393</v>
      </c>
      <c r="C1790" s="142">
        <v>96</v>
      </c>
      <c r="D1790" s="142">
        <v>94.7</v>
      </c>
      <c r="E1790" s="142">
        <v>94.2</v>
      </c>
      <c r="F1790" s="142">
        <v>96.3</v>
      </c>
      <c r="G1790" s="142">
        <v>96.3</v>
      </c>
      <c r="H1790" s="142">
        <v>98.5</v>
      </c>
      <c r="I1790" s="142">
        <v>98.5</v>
      </c>
      <c r="J1790" s="142">
        <v>94.2</v>
      </c>
      <c r="K1790" s="142">
        <v>96</v>
      </c>
      <c r="L1790" s="142">
        <v>92.5</v>
      </c>
      <c r="M1790" s="142">
        <v>88.9</v>
      </c>
      <c r="N1790" s="142">
        <v>86.9</v>
      </c>
    </row>
    <row r="1791" spans="1:14" s="72" customFormat="1" ht="12.75" customHeight="1" x14ac:dyDescent="0.2">
      <c r="A1791" s="145" t="s">
        <v>1394</v>
      </c>
      <c r="B1791" s="146" t="s">
        <v>1395</v>
      </c>
      <c r="C1791" s="142">
        <v>94.4</v>
      </c>
      <c r="D1791" s="142">
        <v>95.2</v>
      </c>
      <c r="E1791" s="142">
        <v>93.8</v>
      </c>
      <c r="F1791" s="142">
        <v>97</v>
      </c>
      <c r="G1791" s="142">
        <v>97.4</v>
      </c>
      <c r="H1791" s="142">
        <v>100</v>
      </c>
      <c r="I1791" s="142">
        <v>96.9</v>
      </c>
      <c r="J1791" s="142">
        <v>94.9</v>
      </c>
      <c r="K1791" s="142">
        <v>98.5</v>
      </c>
      <c r="L1791" s="142">
        <v>91.4</v>
      </c>
      <c r="M1791" s="142">
        <v>87.1</v>
      </c>
      <c r="N1791" s="142">
        <v>81.599999999999994</v>
      </c>
    </row>
    <row r="1792" spans="1:14" s="72" customFormat="1" ht="12.75" customHeight="1" x14ac:dyDescent="0.2">
      <c r="A1792" s="145" t="s">
        <v>1396</v>
      </c>
      <c r="B1792" s="146" t="s">
        <v>1397</v>
      </c>
      <c r="C1792" s="142">
        <v>92</v>
      </c>
      <c r="D1792" s="142">
        <v>93.6</v>
      </c>
      <c r="E1792" s="142">
        <v>91.5</v>
      </c>
      <c r="F1792" s="142">
        <v>94.4</v>
      </c>
      <c r="G1792" s="142">
        <v>96.5</v>
      </c>
      <c r="H1792" s="142">
        <v>100.1</v>
      </c>
      <c r="I1792" s="142">
        <v>96</v>
      </c>
      <c r="J1792" s="142">
        <v>95.4</v>
      </c>
      <c r="K1792" s="142">
        <v>97.3</v>
      </c>
      <c r="L1792" s="142">
        <v>92.2</v>
      </c>
      <c r="M1792" s="142">
        <v>84.8</v>
      </c>
      <c r="N1792" s="142">
        <v>76.400000000000006</v>
      </c>
    </row>
    <row r="1793" spans="1:14" s="72" customFormat="1" ht="12.75" customHeight="1" x14ac:dyDescent="0.2">
      <c r="A1793" s="145" t="s">
        <v>1398</v>
      </c>
      <c r="B1793" s="146" t="s">
        <v>1399</v>
      </c>
      <c r="C1793" s="142">
        <v>98.6</v>
      </c>
      <c r="D1793" s="142">
        <v>98.6</v>
      </c>
      <c r="E1793" s="142">
        <v>98.6</v>
      </c>
      <c r="F1793" s="142">
        <v>98.6</v>
      </c>
      <c r="G1793" s="142">
        <v>98.6</v>
      </c>
      <c r="H1793" s="142">
        <v>98.6</v>
      </c>
      <c r="I1793" s="142">
        <v>95.9</v>
      </c>
      <c r="J1793" s="142">
        <v>93.1</v>
      </c>
      <c r="K1793" s="142">
        <v>93.1</v>
      </c>
      <c r="L1793" s="142">
        <v>87.4</v>
      </c>
      <c r="M1793" s="142">
        <v>81.900000000000006</v>
      </c>
      <c r="N1793" s="142">
        <v>81.900000000000006</v>
      </c>
    </row>
    <row r="1794" spans="1:14" s="72" customFormat="1" ht="12.75" customHeight="1" x14ac:dyDescent="0.2">
      <c r="A1794" s="145" t="s">
        <v>909</v>
      </c>
      <c r="B1794" s="146" t="s">
        <v>1400</v>
      </c>
      <c r="C1794" s="142">
        <v>109.5</v>
      </c>
      <c r="D1794" s="142">
        <v>109.5</v>
      </c>
      <c r="E1794" s="142">
        <v>109.5</v>
      </c>
      <c r="F1794" s="142">
        <v>109.5</v>
      </c>
      <c r="G1794" s="142">
        <v>109.5</v>
      </c>
      <c r="H1794" s="142">
        <v>109.5</v>
      </c>
      <c r="I1794" s="142">
        <v>109.5</v>
      </c>
      <c r="J1794" s="142">
        <v>109.5</v>
      </c>
      <c r="K1794" s="142">
        <v>109.5</v>
      </c>
      <c r="L1794" s="142">
        <v>109.5</v>
      </c>
      <c r="M1794" s="142">
        <v>109.5</v>
      </c>
      <c r="N1794" s="142">
        <v>109.5</v>
      </c>
    </row>
    <row r="1795" spans="1:14" s="72" customFormat="1" ht="12.75" customHeight="1" x14ac:dyDescent="0.2">
      <c r="A1795" s="145" t="s">
        <v>1401</v>
      </c>
      <c r="B1795" s="146" t="s">
        <v>1402</v>
      </c>
      <c r="C1795" s="142">
        <v>103.5</v>
      </c>
      <c r="D1795" s="142">
        <v>105.6</v>
      </c>
      <c r="E1795" s="142">
        <v>106.1</v>
      </c>
      <c r="F1795" s="142">
        <v>106.1</v>
      </c>
      <c r="G1795" s="142">
        <v>106.1</v>
      </c>
      <c r="H1795" s="142">
        <v>106.1</v>
      </c>
      <c r="I1795" s="142">
        <v>106.7</v>
      </c>
      <c r="J1795" s="142">
        <v>106.6</v>
      </c>
      <c r="K1795" s="142">
        <v>106.6</v>
      </c>
      <c r="L1795" s="142">
        <v>106.6</v>
      </c>
      <c r="M1795" s="142">
        <v>106.6</v>
      </c>
      <c r="N1795" s="142">
        <v>106.6</v>
      </c>
    </row>
    <row r="1796" spans="1:14" s="72" customFormat="1" ht="12.75" customHeight="1" x14ac:dyDescent="0.2">
      <c r="A1796" s="145" t="s">
        <v>1403</v>
      </c>
      <c r="B1796" s="146" t="s">
        <v>1404</v>
      </c>
      <c r="C1796" s="142">
        <v>100.2</v>
      </c>
      <c r="D1796" s="142">
        <v>99.5</v>
      </c>
      <c r="E1796" s="142">
        <v>99.5</v>
      </c>
      <c r="F1796" s="142">
        <v>98.6</v>
      </c>
      <c r="G1796" s="142">
        <v>98</v>
      </c>
      <c r="H1796" s="142">
        <v>98.3</v>
      </c>
      <c r="I1796" s="142">
        <v>100.1</v>
      </c>
      <c r="J1796" s="142">
        <v>100.1</v>
      </c>
      <c r="K1796" s="142">
        <v>100.5</v>
      </c>
      <c r="L1796" s="142">
        <v>99.8</v>
      </c>
      <c r="M1796" s="142">
        <v>99.8</v>
      </c>
      <c r="N1796" s="142">
        <v>99.8</v>
      </c>
    </row>
    <row r="1797" spans="1:14" s="72" customFormat="1" ht="12.75" customHeight="1" x14ac:dyDescent="0.2">
      <c r="A1797" s="145" t="s">
        <v>1405</v>
      </c>
      <c r="B1797" s="146" t="s">
        <v>1406</v>
      </c>
      <c r="C1797" s="142">
        <v>102.3</v>
      </c>
      <c r="D1797" s="142">
        <v>101.7</v>
      </c>
      <c r="E1797" s="142">
        <v>101.7</v>
      </c>
      <c r="F1797" s="142">
        <v>101</v>
      </c>
      <c r="G1797" s="142">
        <v>100.2</v>
      </c>
      <c r="H1797" s="142">
        <v>100.2</v>
      </c>
      <c r="I1797" s="142">
        <v>100.7</v>
      </c>
      <c r="J1797" s="142">
        <v>100.7</v>
      </c>
      <c r="K1797" s="142">
        <v>100.7</v>
      </c>
      <c r="L1797" s="142">
        <v>100.1</v>
      </c>
      <c r="M1797" s="142">
        <v>100.1</v>
      </c>
      <c r="N1797" s="142">
        <v>100.1</v>
      </c>
    </row>
    <row r="1798" spans="1:14" s="72" customFormat="1" ht="12.75" customHeight="1" x14ac:dyDescent="0.2">
      <c r="A1798" s="145" t="s">
        <v>1407</v>
      </c>
      <c r="B1798" s="146" t="s">
        <v>1408</v>
      </c>
      <c r="C1798" s="142">
        <v>101.3</v>
      </c>
      <c r="D1798" s="142">
        <v>101.3</v>
      </c>
      <c r="E1798" s="142">
        <v>101.3</v>
      </c>
      <c r="F1798" s="142">
        <v>101.3</v>
      </c>
      <c r="G1798" s="142">
        <v>101.3</v>
      </c>
      <c r="H1798" s="142">
        <v>101.3</v>
      </c>
      <c r="I1798" s="142">
        <v>101.3</v>
      </c>
      <c r="J1798" s="142">
        <v>101.3</v>
      </c>
      <c r="K1798" s="142">
        <v>101.3</v>
      </c>
      <c r="L1798" s="142">
        <v>101.3</v>
      </c>
      <c r="M1798" s="142">
        <v>101.3</v>
      </c>
      <c r="N1798" s="142">
        <v>101.3</v>
      </c>
    </row>
    <row r="1799" spans="1:14" s="72" customFormat="1" ht="12.75" customHeight="1" x14ac:dyDescent="0.2">
      <c r="A1799" s="145" t="s">
        <v>1409</v>
      </c>
      <c r="B1799" s="146" t="s">
        <v>1410</v>
      </c>
      <c r="C1799" s="142">
        <v>100.6</v>
      </c>
      <c r="D1799" s="142">
        <v>100.6</v>
      </c>
      <c r="E1799" s="142">
        <v>100.6</v>
      </c>
      <c r="F1799" s="142">
        <v>100.6</v>
      </c>
      <c r="G1799" s="142">
        <v>100.2</v>
      </c>
      <c r="H1799" s="142">
        <v>100.2</v>
      </c>
      <c r="I1799" s="142">
        <v>100.9</v>
      </c>
      <c r="J1799" s="142">
        <v>100.9</v>
      </c>
      <c r="K1799" s="142">
        <v>100.9</v>
      </c>
      <c r="L1799" s="142">
        <v>100.6</v>
      </c>
      <c r="M1799" s="142">
        <v>100.6</v>
      </c>
      <c r="N1799" s="142">
        <v>100.6</v>
      </c>
    </row>
    <row r="1800" spans="1:14" s="72" customFormat="1" ht="12.75" customHeight="1" x14ac:dyDescent="0.2">
      <c r="A1800" s="145" t="s">
        <v>1411</v>
      </c>
      <c r="B1800" s="146" t="s">
        <v>1412</v>
      </c>
      <c r="C1800" s="142">
        <v>102.1</v>
      </c>
      <c r="D1800" s="142">
        <v>101.4</v>
      </c>
      <c r="E1800" s="142">
        <v>101.4</v>
      </c>
      <c r="F1800" s="142">
        <v>101.4</v>
      </c>
      <c r="G1800" s="142">
        <v>99.9</v>
      </c>
      <c r="H1800" s="142">
        <v>100.3</v>
      </c>
      <c r="I1800" s="142">
        <v>101.1</v>
      </c>
      <c r="J1800" s="142">
        <v>101.1</v>
      </c>
      <c r="K1800" s="142">
        <v>101.1</v>
      </c>
      <c r="L1800" s="142">
        <v>101.1</v>
      </c>
      <c r="M1800" s="142">
        <v>100.4</v>
      </c>
      <c r="N1800" s="142">
        <v>100.4</v>
      </c>
    </row>
    <row r="1801" spans="1:14" s="72" customFormat="1" ht="12.75" customHeight="1" x14ac:dyDescent="0.2">
      <c r="A1801" s="145" t="s">
        <v>1413</v>
      </c>
      <c r="B1801" s="146" t="s">
        <v>1414</v>
      </c>
      <c r="C1801" s="142">
        <v>101.6</v>
      </c>
      <c r="D1801" s="142">
        <v>101.6</v>
      </c>
      <c r="E1801" s="142">
        <v>101.6</v>
      </c>
      <c r="F1801" s="142">
        <v>101.6</v>
      </c>
      <c r="G1801" s="142">
        <v>100.1</v>
      </c>
      <c r="H1801" s="142">
        <v>100.1</v>
      </c>
      <c r="I1801" s="142">
        <v>100.1</v>
      </c>
      <c r="J1801" s="142">
        <v>100.1</v>
      </c>
      <c r="K1801" s="142">
        <v>97.8</v>
      </c>
      <c r="L1801" s="142">
        <v>97.8</v>
      </c>
      <c r="M1801" s="142">
        <v>98.6</v>
      </c>
      <c r="N1801" s="142">
        <v>97.1</v>
      </c>
    </row>
    <row r="1802" spans="1:14" s="72" customFormat="1" ht="12.75" customHeight="1" x14ac:dyDescent="0.2">
      <c r="A1802" s="145" t="s">
        <v>1415</v>
      </c>
      <c r="B1802" s="146" t="s">
        <v>1416</v>
      </c>
      <c r="C1802" s="142">
        <v>101.4</v>
      </c>
      <c r="D1802" s="142">
        <v>100.6</v>
      </c>
      <c r="E1802" s="142">
        <v>99.9</v>
      </c>
      <c r="F1802" s="142">
        <v>98.7</v>
      </c>
      <c r="G1802" s="142">
        <v>97.9</v>
      </c>
      <c r="H1802" s="142">
        <v>97.3</v>
      </c>
      <c r="I1802" s="142">
        <v>95.5</v>
      </c>
      <c r="J1802" s="142">
        <v>95.5</v>
      </c>
      <c r="K1802" s="142">
        <v>95.5</v>
      </c>
      <c r="L1802" s="142">
        <v>95.5</v>
      </c>
      <c r="M1802" s="142">
        <v>94.7</v>
      </c>
      <c r="N1802" s="142">
        <v>94.7</v>
      </c>
    </row>
    <row r="1803" spans="1:14" s="72" customFormat="1" ht="12.75" customHeight="1" x14ac:dyDescent="0.2">
      <c r="A1803" s="145" t="s">
        <v>1417</v>
      </c>
      <c r="B1803" s="146" t="s">
        <v>1418</v>
      </c>
      <c r="C1803" s="142">
        <v>101.5</v>
      </c>
      <c r="D1803" s="142">
        <v>101.5</v>
      </c>
      <c r="E1803" s="142">
        <v>101.5</v>
      </c>
      <c r="F1803" s="142">
        <v>101.5</v>
      </c>
      <c r="G1803" s="142">
        <v>100.6</v>
      </c>
      <c r="H1803" s="142">
        <v>100.6</v>
      </c>
      <c r="I1803" s="142">
        <v>99.6</v>
      </c>
      <c r="J1803" s="142">
        <v>99.6</v>
      </c>
      <c r="K1803" s="142">
        <v>99.1</v>
      </c>
      <c r="L1803" s="142">
        <v>101</v>
      </c>
      <c r="M1803" s="142">
        <v>101</v>
      </c>
      <c r="N1803" s="142">
        <v>101</v>
      </c>
    </row>
    <row r="1804" spans="1:14" s="72" customFormat="1" ht="12.75" customHeight="1" x14ac:dyDescent="0.2">
      <c r="A1804" s="145" t="s">
        <v>1419</v>
      </c>
      <c r="B1804" s="146" t="s">
        <v>1420</v>
      </c>
      <c r="C1804" s="142">
        <v>102.9</v>
      </c>
      <c r="D1804" s="142">
        <v>103.3</v>
      </c>
      <c r="E1804" s="142">
        <v>102.7</v>
      </c>
      <c r="F1804" s="142">
        <v>102.4</v>
      </c>
      <c r="G1804" s="142">
        <v>100.4</v>
      </c>
      <c r="H1804" s="142">
        <v>101.2</v>
      </c>
      <c r="I1804" s="142">
        <v>99.9</v>
      </c>
      <c r="J1804" s="142">
        <v>96.1</v>
      </c>
      <c r="K1804" s="142">
        <v>92.4</v>
      </c>
      <c r="L1804" s="142">
        <v>91.4</v>
      </c>
      <c r="M1804" s="142">
        <v>91.3</v>
      </c>
      <c r="N1804" s="142">
        <v>93.5</v>
      </c>
    </row>
    <row r="1805" spans="1:14" s="72" customFormat="1" ht="12.75" customHeight="1" x14ac:dyDescent="0.2">
      <c r="A1805" s="145" t="s">
        <v>1421</v>
      </c>
      <c r="B1805" s="146" t="s">
        <v>1422</v>
      </c>
      <c r="C1805" s="142">
        <v>101.6</v>
      </c>
      <c r="D1805" s="142">
        <v>102.2</v>
      </c>
      <c r="E1805" s="142">
        <v>102.2</v>
      </c>
      <c r="F1805" s="142">
        <v>101.5</v>
      </c>
      <c r="G1805" s="142">
        <v>98.7</v>
      </c>
      <c r="H1805" s="142">
        <v>99.1</v>
      </c>
      <c r="I1805" s="142">
        <v>96.5</v>
      </c>
      <c r="J1805" s="142">
        <v>93.9</v>
      </c>
      <c r="K1805" s="142">
        <v>93.5</v>
      </c>
      <c r="L1805" s="142">
        <v>91.4</v>
      </c>
      <c r="M1805" s="142">
        <v>92.1</v>
      </c>
      <c r="N1805" s="142">
        <v>92.4</v>
      </c>
    </row>
    <row r="1806" spans="1:14" s="72" customFormat="1" ht="12.75" customHeight="1" x14ac:dyDescent="0.2">
      <c r="A1806" s="145" t="s">
        <v>1423</v>
      </c>
      <c r="B1806" s="146" t="s">
        <v>41</v>
      </c>
      <c r="C1806" s="142">
        <v>99</v>
      </c>
      <c r="D1806" s="142">
        <v>99</v>
      </c>
      <c r="E1806" s="142">
        <v>99</v>
      </c>
      <c r="F1806" s="142">
        <v>99</v>
      </c>
      <c r="G1806" s="142">
        <v>97.1</v>
      </c>
      <c r="H1806" s="142">
        <v>97.1</v>
      </c>
      <c r="I1806" s="142">
        <v>96.5</v>
      </c>
      <c r="J1806" s="142">
        <v>94.3</v>
      </c>
      <c r="K1806" s="142">
        <v>94.3</v>
      </c>
      <c r="L1806" s="142">
        <v>93.4</v>
      </c>
      <c r="M1806" s="142">
        <v>92.1</v>
      </c>
      <c r="N1806" s="142">
        <v>92.1</v>
      </c>
    </row>
    <row r="1807" spans="1:14" s="72" customFormat="1" ht="12.75" customHeight="1" x14ac:dyDescent="0.2">
      <c r="A1807" s="145" t="s">
        <v>42</v>
      </c>
      <c r="B1807" s="146" t="s">
        <v>43</v>
      </c>
      <c r="C1807" s="142">
        <v>105</v>
      </c>
      <c r="D1807" s="142">
        <v>105.5</v>
      </c>
      <c r="E1807" s="142">
        <v>105.4</v>
      </c>
      <c r="F1807" s="142">
        <v>106.2</v>
      </c>
      <c r="G1807" s="142">
        <v>106.2</v>
      </c>
      <c r="H1807" s="142">
        <v>106.2</v>
      </c>
      <c r="I1807" s="142">
        <v>105.8</v>
      </c>
      <c r="J1807" s="142">
        <v>105.8</v>
      </c>
      <c r="K1807" s="142">
        <v>104.8</v>
      </c>
      <c r="L1807" s="142">
        <v>103.8</v>
      </c>
      <c r="M1807" s="142">
        <v>103.3</v>
      </c>
      <c r="N1807" s="142">
        <v>103.3</v>
      </c>
    </row>
    <row r="1808" spans="1:14" s="72" customFormat="1" ht="12.75" customHeight="1" x14ac:dyDescent="0.2">
      <c r="A1808" s="145" t="s">
        <v>44</v>
      </c>
      <c r="B1808" s="146" t="s">
        <v>45</v>
      </c>
      <c r="C1808" s="142">
        <v>105.4</v>
      </c>
      <c r="D1808" s="142">
        <v>105.5</v>
      </c>
      <c r="E1808" s="142">
        <v>105.5</v>
      </c>
      <c r="F1808" s="142">
        <v>108.5</v>
      </c>
      <c r="G1808" s="142">
        <v>108.5</v>
      </c>
      <c r="H1808" s="142">
        <v>109</v>
      </c>
      <c r="I1808" s="142">
        <v>106.8</v>
      </c>
      <c r="J1808" s="142">
        <v>105.5</v>
      </c>
      <c r="K1808" s="142">
        <v>104.5</v>
      </c>
      <c r="L1808" s="142">
        <v>103.2</v>
      </c>
      <c r="M1808" s="142">
        <v>102.9</v>
      </c>
      <c r="N1808" s="142">
        <v>103.1</v>
      </c>
    </row>
    <row r="1809" spans="1:14" s="72" customFormat="1" ht="12.75" customHeight="1" x14ac:dyDescent="0.2">
      <c r="A1809" s="145" t="s">
        <v>46</v>
      </c>
      <c r="B1809" s="146" t="s">
        <v>47</v>
      </c>
      <c r="C1809" s="142">
        <v>99.4</v>
      </c>
      <c r="D1809" s="142">
        <v>100.3</v>
      </c>
      <c r="E1809" s="142">
        <v>100.5</v>
      </c>
      <c r="F1809" s="142">
        <v>100</v>
      </c>
      <c r="G1809" s="142">
        <v>100</v>
      </c>
      <c r="H1809" s="142">
        <v>100.3</v>
      </c>
      <c r="I1809" s="142">
        <v>100</v>
      </c>
      <c r="J1809" s="142">
        <v>100</v>
      </c>
      <c r="K1809" s="142">
        <v>100</v>
      </c>
      <c r="L1809" s="142">
        <v>100.3</v>
      </c>
      <c r="M1809" s="142">
        <v>100</v>
      </c>
      <c r="N1809" s="142">
        <v>100.3</v>
      </c>
    </row>
    <row r="1810" spans="1:14" s="72" customFormat="1" ht="12.75" customHeight="1" x14ac:dyDescent="0.2">
      <c r="A1810" s="145" t="s">
        <v>48</v>
      </c>
      <c r="B1810" s="146" t="s">
        <v>49</v>
      </c>
      <c r="C1810" s="142">
        <v>99.6</v>
      </c>
      <c r="D1810" s="142">
        <v>98.8</v>
      </c>
      <c r="E1810" s="142">
        <v>98.8</v>
      </c>
      <c r="F1810" s="142">
        <v>98.8</v>
      </c>
      <c r="G1810" s="142">
        <v>98.5</v>
      </c>
      <c r="H1810" s="142">
        <v>98.5</v>
      </c>
      <c r="I1810" s="142">
        <v>98.5</v>
      </c>
      <c r="J1810" s="142">
        <v>98.5</v>
      </c>
      <c r="K1810" s="142">
        <v>98.5</v>
      </c>
      <c r="L1810" s="142">
        <v>98</v>
      </c>
      <c r="M1810" s="142">
        <v>98</v>
      </c>
      <c r="N1810" s="142">
        <v>98</v>
      </c>
    </row>
    <row r="1811" spans="1:14" s="72" customFormat="1" ht="12.75" customHeight="1" x14ac:dyDescent="0.2">
      <c r="A1811" s="145" t="s">
        <v>50</v>
      </c>
      <c r="B1811" s="146" t="s">
        <v>51</v>
      </c>
      <c r="C1811" s="142">
        <v>98.6</v>
      </c>
      <c r="D1811" s="142">
        <v>98.6</v>
      </c>
      <c r="E1811" s="142">
        <v>98.6</v>
      </c>
      <c r="F1811" s="142">
        <v>98.6</v>
      </c>
      <c r="G1811" s="142">
        <v>97.7</v>
      </c>
      <c r="H1811" s="142">
        <v>97.7</v>
      </c>
      <c r="I1811" s="142">
        <v>97.7</v>
      </c>
      <c r="J1811" s="142">
        <v>97.7</v>
      </c>
      <c r="K1811" s="142">
        <v>97.7</v>
      </c>
      <c r="L1811" s="142">
        <v>95.7</v>
      </c>
      <c r="M1811" s="142">
        <v>95.7</v>
      </c>
      <c r="N1811" s="142">
        <v>95.7</v>
      </c>
    </row>
    <row r="1812" spans="1:14" s="72" customFormat="1" ht="12.75" customHeight="1" x14ac:dyDescent="0.2">
      <c r="A1812" s="145" t="s">
        <v>52</v>
      </c>
      <c r="B1812" s="146" t="s">
        <v>53</v>
      </c>
      <c r="C1812" s="142">
        <v>100</v>
      </c>
      <c r="D1812" s="142">
        <v>100</v>
      </c>
      <c r="E1812" s="142">
        <v>100</v>
      </c>
      <c r="F1812" s="142">
        <v>100</v>
      </c>
      <c r="G1812" s="142">
        <v>100</v>
      </c>
      <c r="H1812" s="142">
        <v>102</v>
      </c>
      <c r="I1812" s="142">
        <v>102</v>
      </c>
      <c r="J1812" s="142">
        <v>102</v>
      </c>
      <c r="K1812" s="142">
        <v>102</v>
      </c>
      <c r="L1812" s="142">
        <v>102</v>
      </c>
      <c r="M1812" s="142">
        <v>102</v>
      </c>
      <c r="N1812" s="142">
        <v>102</v>
      </c>
    </row>
    <row r="1813" spans="1:14" s="72" customFormat="1" ht="12.75" customHeight="1" x14ac:dyDescent="0.2">
      <c r="A1813" s="145" t="s">
        <v>54</v>
      </c>
      <c r="B1813" s="146" t="s">
        <v>55</v>
      </c>
      <c r="C1813" s="142">
        <v>104.8</v>
      </c>
      <c r="D1813" s="142">
        <v>104.7</v>
      </c>
      <c r="E1813" s="142">
        <v>104.7</v>
      </c>
      <c r="F1813" s="142">
        <v>104.7</v>
      </c>
      <c r="G1813" s="142">
        <v>104.7</v>
      </c>
      <c r="H1813" s="142">
        <v>102.6</v>
      </c>
      <c r="I1813" s="142">
        <v>101.3</v>
      </c>
      <c r="J1813" s="142">
        <v>101.3</v>
      </c>
      <c r="K1813" s="142">
        <v>101.3</v>
      </c>
      <c r="L1813" s="142">
        <v>101.3</v>
      </c>
      <c r="M1813" s="142">
        <v>101.3</v>
      </c>
      <c r="N1813" s="142">
        <v>102.7</v>
      </c>
    </row>
    <row r="1814" spans="1:14" s="72" customFormat="1" ht="12.75" customHeight="1" x14ac:dyDescent="0.2">
      <c r="A1814" s="145" t="s">
        <v>56</v>
      </c>
      <c r="B1814" s="146" t="s">
        <v>57</v>
      </c>
      <c r="C1814" s="142">
        <v>101.5</v>
      </c>
      <c r="D1814" s="142">
        <v>101.5</v>
      </c>
      <c r="E1814" s="142">
        <v>101.5</v>
      </c>
      <c r="F1814" s="142">
        <v>101.5</v>
      </c>
      <c r="G1814" s="142">
        <v>101.5</v>
      </c>
      <c r="H1814" s="142">
        <v>101.5</v>
      </c>
      <c r="I1814" s="142">
        <v>101.5</v>
      </c>
      <c r="J1814" s="142">
        <v>101.5</v>
      </c>
      <c r="K1814" s="142">
        <v>101.5</v>
      </c>
      <c r="L1814" s="142">
        <v>101.5</v>
      </c>
      <c r="M1814" s="142">
        <v>101.5</v>
      </c>
      <c r="N1814" s="142">
        <v>101.5</v>
      </c>
    </row>
    <row r="1815" spans="1:14" s="72" customFormat="1" ht="12.75" customHeight="1" x14ac:dyDescent="0.2">
      <c r="A1815" s="145" t="s">
        <v>58</v>
      </c>
      <c r="B1815" s="146" t="s">
        <v>59</v>
      </c>
      <c r="C1815" s="142">
        <v>104.3</v>
      </c>
      <c r="D1815" s="142">
        <v>104.3</v>
      </c>
      <c r="E1815" s="142">
        <v>104.3</v>
      </c>
      <c r="F1815" s="142">
        <v>104.3</v>
      </c>
      <c r="G1815" s="142">
        <v>104.3</v>
      </c>
      <c r="H1815" s="142">
        <v>104.3</v>
      </c>
      <c r="I1815" s="142">
        <v>104.3</v>
      </c>
      <c r="J1815" s="142">
        <v>104.3</v>
      </c>
      <c r="K1815" s="142">
        <v>104.3</v>
      </c>
      <c r="L1815" s="142">
        <v>104.3</v>
      </c>
      <c r="M1815" s="142">
        <v>104.3</v>
      </c>
      <c r="N1815" s="142">
        <v>104.3</v>
      </c>
    </row>
    <row r="1816" spans="1:14" s="72" customFormat="1" ht="12.75" customHeight="1" x14ac:dyDescent="0.2">
      <c r="A1816" s="145" t="s">
        <v>60</v>
      </c>
      <c r="B1816" s="146" t="s">
        <v>61</v>
      </c>
      <c r="C1816" s="142">
        <v>104.2</v>
      </c>
      <c r="D1816" s="142">
        <v>104.2</v>
      </c>
      <c r="E1816" s="142">
        <v>104.2</v>
      </c>
      <c r="F1816" s="142">
        <v>104.2</v>
      </c>
      <c r="G1816" s="142">
        <v>104.2</v>
      </c>
      <c r="H1816" s="142">
        <v>104.2</v>
      </c>
      <c r="I1816" s="142">
        <v>104.2</v>
      </c>
      <c r="J1816" s="142">
        <v>104.2</v>
      </c>
      <c r="K1816" s="142">
        <v>104.2</v>
      </c>
      <c r="L1816" s="142">
        <v>104.2</v>
      </c>
      <c r="M1816" s="142">
        <v>104.2</v>
      </c>
      <c r="N1816" s="142">
        <v>104.2</v>
      </c>
    </row>
    <row r="1817" spans="1:14" s="72" customFormat="1" ht="12.75" customHeight="1" x14ac:dyDescent="0.2">
      <c r="A1817" s="145" t="s">
        <v>62</v>
      </c>
      <c r="B1817" s="146" t="s">
        <v>63</v>
      </c>
      <c r="C1817" s="142">
        <v>100</v>
      </c>
      <c r="D1817" s="142">
        <v>100</v>
      </c>
      <c r="E1817" s="142">
        <v>100</v>
      </c>
      <c r="F1817" s="142">
        <v>100</v>
      </c>
      <c r="G1817" s="142">
        <v>100</v>
      </c>
      <c r="H1817" s="142">
        <v>100</v>
      </c>
      <c r="I1817" s="142">
        <v>100</v>
      </c>
      <c r="J1817" s="142">
        <v>100</v>
      </c>
      <c r="K1817" s="142">
        <v>100</v>
      </c>
      <c r="L1817" s="142">
        <v>100</v>
      </c>
      <c r="M1817" s="142">
        <v>100</v>
      </c>
      <c r="N1817" s="142">
        <v>100</v>
      </c>
    </row>
    <row r="1818" spans="1:14" s="72" customFormat="1" ht="12.75" customHeight="1" x14ac:dyDescent="0.2">
      <c r="A1818" s="145" t="s">
        <v>64</v>
      </c>
      <c r="B1818" s="146" t="s">
        <v>65</v>
      </c>
      <c r="C1818" s="142">
        <v>100.5</v>
      </c>
      <c r="D1818" s="142">
        <v>100.5</v>
      </c>
      <c r="E1818" s="142">
        <v>100.5</v>
      </c>
      <c r="F1818" s="142">
        <v>100.5</v>
      </c>
      <c r="G1818" s="142">
        <v>100.5</v>
      </c>
      <c r="H1818" s="142">
        <v>100.5</v>
      </c>
      <c r="I1818" s="142">
        <v>100.5</v>
      </c>
      <c r="J1818" s="142">
        <v>100.5</v>
      </c>
      <c r="K1818" s="142">
        <v>100.5</v>
      </c>
      <c r="L1818" s="142">
        <v>100.5</v>
      </c>
      <c r="M1818" s="142">
        <v>100.5</v>
      </c>
      <c r="N1818" s="142">
        <v>100.5</v>
      </c>
    </row>
    <row r="1819" spans="1:14" s="72" customFormat="1" ht="12.75" customHeight="1" x14ac:dyDescent="0.2">
      <c r="A1819" s="145" t="s">
        <v>66</v>
      </c>
      <c r="B1819" s="146" t="s">
        <v>67</v>
      </c>
      <c r="C1819" s="142">
        <v>103.2</v>
      </c>
      <c r="D1819" s="142">
        <v>103.2</v>
      </c>
      <c r="E1819" s="142">
        <v>104</v>
      </c>
      <c r="F1819" s="142">
        <v>104</v>
      </c>
      <c r="G1819" s="142">
        <v>104</v>
      </c>
      <c r="H1819" s="142">
        <v>104</v>
      </c>
      <c r="I1819" s="142">
        <v>104</v>
      </c>
      <c r="J1819" s="142">
        <v>104</v>
      </c>
      <c r="K1819" s="142">
        <v>104</v>
      </c>
      <c r="L1819" s="142">
        <v>104</v>
      </c>
      <c r="M1819" s="142">
        <v>104</v>
      </c>
      <c r="N1819" s="142">
        <v>104</v>
      </c>
    </row>
    <row r="1820" spans="1:14" s="72" customFormat="1" ht="12.75" customHeight="1" x14ac:dyDescent="0.2">
      <c r="A1820" s="145" t="s">
        <v>68</v>
      </c>
      <c r="B1820" s="146" t="s">
        <v>69</v>
      </c>
      <c r="C1820" s="142">
        <v>100</v>
      </c>
      <c r="D1820" s="142">
        <v>100</v>
      </c>
      <c r="E1820" s="142">
        <v>100</v>
      </c>
      <c r="F1820" s="142">
        <v>100</v>
      </c>
      <c r="G1820" s="142">
        <v>100</v>
      </c>
      <c r="H1820" s="142">
        <v>100</v>
      </c>
      <c r="I1820" s="142">
        <v>100</v>
      </c>
      <c r="J1820" s="142">
        <v>100</v>
      </c>
      <c r="K1820" s="142">
        <v>100</v>
      </c>
      <c r="L1820" s="142">
        <v>100</v>
      </c>
      <c r="M1820" s="142">
        <v>100</v>
      </c>
      <c r="N1820" s="142">
        <v>100</v>
      </c>
    </row>
    <row r="1821" spans="1:14" s="72" customFormat="1" ht="12.75" customHeight="1" x14ac:dyDescent="0.2">
      <c r="A1821" s="145" t="s">
        <v>70</v>
      </c>
      <c r="B1821" s="146" t="s">
        <v>71</v>
      </c>
      <c r="C1821" s="142">
        <v>101.8</v>
      </c>
      <c r="D1821" s="142">
        <v>101.8</v>
      </c>
      <c r="E1821" s="142">
        <v>101.8</v>
      </c>
      <c r="F1821" s="142">
        <v>101.8</v>
      </c>
      <c r="G1821" s="142">
        <v>101.8</v>
      </c>
      <c r="H1821" s="142">
        <v>101.8</v>
      </c>
      <c r="I1821" s="142">
        <v>101.8</v>
      </c>
      <c r="J1821" s="142">
        <v>101.8</v>
      </c>
      <c r="K1821" s="142">
        <v>101.8</v>
      </c>
      <c r="L1821" s="142">
        <v>101.8</v>
      </c>
      <c r="M1821" s="142">
        <v>101.8</v>
      </c>
      <c r="N1821" s="142">
        <v>101.8</v>
      </c>
    </row>
    <row r="1822" spans="1:14" s="72" customFormat="1" ht="12.75" customHeight="1" x14ac:dyDescent="0.2">
      <c r="A1822" s="145" t="s">
        <v>72</v>
      </c>
      <c r="B1822" s="146" t="s">
        <v>73</v>
      </c>
      <c r="C1822" s="142">
        <v>107.5</v>
      </c>
      <c r="D1822" s="142">
        <v>107.5</v>
      </c>
      <c r="E1822" s="142">
        <v>107.5</v>
      </c>
      <c r="F1822" s="142">
        <v>107.5</v>
      </c>
      <c r="G1822" s="142">
        <v>107.5</v>
      </c>
      <c r="H1822" s="142">
        <v>107.5</v>
      </c>
      <c r="I1822" s="142">
        <v>107.5</v>
      </c>
      <c r="J1822" s="142">
        <v>107.5</v>
      </c>
      <c r="K1822" s="142">
        <v>107.5</v>
      </c>
      <c r="L1822" s="142">
        <v>107.5</v>
      </c>
      <c r="M1822" s="142">
        <v>107.5</v>
      </c>
      <c r="N1822" s="142">
        <v>107.5</v>
      </c>
    </row>
    <row r="1823" spans="1:14" s="72" customFormat="1" ht="12.75" customHeight="1" x14ac:dyDescent="0.2">
      <c r="A1823" s="145" t="s">
        <v>74</v>
      </c>
      <c r="B1823" s="146" t="s">
        <v>75</v>
      </c>
      <c r="C1823" s="142">
        <v>100.1</v>
      </c>
      <c r="D1823" s="142">
        <v>100.1</v>
      </c>
      <c r="E1823" s="142">
        <v>100.1</v>
      </c>
      <c r="F1823" s="142">
        <v>100.1</v>
      </c>
      <c r="G1823" s="142">
        <v>100.1</v>
      </c>
      <c r="H1823" s="142">
        <v>100.1</v>
      </c>
      <c r="I1823" s="142">
        <v>100.1</v>
      </c>
      <c r="J1823" s="142">
        <v>100.1</v>
      </c>
      <c r="K1823" s="142">
        <v>100.1</v>
      </c>
      <c r="L1823" s="142">
        <v>100.1</v>
      </c>
      <c r="M1823" s="142">
        <v>100.1</v>
      </c>
      <c r="N1823" s="142">
        <v>100.1</v>
      </c>
    </row>
    <row r="1824" spans="1:14" s="72" customFormat="1" ht="12.75" customHeight="1" x14ac:dyDescent="0.2">
      <c r="A1824" s="145" t="s">
        <v>76</v>
      </c>
      <c r="B1824" s="146" t="s">
        <v>77</v>
      </c>
      <c r="C1824" s="142">
        <v>100</v>
      </c>
      <c r="D1824" s="142">
        <v>100</v>
      </c>
      <c r="E1824" s="142">
        <v>100</v>
      </c>
      <c r="F1824" s="142">
        <v>100</v>
      </c>
      <c r="G1824" s="142">
        <v>100</v>
      </c>
      <c r="H1824" s="142">
        <v>100</v>
      </c>
      <c r="I1824" s="142">
        <v>97</v>
      </c>
      <c r="J1824" s="142">
        <v>97</v>
      </c>
      <c r="K1824" s="142">
        <v>97</v>
      </c>
      <c r="L1824" s="142">
        <v>97</v>
      </c>
      <c r="M1824" s="142">
        <v>97</v>
      </c>
      <c r="N1824" s="142">
        <v>97</v>
      </c>
    </row>
    <row r="1825" spans="1:14" s="72" customFormat="1" ht="12.75" customHeight="1" x14ac:dyDescent="0.2">
      <c r="A1825" s="145" t="s">
        <v>78</v>
      </c>
      <c r="B1825" s="146" t="s">
        <v>79</v>
      </c>
      <c r="C1825" s="142">
        <v>109.7</v>
      </c>
      <c r="D1825" s="142">
        <v>109.7</v>
      </c>
      <c r="E1825" s="142">
        <v>109.7</v>
      </c>
      <c r="F1825" s="142">
        <v>109.7</v>
      </c>
      <c r="G1825" s="142">
        <v>109.7</v>
      </c>
      <c r="H1825" s="142">
        <v>109.7</v>
      </c>
      <c r="I1825" s="142">
        <v>109.7</v>
      </c>
      <c r="J1825" s="142">
        <v>109.7</v>
      </c>
      <c r="K1825" s="142">
        <v>109.7</v>
      </c>
      <c r="L1825" s="142">
        <v>109.7</v>
      </c>
      <c r="M1825" s="142">
        <v>109.7</v>
      </c>
      <c r="N1825" s="142">
        <v>112.5</v>
      </c>
    </row>
    <row r="1826" spans="1:14" s="72" customFormat="1" ht="12.75" customHeight="1" x14ac:dyDescent="0.2">
      <c r="A1826" s="145" t="s">
        <v>80</v>
      </c>
      <c r="B1826" s="146" t="s">
        <v>81</v>
      </c>
      <c r="C1826" s="142">
        <v>100</v>
      </c>
      <c r="D1826" s="142">
        <v>100</v>
      </c>
      <c r="E1826" s="142">
        <v>100</v>
      </c>
      <c r="F1826" s="142">
        <v>100</v>
      </c>
      <c r="G1826" s="142">
        <v>100</v>
      </c>
      <c r="H1826" s="142">
        <v>100</v>
      </c>
      <c r="I1826" s="142">
        <v>100</v>
      </c>
      <c r="J1826" s="142">
        <v>100</v>
      </c>
      <c r="K1826" s="142">
        <v>100</v>
      </c>
      <c r="L1826" s="142">
        <v>100</v>
      </c>
      <c r="M1826" s="142">
        <v>100</v>
      </c>
      <c r="N1826" s="142">
        <v>100</v>
      </c>
    </row>
    <row r="1827" spans="1:14" s="72" customFormat="1" ht="12.75" customHeight="1" x14ac:dyDescent="0.2">
      <c r="A1827" s="145" t="s">
        <v>82</v>
      </c>
      <c r="B1827" s="146" t="s">
        <v>83</v>
      </c>
      <c r="C1827" s="142">
        <v>103</v>
      </c>
      <c r="D1827" s="142">
        <v>103</v>
      </c>
      <c r="E1827" s="142">
        <v>103</v>
      </c>
      <c r="F1827" s="142">
        <v>103</v>
      </c>
      <c r="G1827" s="142">
        <v>103</v>
      </c>
      <c r="H1827" s="142">
        <v>103</v>
      </c>
      <c r="I1827" s="142">
        <v>103</v>
      </c>
      <c r="J1827" s="142">
        <v>103</v>
      </c>
      <c r="K1827" s="142">
        <v>104</v>
      </c>
      <c r="L1827" s="142">
        <v>104.5</v>
      </c>
      <c r="M1827" s="142">
        <v>104.5</v>
      </c>
      <c r="N1827" s="142">
        <v>104.5</v>
      </c>
    </row>
    <row r="1828" spans="1:14" s="72" customFormat="1" ht="12.75" customHeight="1" x14ac:dyDescent="0.2">
      <c r="A1828" s="145" t="s">
        <v>84</v>
      </c>
      <c r="B1828" s="146" t="s">
        <v>85</v>
      </c>
      <c r="C1828" s="142">
        <v>106.4</v>
      </c>
      <c r="D1828" s="142">
        <v>106.4</v>
      </c>
      <c r="E1828" s="142">
        <v>106.4</v>
      </c>
      <c r="F1828" s="142">
        <v>107.1</v>
      </c>
      <c r="G1828" s="142">
        <v>107.1</v>
      </c>
      <c r="H1828" s="142">
        <v>106.5</v>
      </c>
      <c r="I1828" s="142">
        <v>106.6</v>
      </c>
      <c r="J1828" s="142">
        <v>106.6</v>
      </c>
      <c r="K1828" s="142">
        <v>106.6</v>
      </c>
      <c r="L1828" s="142">
        <v>106.6</v>
      </c>
      <c r="M1828" s="142">
        <v>106.6</v>
      </c>
      <c r="N1828" s="142">
        <v>106.6</v>
      </c>
    </row>
    <row r="1829" spans="1:14" s="72" customFormat="1" ht="12.75" customHeight="1" x14ac:dyDescent="0.2">
      <c r="A1829" s="145" t="s">
        <v>86</v>
      </c>
      <c r="B1829" s="146" t="s">
        <v>87</v>
      </c>
      <c r="C1829" s="142">
        <v>100.9</v>
      </c>
      <c r="D1829" s="142">
        <v>100.9</v>
      </c>
      <c r="E1829" s="142">
        <v>100.9</v>
      </c>
      <c r="F1829" s="142">
        <v>100.9</v>
      </c>
      <c r="G1829" s="142">
        <v>100.9</v>
      </c>
      <c r="H1829" s="142">
        <v>98.4</v>
      </c>
      <c r="I1829" s="142">
        <v>98.4</v>
      </c>
      <c r="J1829" s="142">
        <v>98.4</v>
      </c>
      <c r="K1829" s="142">
        <v>94.4</v>
      </c>
      <c r="L1829" s="142">
        <v>94.4</v>
      </c>
      <c r="M1829" s="142">
        <v>94.4</v>
      </c>
      <c r="N1829" s="142">
        <v>94.4</v>
      </c>
    </row>
    <row r="1830" spans="1:14" s="72" customFormat="1" ht="12.75" customHeight="1" x14ac:dyDescent="0.2">
      <c r="A1830" s="145" t="s">
        <v>88</v>
      </c>
      <c r="B1830" s="146" t="s">
        <v>89</v>
      </c>
      <c r="C1830" s="142">
        <v>100.7</v>
      </c>
      <c r="D1830" s="142">
        <v>102.6</v>
      </c>
      <c r="E1830" s="142">
        <v>102.6</v>
      </c>
      <c r="F1830" s="142">
        <v>102.6</v>
      </c>
      <c r="G1830" s="142">
        <v>102.6</v>
      </c>
      <c r="H1830" s="142">
        <v>102.6</v>
      </c>
      <c r="I1830" s="142">
        <v>102.6</v>
      </c>
      <c r="J1830" s="142">
        <v>102.6</v>
      </c>
      <c r="K1830" s="142">
        <v>102.6</v>
      </c>
      <c r="L1830" s="142">
        <v>102.6</v>
      </c>
      <c r="M1830" s="142">
        <v>102.6</v>
      </c>
      <c r="N1830" s="142">
        <v>102.6</v>
      </c>
    </row>
    <row r="1831" spans="1:14" s="72" customFormat="1" ht="12.75" customHeight="1" x14ac:dyDescent="0.2">
      <c r="A1831" s="145" t="s">
        <v>90</v>
      </c>
      <c r="B1831" s="146" t="s">
        <v>91</v>
      </c>
      <c r="C1831" s="142">
        <v>100</v>
      </c>
      <c r="D1831" s="142">
        <v>101.3</v>
      </c>
      <c r="E1831" s="142">
        <v>101.3</v>
      </c>
      <c r="F1831" s="142">
        <v>101.3</v>
      </c>
      <c r="G1831" s="142">
        <v>101.3</v>
      </c>
      <c r="H1831" s="142">
        <v>101.3</v>
      </c>
      <c r="I1831" s="142">
        <v>101.3</v>
      </c>
      <c r="J1831" s="142">
        <v>101.3</v>
      </c>
      <c r="K1831" s="142">
        <v>101.3</v>
      </c>
      <c r="L1831" s="142">
        <v>101.3</v>
      </c>
      <c r="M1831" s="142">
        <v>101.3</v>
      </c>
      <c r="N1831" s="142">
        <v>101.3</v>
      </c>
    </row>
    <row r="1832" spans="1:14" s="72" customFormat="1" ht="12.75" customHeight="1" x14ac:dyDescent="0.2">
      <c r="A1832" s="145" t="s">
        <v>92</v>
      </c>
      <c r="B1832" s="146" t="s">
        <v>93</v>
      </c>
      <c r="C1832" s="142">
        <v>100.1</v>
      </c>
      <c r="D1832" s="142">
        <v>100.1</v>
      </c>
      <c r="E1832" s="142">
        <v>100.1</v>
      </c>
      <c r="F1832" s="142">
        <v>100.9</v>
      </c>
      <c r="G1832" s="142">
        <v>100.9</v>
      </c>
      <c r="H1832" s="142">
        <v>100.9</v>
      </c>
      <c r="I1832" s="142">
        <v>100.9</v>
      </c>
      <c r="J1832" s="142">
        <v>100.9</v>
      </c>
      <c r="K1832" s="142">
        <v>100.9</v>
      </c>
      <c r="L1832" s="142">
        <v>100.9</v>
      </c>
      <c r="M1832" s="142">
        <v>100.9</v>
      </c>
      <c r="N1832" s="142">
        <v>100.9</v>
      </c>
    </row>
    <row r="1833" spans="1:14" s="72" customFormat="1" ht="12.75" customHeight="1" x14ac:dyDescent="0.2">
      <c r="A1833" s="145" t="s">
        <v>94</v>
      </c>
      <c r="B1833" s="146" t="s">
        <v>95</v>
      </c>
      <c r="C1833" s="142">
        <v>100.6</v>
      </c>
      <c r="D1833" s="142">
        <v>100.6</v>
      </c>
      <c r="E1833" s="142">
        <v>100.6</v>
      </c>
      <c r="F1833" s="142">
        <v>100.6</v>
      </c>
      <c r="G1833" s="142">
        <v>100.6</v>
      </c>
      <c r="H1833" s="142">
        <v>100.6</v>
      </c>
      <c r="I1833" s="142">
        <v>100.6</v>
      </c>
      <c r="J1833" s="142">
        <v>100.6</v>
      </c>
      <c r="K1833" s="142">
        <v>99.1</v>
      </c>
      <c r="L1833" s="142">
        <v>98.4</v>
      </c>
      <c r="M1833" s="142">
        <v>98.4</v>
      </c>
      <c r="N1833" s="142">
        <v>98.4</v>
      </c>
    </row>
    <row r="1834" spans="1:14" s="72" customFormat="1" ht="12.75" customHeight="1" x14ac:dyDescent="0.2">
      <c r="A1834" s="145" t="s">
        <v>96</v>
      </c>
      <c r="B1834" s="146" t="s">
        <v>97</v>
      </c>
      <c r="C1834" s="142">
        <v>101.4</v>
      </c>
      <c r="D1834" s="142">
        <v>101.4</v>
      </c>
      <c r="E1834" s="142">
        <v>101.4</v>
      </c>
      <c r="F1834" s="142">
        <v>101.4</v>
      </c>
      <c r="G1834" s="142">
        <v>101.4</v>
      </c>
      <c r="H1834" s="142">
        <v>101.4</v>
      </c>
      <c r="I1834" s="142">
        <v>101.4</v>
      </c>
      <c r="J1834" s="142">
        <v>101.4</v>
      </c>
      <c r="K1834" s="142">
        <v>101.4</v>
      </c>
      <c r="L1834" s="142">
        <v>101.4</v>
      </c>
      <c r="M1834" s="142">
        <v>101.4</v>
      </c>
      <c r="N1834" s="142">
        <v>101.4</v>
      </c>
    </row>
    <row r="1835" spans="1:14" s="72" customFormat="1" ht="12.75" customHeight="1" x14ac:dyDescent="0.2">
      <c r="A1835" s="145" t="s">
        <v>98</v>
      </c>
      <c r="B1835" s="146" t="s">
        <v>99</v>
      </c>
      <c r="C1835" s="142">
        <v>102.4</v>
      </c>
      <c r="D1835" s="142">
        <v>103.1</v>
      </c>
      <c r="E1835" s="142">
        <v>103.1</v>
      </c>
      <c r="F1835" s="142">
        <v>105.1</v>
      </c>
      <c r="G1835" s="142">
        <v>105.3</v>
      </c>
      <c r="H1835" s="142">
        <v>105.3</v>
      </c>
      <c r="I1835" s="142">
        <v>105.3</v>
      </c>
      <c r="J1835" s="142">
        <v>105.3</v>
      </c>
      <c r="K1835" s="142">
        <v>105.3</v>
      </c>
      <c r="L1835" s="142">
        <v>104.6</v>
      </c>
      <c r="M1835" s="142">
        <v>104.6</v>
      </c>
      <c r="N1835" s="142">
        <v>104.6</v>
      </c>
    </row>
    <row r="1836" spans="1:14" s="72" customFormat="1" ht="12.75" customHeight="1" x14ac:dyDescent="0.2">
      <c r="A1836" s="145" t="s">
        <v>100</v>
      </c>
      <c r="B1836" s="146" t="s">
        <v>101</v>
      </c>
      <c r="C1836" s="142">
        <v>101.6</v>
      </c>
      <c r="D1836" s="142">
        <v>101.6</v>
      </c>
      <c r="E1836" s="142">
        <v>101.6</v>
      </c>
      <c r="F1836" s="142">
        <v>101.9</v>
      </c>
      <c r="G1836" s="142">
        <v>101.9</v>
      </c>
      <c r="H1836" s="142">
        <v>101.9</v>
      </c>
      <c r="I1836" s="142">
        <v>102.2</v>
      </c>
      <c r="J1836" s="142">
        <v>102.2</v>
      </c>
      <c r="K1836" s="142">
        <v>102.2</v>
      </c>
      <c r="L1836" s="142">
        <v>102.2</v>
      </c>
      <c r="M1836" s="142">
        <v>102.2</v>
      </c>
      <c r="N1836" s="142">
        <v>102.2</v>
      </c>
    </row>
    <row r="1837" spans="1:14" s="72" customFormat="1" ht="12.75" customHeight="1" x14ac:dyDescent="0.2">
      <c r="A1837" s="145" t="s">
        <v>102</v>
      </c>
      <c r="B1837" s="146" t="s">
        <v>103</v>
      </c>
      <c r="C1837" s="142">
        <v>100</v>
      </c>
      <c r="D1837" s="142">
        <v>100</v>
      </c>
      <c r="E1837" s="142">
        <v>100</v>
      </c>
      <c r="F1837" s="142">
        <v>100.7</v>
      </c>
      <c r="G1837" s="142">
        <v>100.7</v>
      </c>
      <c r="H1837" s="142">
        <v>100.7</v>
      </c>
      <c r="I1837" s="142">
        <v>100.7</v>
      </c>
      <c r="J1837" s="142">
        <v>100.7</v>
      </c>
      <c r="K1837" s="142">
        <v>100.7</v>
      </c>
      <c r="L1837" s="142">
        <v>100.7</v>
      </c>
      <c r="M1837" s="142">
        <v>100.7</v>
      </c>
      <c r="N1837" s="142">
        <v>100.7</v>
      </c>
    </row>
    <row r="1838" spans="1:14" s="72" customFormat="1" ht="12.75" customHeight="1" x14ac:dyDescent="0.2">
      <c r="A1838" s="145" t="s">
        <v>104</v>
      </c>
      <c r="B1838" s="146" t="s">
        <v>105</v>
      </c>
      <c r="C1838" s="142">
        <v>100</v>
      </c>
      <c r="D1838" s="142">
        <v>100</v>
      </c>
      <c r="E1838" s="142">
        <v>100</v>
      </c>
      <c r="F1838" s="142">
        <v>101.5</v>
      </c>
      <c r="G1838" s="142">
        <v>101.5</v>
      </c>
      <c r="H1838" s="142">
        <v>101.5</v>
      </c>
      <c r="I1838" s="142">
        <v>102</v>
      </c>
      <c r="J1838" s="142">
        <v>102</v>
      </c>
      <c r="K1838" s="142">
        <v>102</v>
      </c>
      <c r="L1838" s="142">
        <v>101.6</v>
      </c>
      <c r="M1838" s="142">
        <v>101.6</v>
      </c>
      <c r="N1838" s="142">
        <v>101.6</v>
      </c>
    </row>
    <row r="1839" spans="1:14" s="72" customFormat="1" ht="12.75" customHeight="1" x14ac:dyDescent="0.2">
      <c r="A1839" s="145" t="s">
        <v>106</v>
      </c>
      <c r="B1839" s="146" t="s">
        <v>107</v>
      </c>
      <c r="C1839" s="142">
        <v>100.3</v>
      </c>
      <c r="D1839" s="142">
        <v>101.8</v>
      </c>
      <c r="E1839" s="142">
        <v>101.8</v>
      </c>
      <c r="F1839" s="142">
        <v>101.8</v>
      </c>
      <c r="G1839" s="142">
        <v>101.8</v>
      </c>
      <c r="H1839" s="142">
        <v>101.8</v>
      </c>
      <c r="I1839" s="142">
        <v>101.8</v>
      </c>
      <c r="J1839" s="142">
        <v>101.8</v>
      </c>
      <c r="K1839" s="142">
        <v>101.8</v>
      </c>
      <c r="L1839" s="142">
        <v>101.8</v>
      </c>
      <c r="M1839" s="142">
        <v>101.8</v>
      </c>
      <c r="N1839" s="142">
        <v>101.8</v>
      </c>
    </row>
    <row r="1840" spans="1:14" s="72" customFormat="1" ht="12.75" customHeight="1" x14ac:dyDescent="0.2">
      <c r="A1840" s="145" t="s">
        <v>108</v>
      </c>
      <c r="B1840" s="146" t="s">
        <v>109</v>
      </c>
      <c r="C1840" s="142">
        <v>100</v>
      </c>
      <c r="D1840" s="142">
        <v>100</v>
      </c>
      <c r="E1840" s="142">
        <v>100</v>
      </c>
      <c r="F1840" s="142">
        <v>100</v>
      </c>
      <c r="G1840" s="142">
        <v>100</v>
      </c>
      <c r="H1840" s="142">
        <v>100</v>
      </c>
      <c r="I1840" s="142">
        <v>100</v>
      </c>
      <c r="J1840" s="142">
        <v>97.8</v>
      </c>
      <c r="K1840" s="142">
        <v>97.8</v>
      </c>
      <c r="L1840" s="142">
        <v>97.8</v>
      </c>
      <c r="M1840" s="142">
        <v>97.8</v>
      </c>
      <c r="N1840" s="142">
        <v>97.8</v>
      </c>
    </row>
    <row r="1841" spans="1:14" s="72" customFormat="1" ht="12.75" customHeight="1" x14ac:dyDescent="0.2">
      <c r="A1841" s="145" t="s">
        <v>110</v>
      </c>
      <c r="B1841" s="146" t="s">
        <v>111</v>
      </c>
      <c r="C1841" s="142">
        <v>101.3</v>
      </c>
      <c r="D1841" s="142">
        <v>101.4</v>
      </c>
      <c r="E1841" s="142">
        <v>101.4</v>
      </c>
      <c r="F1841" s="142">
        <v>101.5</v>
      </c>
      <c r="G1841" s="142">
        <v>101.4</v>
      </c>
      <c r="H1841" s="142">
        <v>101.5</v>
      </c>
      <c r="I1841" s="142">
        <v>101.7</v>
      </c>
      <c r="J1841" s="142">
        <v>101.6</v>
      </c>
      <c r="K1841" s="142">
        <v>102</v>
      </c>
      <c r="L1841" s="142">
        <v>102</v>
      </c>
      <c r="M1841" s="142">
        <v>102.1</v>
      </c>
      <c r="N1841" s="142">
        <v>102.1</v>
      </c>
    </row>
    <row r="1842" spans="1:14" s="72" customFormat="1" ht="12.75" customHeight="1" x14ac:dyDescent="0.2">
      <c r="A1842" s="145" t="s">
        <v>112</v>
      </c>
      <c r="B1842" s="146" t="s">
        <v>113</v>
      </c>
      <c r="C1842" s="142">
        <v>101.8</v>
      </c>
      <c r="D1842" s="142">
        <v>101.6</v>
      </c>
      <c r="E1842" s="142">
        <v>101.7</v>
      </c>
      <c r="F1842" s="142">
        <v>101.6</v>
      </c>
      <c r="G1842" s="142">
        <v>101.7</v>
      </c>
      <c r="H1842" s="142">
        <v>102.2</v>
      </c>
      <c r="I1842" s="142">
        <v>102.3</v>
      </c>
      <c r="J1842" s="142">
        <v>102.2</v>
      </c>
      <c r="K1842" s="142">
        <v>102.2</v>
      </c>
      <c r="L1842" s="142">
        <v>102.2</v>
      </c>
      <c r="M1842" s="142">
        <v>102.3</v>
      </c>
      <c r="N1842" s="142">
        <v>102.3</v>
      </c>
    </row>
    <row r="1843" spans="1:14" s="72" customFormat="1" ht="12.75" customHeight="1" x14ac:dyDescent="0.2">
      <c r="A1843" s="145" t="s">
        <v>114</v>
      </c>
      <c r="B1843" s="146" t="s">
        <v>115</v>
      </c>
      <c r="C1843" s="142">
        <v>100</v>
      </c>
      <c r="D1843" s="142">
        <v>103.1</v>
      </c>
      <c r="E1843" s="142">
        <v>103.1</v>
      </c>
      <c r="F1843" s="142">
        <v>103.6</v>
      </c>
      <c r="G1843" s="142">
        <v>103.6</v>
      </c>
      <c r="H1843" s="142">
        <v>103.6</v>
      </c>
      <c r="I1843" s="142">
        <v>103.7</v>
      </c>
      <c r="J1843" s="142">
        <v>103.7</v>
      </c>
      <c r="K1843" s="142">
        <v>103.7</v>
      </c>
      <c r="L1843" s="142">
        <v>103.7</v>
      </c>
      <c r="M1843" s="142">
        <v>103.7</v>
      </c>
      <c r="N1843" s="142">
        <v>103.7</v>
      </c>
    </row>
    <row r="1844" spans="1:14" s="72" customFormat="1" ht="12.75" customHeight="1" x14ac:dyDescent="0.2">
      <c r="A1844" s="145" t="s">
        <v>116</v>
      </c>
      <c r="B1844" s="146" t="s">
        <v>117</v>
      </c>
      <c r="C1844" s="142">
        <v>105.1</v>
      </c>
      <c r="D1844" s="142">
        <v>106.2</v>
      </c>
      <c r="E1844" s="142">
        <v>106.2</v>
      </c>
      <c r="F1844" s="142">
        <v>106.3</v>
      </c>
      <c r="G1844" s="142">
        <v>106.3</v>
      </c>
      <c r="H1844" s="142">
        <v>106.3</v>
      </c>
      <c r="I1844" s="142">
        <v>106.3</v>
      </c>
      <c r="J1844" s="142">
        <v>106.3</v>
      </c>
      <c r="K1844" s="142">
        <v>106.3</v>
      </c>
      <c r="L1844" s="142">
        <v>106.3</v>
      </c>
      <c r="M1844" s="142">
        <v>106.3</v>
      </c>
      <c r="N1844" s="142">
        <v>106.3</v>
      </c>
    </row>
    <row r="1845" spans="1:14" s="72" customFormat="1" ht="12.75" customHeight="1" x14ac:dyDescent="0.2">
      <c r="A1845" s="145" t="s">
        <v>118</v>
      </c>
      <c r="B1845" s="146" t="s">
        <v>119</v>
      </c>
      <c r="C1845" s="142">
        <v>105.5</v>
      </c>
      <c r="D1845" s="142">
        <v>106.1</v>
      </c>
      <c r="E1845" s="142">
        <v>106.1</v>
      </c>
      <c r="F1845" s="142">
        <v>103.5</v>
      </c>
      <c r="G1845" s="142">
        <v>103.8</v>
      </c>
      <c r="H1845" s="142">
        <v>104</v>
      </c>
      <c r="I1845" s="142">
        <v>104.3</v>
      </c>
      <c r="J1845" s="142">
        <v>104.4</v>
      </c>
      <c r="K1845" s="142">
        <v>104.4</v>
      </c>
      <c r="L1845" s="142">
        <v>106.7</v>
      </c>
      <c r="M1845" s="142">
        <v>107.4</v>
      </c>
      <c r="N1845" s="142">
        <v>107.4</v>
      </c>
    </row>
    <row r="1846" spans="1:14" s="72" customFormat="1" ht="12.75" customHeight="1" x14ac:dyDescent="0.2">
      <c r="A1846" s="145" t="s">
        <v>120</v>
      </c>
      <c r="B1846" s="146" t="s">
        <v>121</v>
      </c>
      <c r="C1846" s="142">
        <v>94.9</v>
      </c>
      <c r="D1846" s="142">
        <v>95.7</v>
      </c>
      <c r="E1846" s="142">
        <v>95</v>
      </c>
      <c r="F1846" s="142">
        <v>98.7</v>
      </c>
      <c r="G1846" s="142">
        <v>100.4</v>
      </c>
      <c r="H1846" s="142">
        <v>99.7</v>
      </c>
      <c r="I1846" s="142">
        <v>97.1</v>
      </c>
      <c r="J1846" s="142">
        <v>93.9</v>
      </c>
      <c r="K1846" s="142">
        <v>95.6</v>
      </c>
      <c r="L1846" s="142">
        <v>90.9</v>
      </c>
      <c r="M1846" s="142">
        <v>86.8</v>
      </c>
      <c r="N1846" s="142">
        <v>85.6</v>
      </c>
    </row>
    <row r="1847" spans="1:14" s="72" customFormat="1" ht="12.75" customHeight="1" x14ac:dyDescent="0.2">
      <c r="A1847" s="145" t="s">
        <v>122</v>
      </c>
      <c r="B1847" s="146" t="s">
        <v>123</v>
      </c>
      <c r="C1847" s="142">
        <v>95.5</v>
      </c>
      <c r="D1847" s="142">
        <v>96.4</v>
      </c>
      <c r="E1847" s="142">
        <v>95.1</v>
      </c>
      <c r="F1847" s="142">
        <v>97.5</v>
      </c>
      <c r="G1847" s="142">
        <v>98.3</v>
      </c>
      <c r="H1847" s="142">
        <v>100.6</v>
      </c>
      <c r="I1847" s="142">
        <v>97.6</v>
      </c>
      <c r="J1847" s="142">
        <v>96.1</v>
      </c>
      <c r="K1847" s="142">
        <v>98.5</v>
      </c>
      <c r="L1847" s="142">
        <v>92.7</v>
      </c>
      <c r="M1847" s="142">
        <v>87.8</v>
      </c>
      <c r="N1847" s="142">
        <v>82.6</v>
      </c>
    </row>
    <row r="1848" spans="1:14" s="72" customFormat="1" ht="12.75" customHeight="1" x14ac:dyDescent="0.2">
      <c r="A1848" s="145" t="s">
        <v>124</v>
      </c>
      <c r="B1848" s="146" t="s">
        <v>125</v>
      </c>
      <c r="C1848" s="142">
        <v>101.4</v>
      </c>
      <c r="D1848" s="142">
        <v>101</v>
      </c>
      <c r="E1848" s="142">
        <v>100.9</v>
      </c>
      <c r="F1848" s="142">
        <v>100.5</v>
      </c>
      <c r="G1848" s="142">
        <v>99.8</v>
      </c>
      <c r="H1848" s="142">
        <v>99.8</v>
      </c>
      <c r="I1848" s="142">
        <v>100.2</v>
      </c>
      <c r="J1848" s="142">
        <v>100.2</v>
      </c>
      <c r="K1848" s="142">
        <v>100.2</v>
      </c>
      <c r="L1848" s="142">
        <v>100.1</v>
      </c>
      <c r="M1848" s="142">
        <v>99.9</v>
      </c>
      <c r="N1848" s="142">
        <v>99.9</v>
      </c>
    </row>
    <row r="1849" spans="1:14" s="72" customFormat="1" ht="12.75" customHeight="1" x14ac:dyDescent="0.2">
      <c r="A1849" s="145" t="s">
        <v>126</v>
      </c>
      <c r="B1849" s="146" t="s">
        <v>127</v>
      </c>
      <c r="C1849" s="142">
        <v>103.4</v>
      </c>
      <c r="D1849" s="142">
        <v>103.7</v>
      </c>
      <c r="E1849" s="142">
        <v>103.5</v>
      </c>
      <c r="F1849" s="142">
        <v>104.1</v>
      </c>
      <c r="G1849" s="142">
        <v>103.2</v>
      </c>
      <c r="H1849" s="142">
        <v>103.5</v>
      </c>
      <c r="I1849" s="142">
        <v>102.4</v>
      </c>
      <c r="J1849" s="142">
        <v>101.1</v>
      </c>
      <c r="K1849" s="142">
        <v>99.9</v>
      </c>
      <c r="L1849" s="142">
        <v>98.8</v>
      </c>
      <c r="M1849" s="142">
        <v>98.5</v>
      </c>
      <c r="N1849" s="142">
        <v>98.9</v>
      </c>
    </row>
    <row r="1850" spans="1:14" s="72" customFormat="1" ht="15" customHeight="1" x14ac:dyDescent="0.2">
      <c r="A1850" s="145" t="s">
        <v>128</v>
      </c>
      <c r="B1850" s="146" t="s">
        <v>129</v>
      </c>
      <c r="C1850" s="142">
        <v>100.3</v>
      </c>
      <c r="D1850" s="142">
        <v>99.9</v>
      </c>
      <c r="E1850" s="142">
        <v>99.9</v>
      </c>
      <c r="F1850" s="142">
        <v>99.9</v>
      </c>
      <c r="G1850" s="142">
        <v>99.6</v>
      </c>
      <c r="H1850" s="142">
        <v>99.3</v>
      </c>
      <c r="I1850" s="142">
        <v>99.1</v>
      </c>
      <c r="J1850" s="142">
        <v>99.1</v>
      </c>
      <c r="K1850" s="142">
        <v>99.1</v>
      </c>
      <c r="L1850" s="142">
        <v>98.5</v>
      </c>
      <c r="M1850" s="142">
        <v>98.5</v>
      </c>
      <c r="N1850" s="142">
        <v>98.7</v>
      </c>
    </row>
    <row r="1851" spans="1:14" s="72" customFormat="1" ht="12.75" customHeight="1" x14ac:dyDescent="0.2">
      <c r="A1851" s="145" t="s">
        <v>130</v>
      </c>
      <c r="B1851" s="146" t="s">
        <v>131</v>
      </c>
      <c r="C1851" s="142">
        <v>100.1</v>
      </c>
      <c r="D1851" s="142">
        <v>100.7</v>
      </c>
      <c r="E1851" s="142">
        <v>100.7</v>
      </c>
      <c r="F1851" s="142">
        <v>100.3</v>
      </c>
      <c r="G1851" s="142">
        <v>100.3</v>
      </c>
      <c r="H1851" s="142">
        <v>100.3</v>
      </c>
      <c r="I1851" s="142">
        <v>100.4</v>
      </c>
      <c r="J1851" s="142">
        <v>100.4</v>
      </c>
      <c r="K1851" s="142">
        <v>100.4</v>
      </c>
      <c r="L1851" s="142">
        <v>100.4</v>
      </c>
      <c r="M1851" s="142">
        <v>100.2</v>
      </c>
      <c r="N1851" s="142">
        <v>100.2</v>
      </c>
    </row>
    <row r="1852" spans="1:14" s="72" customFormat="1" ht="12.75" customHeight="1" x14ac:dyDescent="0.2">
      <c r="A1852" s="145" t="s">
        <v>132</v>
      </c>
      <c r="B1852" s="146" t="s">
        <v>133</v>
      </c>
      <c r="C1852" s="142">
        <v>100.8</v>
      </c>
      <c r="D1852" s="142">
        <v>100.8</v>
      </c>
      <c r="E1852" s="142">
        <v>105.6</v>
      </c>
      <c r="F1852" s="142">
        <v>105.6</v>
      </c>
      <c r="G1852" s="142">
        <v>105.6</v>
      </c>
      <c r="H1852" s="142">
        <v>105.6</v>
      </c>
      <c r="I1852" s="142">
        <v>105.6</v>
      </c>
      <c r="J1852" s="142">
        <v>105.6</v>
      </c>
      <c r="K1852" s="142">
        <v>105.8</v>
      </c>
      <c r="L1852" s="142">
        <v>105.6</v>
      </c>
      <c r="M1852" s="142">
        <v>105.6</v>
      </c>
      <c r="N1852" s="142">
        <v>105.6</v>
      </c>
    </row>
    <row r="1853" spans="1:14" s="72" customFormat="1" ht="12.75" customHeight="1" x14ac:dyDescent="0.2">
      <c r="A1853" s="145" t="s">
        <v>134</v>
      </c>
      <c r="B1853" s="146" t="s">
        <v>135</v>
      </c>
      <c r="C1853" s="142">
        <v>105.5</v>
      </c>
      <c r="D1853" s="142">
        <v>105.5</v>
      </c>
      <c r="E1853" s="142">
        <v>105.5</v>
      </c>
      <c r="F1853" s="142">
        <v>105.5</v>
      </c>
      <c r="G1853" s="142">
        <v>105.5</v>
      </c>
      <c r="H1853" s="142">
        <v>105.5</v>
      </c>
      <c r="I1853" s="142">
        <v>105.5</v>
      </c>
      <c r="J1853" s="142">
        <v>105.5</v>
      </c>
      <c r="K1853" s="142">
        <v>105.5</v>
      </c>
      <c r="L1853" s="142">
        <v>105.5</v>
      </c>
      <c r="M1853" s="142">
        <v>105.5</v>
      </c>
      <c r="N1853" s="142">
        <v>105.5</v>
      </c>
    </row>
    <row r="1854" spans="1:14" s="72" customFormat="1" ht="12.75" customHeight="1" x14ac:dyDescent="0.2">
      <c r="A1854" s="145" t="s">
        <v>136</v>
      </c>
      <c r="B1854" s="146" t="s">
        <v>137</v>
      </c>
      <c r="C1854" s="142">
        <v>102.1</v>
      </c>
      <c r="D1854" s="142">
        <v>102.2</v>
      </c>
      <c r="E1854" s="142">
        <v>102.2</v>
      </c>
      <c r="F1854" s="142">
        <v>102.2</v>
      </c>
      <c r="G1854" s="142">
        <v>102.2</v>
      </c>
      <c r="H1854" s="142">
        <v>102.1</v>
      </c>
      <c r="I1854" s="142">
        <v>102.1</v>
      </c>
      <c r="J1854" s="142">
        <v>102.1</v>
      </c>
      <c r="K1854" s="142">
        <v>101.9</v>
      </c>
      <c r="L1854" s="142">
        <v>101.9</v>
      </c>
      <c r="M1854" s="142">
        <v>101.9</v>
      </c>
      <c r="N1854" s="142">
        <v>102</v>
      </c>
    </row>
    <row r="1855" spans="1:14" s="72" customFormat="1" ht="12.75" customHeight="1" x14ac:dyDescent="0.2">
      <c r="A1855" s="145" t="s">
        <v>652</v>
      </c>
      <c r="B1855" s="146" t="s">
        <v>139</v>
      </c>
      <c r="C1855" s="142">
        <v>101.4</v>
      </c>
      <c r="D1855" s="142">
        <v>101.6</v>
      </c>
      <c r="E1855" s="142">
        <v>101.7</v>
      </c>
      <c r="F1855" s="142">
        <v>103.8</v>
      </c>
      <c r="G1855" s="142">
        <v>103.9</v>
      </c>
      <c r="H1855" s="142">
        <v>103.9</v>
      </c>
      <c r="I1855" s="142">
        <v>103.9</v>
      </c>
      <c r="J1855" s="142">
        <v>103.9</v>
      </c>
      <c r="K1855" s="142">
        <v>103.9</v>
      </c>
      <c r="L1855" s="142">
        <v>103.6</v>
      </c>
      <c r="M1855" s="142">
        <v>103.6</v>
      </c>
      <c r="N1855" s="142">
        <v>103.6</v>
      </c>
    </row>
    <row r="1856" spans="1:14" s="72" customFormat="1" ht="12.75" customHeight="1" x14ac:dyDescent="0.2">
      <c r="A1856" s="145" t="s">
        <v>140</v>
      </c>
      <c r="B1856" s="146" t="s">
        <v>141</v>
      </c>
      <c r="C1856" s="142">
        <v>92.6</v>
      </c>
      <c r="D1856" s="142">
        <v>92.6</v>
      </c>
      <c r="E1856" s="142">
        <v>92.6</v>
      </c>
      <c r="F1856" s="142">
        <v>94.1</v>
      </c>
      <c r="G1856" s="142">
        <v>94.1</v>
      </c>
      <c r="H1856" s="142">
        <v>94.1</v>
      </c>
      <c r="I1856" s="142">
        <v>90</v>
      </c>
      <c r="J1856" s="142">
        <v>88.1</v>
      </c>
      <c r="K1856" s="142">
        <v>89.4</v>
      </c>
      <c r="L1856" s="142">
        <v>89.8</v>
      </c>
      <c r="M1856" s="142">
        <v>89.7</v>
      </c>
      <c r="N1856" s="142">
        <v>87.8</v>
      </c>
    </row>
    <row r="1857" spans="1:14" s="72" customFormat="1" ht="12.75" customHeight="1" x14ac:dyDescent="0.2">
      <c r="A1857" s="145" t="s">
        <v>142</v>
      </c>
      <c r="B1857" s="146" t="s">
        <v>143</v>
      </c>
      <c r="C1857" s="142">
        <v>98.9</v>
      </c>
      <c r="D1857" s="142">
        <v>98.5</v>
      </c>
      <c r="E1857" s="142">
        <v>98.6</v>
      </c>
      <c r="F1857" s="142">
        <v>99.4</v>
      </c>
      <c r="G1857" s="142">
        <v>99.3</v>
      </c>
      <c r="H1857" s="142">
        <v>99.6</v>
      </c>
      <c r="I1857" s="142">
        <v>99.5</v>
      </c>
      <c r="J1857" s="142">
        <v>99.5</v>
      </c>
      <c r="K1857" s="142">
        <v>99.5</v>
      </c>
      <c r="L1857" s="142">
        <v>99.5</v>
      </c>
      <c r="M1857" s="142">
        <v>99.4</v>
      </c>
      <c r="N1857" s="142">
        <v>99.4</v>
      </c>
    </row>
    <row r="1858" spans="1:14" s="72" customFormat="1" ht="12.75" customHeight="1" x14ac:dyDescent="0.2">
      <c r="A1858" s="145" t="s">
        <v>144</v>
      </c>
      <c r="B1858" s="146" t="s">
        <v>145</v>
      </c>
      <c r="C1858" s="142">
        <v>100.8</v>
      </c>
      <c r="D1858" s="142">
        <v>101.3</v>
      </c>
      <c r="E1858" s="142">
        <v>101.3</v>
      </c>
      <c r="F1858" s="142">
        <v>101.7</v>
      </c>
      <c r="G1858" s="142">
        <v>101.7</v>
      </c>
      <c r="H1858" s="142">
        <v>101.7</v>
      </c>
      <c r="I1858" s="142">
        <v>101.9</v>
      </c>
      <c r="J1858" s="142">
        <v>101.8</v>
      </c>
      <c r="K1858" s="142">
        <v>101.8</v>
      </c>
      <c r="L1858" s="142">
        <v>101.8</v>
      </c>
      <c r="M1858" s="142">
        <v>101.8</v>
      </c>
      <c r="N1858" s="142">
        <v>101.8</v>
      </c>
    </row>
    <row r="1859" spans="1:14" s="72" customFormat="1" ht="12.75" customHeight="1" x14ac:dyDescent="0.2">
      <c r="A1859" s="145" t="s">
        <v>146</v>
      </c>
      <c r="B1859" s="146" t="s">
        <v>147</v>
      </c>
      <c r="C1859" s="142">
        <v>99.2</v>
      </c>
      <c r="D1859" s="142">
        <v>99.4</v>
      </c>
      <c r="E1859" s="142">
        <v>98.5</v>
      </c>
      <c r="F1859" s="142">
        <v>97.5</v>
      </c>
      <c r="G1859" s="142">
        <v>97.5</v>
      </c>
      <c r="H1859" s="142">
        <v>97.5</v>
      </c>
      <c r="I1859" s="142">
        <v>97.5</v>
      </c>
      <c r="J1859" s="142">
        <v>97.6</v>
      </c>
      <c r="K1859" s="142">
        <v>97.4</v>
      </c>
      <c r="L1859" s="142">
        <v>97.4</v>
      </c>
      <c r="M1859" s="142">
        <v>96.4</v>
      </c>
      <c r="N1859" s="142">
        <v>96.4</v>
      </c>
    </row>
    <row r="1860" spans="1:14" s="72" customFormat="1" ht="12.75" customHeight="1" x14ac:dyDescent="0.2"/>
    <row r="1861" spans="1:14" s="72" customFormat="1" ht="12.75" customHeight="1" x14ac:dyDescent="0.2"/>
    <row r="1862" spans="1:14" s="72" customFormat="1" ht="12.75" customHeight="1" x14ac:dyDescent="0.2"/>
    <row r="1863" spans="1:14" s="72" customFormat="1" ht="12.75" customHeight="1" x14ac:dyDescent="0.2">
      <c r="A1863" s="72" t="s">
        <v>159</v>
      </c>
    </row>
    <row r="1864" spans="1:14" s="72" customFormat="1" ht="12.75" customHeight="1" x14ac:dyDescent="0.2">
      <c r="A1864" s="72" t="s">
        <v>160</v>
      </c>
    </row>
    <row r="1865" spans="1:14" s="72" customFormat="1" ht="12.75" customHeight="1" x14ac:dyDescent="0.2">
      <c r="A1865" s="151" t="s">
        <v>158</v>
      </c>
    </row>
    <row r="1866" spans="1:14" s="72" customFormat="1" ht="12.75" customHeight="1" x14ac:dyDescent="0.2"/>
    <row r="1867" spans="1:14" s="72" customFormat="1" ht="12.75" customHeight="1" x14ac:dyDescent="0.2">
      <c r="A1867" s="180" t="s">
        <v>31</v>
      </c>
      <c r="B1867" s="143"/>
      <c r="C1867" s="14" t="s">
        <v>796</v>
      </c>
      <c r="D1867" s="144">
        <v>36557</v>
      </c>
      <c r="E1867" s="14" t="s">
        <v>797</v>
      </c>
      <c r="F1867" s="144">
        <v>36617</v>
      </c>
      <c r="G1867" s="144">
        <v>36647</v>
      </c>
      <c r="H1867" s="144">
        <v>36678</v>
      </c>
      <c r="I1867" s="144">
        <v>36708</v>
      </c>
      <c r="J1867" s="144">
        <v>36739</v>
      </c>
      <c r="K1867" s="144">
        <v>36770</v>
      </c>
      <c r="L1867" s="144">
        <v>36800</v>
      </c>
      <c r="M1867" s="144">
        <v>36831</v>
      </c>
      <c r="N1867" s="144">
        <v>36861</v>
      </c>
    </row>
    <row r="1868" spans="1:14" s="72" customFormat="1" ht="12.75" customHeight="1" x14ac:dyDescent="0.2">
      <c r="A1868" s="145" t="s">
        <v>156</v>
      </c>
      <c r="B1868" s="146" t="s">
        <v>1385</v>
      </c>
      <c r="C1868" s="142">
        <v>105.2</v>
      </c>
      <c r="D1868" s="142">
        <v>105.2</v>
      </c>
      <c r="E1868" s="142">
        <v>105.2</v>
      </c>
      <c r="F1868" s="142">
        <v>105.2</v>
      </c>
      <c r="G1868" s="142">
        <v>105.2</v>
      </c>
      <c r="H1868" s="142">
        <v>105.2</v>
      </c>
      <c r="I1868" s="142">
        <v>105.2</v>
      </c>
      <c r="J1868" s="142">
        <v>105.2</v>
      </c>
      <c r="K1868" s="142">
        <v>105.2</v>
      </c>
      <c r="L1868" s="142">
        <v>105.2</v>
      </c>
      <c r="M1868" s="142">
        <v>105.2</v>
      </c>
      <c r="N1868" s="142">
        <v>105.2</v>
      </c>
    </row>
    <row r="1869" spans="1:14" s="72" customFormat="1" ht="12.75" customHeight="1" x14ac:dyDescent="0.2">
      <c r="A1869" s="145" t="s">
        <v>1386</v>
      </c>
      <c r="B1869" s="146" t="s">
        <v>1387</v>
      </c>
      <c r="C1869" s="142">
        <v>105.9</v>
      </c>
      <c r="D1869" s="142">
        <v>111</v>
      </c>
      <c r="E1869" s="142">
        <v>115.3</v>
      </c>
      <c r="F1869" s="142">
        <v>113.3</v>
      </c>
      <c r="G1869" s="142">
        <v>116.2</v>
      </c>
      <c r="H1869" s="142">
        <v>121.5</v>
      </c>
      <c r="I1869" s="142">
        <v>121.5</v>
      </c>
      <c r="J1869" s="142">
        <v>116.6</v>
      </c>
      <c r="K1869" s="142">
        <v>120.7</v>
      </c>
      <c r="L1869" s="142">
        <v>118.2</v>
      </c>
      <c r="M1869" s="142">
        <v>117.4</v>
      </c>
      <c r="N1869" s="142">
        <v>112.5</v>
      </c>
    </row>
    <row r="1870" spans="1:14" s="72" customFormat="1" ht="12.75" customHeight="1" x14ac:dyDescent="0.2">
      <c r="A1870" s="145" t="s">
        <v>1388</v>
      </c>
      <c r="B1870" s="146" t="s">
        <v>1389</v>
      </c>
      <c r="C1870" s="142">
        <v>106.9</v>
      </c>
      <c r="D1870" s="142">
        <v>112</v>
      </c>
      <c r="E1870" s="142">
        <v>116.7</v>
      </c>
      <c r="F1870" s="142">
        <v>114.7</v>
      </c>
      <c r="G1870" s="142">
        <v>117.9</v>
      </c>
      <c r="H1870" s="142">
        <v>124.2</v>
      </c>
      <c r="I1870" s="142">
        <v>123.7</v>
      </c>
      <c r="J1870" s="142">
        <v>118.3</v>
      </c>
      <c r="K1870" s="142">
        <v>122.1</v>
      </c>
      <c r="L1870" s="142">
        <v>119.3</v>
      </c>
      <c r="M1870" s="142">
        <v>118.6</v>
      </c>
      <c r="N1870" s="142">
        <v>113.2</v>
      </c>
    </row>
    <row r="1871" spans="1:14" s="72" customFormat="1" ht="12.75" customHeight="1" x14ac:dyDescent="0.2">
      <c r="A1871" s="145" t="s">
        <v>157</v>
      </c>
      <c r="B1871" s="146" t="s">
        <v>1391</v>
      </c>
      <c r="C1871" s="142">
        <v>107.1</v>
      </c>
      <c r="D1871" s="142">
        <v>112.2</v>
      </c>
      <c r="E1871" s="142">
        <v>116.5</v>
      </c>
      <c r="F1871" s="142">
        <v>114.4</v>
      </c>
      <c r="G1871" s="142">
        <v>118.8</v>
      </c>
      <c r="H1871" s="142">
        <v>126.1</v>
      </c>
      <c r="I1871" s="142">
        <v>126.9</v>
      </c>
      <c r="J1871" s="142">
        <v>123.5</v>
      </c>
      <c r="K1871" s="142">
        <v>126.1</v>
      </c>
      <c r="L1871" s="142">
        <v>122.5</v>
      </c>
      <c r="M1871" s="142">
        <v>122</v>
      </c>
      <c r="N1871" s="142">
        <v>116.3</v>
      </c>
    </row>
    <row r="1872" spans="1:14" s="72" customFormat="1" ht="12.75" customHeight="1" x14ac:dyDescent="0.2">
      <c r="A1872" s="145" t="s">
        <v>1392</v>
      </c>
      <c r="B1872" s="146" t="s">
        <v>1393</v>
      </c>
      <c r="C1872" s="142">
        <v>106.6</v>
      </c>
      <c r="D1872" s="142">
        <v>110.5</v>
      </c>
      <c r="E1872" s="142">
        <v>112.8</v>
      </c>
      <c r="F1872" s="142">
        <v>111.1</v>
      </c>
      <c r="G1872" s="142">
        <v>111.7</v>
      </c>
      <c r="H1872" s="142">
        <v>114.5</v>
      </c>
      <c r="I1872" s="142">
        <v>116</v>
      </c>
      <c r="J1872" s="142">
        <v>116.7</v>
      </c>
      <c r="K1872" s="142">
        <v>130.5</v>
      </c>
      <c r="L1872" s="142">
        <v>130.30000000000001</v>
      </c>
      <c r="M1872" s="142">
        <v>130.80000000000001</v>
      </c>
      <c r="N1872" s="142">
        <v>123.7</v>
      </c>
    </row>
    <row r="1873" spans="1:14" s="72" customFormat="1" ht="12.75" customHeight="1" x14ac:dyDescent="0.2">
      <c r="A1873" s="145" t="s">
        <v>1394</v>
      </c>
      <c r="B1873" s="146" t="s">
        <v>1395</v>
      </c>
      <c r="C1873" s="142">
        <v>116.8</v>
      </c>
      <c r="D1873" s="142">
        <v>120.9</v>
      </c>
      <c r="E1873" s="142">
        <v>123.9</v>
      </c>
      <c r="F1873" s="142">
        <v>118.2</v>
      </c>
      <c r="G1873" s="142">
        <v>122</v>
      </c>
      <c r="H1873" s="142">
        <v>122.4</v>
      </c>
      <c r="I1873" s="142">
        <v>125.5</v>
      </c>
      <c r="J1873" s="142">
        <v>129.80000000000001</v>
      </c>
      <c r="K1873" s="142">
        <v>164.9</v>
      </c>
      <c r="L1873" s="142">
        <v>162.4</v>
      </c>
      <c r="M1873" s="142">
        <v>158.6</v>
      </c>
      <c r="N1873" s="142">
        <v>149.19999999999999</v>
      </c>
    </row>
    <row r="1874" spans="1:14" s="72" customFormat="1" ht="12.75" customHeight="1" x14ac:dyDescent="0.2">
      <c r="A1874" s="145" t="s">
        <v>1396</v>
      </c>
      <c r="B1874" s="146" t="s">
        <v>1397</v>
      </c>
      <c r="C1874" s="142">
        <v>134.30000000000001</v>
      </c>
      <c r="D1874" s="142">
        <v>139.6</v>
      </c>
      <c r="E1874" s="142">
        <v>144.69999999999999</v>
      </c>
      <c r="F1874" s="142">
        <v>132.5</v>
      </c>
      <c r="G1874" s="142">
        <v>140.4</v>
      </c>
      <c r="H1874" s="142">
        <v>143.80000000000001</v>
      </c>
      <c r="I1874" s="142">
        <v>150</v>
      </c>
      <c r="J1874" s="142">
        <v>157.4</v>
      </c>
      <c r="K1874" s="142">
        <v>205.9</v>
      </c>
      <c r="L1874" s="142">
        <v>192.7</v>
      </c>
      <c r="M1874" s="142">
        <v>189.2</v>
      </c>
      <c r="N1874" s="142">
        <v>175.8</v>
      </c>
    </row>
    <row r="1875" spans="1:14" s="72" customFormat="1" ht="12.75" customHeight="1" x14ac:dyDescent="0.2">
      <c r="A1875" s="145" t="s">
        <v>1398</v>
      </c>
      <c r="B1875" s="146" t="s">
        <v>1399</v>
      </c>
      <c r="C1875" s="142">
        <v>125.4</v>
      </c>
      <c r="D1875" s="142">
        <v>125.4</v>
      </c>
      <c r="E1875" s="142">
        <v>125.4</v>
      </c>
      <c r="F1875" s="142">
        <v>125.4</v>
      </c>
      <c r="G1875" s="142">
        <v>125.4</v>
      </c>
      <c r="H1875" s="142">
        <v>133.30000000000001</v>
      </c>
      <c r="I1875" s="142">
        <v>149.30000000000001</v>
      </c>
      <c r="J1875" s="142">
        <v>149.30000000000001</v>
      </c>
      <c r="K1875" s="142">
        <v>149.30000000000001</v>
      </c>
      <c r="L1875" s="142">
        <v>159.80000000000001</v>
      </c>
      <c r="M1875" s="142">
        <v>159.80000000000001</v>
      </c>
      <c r="N1875" s="142">
        <v>159.80000000000001</v>
      </c>
    </row>
    <row r="1876" spans="1:14" s="72" customFormat="1" ht="12.75" customHeight="1" x14ac:dyDescent="0.2">
      <c r="A1876" s="145" t="s">
        <v>909</v>
      </c>
      <c r="B1876" s="146" t="s">
        <v>1400</v>
      </c>
      <c r="C1876" s="142">
        <v>110.5</v>
      </c>
      <c r="D1876" s="142">
        <v>110.5</v>
      </c>
      <c r="E1876" s="142">
        <v>110.5</v>
      </c>
      <c r="F1876" s="142">
        <v>110.5</v>
      </c>
      <c r="G1876" s="142">
        <v>110.5</v>
      </c>
      <c r="H1876" s="142">
        <v>110.5</v>
      </c>
      <c r="I1876" s="142">
        <v>110.5</v>
      </c>
      <c r="J1876" s="142">
        <v>110.5</v>
      </c>
      <c r="K1876" s="142">
        <v>116</v>
      </c>
      <c r="L1876" s="142">
        <v>123.7</v>
      </c>
      <c r="M1876" s="142">
        <v>125.5</v>
      </c>
      <c r="N1876" s="142">
        <v>125.5</v>
      </c>
    </row>
    <row r="1877" spans="1:14" s="72" customFormat="1" ht="12.75" customHeight="1" x14ac:dyDescent="0.2">
      <c r="A1877" s="145" t="s">
        <v>1401</v>
      </c>
      <c r="B1877" s="146" t="s">
        <v>1402</v>
      </c>
      <c r="C1877" s="142">
        <v>113</v>
      </c>
      <c r="D1877" s="142">
        <v>113</v>
      </c>
      <c r="E1877" s="142">
        <v>113.9</v>
      </c>
      <c r="F1877" s="142">
        <v>113.9</v>
      </c>
      <c r="G1877" s="142">
        <v>112.8</v>
      </c>
      <c r="H1877" s="142">
        <v>112.8</v>
      </c>
      <c r="I1877" s="142">
        <v>112.8</v>
      </c>
      <c r="J1877" s="142">
        <v>112.8</v>
      </c>
      <c r="K1877" s="142">
        <v>112.8</v>
      </c>
      <c r="L1877" s="142">
        <v>112.8</v>
      </c>
      <c r="M1877" s="142">
        <v>112.8</v>
      </c>
      <c r="N1877" s="142">
        <v>115</v>
      </c>
    </row>
    <row r="1878" spans="1:14" s="72" customFormat="1" ht="12.75" customHeight="1" x14ac:dyDescent="0.2">
      <c r="A1878" s="145" t="s">
        <v>1403</v>
      </c>
      <c r="B1878" s="146" t="s">
        <v>1404</v>
      </c>
      <c r="C1878" s="142">
        <v>106.6</v>
      </c>
      <c r="D1878" s="142">
        <v>106.9</v>
      </c>
      <c r="E1878" s="142">
        <v>107.5</v>
      </c>
      <c r="F1878" s="142">
        <v>110.2</v>
      </c>
      <c r="G1878" s="142">
        <v>110.7</v>
      </c>
      <c r="H1878" s="142">
        <v>111.4</v>
      </c>
      <c r="I1878" s="142">
        <v>112.5</v>
      </c>
      <c r="J1878" s="142">
        <v>112.5</v>
      </c>
      <c r="K1878" s="142">
        <v>113.2</v>
      </c>
      <c r="L1878" s="142">
        <v>113.2</v>
      </c>
      <c r="M1878" s="142">
        <v>113.2</v>
      </c>
      <c r="N1878" s="142">
        <v>113.2</v>
      </c>
    </row>
    <row r="1879" spans="1:14" s="72" customFormat="1" ht="12.75" customHeight="1" x14ac:dyDescent="0.2">
      <c r="A1879" s="145" t="s">
        <v>1405</v>
      </c>
      <c r="B1879" s="146" t="s">
        <v>1406</v>
      </c>
      <c r="C1879" s="142">
        <v>106.6</v>
      </c>
      <c r="D1879" s="142">
        <v>106.8</v>
      </c>
      <c r="E1879" s="142">
        <v>107.3</v>
      </c>
      <c r="F1879" s="142">
        <v>109.4</v>
      </c>
      <c r="G1879" s="142">
        <v>110.1</v>
      </c>
      <c r="H1879" s="142">
        <v>110.9</v>
      </c>
      <c r="I1879" s="142">
        <v>112</v>
      </c>
      <c r="J1879" s="142">
        <v>112</v>
      </c>
      <c r="K1879" s="142">
        <v>112.8</v>
      </c>
      <c r="L1879" s="142">
        <v>114</v>
      </c>
      <c r="M1879" s="142">
        <v>114</v>
      </c>
      <c r="N1879" s="142">
        <v>113.8</v>
      </c>
    </row>
    <row r="1880" spans="1:14" s="72" customFormat="1" ht="12.75" customHeight="1" x14ac:dyDescent="0.2">
      <c r="A1880" s="145" t="s">
        <v>1407</v>
      </c>
      <c r="B1880" s="146" t="s">
        <v>1408</v>
      </c>
      <c r="C1880" s="142">
        <v>101.9</v>
      </c>
      <c r="D1880" s="142">
        <v>102.2</v>
      </c>
      <c r="E1880" s="142">
        <v>103.2</v>
      </c>
      <c r="F1880" s="142">
        <v>103.2</v>
      </c>
      <c r="G1880" s="142">
        <v>103.2</v>
      </c>
      <c r="H1880" s="142">
        <v>103.2</v>
      </c>
      <c r="I1880" s="142">
        <v>103.2</v>
      </c>
      <c r="J1880" s="142">
        <v>106.4</v>
      </c>
      <c r="K1880" s="142">
        <v>106.4</v>
      </c>
      <c r="L1880" s="142">
        <v>106.4</v>
      </c>
      <c r="M1880" s="142">
        <v>105.3</v>
      </c>
      <c r="N1880" s="142">
        <v>105.6</v>
      </c>
    </row>
    <row r="1881" spans="1:14" s="72" customFormat="1" ht="12.75" customHeight="1" x14ac:dyDescent="0.2">
      <c r="A1881" s="145" t="s">
        <v>1409</v>
      </c>
      <c r="B1881" s="146" t="s">
        <v>1410</v>
      </c>
      <c r="C1881" s="142">
        <v>105.9</v>
      </c>
      <c r="D1881" s="142">
        <v>107</v>
      </c>
      <c r="E1881" s="142">
        <v>108.1</v>
      </c>
      <c r="F1881" s="142">
        <v>109.9</v>
      </c>
      <c r="G1881" s="142">
        <v>110.5</v>
      </c>
      <c r="H1881" s="142">
        <v>110.6</v>
      </c>
      <c r="I1881" s="142">
        <v>110.6</v>
      </c>
      <c r="J1881" s="142">
        <v>110.6</v>
      </c>
      <c r="K1881" s="142">
        <v>111</v>
      </c>
      <c r="L1881" s="142">
        <v>111</v>
      </c>
      <c r="M1881" s="142">
        <v>111</v>
      </c>
      <c r="N1881" s="142">
        <v>111</v>
      </c>
    </row>
    <row r="1882" spans="1:14" s="72" customFormat="1" ht="12.75" customHeight="1" x14ac:dyDescent="0.2">
      <c r="A1882" s="145" t="s">
        <v>1411</v>
      </c>
      <c r="B1882" s="146" t="s">
        <v>1412</v>
      </c>
      <c r="C1882" s="142">
        <v>112.6</v>
      </c>
      <c r="D1882" s="142">
        <v>113.6</v>
      </c>
      <c r="E1882" s="142">
        <v>114.6</v>
      </c>
      <c r="F1882" s="142">
        <v>117.6</v>
      </c>
      <c r="G1882" s="142">
        <v>118.2</v>
      </c>
      <c r="H1882" s="142">
        <v>118.6</v>
      </c>
      <c r="I1882" s="142">
        <v>118.6</v>
      </c>
      <c r="J1882" s="142">
        <v>118.6</v>
      </c>
      <c r="K1882" s="142">
        <v>119.8</v>
      </c>
      <c r="L1882" s="142">
        <v>119.8</v>
      </c>
      <c r="M1882" s="142">
        <v>119.8</v>
      </c>
      <c r="N1882" s="142">
        <v>119.8</v>
      </c>
    </row>
    <row r="1883" spans="1:14" s="72" customFormat="1" ht="12.75" customHeight="1" x14ac:dyDescent="0.2">
      <c r="A1883" s="145" t="s">
        <v>1413</v>
      </c>
      <c r="B1883" s="146" t="s">
        <v>1414</v>
      </c>
      <c r="C1883" s="142">
        <v>88.5</v>
      </c>
      <c r="D1883" s="142">
        <v>88.5</v>
      </c>
      <c r="E1883" s="142">
        <v>88.5</v>
      </c>
      <c r="F1883" s="142">
        <v>89.6</v>
      </c>
      <c r="G1883" s="142">
        <v>89.6</v>
      </c>
      <c r="H1883" s="142">
        <v>89.6</v>
      </c>
      <c r="I1883" s="142">
        <v>89.6</v>
      </c>
      <c r="J1883" s="142">
        <v>89.6</v>
      </c>
      <c r="K1883" s="142">
        <v>89.6</v>
      </c>
      <c r="L1883" s="142">
        <v>89.6</v>
      </c>
      <c r="M1883" s="142">
        <v>90.6</v>
      </c>
      <c r="N1883" s="142">
        <v>90.6</v>
      </c>
    </row>
    <row r="1884" spans="1:14" s="72" customFormat="1" ht="12.75" customHeight="1" x14ac:dyDescent="0.2">
      <c r="A1884" s="145" t="s">
        <v>1415</v>
      </c>
      <c r="B1884" s="146" t="s">
        <v>1416</v>
      </c>
      <c r="C1884" s="142">
        <v>114.1</v>
      </c>
      <c r="D1884" s="142">
        <v>115.5</v>
      </c>
      <c r="E1884" s="142">
        <v>115.9</v>
      </c>
      <c r="F1884" s="142">
        <v>117.7</v>
      </c>
      <c r="G1884" s="142">
        <v>118.9</v>
      </c>
      <c r="H1884" s="142">
        <v>120.3</v>
      </c>
      <c r="I1884" s="142">
        <v>122.1</v>
      </c>
      <c r="J1884" s="142">
        <v>122.1</v>
      </c>
      <c r="K1884" s="142">
        <v>122.8</v>
      </c>
      <c r="L1884" s="142">
        <v>123.7</v>
      </c>
      <c r="M1884" s="142">
        <v>123.7</v>
      </c>
      <c r="N1884" s="142">
        <v>123.6</v>
      </c>
    </row>
    <row r="1885" spans="1:14" s="72" customFormat="1" ht="12.75" customHeight="1" x14ac:dyDescent="0.2">
      <c r="A1885" s="145" t="s">
        <v>1417</v>
      </c>
      <c r="B1885" s="146" t="s">
        <v>1418</v>
      </c>
      <c r="C1885" s="142">
        <v>119.3</v>
      </c>
      <c r="D1885" s="142">
        <v>120.8</v>
      </c>
      <c r="E1885" s="142">
        <v>124.4</v>
      </c>
      <c r="F1885" s="142">
        <v>126.7</v>
      </c>
      <c r="G1885" s="142">
        <v>126.2</v>
      </c>
      <c r="H1885" s="142">
        <v>126.5</v>
      </c>
      <c r="I1885" s="142">
        <v>127.5</v>
      </c>
      <c r="J1885" s="142">
        <v>127.5</v>
      </c>
      <c r="K1885" s="142">
        <v>127.8</v>
      </c>
      <c r="L1885" s="142">
        <v>127.8</v>
      </c>
      <c r="M1885" s="142">
        <v>127.8</v>
      </c>
      <c r="N1885" s="142">
        <v>127.8</v>
      </c>
    </row>
    <row r="1886" spans="1:14" s="72" customFormat="1" ht="12.75" customHeight="1" x14ac:dyDescent="0.2">
      <c r="A1886" s="145" t="s">
        <v>1419</v>
      </c>
      <c r="B1886" s="146" t="s">
        <v>1420</v>
      </c>
      <c r="C1886" s="142">
        <v>101.8</v>
      </c>
      <c r="D1886" s="142">
        <v>103.9</v>
      </c>
      <c r="E1886" s="142">
        <v>102</v>
      </c>
      <c r="F1886" s="142">
        <v>102.1</v>
      </c>
      <c r="G1886" s="142">
        <v>105.8</v>
      </c>
      <c r="H1886" s="142">
        <v>106</v>
      </c>
      <c r="I1886" s="142">
        <v>107</v>
      </c>
      <c r="J1886" s="142">
        <v>110.9</v>
      </c>
      <c r="K1886" s="142">
        <v>117.8</v>
      </c>
      <c r="L1886" s="142">
        <v>118.8</v>
      </c>
      <c r="M1886" s="142">
        <v>115.4</v>
      </c>
      <c r="N1886" s="142">
        <v>115.6</v>
      </c>
    </row>
    <row r="1887" spans="1:14" s="72" customFormat="1" ht="12.75" customHeight="1" x14ac:dyDescent="0.2">
      <c r="A1887" s="145" t="s">
        <v>1421</v>
      </c>
      <c r="B1887" s="146" t="s">
        <v>1422</v>
      </c>
      <c r="C1887" s="142">
        <v>102.3</v>
      </c>
      <c r="D1887" s="142">
        <v>103.4</v>
      </c>
      <c r="E1887" s="142">
        <v>102.8</v>
      </c>
      <c r="F1887" s="142">
        <v>102.2</v>
      </c>
      <c r="G1887" s="142">
        <v>105.1</v>
      </c>
      <c r="H1887" s="142">
        <v>105.8</v>
      </c>
      <c r="I1887" s="142">
        <v>106.9</v>
      </c>
      <c r="J1887" s="142">
        <v>109.1</v>
      </c>
      <c r="K1887" s="142">
        <v>116</v>
      </c>
      <c r="L1887" s="142">
        <v>114.1</v>
      </c>
      <c r="M1887" s="142">
        <v>112</v>
      </c>
      <c r="N1887" s="142">
        <v>112.7</v>
      </c>
    </row>
    <row r="1888" spans="1:14" s="72" customFormat="1" ht="12.75" customHeight="1" x14ac:dyDescent="0.2">
      <c r="A1888" s="145" t="s">
        <v>1423</v>
      </c>
      <c r="B1888" s="146" t="s">
        <v>41</v>
      </c>
      <c r="C1888" s="142">
        <v>149</v>
      </c>
      <c r="D1888" s="142">
        <v>149</v>
      </c>
      <c r="E1888" s="142">
        <v>149</v>
      </c>
      <c r="F1888" s="142">
        <v>149</v>
      </c>
      <c r="G1888" s="142">
        <v>152.6</v>
      </c>
      <c r="H1888" s="142">
        <v>152.6</v>
      </c>
      <c r="I1888" s="142">
        <v>152.6</v>
      </c>
      <c r="J1888" s="142">
        <v>152.6</v>
      </c>
      <c r="K1888" s="142">
        <v>156.19999999999999</v>
      </c>
      <c r="L1888" s="142">
        <v>154.4</v>
      </c>
      <c r="M1888" s="142">
        <v>154.4</v>
      </c>
      <c r="N1888" s="142">
        <v>154.4</v>
      </c>
    </row>
    <row r="1889" spans="1:14" s="72" customFormat="1" ht="12.75" customHeight="1" x14ac:dyDescent="0.2">
      <c r="A1889" s="145" t="s">
        <v>42</v>
      </c>
      <c r="B1889" s="146" t="s">
        <v>43</v>
      </c>
      <c r="C1889" s="142">
        <v>112.9</v>
      </c>
      <c r="D1889" s="142">
        <v>114.3</v>
      </c>
      <c r="E1889" s="142">
        <v>114.5</v>
      </c>
      <c r="F1889" s="142">
        <v>116.1</v>
      </c>
      <c r="G1889" s="142">
        <v>118.4</v>
      </c>
      <c r="H1889" s="142">
        <v>117.7</v>
      </c>
      <c r="I1889" s="142">
        <v>118</v>
      </c>
      <c r="J1889" s="142">
        <v>119.7</v>
      </c>
      <c r="K1889" s="142">
        <v>122.8</v>
      </c>
      <c r="L1889" s="142">
        <v>125.1</v>
      </c>
      <c r="M1889" s="142">
        <v>124.7</v>
      </c>
      <c r="N1889" s="142">
        <v>123.9</v>
      </c>
    </row>
    <row r="1890" spans="1:14" s="72" customFormat="1" ht="12.75" customHeight="1" x14ac:dyDescent="0.2">
      <c r="A1890" s="145" t="s">
        <v>44</v>
      </c>
      <c r="B1890" s="146" t="s">
        <v>45</v>
      </c>
      <c r="C1890" s="142">
        <v>92.7</v>
      </c>
      <c r="D1890" s="142">
        <v>93.7</v>
      </c>
      <c r="E1890" s="142">
        <v>93.4</v>
      </c>
      <c r="F1890" s="142">
        <v>94.8</v>
      </c>
      <c r="G1890" s="142">
        <v>95.9</v>
      </c>
      <c r="H1890" s="142">
        <v>95.4</v>
      </c>
      <c r="I1890" s="142">
        <v>99</v>
      </c>
      <c r="J1890" s="142">
        <v>100.4</v>
      </c>
      <c r="K1890" s="142">
        <v>105.3</v>
      </c>
      <c r="L1890" s="142">
        <v>105.3</v>
      </c>
      <c r="M1890" s="142">
        <v>104.8</v>
      </c>
      <c r="N1890" s="142">
        <v>105</v>
      </c>
    </row>
    <row r="1891" spans="1:14" s="72" customFormat="1" ht="12.75" customHeight="1" x14ac:dyDescent="0.2">
      <c r="A1891" s="145" t="s">
        <v>46</v>
      </c>
      <c r="B1891" s="146" t="s">
        <v>47</v>
      </c>
      <c r="C1891" s="142">
        <v>84.5</v>
      </c>
      <c r="D1891" s="142">
        <v>84.3</v>
      </c>
      <c r="E1891" s="142">
        <v>84.3</v>
      </c>
      <c r="F1891" s="142">
        <v>81.5</v>
      </c>
      <c r="G1891" s="142">
        <v>81</v>
      </c>
      <c r="H1891" s="142">
        <v>81.2</v>
      </c>
      <c r="I1891" s="142">
        <v>81.3</v>
      </c>
      <c r="J1891" s="142">
        <v>81.2</v>
      </c>
      <c r="K1891" s="142">
        <v>81.2</v>
      </c>
      <c r="L1891" s="142">
        <v>81.3</v>
      </c>
      <c r="M1891" s="142">
        <v>81.3</v>
      </c>
      <c r="N1891" s="142">
        <v>81.5</v>
      </c>
    </row>
    <row r="1892" spans="1:14" s="72" customFormat="1" ht="12.75" customHeight="1" x14ac:dyDescent="0.2">
      <c r="A1892" s="145" t="s">
        <v>48</v>
      </c>
      <c r="B1892" s="146" t="s">
        <v>49</v>
      </c>
      <c r="C1892" s="142">
        <v>107.4</v>
      </c>
      <c r="D1892" s="142">
        <v>106.8</v>
      </c>
      <c r="E1892" s="142">
        <v>106.7</v>
      </c>
      <c r="F1892" s="142">
        <v>106.7</v>
      </c>
      <c r="G1892" s="142">
        <v>106.5</v>
      </c>
      <c r="H1892" s="142">
        <v>105.9</v>
      </c>
      <c r="I1892" s="142">
        <v>105.9</v>
      </c>
      <c r="J1892" s="142">
        <v>105.9</v>
      </c>
      <c r="K1892" s="142">
        <v>106.7</v>
      </c>
      <c r="L1892" s="142">
        <v>103.5</v>
      </c>
      <c r="M1892" s="142">
        <v>106</v>
      </c>
      <c r="N1892" s="142">
        <v>106</v>
      </c>
    </row>
    <row r="1893" spans="1:14" s="72" customFormat="1" ht="12.75" customHeight="1" x14ac:dyDescent="0.2">
      <c r="A1893" s="145" t="s">
        <v>50</v>
      </c>
      <c r="B1893" s="146" t="s">
        <v>51</v>
      </c>
      <c r="C1893" s="142">
        <v>97.6</v>
      </c>
      <c r="D1893" s="142">
        <v>97.6</v>
      </c>
      <c r="E1893" s="142">
        <v>97.6</v>
      </c>
      <c r="F1893" s="142">
        <v>97.6</v>
      </c>
      <c r="G1893" s="142">
        <v>97.6</v>
      </c>
      <c r="H1893" s="142">
        <v>97.6</v>
      </c>
      <c r="I1893" s="142">
        <v>97.6</v>
      </c>
      <c r="J1893" s="142">
        <v>97.6</v>
      </c>
      <c r="K1893" s="142">
        <v>97.6</v>
      </c>
      <c r="L1893" s="142">
        <v>95.9</v>
      </c>
      <c r="M1893" s="142">
        <v>95.9</v>
      </c>
      <c r="N1893" s="142">
        <v>95.9</v>
      </c>
    </row>
    <row r="1894" spans="1:14" s="72" customFormat="1" ht="12.75" customHeight="1" x14ac:dyDescent="0.2">
      <c r="A1894" s="145" t="s">
        <v>52</v>
      </c>
      <c r="B1894" s="146" t="s">
        <v>53</v>
      </c>
      <c r="C1894" s="142">
        <v>88.6</v>
      </c>
      <c r="D1894" s="142">
        <v>88.6</v>
      </c>
      <c r="E1894" s="142">
        <v>88.6</v>
      </c>
      <c r="F1894" s="142">
        <v>88.6</v>
      </c>
      <c r="G1894" s="142">
        <v>88.6</v>
      </c>
      <c r="H1894" s="142">
        <v>88.6</v>
      </c>
      <c r="I1894" s="142">
        <v>88.6</v>
      </c>
      <c r="J1894" s="142">
        <v>88.6</v>
      </c>
      <c r="K1894" s="142">
        <v>88.6</v>
      </c>
      <c r="L1894" s="142">
        <v>88.6</v>
      </c>
      <c r="M1894" s="142">
        <v>88.6</v>
      </c>
      <c r="N1894" s="142">
        <v>88.6</v>
      </c>
    </row>
    <row r="1895" spans="1:14" s="72" customFormat="1" ht="12.75" customHeight="1" x14ac:dyDescent="0.2">
      <c r="A1895" s="145" t="s">
        <v>54</v>
      </c>
      <c r="B1895" s="146" t="s">
        <v>55</v>
      </c>
      <c r="C1895" s="142">
        <v>82</v>
      </c>
      <c r="D1895" s="142">
        <v>82</v>
      </c>
      <c r="E1895" s="142">
        <v>82</v>
      </c>
      <c r="F1895" s="142">
        <v>82</v>
      </c>
      <c r="G1895" s="142">
        <v>81.3</v>
      </c>
      <c r="H1895" s="142">
        <v>81.3</v>
      </c>
      <c r="I1895" s="142">
        <v>81.3</v>
      </c>
      <c r="J1895" s="142">
        <v>81.3</v>
      </c>
      <c r="K1895" s="142">
        <v>81.3</v>
      </c>
      <c r="L1895" s="142">
        <v>82.4</v>
      </c>
      <c r="M1895" s="142">
        <v>83.1</v>
      </c>
      <c r="N1895" s="142">
        <v>83.1</v>
      </c>
    </row>
    <row r="1896" spans="1:14" s="72" customFormat="1" ht="12.75" customHeight="1" x14ac:dyDescent="0.2">
      <c r="A1896" s="145" t="s">
        <v>56</v>
      </c>
      <c r="B1896" s="146" t="s">
        <v>57</v>
      </c>
      <c r="C1896" s="142">
        <v>94.9</v>
      </c>
      <c r="D1896" s="142">
        <v>97.4</v>
      </c>
      <c r="E1896" s="142">
        <v>97.9</v>
      </c>
      <c r="F1896" s="142">
        <v>97.9</v>
      </c>
      <c r="G1896" s="142">
        <v>97.9</v>
      </c>
      <c r="H1896" s="142">
        <v>97.9</v>
      </c>
      <c r="I1896" s="142">
        <v>97.9</v>
      </c>
      <c r="J1896" s="142">
        <v>97.9</v>
      </c>
      <c r="K1896" s="142">
        <v>97.9</v>
      </c>
      <c r="L1896" s="142">
        <v>97.9</v>
      </c>
      <c r="M1896" s="142">
        <v>97.9</v>
      </c>
      <c r="N1896" s="142">
        <v>97.9</v>
      </c>
    </row>
    <row r="1897" spans="1:14" s="72" customFormat="1" ht="12.75" customHeight="1" x14ac:dyDescent="0.2">
      <c r="A1897" s="145" t="s">
        <v>58</v>
      </c>
      <c r="B1897" s="146" t="s">
        <v>59</v>
      </c>
      <c r="C1897" s="142">
        <v>97.7</v>
      </c>
      <c r="D1897" s="142">
        <v>99.7</v>
      </c>
      <c r="E1897" s="142">
        <v>99.7</v>
      </c>
      <c r="F1897" s="142">
        <v>99.7</v>
      </c>
      <c r="G1897" s="142">
        <v>99.7</v>
      </c>
      <c r="H1897" s="142">
        <v>109.7</v>
      </c>
      <c r="I1897" s="142">
        <v>109.7</v>
      </c>
      <c r="J1897" s="142">
        <v>109.7</v>
      </c>
      <c r="K1897" s="142">
        <v>109.7</v>
      </c>
      <c r="L1897" s="142">
        <v>109.7</v>
      </c>
      <c r="M1897" s="142">
        <v>109.7</v>
      </c>
      <c r="N1897" s="142">
        <v>109.7</v>
      </c>
    </row>
    <row r="1898" spans="1:14" s="72" customFormat="1" ht="12.75" customHeight="1" x14ac:dyDescent="0.2">
      <c r="A1898" s="145" t="s">
        <v>60</v>
      </c>
      <c r="B1898" s="146" t="s">
        <v>61</v>
      </c>
      <c r="C1898" s="142">
        <v>101.5</v>
      </c>
      <c r="D1898" s="142">
        <v>103.6</v>
      </c>
      <c r="E1898" s="142">
        <v>103.6</v>
      </c>
      <c r="F1898" s="142">
        <v>103.6</v>
      </c>
      <c r="G1898" s="142">
        <v>103.6</v>
      </c>
      <c r="H1898" s="142">
        <v>114</v>
      </c>
      <c r="I1898" s="142">
        <v>114</v>
      </c>
      <c r="J1898" s="142">
        <v>114</v>
      </c>
      <c r="K1898" s="142">
        <v>114</v>
      </c>
      <c r="L1898" s="142">
        <v>114</v>
      </c>
      <c r="M1898" s="142">
        <v>114</v>
      </c>
      <c r="N1898" s="142">
        <v>114</v>
      </c>
    </row>
    <row r="1899" spans="1:14" s="72" customFormat="1" ht="12.75" customHeight="1" x14ac:dyDescent="0.2">
      <c r="A1899" s="145" t="s">
        <v>62</v>
      </c>
      <c r="B1899" s="146" t="s">
        <v>63</v>
      </c>
      <c r="C1899" s="142">
        <v>101.3</v>
      </c>
      <c r="D1899" s="142">
        <v>100.2</v>
      </c>
      <c r="E1899" s="142">
        <v>100.2</v>
      </c>
      <c r="F1899" s="142">
        <v>100.2</v>
      </c>
      <c r="G1899" s="142">
        <v>100.2</v>
      </c>
      <c r="H1899" s="142">
        <v>100.2</v>
      </c>
      <c r="I1899" s="142">
        <v>100.2</v>
      </c>
      <c r="J1899" s="142">
        <v>100.2</v>
      </c>
      <c r="K1899" s="142">
        <v>100.2</v>
      </c>
      <c r="L1899" s="142">
        <v>100.2</v>
      </c>
      <c r="M1899" s="142">
        <v>100.2</v>
      </c>
      <c r="N1899" s="142">
        <v>100.2</v>
      </c>
    </row>
    <row r="1900" spans="1:14" s="72" customFormat="1" ht="12.75" customHeight="1" x14ac:dyDescent="0.2">
      <c r="A1900" s="145" t="s">
        <v>64</v>
      </c>
      <c r="B1900" s="146" t="s">
        <v>65</v>
      </c>
      <c r="C1900" s="142">
        <v>102.5</v>
      </c>
      <c r="D1900" s="142">
        <v>103.1</v>
      </c>
      <c r="E1900" s="142">
        <v>103</v>
      </c>
      <c r="F1900" s="142">
        <v>103</v>
      </c>
      <c r="G1900" s="142">
        <v>103</v>
      </c>
      <c r="H1900" s="142">
        <v>103</v>
      </c>
      <c r="I1900" s="142">
        <v>104.1</v>
      </c>
      <c r="J1900" s="142">
        <v>104.1</v>
      </c>
      <c r="K1900" s="142">
        <v>104.1</v>
      </c>
      <c r="L1900" s="142">
        <v>104.1</v>
      </c>
      <c r="M1900" s="142">
        <v>104.1</v>
      </c>
      <c r="N1900" s="142">
        <v>104.1</v>
      </c>
    </row>
    <row r="1901" spans="1:14" s="72" customFormat="1" ht="12.75" customHeight="1" x14ac:dyDescent="0.2">
      <c r="A1901" s="145" t="s">
        <v>66</v>
      </c>
      <c r="B1901" s="146" t="s">
        <v>67</v>
      </c>
      <c r="C1901" s="142">
        <v>104.2</v>
      </c>
      <c r="D1901" s="142">
        <v>104.2</v>
      </c>
      <c r="E1901" s="142">
        <v>105.1</v>
      </c>
      <c r="F1901" s="142">
        <v>105.1</v>
      </c>
      <c r="G1901" s="142">
        <v>105.1</v>
      </c>
      <c r="H1901" s="142">
        <v>105.1</v>
      </c>
      <c r="I1901" s="142">
        <v>105.1</v>
      </c>
      <c r="J1901" s="142">
        <v>105.1</v>
      </c>
      <c r="K1901" s="142">
        <v>105.1</v>
      </c>
      <c r="L1901" s="142">
        <v>105.1</v>
      </c>
      <c r="M1901" s="142">
        <v>105.1</v>
      </c>
      <c r="N1901" s="142">
        <v>105.1</v>
      </c>
    </row>
    <row r="1902" spans="1:14" s="72" customFormat="1" ht="12.75" customHeight="1" x14ac:dyDescent="0.2">
      <c r="A1902" s="145" t="s">
        <v>68</v>
      </c>
      <c r="B1902" s="146" t="s">
        <v>69</v>
      </c>
      <c r="C1902" s="142">
        <v>108.4</v>
      </c>
      <c r="D1902" s="142">
        <v>108.5</v>
      </c>
      <c r="E1902" s="142">
        <v>108.5</v>
      </c>
      <c r="F1902" s="142">
        <v>108.5</v>
      </c>
      <c r="G1902" s="142">
        <v>108.5</v>
      </c>
      <c r="H1902" s="142">
        <v>108.5</v>
      </c>
      <c r="I1902" s="142">
        <v>108.5</v>
      </c>
      <c r="J1902" s="142">
        <v>108.5</v>
      </c>
      <c r="K1902" s="142">
        <v>108.5</v>
      </c>
      <c r="L1902" s="142">
        <v>108.5</v>
      </c>
      <c r="M1902" s="142">
        <v>108.5</v>
      </c>
      <c r="N1902" s="142">
        <v>108.5</v>
      </c>
    </row>
    <row r="1903" spans="1:14" s="72" customFormat="1" ht="12.75" customHeight="1" x14ac:dyDescent="0.2">
      <c r="A1903" s="145" t="s">
        <v>70</v>
      </c>
      <c r="B1903" s="146" t="s">
        <v>71</v>
      </c>
      <c r="C1903" s="142">
        <v>110.5</v>
      </c>
      <c r="D1903" s="142">
        <v>111.2</v>
      </c>
      <c r="E1903" s="142">
        <v>111.1</v>
      </c>
      <c r="F1903" s="142">
        <v>111.1</v>
      </c>
      <c r="G1903" s="142">
        <v>111.1</v>
      </c>
      <c r="H1903" s="142">
        <v>111.1</v>
      </c>
      <c r="I1903" s="142">
        <v>111</v>
      </c>
      <c r="J1903" s="142">
        <v>111</v>
      </c>
      <c r="K1903" s="142">
        <v>111</v>
      </c>
      <c r="L1903" s="142">
        <v>111</v>
      </c>
      <c r="M1903" s="142">
        <v>111</v>
      </c>
      <c r="N1903" s="142">
        <v>111</v>
      </c>
    </row>
    <row r="1904" spans="1:14" s="72" customFormat="1" ht="12.75" customHeight="1" x14ac:dyDescent="0.2">
      <c r="A1904" s="145" t="s">
        <v>72</v>
      </c>
      <c r="B1904" s="146" t="s">
        <v>73</v>
      </c>
      <c r="C1904" s="142">
        <v>108.4</v>
      </c>
      <c r="D1904" s="142">
        <v>109</v>
      </c>
      <c r="E1904" s="142">
        <v>109.8</v>
      </c>
      <c r="F1904" s="142">
        <v>108.9</v>
      </c>
      <c r="G1904" s="142">
        <v>108.9</v>
      </c>
      <c r="H1904" s="142">
        <v>108.9</v>
      </c>
      <c r="I1904" s="142">
        <v>110.6</v>
      </c>
      <c r="J1904" s="142">
        <v>111.7</v>
      </c>
      <c r="K1904" s="142">
        <v>113.9</v>
      </c>
      <c r="L1904" s="142">
        <v>113.5</v>
      </c>
      <c r="M1904" s="142">
        <v>113.5</v>
      </c>
      <c r="N1904" s="142">
        <v>113.5</v>
      </c>
    </row>
    <row r="1905" spans="1:14" s="72" customFormat="1" ht="12.75" customHeight="1" x14ac:dyDescent="0.2">
      <c r="A1905" s="145" t="s">
        <v>74</v>
      </c>
      <c r="B1905" s="146" t="s">
        <v>75</v>
      </c>
      <c r="C1905" s="142">
        <v>103.4</v>
      </c>
      <c r="D1905" s="142">
        <v>104.8</v>
      </c>
      <c r="E1905" s="142">
        <v>105.3</v>
      </c>
      <c r="F1905" s="142">
        <v>105.3</v>
      </c>
      <c r="G1905" s="142">
        <v>105.3</v>
      </c>
      <c r="H1905" s="142">
        <v>105.3</v>
      </c>
      <c r="I1905" s="142">
        <v>105.3</v>
      </c>
      <c r="J1905" s="142">
        <v>105.3</v>
      </c>
      <c r="K1905" s="142">
        <v>105.3</v>
      </c>
      <c r="L1905" s="142">
        <v>105.3</v>
      </c>
      <c r="M1905" s="142">
        <v>105.3</v>
      </c>
      <c r="N1905" s="142">
        <v>105.3</v>
      </c>
    </row>
    <row r="1906" spans="1:14" s="72" customFormat="1" ht="12.75" customHeight="1" x14ac:dyDescent="0.2">
      <c r="A1906" s="145" t="s">
        <v>76</v>
      </c>
      <c r="B1906" s="146" t="s">
        <v>77</v>
      </c>
      <c r="C1906" s="142">
        <v>100.1</v>
      </c>
      <c r="D1906" s="142">
        <v>100.1</v>
      </c>
      <c r="E1906" s="142">
        <v>100.1</v>
      </c>
      <c r="F1906" s="142">
        <v>100.1</v>
      </c>
      <c r="G1906" s="142">
        <v>100.1</v>
      </c>
      <c r="H1906" s="142">
        <v>100.1</v>
      </c>
      <c r="I1906" s="142">
        <v>100.1</v>
      </c>
      <c r="J1906" s="142">
        <v>100.1</v>
      </c>
      <c r="K1906" s="142">
        <v>100.1</v>
      </c>
      <c r="L1906" s="142">
        <v>100.1</v>
      </c>
      <c r="M1906" s="142">
        <v>100.1</v>
      </c>
      <c r="N1906" s="142">
        <v>100.1</v>
      </c>
    </row>
    <row r="1907" spans="1:14" s="72" customFormat="1" ht="12.75" customHeight="1" x14ac:dyDescent="0.2">
      <c r="A1907" s="145" t="s">
        <v>78</v>
      </c>
      <c r="B1907" s="146" t="s">
        <v>79</v>
      </c>
      <c r="C1907" s="142">
        <v>101.4</v>
      </c>
      <c r="D1907" s="142">
        <v>102.5</v>
      </c>
      <c r="E1907" s="142">
        <v>102.5</v>
      </c>
      <c r="F1907" s="142">
        <v>102.5</v>
      </c>
      <c r="G1907" s="142">
        <v>103.7</v>
      </c>
      <c r="H1907" s="142">
        <v>105.4</v>
      </c>
      <c r="I1907" s="142">
        <v>105.4</v>
      </c>
      <c r="J1907" s="142">
        <v>105.4</v>
      </c>
      <c r="K1907" s="142">
        <v>105.4</v>
      </c>
      <c r="L1907" s="142">
        <v>107.9</v>
      </c>
      <c r="M1907" s="142">
        <v>107.9</v>
      </c>
      <c r="N1907" s="142">
        <v>107.9</v>
      </c>
    </row>
    <row r="1908" spans="1:14" s="72" customFormat="1" ht="12.75" customHeight="1" x14ac:dyDescent="0.2">
      <c r="A1908" s="145" t="s">
        <v>80</v>
      </c>
      <c r="B1908" s="146" t="s">
        <v>81</v>
      </c>
      <c r="C1908" s="142">
        <v>92.9</v>
      </c>
      <c r="D1908" s="142">
        <v>92.9</v>
      </c>
      <c r="E1908" s="142">
        <v>92.9</v>
      </c>
      <c r="F1908" s="142">
        <v>92.9</v>
      </c>
      <c r="G1908" s="142">
        <v>92.9</v>
      </c>
      <c r="H1908" s="142">
        <v>92.9</v>
      </c>
      <c r="I1908" s="142">
        <v>92.9</v>
      </c>
      <c r="J1908" s="142">
        <v>92.9</v>
      </c>
      <c r="K1908" s="142">
        <v>92.9</v>
      </c>
      <c r="L1908" s="142">
        <v>92.9</v>
      </c>
      <c r="M1908" s="142">
        <v>92.9</v>
      </c>
      <c r="N1908" s="142">
        <v>92.9</v>
      </c>
    </row>
    <row r="1909" spans="1:14" s="72" customFormat="1" ht="12.75" customHeight="1" x14ac:dyDescent="0.2">
      <c r="A1909" s="145" t="s">
        <v>82</v>
      </c>
      <c r="B1909" s="146" t="s">
        <v>83</v>
      </c>
      <c r="C1909" s="142">
        <v>111.3</v>
      </c>
      <c r="D1909" s="142">
        <v>112.1</v>
      </c>
      <c r="E1909" s="142">
        <v>111.9</v>
      </c>
      <c r="F1909" s="142">
        <v>111.9</v>
      </c>
      <c r="G1909" s="142">
        <v>111.9</v>
      </c>
      <c r="H1909" s="142">
        <v>111.9</v>
      </c>
      <c r="I1909" s="142">
        <v>111.9</v>
      </c>
      <c r="J1909" s="142">
        <v>111.9</v>
      </c>
      <c r="K1909" s="142">
        <v>111.9</v>
      </c>
      <c r="L1909" s="142">
        <v>111.9</v>
      </c>
      <c r="M1909" s="142">
        <v>111.9</v>
      </c>
      <c r="N1909" s="142">
        <v>111.9</v>
      </c>
    </row>
    <row r="1910" spans="1:14" s="72" customFormat="1" ht="12.75" customHeight="1" x14ac:dyDescent="0.2">
      <c r="A1910" s="145" t="s">
        <v>84</v>
      </c>
      <c r="B1910" s="146" t="s">
        <v>85</v>
      </c>
      <c r="C1910" s="142">
        <v>118.5</v>
      </c>
      <c r="D1910" s="142">
        <v>118.8</v>
      </c>
      <c r="E1910" s="142">
        <v>118.8</v>
      </c>
      <c r="F1910" s="142">
        <v>118.8</v>
      </c>
      <c r="G1910" s="142">
        <v>118.8</v>
      </c>
      <c r="H1910" s="142">
        <v>118.8</v>
      </c>
      <c r="I1910" s="142">
        <v>118.8</v>
      </c>
      <c r="J1910" s="142">
        <v>118.8</v>
      </c>
      <c r="K1910" s="142">
        <v>118.8</v>
      </c>
      <c r="L1910" s="142">
        <v>118.8</v>
      </c>
      <c r="M1910" s="142">
        <v>118.8</v>
      </c>
      <c r="N1910" s="142">
        <v>118.8</v>
      </c>
    </row>
    <row r="1911" spans="1:14" s="72" customFormat="1" ht="12.75" customHeight="1" x14ac:dyDescent="0.2">
      <c r="A1911" s="145" t="s">
        <v>86</v>
      </c>
      <c r="B1911" s="146" t="s">
        <v>87</v>
      </c>
      <c r="C1911" s="142">
        <v>101.3</v>
      </c>
      <c r="D1911" s="142">
        <v>102.2</v>
      </c>
      <c r="E1911" s="142">
        <v>102.2</v>
      </c>
      <c r="F1911" s="142">
        <v>102.2</v>
      </c>
      <c r="G1911" s="142">
        <v>101</v>
      </c>
      <c r="H1911" s="142">
        <v>104.2</v>
      </c>
      <c r="I1911" s="142">
        <v>104.2</v>
      </c>
      <c r="J1911" s="142">
        <v>104.2</v>
      </c>
      <c r="K1911" s="142">
        <v>104.2</v>
      </c>
      <c r="L1911" s="142">
        <v>104.2</v>
      </c>
      <c r="M1911" s="142">
        <v>104.2</v>
      </c>
      <c r="N1911" s="142">
        <v>104.2</v>
      </c>
    </row>
    <row r="1912" spans="1:14" s="72" customFormat="1" ht="12.75" customHeight="1" x14ac:dyDescent="0.2">
      <c r="A1912" s="145" t="s">
        <v>88</v>
      </c>
      <c r="B1912" s="146" t="s">
        <v>89</v>
      </c>
      <c r="C1912" s="142">
        <v>106.9</v>
      </c>
      <c r="D1912" s="142">
        <v>106.9</v>
      </c>
      <c r="E1912" s="142">
        <v>106.9</v>
      </c>
      <c r="F1912" s="142">
        <v>106.9</v>
      </c>
      <c r="G1912" s="142">
        <v>109.3</v>
      </c>
      <c r="H1912" s="142">
        <v>109.3</v>
      </c>
      <c r="I1912" s="142">
        <v>109.3</v>
      </c>
      <c r="J1912" s="142">
        <v>109.3</v>
      </c>
      <c r="K1912" s="142">
        <v>109.3</v>
      </c>
      <c r="L1912" s="142">
        <v>109.3</v>
      </c>
      <c r="M1912" s="142">
        <v>109.3</v>
      </c>
      <c r="N1912" s="142">
        <v>109.3</v>
      </c>
    </row>
    <row r="1913" spans="1:14" s="72" customFormat="1" ht="12.75" customHeight="1" x14ac:dyDescent="0.2">
      <c r="A1913" s="145" t="s">
        <v>90</v>
      </c>
      <c r="B1913" s="146" t="s">
        <v>91</v>
      </c>
      <c r="C1913" s="142">
        <v>107.2</v>
      </c>
      <c r="D1913" s="142">
        <v>107.2</v>
      </c>
      <c r="E1913" s="142">
        <v>107.8</v>
      </c>
      <c r="F1913" s="142">
        <v>107.8</v>
      </c>
      <c r="G1913" s="142">
        <v>107.8</v>
      </c>
      <c r="H1913" s="142">
        <v>107.8</v>
      </c>
      <c r="I1913" s="142">
        <v>110.8</v>
      </c>
      <c r="J1913" s="142">
        <v>110.8</v>
      </c>
      <c r="K1913" s="142">
        <v>110.8</v>
      </c>
      <c r="L1913" s="142">
        <v>110.8</v>
      </c>
      <c r="M1913" s="142">
        <v>110.8</v>
      </c>
      <c r="N1913" s="142">
        <v>110.8</v>
      </c>
    </row>
    <row r="1914" spans="1:14" s="72" customFormat="1" ht="12.75" customHeight="1" x14ac:dyDescent="0.2">
      <c r="A1914" s="145" t="s">
        <v>92</v>
      </c>
      <c r="B1914" s="146" t="s">
        <v>93</v>
      </c>
      <c r="C1914" s="142">
        <v>95.9</v>
      </c>
      <c r="D1914" s="142">
        <v>96.5</v>
      </c>
      <c r="E1914" s="142">
        <v>94.9</v>
      </c>
      <c r="F1914" s="142">
        <v>95.9</v>
      </c>
      <c r="G1914" s="142">
        <v>95.8</v>
      </c>
      <c r="H1914" s="142">
        <v>95.2</v>
      </c>
      <c r="I1914" s="142">
        <v>95.8</v>
      </c>
      <c r="J1914" s="142">
        <v>95.8</v>
      </c>
      <c r="K1914" s="142">
        <v>95.2</v>
      </c>
      <c r="L1914" s="142">
        <v>95.8</v>
      </c>
      <c r="M1914" s="142">
        <v>95.1</v>
      </c>
      <c r="N1914" s="142">
        <v>95.6</v>
      </c>
    </row>
    <row r="1915" spans="1:14" s="72" customFormat="1" ht="12.75" customHeight="1" x14ac:dyDescent="0.2">
      <c r="A1915" s="145" t="s">
        <v>94</v>
      </c>
      <c r="B1915" s="146" t="s">
        <v>95</v>
      </c>
      <c r="C1915" s="142">
        <v>96.8</v>
      </c>
      <c r="D1915" s="142">
        <v>96.8</v>
      </c>
      <c r="E1915" s="142">
        <v>96.8</v>
      </c>
      <c r="F1915" s="142">
        <v>96.8</v>
      </c>
      <c r="G1915" s="142">
        <v>96.8</v>
      </c>
      <c r="H1915" s="142">
        <v>96.8</v>
      </c>
      <c r="I1915" s="142">
        <v>96.8</v>
      </c>
      <c r="J1915" s="142">
        <v>96.8</v>
      </c>
      <c r="K1915" s="142">
        <v>96.8</v>
      </c>
      <c r="L1915" s="142">
        <v>97.8</v>
      </c>
      <c r="M1915" s="142">
        <v>97.8</v>
      </c>
      <c r="N1915" s="142">
        <v>97.8</v>
      </c>
    </row>
    <row r="1916" spans="1:14" s="72" customFormat="1" ht="12.75" customHeight="1" x14ac:dyDescent="0.2">
      <c r="A1916" s="145" t="s">
        <v>96</v>
      </c>
      <c r="B1916" s="146" t="s">
        <v>97</v>
      </c>
      <c r="C1916" s="142">
        <v>107.6</v>
      </c>
      <c r="D1916" s="142">
        <v>107.6</v>
      </c>
      <c r="E1916" s="142">
        <v>108.2</v>
      </c>
      <c r="F1916" s="142">
        <v>108.2</v>
      </c>
      <c r="G1916" s="142">
        <v>108.2</v>
      </c>
      <c r="H1916" s="142">
        <v>109.9</v>
      </c>
      <c r="I1916" s="142">
        <v>109.9</v>
      </c>
      <c r="J1916" s="142">
        <v>109.9</v>
      </c>
      <c r="K1916" s="142">
        <v>109.9</v>
      </c>
      <c r="L1916" s="142">
        <v>109.9</v>
      </c>
      <c r="M1916" s="142">
        <v>109.9</v>
      </c>
      <c r="N1916" s="142">
        <v>109.9</v>
      </c>
    </row>
    <row r="1917" spans="1:14" s="72" customFormat="1" ht="12.75" customHeight="1" x14ac:dyDescent="0.2">
      <c r="A1917" s="145" t="s">
        <v>98</v>
      </c>
      <c r="B1917" s="146" t="s">
        <v>99</v>
      </c>
      <c r="C1917" s="142">
        <v>106.1</v>
      </c>
      <c r="D1917" s="142">
        <v>106.1</v>
      </c>
      <c r="E1917" s="142">
        <v>106.1</v>
      </c>
      <c r="F1917" s="142">
        <v>109.6</v>
      </c>
      <c r="G1917" s="142">
        <v>109.6</v>
      </c>
      <c r="H1917" s="142">
        <v>109.6</v>
      </c>
      <c r="I1917" s="142">
        <v>109.6</v>
      </c>
      <c r="J1917" s="142">
        <v>109.6</v>
      </c>
      <c r="K1917" s="142">
        <v>109.6</v>
      </c>
      <c r="L1917" s="142">
        <v>109.6</v>
      </c>
      <c r="M1917" s="142">
        <v>109.7</v>
      </c>
      <c r="N1917" s="142">
        <v>109.7</v>
      </c>
    </row>
    <row r="1918" spans="1:14" s="72" customFormat="1" ht="12.75" customHeight="1" x14ac:dyDescent="0.2">
      <c r="A1918" s="145" t="s">
        <v>100</v>
      </c>
      <c r="B1918" s="146" t="s">
        <v>101</v>
      </c>
      <c r="C1918" s="142">
        <v>97.6</v>
      </c>
      <c r="D1918" s="142">
        <v>99.7</v>
      </c>
      <c r="E1918" s="142">
        <v>99.7</v>
      </c>
      <c r="F1918" s="142">
        <v>100.3</v>
      </c>
      <c r="G1918" s="142">
        <v>100.3</v>
      </c>
      <c r="H1918" s="142">
        <v>100.3</v>
      </c>
      <c r="I1918" s="142">
        <v>100.3</v>
      </c>
      <c r="J1918" s="142">
        <v>100.3</v>
      </c>
      <c r="K1918" s="142">
        <v>100.3</v>
      </c>
      <c r="L1918" s="142">
        <v>100.3</v>
      </c>
      <c r="M1918" s="142">
        <v>100.3</v>
      </c>
      <c r="N1918" s="142">
        <v>100.3</v>
      </c>
    </row>
    <row r="1919" spans="1:14" s="72" customFormat="1" ht="12.75" customHeight="1" x14ac:dyDescent="0.2">
      <c r="A1919" s="145" t="s">
        <v>102</v>
      </c>
      <c r="B1919" s="146" t="s">
        <v>103</v>
      </c>
      <c r="C1919" s="142">
        <v>106.9</v>
      </c>
      <c r="D1919" s="142">
        <v>106.9</v>
      </c>
      <c r="E1919" s="142">
        <v>106.9</v>
      </c>
      <c r="F1919" s="142">
        <v>106.9</v>
      </c>
      <c r="G1919" s="142">
        <v>106.9</v>
      </c>
      <c r="H1919" s="142">
        <v>106.9</v>
      </c>
      <c r="I1919" s="142">
        <v>106.9</v>
      </c>
      <c r="J1919" s="142">
        <v>106.9</v>
      </c>
      <c r="K1919" s="142">
        <v>106.9</v>
      </c>
      <c r="L1919" s="142">
        <v>106.9</v>
      </c>
      <c r="M1919" s="142">
        <v>106.9</v>
      </c>
      <c r="N1919" s="142">
        <v>106.9</v>
      </c>
    </row>
    <row r="1920" spans="1:14" s="72" customFormat="1" ht="12.75" customHeight="1" x14ac:dyDescent="0.2">
      <c r="A1920" s="145" t="s">
        <v>104</v>
      </c>
      <c r="B1920" s="146" t="s">
        <v>105</v>
      </c>
      <c r="C1920" s="142">
        <v>108.8</v>
      </c>
      <c r="D1920" s="142">
        <v>108.8</v>
      </c>
      <c r="E1920" s="142">
        <v>108.8</v>
      </c>
      <c r="F1920" s="142">
        <v>108.8</v>
      </c>
      <c r="G1920" s="142">
        <v>108.8</v>
      </c>
      <c r="H1920" s="142">
        <v>108.8</v>
      </c>
      <c r="I1920" s="142">
        <v>108.8</v>
      </c>
      <c r="J1920" s="142">
        <v>108.8</v>
      </c>
      <c r="K1920" s="142">
        <v>108.8</v>
      </c>
      <c r="L1920" s="142">
        <v>108.8</v>
      </c>
      <c r="M1920" s="142">
        <v>108.8</v>
      </c>
      <c r="N1920" s="142">
        <v>108.8</v>
      </c>
    </row>
    <row r="1921" spans="1:14" s="72" customFormat="1" ht="12.75" customHeight="1" x14ac:dyDescent="0.2">
      <c r="A1921" s="145" t="s">
        <v>106</v>
      </c>
      <c r="B1921" s="146" t="s">
        <v>107</v>
      </c>
      <c r="C1921" s="142">
        <v>107.8</v>
      </c>
      <c r="D1921" s="142">
        <v>107.8</v>
      </c>
      <c r="E1921" s="142">
        <v>109.7</v>
      </c>
      <c r="F1921" s="142">
        <v>109.7</v>
      </c>
      <c r="G1921" s="142">
        <v>109.7</v>
      </c>
      <c r="H1921" s="142">
        <v>109.7</v>
      </c>
      <c r="I1921" s="142">
        <v>109.7</v>
      </c>
      <c r="J1921" s="142">
        <v>109.7</v>
      </c>
      <c r="K1921" s="142">
        <v>109.7</v>
      </c>
      <c r="L1921" s="142">
        <v>109.7</v>
      </c>
      <c r="M1921" s="142">
        <v>109.7</v>
      </c>
      <c r="N1921" s="142">
        <v>109.7</v>
      </c>
    </row>
    <row r="1922" spans="1:14" s="72" customFormat="1" ht="12.75" customHeight="1" x14ac:dyDescent="0.2">
      <c r="A1922" s="145" t="s">
        <v>108</v>
      </c>
      <c r="B1922" s="146" t="s">
        <v>109</v>
      </c>
      <c r="C1922" s="142">
        <v>102.3</v>
      </c>
      <c r="D1922" s="142">
        <v>102.3</v>
      </c>
      <c r="E1922" s="142">
        <v>102.3</v>
      </c>
      <c r="F1922" s="142">
        <v>102.3</v>
      </c>
      <c r="G1922" s="142">
        <v>102.3</v>
      </c>
      <c r="H1922" s="142">
        <v>102.3</v>
      </c>
      <c r="I1922" s="142">
        <v>101.4</v>
      </c>
      <c r="J1922" s="142">
        <v>101.4</v>
      </c>
      <c r="K1922" s="142">
        <v>101.4</v>
      </c>
      <c r="L1922" s="142">
        <v>101.4</v>
      </c>
      <c r="M1922" s="142">
        <v>101.4</v>
      </c>
      <c r="N1922" s="142">
        <v>101.4</v>
      </c>
    </row>
    <row r="1923" spans="1:14" s="72" customFormat="1" ht="12.75" customHeight="1" x14ac:dyDescent="0.2">
      <c r="A1923" s="145" t="s">
        <v>110</v>
      </c>
      <c r="B1923" s="146" t="s">
        <v>111</v>
      </c>
      <c r="C1923" s="142">
        <v>102.7</v>
      </c>
      <c r="D1923" s="142">
        <v>102.8</v>
      </c>
      <c r="E1923" s="142">
        <v>102.7</v>
      </c>
      <c r="F1923" s="142">
        <v>102.7</v>
      </c>
      <c r="G1923" s="142">
        <v>102.9</v>
      </c>
      <c r="H1923" s="142">
        <v>103</v>
      </c>
      <c r="I1923" s="142">
        <v>103.2</v>
      </c>
      <c r="J1923" s="142">
        <v>103.2</v>
      </c>
      <c r="K1923" s="142">
        <v>103.3</v>
      </c>
      <c r="L1923" s="142">
        <v>103.3</v>
      </c>
      <c r="M1923" s="142">
        <v>103.5</v>
      </c>
      <c r="N1923" s="142">
        <v>103.5</v>
      </c>
    </row>
    <row r="1924" spans="1:14" s="72" customFormat="1" ht="12.75" customHeight="1" x14ac:dyDescent="0.2">
      <c r="A1924" s="145" t="s">
        <v>112</v>
      </c>
      <c r="B1924" s="146" t="s">
        <v>113</v>
      </c>
      <c r="C1924" s="142">
        <v>85.5</v>
      </c>
      <c r="D1924" s="142">
        <v>85.5</v>
      </c>
      <c r="E1924" s="142">
        <v>84.9</v>
      </c>
      <c r="F1924" s="142">
        <v>85.1</v>
      </c>
      <c r="G1924" s="142">
        <v>85.1</v>
      </c>
      <c r="H1924" s="142">
        <v>85</v>
      </c>
      <c r="I1924" s="142">
        <v>85</v>
      </c>
      <c r="J1924" s="142">
        <v>83.9</v>
      </c>
      <c r="K1924" s="142">
        <v>83.9</v>
      </c>
      <c r="L1924" s="142">
        <v>83.9</v>
      </c>
      <c r="M1924" s="142">
        <v>87.4</v>
      </c>
      <c r="N1924" s="142">
        <v>87.4</v>
      </c>
    </row>
    <row r="1925" spans="1:14" s="72" customFormat="1" ht="12.75" customHeight="1" x14ac:dyDescent="0.2">
      <c r="A1925" s="145" t="s">
        <v>114</v>
      </c>
      <c r="B1925" s="146" t="s">
        <v>115</v>
      </c>
      <c r="C1925" s="142">
        <v>104.4</v>
      </c>
      <c r="D1925" s="142">
        <v>106.1</v>
      </c>
      <c r="E1925" s="142">
        <v>106.1</v>
      </c>
      <c r="F1925" s="142">
        <v>106.1</v>
      </c>
      <c r="G1925" s="142">
        <v>106.1</v>
      </c>
      <c r="H1925" s="142">
        <v>106.1</v>
      </c>
      <c r="I1925" s="142">
        <v>106</v>
      </c>
      <c r="J1925" s="142">
        <v>106</v>
      </c>
      <c r="K1925" s="142">
        <v>106</v>
      </c>
      <c r="L1925" s="142">
        <v>106</v>
      </c>
      <c r="M1925" s="142">
        <v>106</v>
      </c>
      <c r="N1925" s="142">
        <v>106</v>
      </c>
    </row>
    <row r="1926" spans="1:14" s="72" customFormat="1" ht="12.75" customHeight="1" x14ac:dyDescent="0.2">
      <c r="A1926" s="145" t="s">
        <v>116</v>
      </c>
      <c r="B1926" s="146" t="s">
        <v>117</v>
      </c>
      <c r="C1926" s="142">
        <v>108</v>
      </c>
      <c r="D1926" s="142">
        <v>108</v>
      </c>
      <c r="E1926" s="142">
        <v>108</v>
      </c>
      <c r="F1926" s="142">
        <v>108.3</v>
      </c>
      <c r="G1926" s="142">
        <v>108.3</v>
      </c>
      <c r="H1926" s="142">
        <v>108.3</v>
      </c>
      <c r="I1926" s="142">
        <v>108.3</v>
      </c>
      <c r="J1926" s="142">
        <v>108.3</v>
      </c>
      <c r="K1926" s="142">
        <v>108.3</v>
      </c>
      <c r="L1926" s="142">
        <v>108.3</v>
      </c>
      <c r="M1926" s="142">
        <v>108.3</v>
      </c>
      <c r="N1926" s="142">
        <v>108.3</v>
      </c>
    </row>
    <row r="1927" spans="1:14" s="72" customFormat="1" ht="12.75" customHeight="1" x14ac:dyDescent="0.2">
      <c r="A1927" s="145" t="s">
        <v>118</v>
      </c>
      <c r="B1927" s="146" t="s">
        <v>119</v>
      </c>
      <c r="C1927" s="142">
        <v>101.5</v>
      </c>
      <c r="D1927" s="142">
        <v>101.9</v>
      </c>
      <c r="E1927" s="142">
        <v>101.9</v>
      </c>
      <c r="F1927" s="142">
        <v>97.8</v>
      </c>
      <c r="G1927" s="142">
        <v>97.2</v>
      </c>
      <c r="H1927" s="142">
        <v>97.3</v>
      </c>
      <c r="I1927" s="142">
        <v>97.9</v>
      </c>
      <c r="J1927" s="142">
        <v>98.1</v>
      </c>
      <c r="K1927" s="142">
        <v>98.2</v>
      </c>
      <c r="L1927" s="142">
        <v>101.6</v>
      </c>
      <c r="M1927" s="142">
        <v>104</v>
      </c>
      <c r="N1927" s="142">
        <v>104.4</v>
      </c>
    </row>
    <row r="1928" spans="1:14" s="72" customFormat="1" ht="12.75" customHeight="1" x14ac:dyDescent="0.2">
      <c r="A1928" s="145" t="s">
        <v>120</v>
      </c>
      <c r="B1928" s="146" t="s">
        <v>121</v>
      </c>
      <c r="C1928" s="142">
        <v>106.6</v>
      </c>
      <c r="D1928" s="142">
        <v>111.1</v>
      </c>
      <c r="E1928" s="142">
        <v>114.5</v>
      </c>
      <c r="F1928" s="142">
        <v>112.7</v>
      </c>
      <c r="G1928" s="142">
        <v>114.7</v>
      </c>
      <c r="H1928" s="142">
        <v>119.3</v>
      </c>
      <c r="I1928" s="142">
        <v>119.9</v>
      </c>
      <c r="J1928" s="142">
        <v>117.8</v>
      </c>
      <c r="K1928" s="142">
        <v>126.4</v>
      </c>
      <c r="L1928" s="142">
        <v>124.9</v>
      </c>
      <c r="M1928" s="142">
        <v>124.8</v>
      </c>
      <c r="N1928" s="142">
        <v>118.6</v>
      </c>
    </row>
    <row r="1929" spans="1:14" s="72" customFormat="1" ht="12.75" customHeight="1" x14ac:dyDescent="0.2">
      <c r="A1929" s="145" t="s">
        <v>122</v>
      </c>
      <c r="B1929" s="146" t="s">
        <v>123</v>
      </c>
      <c r="C1929" s="142">
        <v>122.2</v>
      </c>
      <c r="D1929" s="142">
        <v>125.8</v>
      </c>
      <c r="E1929" s="142">
        <v>128.80000000000001</v>
      </c>
      <c r="F1929" s="142">
        <v>122.5</v>
      </c>
      <c r="G1929" s="142">
        <v>126.6</v>
      </c>
      <c r="H1929" s="142">
        <v>128.69999999999999</v>
      </c>
      <c r="I1929" s="142">
        <v>133.9</v>
      </c>
      <c r="J1929" s="142">
        <v>138.19999999999999</v>
      </c>
      <c r="K1929" s="142">
        <v>170</v>
      </c>
      <c r="L1929" s="142">
        <v>166.9</v>
      </c>
      <c r="M1929" s="142">
        <v>164.1</v>
      </c>
      <c r="N1929" s="142">
        <v>155.6</v>
      </c>
    </row>
    <row r="1930" spans="1:14" s="72" customFormat="1" ht="12.75" customHeight="1" x14ac:dyDescent="0.2">
      <c r="A1930" s="145" t="s">
        <v>124</v>
      </c>
      <c r="B1930" s="146" t="s">
        <v>125</v>
      </c>
      <c r="C1930" s="142">
        <v>108.1</v>
      </c>
      <c r="D1930" s="142">
        <v>108.7</v>
      </c>
      <c r="E1930" s="142">
        <v>109.7</v>
      </c>
      <c r="F1930" s="142">
        <v>111.7</v>
      </c>
      <c r="G1930" s="142">
        <v>112.1</v>
      </c>
      <c r="H1930" s="142">
        <v>112.6</v>
      </c>
      <c r="I1930" s="142">
        <v>113.3</v>
      </c>
      <c r="J1930" s="142">
        <v>113.8</v>
      </c>
      <c r="K1930" s="142">
        <v>114.4</v>
      </c>
      <c r="L1930" s="142">
        <v>114.8</v>
      </c>
      <c r="M1930" s="142">
        <v>114.6</v>
      </c>
      <c r="N1930" s="142">
        <v>114.6</v>
      </c>
    </row>
    <row r="1931" spans="1:14" s="72" customFormat="1" ht="12.75" customHeight="1" x14ac:dyDescent="0.2">
      <c r="A1931" s="145" t="s">
        <v>126</v>
      </c>
      <c r="B1931" s="146" t="s">
        <v>127</v>
      </c>
      <c r="C1931" s="142">
        <v>109.2</v>
      </c>
      <c r="D1931" s="142">
        <v>110.4</v>
      </c>
      <c r="E1931" s="142">
        <v>110</v>
      </c>
      <c r="F1931" s="142">
        <v>110.7</v>
      </c>
      <c r="G1931" s="142">
        <v>113.1</v>
      </c>
      <c r="H1931" s="142">
        <v>112.9</v>
      </c>
      <c r="I1931" s="142">
        <v>113.8</v>
      </c>
      <c r="J1931" s="142">
        <v>115.7</v>
      </c>
      <c r="K1931" s="142">
        <v>120</v>
      </c>
      <c r="L1931" s="142">
        <v>120.6</v>
      </c>
      <c r="M1931" s="142">
        <v>119.6</v>
      </c>
      <c r="N1931" s="142">
        <v>119.4</v>
      </c>
    </row>
    <row r="1932" spans="1:14" s="72" customFormat="1" ht="15" customHeight="1" x14ac:dyDescent="0.2">
      <c r="A1932" s="145" t="s">
        <v>128</v>
      </c>
      <c r="B1932" s="146" t="s">
        <v>129</v>
      </c>
      <c r="C1932" s="142">
        <v>98.3</v>
      </c>
      <c r="D1932" s="142">
        <v>98</v>
      </c>
      <c r="E1932" s="142">
        <v>97.9</v>
      </c>
      <c r="F1932" s="142">
        <v>97.5</v>
      </c>
      <c r="G1932" s="142">
        <v>97.3</v>
      </c>
      <c r="H1932" s="142">
        <v>97</v>
      </c>
      <c r="I1932" s="142">
        <v>97</v>
      </c>
      <c r="J1932" s="142">
        <v>97</v>
      </c>
      <c r="K1932" s="142">
        <v>97.4</v>
      </c>
      <c r="L1932" s="142">
        <v>95.6</v>
      </c>
      <c r="M1932" s="142">
        <v>97</v>
      </c>
      <c r="N1932" s="142">
        <v>97</v>
      </c>
    </row>
    <row r="1933" spans="1:14" s="72" customFormat="1" ht="12.75" customHeight="1" x14ac:dyDescent="0.2">
      <c r="A1933" s="145" t="s">
        <v>130</v>
      </c>
      <c r="B1933" s="146" t="s">
        <v>131</v>
      </c>
      <c r="C1933" s="142">
        <v>99.7</v>
      </c>
      <c r="D1933" s="142">
        <v>99.7</v>
      </c>
      <c r="E1933" s="142">
        <v>99.7</v>
      </c>
      <c r="F1933" s="142">
        <v>101.4</v>
      </c>
      <c r="G1933" s="142">
        <v>101.4</v>
      </c>
      <c r="H1933" s="142">
        <v>101.4</v>
      </c>
      <c r="I1933" s="142">
        <v>101.4</v>
      </c>
      <c r="J1933" s="142">
        <v>101.4</v>
      </c>
      <c r="K1933" s="142">
        <v>101.4</v>
      </c>
      <c r="L1933" s="142">
        <v>101.4</v>
      </c>
      <c r="M1933" s="142">
        <v>101.4</v>
      </c>
      <c r="N1933" s="142">
        <v>101.4</v>
      </c>
    </row>
    <row r="1934" spans="1:14" s="72" customFormat="1" ht="12.75" customHeight="1" x14ac:dyDescent="0.2">
      <c r="A1934" s="145" t="s">
        <v>132</v>
      </c>
      <c r="B1934" s="146" t="s">
        <v>133</v>
      </c>
      <c r="C1934" s="142">
        <v>107.1</v>
      </c>
      <c r="D1934" s="142">
        <v>107.8</v>
      </c>
      <c r="E1934" s="142">
        <v>107.6</v>
      </c>
      <c r="F1934" s="142">
        <v>107.6</v>
      </c>
      <c r="G1934" s="142">
        <v>107.6</v>
      </c>
      <c r="H1934" s="142">
        <v>107.5</v>
      </c>
      <c r="I1934" s="142">
        <v>107.5</v>
      </c>
      <c r="J1934" s="142">
        <v>107.5</v>
      </c>
      <c r="K1934" s="142">
        <v>107.5</v>
      </c>
      <c r="L1934" s="142">
        <v>107.5</v>
      </c>
      <c r="M1934" s="142">
        <v>107.5</v>
      </c>
      <c r="N1934" s="142">
        <v>107.5</v>
      </c>
    </row>
    <row r="1935" spans="1:14" s="72" customFormat="1" ht="12.75" customHeight="1" x14ac:dyDescent="0.2">
      <c r="A1935" s="145" t="s">
        <v>134</v>
      </c>
      <c r="B1935" s="146" t="s">
        <v>135</v>
      </c>
      <c r="C1935" s="142">
        <v>95.9</v>
      </c>
      <c r="D1935" s="142">
        <v>95.9</v>
      </c>
      <c r="E1935" s="142">
        <v>95.9</v>
      </c>
      <c r="F1935" s="142">
        <v>96.4</v>
      </c>
      <c r="G1935" s="142">
        <v>96.4</v>
      </c>
      <c r="H1935" s="142">
        <v>96.4</v>
      </c>
      <c r="I1935" s="142">
        <v>96.8</v>
      </c>
      <c r="J1935" s="142">
        <v>96.8</v>
      </c>
      <c r="K1935" s="142">
        <v>103</v>
      </c>
      <c r="L1935" s="142">
        <v>104</v>
      </c>
      <c r="M1935" s="142">
        <v>104</v>
      </c>
      <c r="N1935" s="142">
        <v>104</v>
      </c>
    </row>
    <row r="1936" spans="1:14" s="72" customFormat="1" ht="12.75" customHeight="1" x14ac:dyDescent="0.2">
      <c r="A1936" s="145" t="s">
        <v>136</v>
      </c>
      <c r="B1936" s="146" t="s">
        <v>137</v>
      </c>
      <c r="C1936" s="142">
        <v>105.8</v>
      </c>
      <c r="D1936" s="142">
        <v>106.3</v>
      </c>
      <c r="E1936" s="142">
        <v>106.3</v>
      </c>
      <c r="F1936" s="142">
        <v>106.3</v>
      </c>
      <c r="G1936" s="142">
        <v>106.3</v>
      </c>
      <c r="H1936" s="142">
        <v>106.8</v>
      </c>
      <c r="I1936" s="142">
        <v>106.9</v>
      </c>
      <c r="J1936" s="142">
        <v>106.9</v>
      </c>
      <c r="K1936" s="142">
        <v>106.9</v>
      </c>
      <c r="L1936" s="142">
        <v>107.2</v>
      </c>
      <c r="M1936" s="142">
        <v>107.3</v>
      </c>
      <c r="N1936" s="142">
        <v>107.3</v>
      </c>
    </row>
    <row r="1937" spans="1:14" s="72" customFormat="1" ht="12.75" customHeight="1" x14ac:dyDescent="0.2">
      <c r="A1937" s="145" t="s">
        <v>652</v>
      </c>
      <c r="B1937" s="146" t="s">
        <v>139</v>
      </c>
      <c r="C1937" s="142">
        <v>105.5</v>
      </c>
      <c r="D1937" s="142">
        <v>105.7</v>
      </c>
      <c r="E1937" s="142">
        <v>105.7</v>
      </c>
      <c r="F1937" s="142">
        <v>108.1</v>
      </c>
      <c r="G1937" s="142">
        <v>108.1</v>
      </c>
      <c r="H1937" s="142">
        <v>108.4</v>
      </c>
      <c r="I1937" s="142">
        <v>108.4</v>
      </c>
      <c r="J1937" s="142">
        <v>108.4</v>
      </c>
      <c r="K1937" s="142">
        <v>108.4</v>
      </c>
      <c r="L1937" s="142">
        <v>108.4</v>
      </c>
      <c r="M1937" s="142">
        <v>108.4</v>
      </c>
      <c r="N1937" s="142">
        <v>108.4</v>
      </c>
    </row>
    <row r="1938" spans="1:14" s="72" customFormat="1" ht="12.75" customHeight="1" x14ac:dyDescent="0.2">
      <c r="A1938" s="145" t="s">
        <v>140</v>
      </c>
      <c r="B1938" s="146" t="s">
        <v>141</v>
      </c>
      <c r="C1938" s="142">
        <v>117.8</v>
      </c>
      <c r="D1938" s="142">
        <v>117.8</v>
      </c>
      <c r="E1938" s="142">
        <v>117.8</v>
      </c>
      <c r="F1938" s="142">
        <v>121.8</v>
      </c>
      <c r="G1938" s="142">
        <v>122.5</v>
      </c>
      <c r="H1938" s="142">
        <v>121.8</v>
      </c>
      <c r="I1938" s="142">
        <v>118</v>
      </c>
      <c r="J1938" s="142">
        <v>113.1</v>
      </c>
      <c r="K1938" s="142">
        <v>110.4</v>
      </c>
      <c r="L1938" s="142">
        <v>112.2</v>
      </c>
      <c r="M1938" s="142">
        <v>110.7</v>
      </c>
      <c r="N1938" s="142">
        <v>110.2</v>
      </c>
    </row>
    <row r="1939" spans="1:14" s="72" customFormat="1" ht="12.75" customHeight="1" x14ac:dyDescent="0.2">
      <c r="A1939" s="145" t="s">
        <v>142</v>
      </c>
      <c r="B1939" s="146" t="s">
        <v>143</v>
      </c>
      <c r="C1939" s="142">
        <v>97</v>
      </c>
      <c r="D1939" s="142">
        <v>97.1</v>
      </c>
      <c r="E1939" s="142">
        <v>96.9</v>
      </c>
      <c r="F1939" s="142">
        <v>96</v>
      </c>
      <c r="G1939" s="142">
        <v>96.8</v>
      </c>
      <c r="H1939" s="142">
        <v>96.8</v>
      </c>
      <c r="I1939" s="142">
        <v>96.8</v>
      </c>
      <c r="J1939" s="142">
        <v>96.1</v>
      </c>
      <c r="K1939" s="142">
        <v>101.7</v>
      </c>
      <c r="L1939" s="142">
        <v>102.3</v>
      </c>
      <c r="M1939" s="142">
        <v>102.5</v>
      </c>
      <c r="N1939" s="142">
        <v>99.8</v>
      </c>
    </row>
    <row r="1940" spans="1:14" s="72" customFormat="1" ht="12.75" customHeight="1" x14ac:dyDescent="0.2">
      <c r="A1940" s="145" t="s">
        <v>144</v>
      </c>
      <c r="B1940" s="146" t="s">
        <v>145</v>
      </c>
      <c r="C1940" s="142">
        <v>103.1</v>
      </c>
      <c r="D1940" s="142">
        <v>104.1</v>
      </c>
      <c r="E1940" s="142">
        <v>104.7</v>
      </c>
      <c r="F1940" s="142">
        <v>105</v>
      </c>
      <c r="G1940" s="142">
        <v>105</v>
      </c>
      <c r="H1940" s="142">
        <v>105</v>
      </c>
      <c r="I1940" s="142">
        <v>105</v>
      </c>
      <c r="J1940" s="142">
        <v>105</v>
      </c>
      <c r="K1940" s="142">
        <v>105</v>
      </c>
      <c r="L1940" s="142">
        <v>105</v>
      </c>
      <c r="M1940" s="142">
        <v>105</v>
      </c>
      <c r="N1940" s="142">
        <v>105</v>
      </c>
    </row>
    <row r="1941" spans="1:14" s="72" customFormat="1" ht="12.75" customHeight="1" x14ac:dyDescent="0.2">
      <c r="A1941" s="145" t="s">
        <v>146</v>
      </c>
      <c r="B1941" s="146" t="s">
        <v>147</v>
      </c>
      <c r="C1941" s="142">
        <v>83</v>
      </c>
      <c r="D1941" s="142">
        <v>82.9</v>
      </c>
      <c r="E1941" s="142">
        <v>82.9</v>
      </c>
      <c r="F1941" s="142">
        <v>82.9</v>
      </c>
      <c r="G1941" s="142">
        <v>80.3</v>
      </c>
      <c r="H1941" s="142">
        <v>80.3</v>
      </c>
      <c r="I1941" s="142">
        <v>80.3</v>
      </c>
      <c r="J1941" s="142">
        <v>80.3</v>
      </c>
      <c r="K1941" s="142">
        <v>80.3</v>
      </c>
      <c r="L1941" s="142">
        <v>80.3</v>
      </c>
      <c r="M1941" s="142">
        <v>80.400000000000006</v>
      </c>
      <c r="N1941" s="142">
        <v>80.3</v>
      </c>
    </row>
    <row r="1942" spans="1:14" s="72" customFormat="1" ht="12.75" customHeight="1" x14ac:dyDescent="0.2"/>
    <row r="1943" spans="1:14" s="72" customFormat="1" ht="12.75" customHeight="1" x14ac:dyDescent="0.2"/>
    <row r="1944" spans="1:14" s="72" customFormat="1" ht="12.75" customHeight="1" x14ac:dyDescent="0.2"/>
    <row r="1945" spans="1:14" s="72" customFormat="1" ht="12.75" customHeight="1" x14ac:dyDescent="0.2">
      <c r="A1945" s="72" t="s">
        <v>159</v>
      </c>
    </row>
    <row r="1946" spans="1:14" s="72" customFormat="1" ht="12.75" customHeight="1" x14ac:dyDescent="0.2">
      <c r="A1946" s="72" t="s">
        <v>160</v>
      </c>
    </row>
    <row r="1947" spans="1:14" s="72" customFormat="1" ht="12.75" customHeight="1" x14ac:dyDescent="0.2">
      <c r="A1947" s="151" t="s">
        <v>158</v>
      </c>
    </row>
    <row r="1948" spans="1:14" s="72" customFormat="1" ht="12.75" customHeight="1" x14ac:dyDescent="0.2"/>
    <row r="1949" spans="1:14" s="72" customFormat="1" ht="12.75" customHeight="1" x14ac:dyDescent="0.2">
      <c r="A1949" s="180" t="s">
        <v>32</v>
      </c>
      <c r="B1949" s="143"/>
      <c r="C1949" s="14" t="s">
        <v>833</v>
      </c>
      <c r="D1949" s="144">
        <v>36192</v>
      </c>
      <c r="E1949" s="14" t="s">
        <v>798</v>
      </c>
      <c r="F1949" s="144">
        <v>36251</v>
      </c>
      <c r="G1949" s="144">
        <v>36281</v>
      </c>
      <c r="H1949" s="144">
        <v>36312</v>
      </c>
      <c r="I1949" s="144">
        <v>36342</v>
      </c>
      <c r="J1949" s="144">
        <v>36373</v>
      </c>
      <c r="K1949" s="144">
        <v>36404</v>
      </c>
      <c r="L1949" s="144">
        <v>36434</v>
      </c>
      <c r="M1949" s="144">
        <v>36465</v>
      </c>
      <c r="N1949" s="144">
        <v>36495</v>
      </c>
    </row>
    <row r="1950" spans="1:14" s="72" customFormat="1" ht="12.75" customHeight="1" x14ac:dyDescent="0.2">
      <c r="A1950" s="145" t="s">
        <v>156</v>
      </c>
      <c r="B1950" s="146" t="s">
        <v>1385</v>
      </c>
      <c r="C1950" s="142">
        <v>105.2</v>
      </c>
      <c r="D1950" s="142">
        <v>105.2</v>
      </c>
      <c r="E1950" s="142">
        <v>105.2</v>
      </c>
      <c r="F1950" s="142">
        <v>105.2</v>
      </c>
      <c r="G1950" s="142">
        <v>105.2</v>
      </c>
      <c r="H1950" s="142">
        <v>105.2</v>
      </c>
      <c r="I1950" s="142">
        <v>105.2</v>
      </c>
      <c r="J1950" s="142">
        <v>105.2</v>
      </c>
      <c r="K1950" s="142">
        <v>105.2</v>
      </c>
      <c r="L1950" s="142">
        <v>105.2</v>
      </c>
      <c r="M1950" s="142">
        <v>105.2</v>
      </c>
      <c r="N1950" s="142">
        <v>105.2</v>
      </c>
    </row>
    <row r="1951" spans="1:14" s="72" customFormat="1" ht="12.75" customHeight="1" x14ac:dyDescent="0.2">
      <c r="A1951" s="145" t="s">
        <v>1386</v>
      </c>
      <c r="B1951" s="146" t="s">
        <v>1387</v>
      </c>
      <c r="C1951" s="142">
        <v>90.6</v>
      </c>
      <c r="D1951" s="142">
        <v>91.1</v>
      </c>
      <c r="E1951" s="142">
        <v>91.3</v>
      </c>
      <c r="F1951" s="142">
        <v>95.1</v>
      </c>
      <c r="G1951" s="142">
        <v>96.8</v>
      </c>
      <c r="H1951" s="142">
        <v>96.4</v>
      </c>
      <c r="I1951" s="142">
        <v>98.7</v>
      </c>
      <c r="J1951" s="142">
        <v>102.4</v>
      </c>
      <c r="K1951" s="142">
        <v>103.4</v>
      </c>
      <c r="L1951" s="142">
        <v>104.8</v>
      </c>
      <c r="M1951" s="142">
        <v>105</v>
      </c>
      <c r="N1951" s="142">
        <v>107.6</v>
      </c>
    </row>
    <row r="1952" spans="1:14" s="72" customFormat="1" ht="12.75" customHeight="1" x14ac:dyDescent="0.2">
      <c r="A1952" s="145" t="s">
        <v>1388</v>
      </c>
      <c r="B1952" s="146" t="s">
        <v>1389</v>
      </c>
      <c r="C1952" s="142">
        <v>91.9</v>
      </c>
      <c r="D1952" s="142">
        <v>92.1</v>
      </c>
      <c r="E1952" s="142">
        <v>92.8</v>
      </c>
      <c r="F1952" s="142">
        <v>96.3</v>
      </c>
      <c r="G1952" s="142">
        <v>97.9</v>
      </c>
      <c r="H1952" s="142">
        <v>97.6</v>
      </c>
      <c r="I1952" s="142">
        <v>100.3</v>
      </c>
      <c r="J1952" s="142">
        <v>103.9</v>
      </c>
      <c r="K1952" s="142">
        <v>104.7</v>
      </c>
      <c r="L1952" s="142">
        <v>105.6</v>
      </c>
      <c r="M1952" s="142">
        <v>106.2</v>
      </c>
      <c r="N1952" s="142">
        <v>109</v>
      </c>
    </row>
    <row r="1953" spans="1:14" s="72" customFormat="1" ht="12.75" customHeight="1" x14ac:dyDescent="0.2">
      <c r="A1953" s="145" t="s">
        <v>157</v>
      </c>
      <c r="B1953" s="146" t="s">
        <v>1391</v>
      </c>
      <c r="C1953" s="142">
        <v>92.9</v>
      </c>
      <c r="D1953" s="142">
        <v>93</v>
      </c>
      <c r="E1953" s="142">
        <v>93.5</v>
      </c>
      <c r="F1953" s="142">
        <v>95.9</v>
      </c>
      <c r="G1953" s="142">
        <v>97.6</v>
      </c>
      <c r="H1953" s="142">
        <v>97.4</v>
      </c>
      <c r="I1953" s="142">
        <v>100.3</v>
      </c>
      <c r="J1953" s="142">
        <v>103.8</v>
      </c>
      <c r="K1953" s="142">
        <v>104.6</v>
      </c>
      <c r="L1953" s="142">
        <v>105.6</v>
      </c>
      <c r="M1953" s="142">
        <v>106.4</v>
      </c>
      <c r="N1953" s="142">
        <v>109.2</v>
      </c>
    </row>
    <row r="1954" spans="1:14" s="72" customFormat="1" ht="12.75" customHeight="1" x14ac:dyDescent="0.2">
      <c r="A1954" s="145" t="s">
        <v>1392</v>
      </c>
      <c r="B1954" s="146" t="s">
        <v>1393</v>
      </c>
      <c r="C1954" s="142">
        <v>87.1</v>
      </c>
      <c r="D1954" s="142">
        <v>87.4</v>
      </c>
      <c r="E1954" s="142">
        <v>88.2</v>
      </c>
      <c r="F1954" s="142">
        <v>91.5</v>
      </c>
      <c r="G1954" s="142">
        <v>93.1</v>
      </c>
      <c r="H1954" s="142">
        <v>91.5</v>
      </c>
      <c r="I1954" s="142">
        <v>95.3</v>
      </c>
      <c r="J1954" s="142">
        <v>98</v>
      </c>
      <c r="K1954" s="142">
        <v>99.5</v>
      </c>
      <c r="L1954" s="142">
        <v>101.5</v>
      </c>
      <c r="M1954" s="142">
        <v>103.7</v>
      </c>
      <c r="N1954" s="142">
        <v>109.3</v>
      </c>
    </row>
    <row r="1955" spans="1:14" s="72" customFormat="1" ht="12.75" customHeight="1" x14ac:dyDescent="0.2">
      <c r="A1955" s="145" t="s">
        <v>1394</v>
      </c>
      <c r="B1955" s="146" t="s">
        <v>1395</v>
      </c>
      <c r="C1955" s="142">
        <v>77.8</v>
      </c>
      <c r="D1955" s="142">
        <v>77.2</v>
      </c>
      <c r="E1955" s="142">
        <v>79.900000000000006</v>
      </c>
      <c r="F1955" s="142">
        <v>86.1</v>
      </c>
      <c r="G1955" s="142">
        <v>87.3</v>
      </c>
      <c r="H1955" s="142">
        <v>85.4</v>
      </c>
      <c r="I1955" s="142">
        <v>90.3</v>
      </c>
      <c r="J1955" s="142">
        <v>94.4</v>
      </c>
      <c r="K1955" s="142">
        <v>99.7</v>
      </c>
      <c r="L1955" s="142">
        <v>101.9</v>
      </c>
      <c r="M1955" s="142">
        <v>108.8</v>
      </c>
      <c r="N1955" s="142">
        <v>116.8</v>
      </c>
    </row>
    <row r="1956" spans="1:14" s="72" customFormat="1" ht="12.75" customHeight="1" x14ac:dyDescent="0.2">
      <c r="A1956" s="145" t="s">
        <v>1396</v>
      </c>
      <c r="B1956" s="146" t="s">
        <v>1397</v>
      </c>
      <c r="C1956" s="142">
        <v>78</v>
      </c>
      <c r="D1956" s="142">
        <v>75</v>
      </c>
      <c r="E1956" s="142">
        <v>80.2</v>
      </c>
      <c r="F1956" s="142">
        <v>89.2</v>
      </c>
      <c r="G1956" s="142">
        <v>92</v>
      </c>
      <c r="H1956" s="142">
        <v>88.6</v>
      </c>
      <c r="I1956" s="142">
        <v>100.6</v>
      </c>
      <c r="J1956" s="142">
        <v>103.7</v>
      </c>
      <c r="K1956" s="142">
        <v>112.3</v>
      </c>
      <c r="L1956" s="142">
        <v>113</v>
      </c>
      <c r="M1956" s="142">
        <v>120.8</v>
      </c>
      <c r="N1956" s="142">
        <v>133.5</v>
      </c>
    </row>
    <row r="1957" spans="1:14" s="72" customFormat="1" ht="12.75" customHeight="1" x14ac:dyDescent="0.2">
      <c r="A1957" s="145" t="s">
        <v>1398</v>
      </c>
      <c r="B1957" s="146" t="s">
        <v>1399</v>
      </c>
      <c r="C1957" s="142">
        <v>85.9</v>
      </c>
      <c r="D1957" s="142">
        <v>84.9</v>
      </c>
      <c r="E1957" s="142">
        <v>81.400000000000006</v>
      </c>
      <c r="F1957" s="142">
        <v>88.2</v>
      </c>
      <c r="G1957" s="142">
        <v>94.6</v>
      </c>
      <c r="H1957" s="142">
        <v>95.6</v>
      </c>
      <c r="I1957" s="142">
        <v>101.1</v>
      </c>
      <c r="J1957" s="142">
        <v>106.4</v>
      </c>
      <c r="K1957" s="142">
        <v>109.5</v>
      </c>
      <c r="L1957" s="142">
        <v>116.4</v>
      </c>
      <c r="M1957" s="142">
        <v>116.4</v>
      </c>
      <c r="N1957" s="142">
        <v>125.4</v>
      </c>
    </row>
    <row r="1958" spans="1:14" s="72" customFormat="1" ht="12.75" customHeight="1" x14ac:dyDescent="0.2">
      <c r="A1958" s="145" t="s">
        <v>909</v>
      </c>
      <c r="B1958" s="146" t="s">
        <v>1400</v>
      </c>
      <c r="C1958" s="142">
        <v>104.9</v>
      </c>
      <c r="D1958" s="142">
        <v>104.9</v>
      </c>
      <c r="E1958" s="142">
        <v>104.9</v>
      </c>
      <c r="F1958" s="142">
        <v>104.9</v>
      </c>
      <c r="G1958" s="142">
        <v>104.9</v>
      </c>
      <c r="H1958" s="142">
        <v>104.9</v>
      </c>
      <c r="I1958" s="142">
        <v>104.9</v>
      </c>
      <c r="J1958" s="142">
        <v>104.9</v>
      </c>
      <c r="K1958" s="142">
        <v>104.9</v>
      </c>
      <c r="L1958" s="142">
        <v>104.9</v>
      </c>
      <c r="M1958" s="142">
        <v>104.9</v>
      </c>
      <c r="N1958" s="142">
        <v>104.9</v>
      </c>
    </row>
    <row r="1959" spans="1:14" s="72" customFormat="1" ht="12.75" customHeight="1" x14ac:dyDescent="0.2">
      <c r="A1959" s="145" t="s">
        <v>1401</v>
      </c>
      <c r="B1959" s="146" t="s">
        <v>1402</v>
      </c>
      <c r="C1959" s="142">
        <v>108.5</v>
      </c>
      <c r="D1959" s="142">
        <v>109.6</v>
      </c>
      <c r="E1959" s="142">
        <v>109.4</v>
      </c>
      <c r="F1959" s="142">
        <v>109.4</v>
      </c>
      <c r="G1959" s="142">
        <v>109.4</v>
      </c>
      <c r="H1959" s="142">
        <v>110.6</v>
      </c>
      <c r="I1959" s="142">
        <v>112.2</v>
      </c>
      <c r="J1959" s="142">
        <v>112.2</v>
      </c>
      <c r="K1959" s="142">
        <v>112.2</v>
      </c>
      <c r="L1959" s="142">
        <v>112.2</v>
      </c>
      <c r="M1959" s="142">
        <v>112.2</v>
      </c>
      <c r="N1959" s="142">
        <v>112.2</v>
      </c>
    </row>
    <row r="1960" spans="1:14" s="72" customFormat="1" ht="12.75" customHeight="1" x14ac:dyDescent="0.2">
      <c r="A1960" s="145" t="s">
        <v>1403</v>
      </c>
      <c r="B1960" s="146" t="s">
        <v>1404</v>
      </c>
      <c r="C1960" s="142">
        <v>100.6</v>
      </c>
      <c r="D1960" s="142">
        <v>100.1</v>
      </c>
      <c r="E1960" s="142">
        <v>100.1</v>
      </c>
      <c r="F1960" s="142">
        <v>99.1</v>
      </c>
      <c r="G1960" s="142">
        <v>99.1</v>
      </c>
      <c r="H1960" s="142">
        <v>99.1</v>
      </c>
      <c r="I1960" s="142">
        <v>99.1</v>
      </c>
      <c r="J1960" s="142">
        <v>99.1</v>
      </c>
      <c r="K1960" s="142">
        <v>100</v>
      </c>
      <c r="L1960" s="142">
        <v>101.4</v>
      </c>
      <c r="M1960" s="142">
        <v>103.2</v>
      </c>
      <c r="N1960" s="142">
        <v>103.2</v>
      </c>
    </row>
    <row r="1961" spans="1:14" s="72" customFormat="1" ht="12.75" customHeight="1" x14ac:dyDescent="0.2">
      <c r="A1961" s="145" t="s">
        <v>1405</v>
      </c>
      <c r="B1961" s="146" t="s">
        <v>1406</v>
      </c>
      <c r="C1961" s="142">
        <v>101.6</v>
      </c>
      <c r="D1961" s="142">
        <v>100.9</v>
      </c>
      <c r="E1961" s="142">
        <v>100.9</v>
      </c>
      <c r="F1961" s="142">
        <v>100.4</v>
      </c>
      <c r="G1961" s="142">
        <v>100.4</v>
      </c>
      <c r="H1961" s="142">
        <v>100.4</v>
      </c>
      <c r="I1961" s="142">
        <v>100.4</v>
      </c>
      <c r="J1961" s="142">
        <v>100.4</v>
      </c>
      <c r="K1961" s="142">
        <v>101.3</v>
      </c>
      <c r="L1961" s="142">
        <v>102.5</v>
      </c>
      <c r="M1961" s="142">
        <v>103.9</v>
      </c>
      <c r="N1961" s="142">
        <v>103.9</v>
      </c>
    </row>
    <row r="1962" spans="1:14" s="72" customFormat="1" ht="12.75" customHeight="1" x14ac:dyDescent="0.2">
      <c r="A1962" s="145" t="s">
        <v>1407</v>
      </c>
      <c r="B1962" s="146" t="s">
        <v>1408</v>
      </c>
      <c r="C1962" s="142">
        <v>100.1</v>
      </c>
      <c r="D1962" s="142">
        <v>99.1</v>
      </c>
      <c r="E1962" s="142">
        <v>99.1</v>
      </c>
      <c r="F1962" s="142">
        <v>99.1</v>
      </c>
      <c r="G1962" s="142">
        <v>99.1</v>
      </c>
      <c r="H1962" s="142">
        <v>99.1</v>
      </c>
      <c r="I1962" s="142">
        <v>99.1</v>
      </c>
      <c r="J1962" s="142">
        <v>99.1</v>
      </c>
      <c r="K1962" s="142">
        <v>99.8</v>
      </c>
      <c r="L1962" s="142">
        <v>99.8</v>
      </c>
      <c r="M1962" s="142">
        <v>100.5</v>
      </c>
      <c r="N1962" s="142">
        <v>100.5</v>
      </c>
    </row>
    <row r="1963" spans="1:14" s="72" customFormat="1" ht="12.75" customHeight="1" x14ac:dyDescent="0.2">
      <c r="A1963" s="145" t="s">
        <v>1409</v>
      </c>
      <c r="B1963" s="146" t="s">
        <v>1410</v>
      </c>
      <c r="C1963" s="142">
        <v>103.8</v>
      </c>
      <c r="D1963" s="142">
        <v>102.9</v>
      </c>
      <c r="E1963" s="142">
        <v>102.5</v>
      </c>
      <c r="F1963" s="142">
        <v>102.5</v>
      </c>
      <c r="G1963" s="142">
        <v>102.5</v>
      </c>
      <c r="H1963" s="142">
        <v>102.5</v>
      </c>
      <c r="I1963" s="142">
        <v>102.5</v>
      </c>
      <c r="J1963" s="142">
        <v>103</v>
      </c>
      <c r="K1963" s="142">
        <v>104.1</v>
      </c>
      <c r="L1963" s="142">
        <v>104.1</v>
      </c>
      <c r="M1963" s="142">
        <v>104.5</v>
      </c>
      <c r="N1963" s="142">
        <v>104.8</v>
      </c>
    </row>
    <row r="1964" spans="1:14" s="72" customFormat="1" ht="12.75" customHeight="1" x14ac:dyDescent="0.2">
      <c r="A1964" s="145" t="s">
        <v>1411</v>
      </c>
      <c r="B1964" s="146" t="s">
        <v>1412</v>
      </c>
      <c r="C1964" s="142">
        <v>109.8</v>
      </c>
      <c r="D1964" s="142">
        <v>109.2</v>
      </c>
      <c r="E1964" s="142">
        <v>107.9</v>
      </c>
      <c r="F1964" s="142">
        <v>107.9</v>
      </c>
      <c r="G1964" s="142">
        <v>107.9</v>
      </c>
      <c r="H1964" s="142">
        <v>107.9</v>
      </c>
      <c r="I1964" s="142">
        <v>107.9</v>
      </c>
      <c r="J1964" s="142">
        <v>107.9</v>
      </c>
      <c r="K1964" s="142">
        <v>108.5</v>
      </c>
      <c r="L1964" s="142">
        <v>108.5</v>
      </c>
      <c r="M1964" s="142">
        <v>110.6</v>
      </c>
      <c r="N1964" s="142">
        <v>110.6</v>
      </c>
    </row>
    <row r="1965" spans="1:14" s="72" customFormat="1" ht="12.75" customHeight="1" x14ac:dyDescent="0.2">
      <c r="A1965" s="145" t="s">
        <v>1413</v>
      </c>
      <c r="B1965" s="146" t="s">
        <v>1414</v>
      </c>
      <c r="C1965" s="142">
        <v>89.6</v>
      </c>
      <c r="D1965" s="142">
        <v>89.6</v>
      </c>
      <c r="E1965" s="142">
        <v>89.6</v>
      </c>
      <c r="F1965" s="142">
        <v>89.6</v>
      </c>
      <c r="G1965" s="142">
        <v>89.6</v>
      </c>
      <c r="H1965" s="142">
        <v>89.6</v>
      </c>
      <c r="I1965" s="142">
        <v>89.6</v>
      </c>
      <c r="J1965" s="142">
        <v>89.6</v>
      </c>
      <c r="K1965" s="142">
        <v>88.5</v>
      </c>
      <c r="L1965" s="142">
        <v>88.5</v>
      </c>
      <c r="M1965" s="142">
        <v>88.5</v>
      </c>
      <c r="N1965" s="142">
        <v>88.5</v>
      </c>
    </row>
    <row r="1966" spans="1:14" s="72" customFormat="1" ht="12.75" customHeight="1" x14ac:dyDescent="0.2">
      <c r="A1966" s="145" t="s">
        <v>1415</v>
      </c>
      <c r="B1966" s="146" t="s">
        <v>1416</v>
      </c>
      <c r="C1966" s="142">
        <v>106.3</v>
      </c>
      <c r="D1966" s="142">
        <v>106.3</v>
      </c>
      <c r="E1966" s="142">
        <v>106.3</v>
      </c>
      <c r="F1966" s="142">
        <v>104.8</v>
      </c>
      <c r="G1966" s="142">
        <v>104.8</v>
      </c>
      <c r="H1966" s="142">
        <v>103.5</v>
      </c>
      <c r="I1966" s="142">
        <v>103.5</v>
      </c>
      <c r="J1966" s="142">
        <v>104.8</v>
      </c>
      <c r="K1966" s="142">
        <v>106.8</v>
      </c>
      <c r="L1966" s="142">
        <v>108.1</v>
      </c>
      <c r="M1966" s="142">
        <v>110.9</v>
      </c>
      <c r="N1966" s="142">
        <v>110.9</v>
      </c>
    </row>
    <row r="1967" spans="1:14" s="72" customFormat="1" ht="12.75" customHeight="1" x14ac:dyDescent="0.2">
      <c r="A1967" s="145" t="s">
        <v>1417</v>
      </c>
      <c r="B1967" s="146" t="s">
        <v>1418</v>
      </c>
      <c r="C1967" s="142">
        <v>111.4</v>
      </c>
      <c r="D1967" s="142">
        <v>109</v>
      </c>
      <c r="E1967" s="142">
        <v>109</v>
      </c>
      <c r="F1967" s="142">
        <v>108.7</v>
      </c>
      <c r="G1967" s="142">
        <v>108.7</v>
      </c>
      <c r="H1967" s="142">
        <v>109.1</v>
      </c>
      <c r="I1967" s="142">
        <v>109.1</v>
      </c>
      <c r="J1967" s="142">
        <v>109.1</v>
      </c>
      <c r="K1967" s="142">
        <v>111.3</v>
      </c>
      <c r="L1967" s="142">
        <v>112.5</v>
      </c>
      <c r="M1967" s="142">
        <v>115.7</v>
      </c>
      <c r="N1967" s="142">
        <v>116.3</v>
      </c>
    </row>
    <row r="1968" spans="1:14" s="72" customFormat="1" ht="12.75" customHeight="1" x14ac:dyDescent="0.2">
      <c r="A1968" s="145" t="s">
        <v>1419</v>
      </c>
      <c r="B1968" s="146" t="s">
        <v>1420</v>
      </c>
      <c r="C1968" s="142">
        <v>83.1</v>
      </c>
      <c r="D1968" s="142">
        <v>83.1</v>
      </c>
      <c r="E1968" s="142">
        <v>83.8</v>
      </c>
      <c r="F1968" s="142">
        <v>84.4</v>
      </c>
      <c r="G1968" s="142">
        <v>89.7</v>
      </c>
      <c r="H1968" s="142">
        <v>87.7</v>
      </c>
      <c r="I1968" s="142">
        <v>94</v>
      </c>
      <c r="J1968" s="142">
        <v>93.6</v>
      </c>
      <c r="K1968" s="142">
        <v>97.6</v>
      </c>
      <c r="L1968" s="142">
        <v>95.7</v>
      </c>
      <c r="M1968" s="142">
        <v>96.4</v>
      </c>
      <c r="N1968" s="142">
        <v>98.9</v>
      </c>
    </row>
    <row r="1969" spans="1:14" s="72" customFormat="1" ht="12.75" customHeight="1" x14ac:dyDescent="0.2">
      <c r="A1969" s="145" t="s">
        <v>1421</v>
      </c>
      <c r="B1969" s="146" t="s">
        <v>1422</v>
      </c>
      <c r="C1969" s="142">
        <v>88.1</v>
      </c>
      <c r="D1969" s="142">
        <v>89</v>
      </c>
      <c r="E1969" s="142">
        <v>89.7</v>
      </c>
      <c r="F1969" s="142">
        <v>89.8</v>
      </c>
      <c r="G1969" s="142">
        <v>93.4</v>
      </c>
      <c r="H1969" s="142">
        <v>91.2</v>
      </c>
      <c r="I1969" s="142">
        <v>96.1</v>
      </c>
      <c r="J1969" s="142">
        <v>95.1</v>
      </c>
      <c r="K1969" s="142">
        <v>98.4</v>
      </c>
      <c r="L1969" s="142">
        <v>96.7</v>
      </c>
      <c r="M1969" s="142">
        <v>97.8</v>
      </c>
      <c r="N1969" s="142">
        <v>101.3</v>
      </c>
    </row>
    <row r="1970" spans="1:14" s="72" customFormat="1" ht="12.75" customHeight="1" x14ac:dyDescent="0.2">
      <c r="A1970" s="145" t="s">
        <v>1423</v>
      </c>
      <c r="B1970" s="146" t="s">
        <v>41</v>
      </c>
      <c r="C1970" s="142">
        <v>137.4</v>
      </c>
      <c r="D1970" s="142">
        <v>139</v>
      </c>
      <c r="E1970" s="142">
        <v>140.4</v>
      </c>
      <c r="F1970" s="142">
        <v>140.4</v>
      </c>
      <c r="G1970" s="142">
        <v>140.4</v>
      </c>
      <c r="H1970" s="142">
        <v>140.4</v>
      </c>
      <c r="I1970" s="142">
        <v>140.4</v>
      </c>
      <c r="J1970" s="142">
        <v>144.1</v>
      </c>
      <c r="K1970" s="142">
        <v>147.1</v>
      </c>
      <c r="L1970" s="142">
        <v>147.1</v>
      </c>
      <c r="M1970" s="142">
        <v>147.1</v>
      </c>
      <c r="N1970" s="142">
        <v>147.1</v>
      </c>
    </row>
    <row r="1971" spans="1:14" s="72" customFormat="1" ht="12.75" customHeight="1" x14ac:dyDescent="0.2">
      <c r="A1971" s="145" t="s">
        <v>42</v>
      </c>
      <c r="B1971" s="146" t="s">
        <v>43</v>
      </c>
      <c r="C1971" s="142">
        <v>105.4</v>
      </c>
      <c r="D1971" s="142">
        <v>103.3</v>
      </c>
      <c r="E1971" s="142">
        <v>100.6</v>
      </c>
      <c r="F1971" s="142">
        <v>100.6</v>
      </c>
      <c r="G1971" s="142">
        <v>102.7</v>
      </c>
      <c r="H1971" s="142">
        <v>102.7</v>
      </c>
      <c r="I1971" s="142">
        <v>98.6</v>
      </c>
      <c r="J1971" s="142">
        <v>100.4</v>
      </c>
      <c r="K1971" s="142">
        <v>104</v>
      </c>
      <c r="L1971" s="142">
        <v>104</v>
      </c>
      <c r="M1971" s="142">
        <v>108.9</v>
      </c>
      <c r="N1971" s="142">
        <v>111</v>
      </c>
    </row>
    <row r="1972" spans="1:14" s="72" customFormat="1" ht="12.75" customHeight="1" x14ac:dyDescent="0.2">
      <c r="A1972" s="145" t="s">
        <v>44</v>
      </c>
      <c r="B1972" s="146" t="s">
        <v>45</v>
      </c>
      <c r="C1972" s="142">
        <v>92.7</v>
      </c>
      <c r="D1972" s="142">
        <v>87.9</v>
      </c>
      <c r="E1972" s="142">
        <v>88.1</v>
      </c>
      <c r="F1972" s="142">
        <v>88.1</v>
      </c>
      <c r="G1972" s="142">
        <v>89.4</v>
      </c>
      <c r="H1972" s="142">
        <v>88.3</v>
      </c>
      <c r="I1972" s="142">
        <v>90.1</v>
      </c>
      <c r="J1972" s="142">
        <v>89.9</v>
      </c>
      <c r="K1972" s="142">
        <v>91.1</v>
      </c>
      <c r="L1972" s="142">
        <v>90.9</v>
      </c>
      <c r="M1972" s="142">
        <v>91.2</v>
      </c>
      <c r="N1972" s="142">
        <v>91.3</v>
      </c>
    </row>
    <row r="1973" spans="1:14" s="72" customFormat="1" ht="12.75" customHeight="1" x14ac:dyDescent="0.2">
      <c r="A1973" s="145" t="s">
        <v>46</v>
      </c>
      <c r="B1973" s="146" t="s">
        <v>47</v>
      </c>
      <c r="C1973" s="142">
        <v>87.8</v>
      </c>
      <c r="D1973" s="142">
        <v>83.2</v>
      </c>
      <c r="E1973" s="142">
        <v>83.2</v>
      </c>
      <c r="F1973" s="142">
        <v>87.8</v>
      </c>
      <c r="G1973" s="142">
        <v>87.8</v>
      </c>
      <c r="H1973" s="142">
        <v>83.2</v>
      </c>
      <c r="I1973" s="142">
        <v>79.900000000000006</v>
      </c>
      <c r="J1973" s="142">
        <v>79.400000000000006</v>
      </c>
      <c r="K1973" s="142">
        <v>79.900000000000006</v>
      </c>
      <c r="L1973" s="142">
        <v>79.900000000000006</v>
      </c>
      <c r="M1973" s="142">
        <v>84.5</v>
      </c>
      <c r="N1973" s="142">
        <v>84.1</v>
      </c>
    </row>
    <row r="1974" spans="1:14" s="72" customFormat="1" ht="12.75" customHeight="1" x14ac:dyDescent="0.2">
      <c r="A1974" s="145" t="s">
        <v>48</v>
      </c>
      <c r="B1974" s="146" t="s">
        <v>49</v>
      </c>
      <c r="C1974" s="142">
        <v>107</v>
      </c>
      <c r="D1974" s="142">
        <v>107</v>
      </c>
      <c r="E1974" s="142">
        <v>107</v>
      </c>
      <c r="F1974" s="142">
        <v>107</v>
      </c>
      <c r="G1974" s="142">
        <v>107</v>
      </c>
      <c r="H1974" s="142">
        <v>107</v>
      </c>
      <c r="I1974" s="142">
        <v>107</v>
      </c>
      <c r="J1974" s="142">
        <v>107</v>
      </c>
      <c r="K1974" s="142">
        <v>107.4</v>
      </c>
      <c r="L1974" s="142">
        <v>107.4</v>
      </c>
      <c r="M1974" s="142">
        <v>107.4</v>
      </c>
      <c r="N1974" s="142">
        <v>107.4</v>
      </c>
    </row>
    <row r="1975" spans="1:14" s="72" customFormat="1" ht="12.75" customHeight="1" x14ac:dyDescent="0.2">
      <c r="A1975" s="145" t="s">
        <v>50</v>
      </c>
      <c r="B1975" s="146" t="s">
        <v>51</v>
      </c>
      <c r="C1975" s="142">
        <v>97.6</v>
      </c>
      <c r="D1975" s="142">
        <v>97.6</v>
      </c>
      <c r="E1975" s="142">
        <v>97.6</v>
      </c>
      <c r="F1975" s="142">
        <v>97.6</v>
      </c>
      <c r="G1975" s="142">
        <v>97.6</v>
      </c>
      <c r="H1975" s="142">
        <v>97.6</v>
      </c>
      <c r="I1975" s="142">
        <v>97.6</v>
      </c>
      <c r="J1975" s="142">
        <v>97.6</v>
      </c>
      <c r="K1975" s="142">
        <v>97.6</v>
      </c>
      <c r="L1975" s="142">
        <v>97.6</v>
      </c>
      <c r="M1975" s="142">
        <v>97.6</v>
      </c>
      <c r="N1975" s="142">
        <v>97.6</v>
      </c>
    </row>
    <row r="1976" spans="1:14" s="72" customFormat="1" ht="12.75" customHeight="1" x14ac:dyDescent="0.2">
      <c r="A1976" s="145" t="s">
        <v>52</v>
      </c>
      <c r="B1976" s="146" t="s">
        <v>53</v>
      </c>
      <c r="C1976" s="142">
        <v>90.2</v>
      </c>
      <c r="D1976" s="142">
        <v>90.2</v>
      </c>
      <c r="E1976" s="142">
        <v>90.2</v>
      </c>
      <c r="F1976" s="142">
        <v>88.8</v>
      </c>
      <c r="G1976" s="142">
        <v>88.8</v>
      </c>
      <c r="H1976" s="142">
        <v>88.8</v>
      </c>
      <c r="I1976" s="142">
        <v>88.6</v>
      </c>
      <c r="J1976" s="142">
        <v>88.6</v>
      </c>
      <c r="K1976" s="142">
        <v>88.6</v>
      </c>
      <c r="L1976" s="142">
        <v>88.6</v>
      </c>
      <c r="M1976" s="142">
        <v>88.6</v>
      </c>
      <c r="N1976" s="142">
        <v>88.6</v>
      </c>
    </row>
    <row r="1977" spans="1:14" s="72" customFormat="1" ht="12.75" customHeight="1" x14ac:dyDescent="0.2">
      <c r="A1977" s="145" t="s">
        <v>54</v>
      </c>
      <c r="B1977" s="146" t="s">
        <v>55</v>
      </c>
      <c r="C1977" s="142">
        <v>86</v>
      </c>
      <c r="D1977" s="142">
        <v>86</v>
      </c>
      <c r="E1977" s="142">
        <v>85</v>
      </c>
      <c r="F1977" s="142">
        <v>84</v>
      </c>
      <c r="G1977" s="142">
        <v>82.9</v>
      </c>
      <c r="H1977" s="142">
        <v>81.900000000000006</v>
      </c>
      <c r="I1977" s="142">
        <v>80.900000000000006</v>
      </c>
      <c r="J1977" s="142">
        <v>80.900000000000006</v>
      </c>
      <c r="K1977" s="142">
        <v>80.2</v>
      </c>
      <c r="L1977" s="142">
        <v>80.2</v>
      </c>
      <c r="M1977" s="142">
        <v>80.2</v>
      </c>
      <c r="N1977" s="142">
        <v>80.2</v>
      </c>
    </row>
    <row r="1978" spans="1:14" s="72" customFormat="1" ht="12.75" customHeight="1" x14ac:dyDescent="0.2">
      <c r="A1978" s="145" t="s">
        <v>56</v>
      </c>
      <c r="B1978" s="146" t="s">
        <v>57</v>
      </c>
      <c r="C1978" s="142">
        <v>101.4</v>
      </c>
      <c r="D1978" s="142">
        <v>101.4</v>
      </c>
      <c r="E1978" s="142">
        <v>101.4</v>
      </c>
      <c r="F1978" s="142">
        <v>101.4</v>
      </c>
      <c r="G1978" s="142">
        <v>101.4</v>
      </c>
      <c r="H1978" s="142">
        <v>101.4</v>
      </c>
      <c r="I1978" s="142">
        <v>101.4</v>
      </c>
      <c r="J1978" s="142">
        <v>101.4</v>
      </c>
      <c r="K1978" s="142">
        <v>101.4</v>
      </c>
      <c r="L1978" s="142">
        <v>101.4</v>
      </c>
      <c r="M1978" s="142">
        <v>101.4</v>
      </c>
      <c r="N1978" s="142">
        <v>101.4</v>
      </c>
    </row>
    <row r="1979" spans="1:14" s="72" customFormat="1" ht="12.75" customHeight="1" x14ac:dyDescent="0.2">
      <c r="A1979" s="145" t="s">
        <v>58</v>
      </c>
      <c r="B1979" s="146" t="s">
        <v>59</v>
      </c>
      <c r="C1979" s="142">
        <v>88.1</v>
      </c>
      <c r="D1979" s="142">
        <v>88.1</v>
      </c>
      <c r="E1979" s="142">
        <v>88.1</v>
      </c>
      <c r="F1979" s="142">
        <v>88.1</v>
      </c>
      <c r="G1979" s="142">
        <v>88.1</v>
      </c>
      <c r="H1979" s="142">
        <v>88.1</v>
      </c>
      <c r="I1979" s="142">
        <v>88.1</v>
      </c>
      <c r="J1979" s="142">
        <v>88.1</v>
      </c>
      <c r="K1979" s="142">
        <v>88.1</v>
      </c>
      <c r="L1979" s="142">
        <v>88.1</v>
      </c>
      <c r="M1979" s="142">
        <v>90.9</v>
      </c>
      <c r="N1979" s="142">
        <v>90.9</v>
      </c>
    </row>
    <row r="1980" spans="1:14" s="72" customFormat="1" ht="12.75" customHeight="1" x14ac:dyDescent="0.2">
      <c r="A1980" s="145" t="s">
        <v>60</v>
      </c>
      <c r="B1980" s="146" t="s">
        <v>61</v>
      </c>
      <c r="C1980" s="142">
        <v>91</v>
      </c>
      <c r="D1980" s="142">
        <v>91</v>
      </c>
      <c r="E1980" s="142">
        <v>91</v>
      </c>
      <c r="F1980" s="142">
        <v>91</v>
      </c>
      <c r="G1980" s="142">
        <v>91</v>
      </c>
      <c r="H1980" s="142">
        <v>91</v>
      </c>
      <c r="I1980" s="142">
        <v>91</v>
      </c>
      <c r="J1980" s="142">
        <v>91</v>
      </c>
      <c r="K1980" s="142">
        <v>91</v>
      </c>
      <c r="L1980" s="142">
        <v>91</v>
      </c>
      <c r="M1980" s="142">
        <v>92.8</v>
      </c>
      <c r="N1980" s="142">
        <v>92.8</v>
      </c>
    </row>
    <row r="1981" spans="1:14" s="72" customFormat="1" ht="12.75" customHeight="1" x14ac:dyDescent="0.2">
      <c r="A1981" s="145" t="s">
        <v>62</v>
      </c>
      <c r="B1981" s="146" t="s">
        <v>63</v>
      </c>
      <c r="C1981" s="142">
        <v>104.4</v>
      </c>
      <c r="D1981" s="142">
        <v>105.6</v>
      </c>
      <c r="E1981" s="142">
        <v>105.6</v>
      </c>
      <c r="F1981" s="142">
        <v>104.4</v>
      </c>
      <c r="G1981" s="142">
        <v>104.4</v>
      </c>
      <c r="H1981" s="142">
        <v>104.4</v>
      </c>
      <c r="I1981" s="142">
        <v>105.8</v>
      </c>
      <c r="J1981" s="142">
        <v>105.8</v>
      </c>
      <c r="K1981" s="142">
        <v>105.8</v>
      </c>
      <c r="L1981" s="142">
        <v>107.3</v>
      </c>
      <c r="M1981" s="142">
        <v>107</v>
      </c>
      <c r="N1981" s="142">
        <v>107</v>
      </c>
    </row>
    <row r="1982" spans="1:14" s="72" customFormat="1" ht="12.75" customHeight="1" x14ac:dyDescent="0.2">
      <c r="A1982" s="145" t="s">
        <v>64</v>
      </c>
      <c r="B1982" s="146" t="s">
        <v>65</v>
      </c>
      <c r="C1982" s="142">
        <v>101.9</v>
      </c>
      <c r="D1982" s="142">
        <v>102.2</v>
      </c>
      <c r="E1982" s="142">
        <v>102.5</v>
      </c>
      <c r="F1982" s="142">
        <v>102.5</v>
      </c>
      <c r="G1982" s="142">
        <v>102.5</v>
      </c>
      <c r="H1982" s="142">
        <v>102.5</v>
      </c>
      <c r="I1982" s="142">
        <v>102.5</v>
      </c>
      <c r="J1982" s="142">
        <v>102.5</v>
      </c>
      <c r="K1982" s="142">
        <v>102.5</v>
      </c>
      <c r="L1982" s="142">
        <v>102.5</v>
      </c>
      <c r="M1982" s="142">
        <v>102.5</v>
      </c>
      <c r="N1982" s="142">
        <v>102.5</v>
      </c>
    </row>
    <row r="1983" spans="1:14" s="72" customFormat="1" ht="12.75" customHeight="1" x14ac:dyDescent="0.2">
      <c r="A1983" s="145" t="s">
        <v>66</v>
      </c>
      <c r="B1983" s="146" t="s">
        <v>67</v>
      </c>
      <c r="C1983" s="142">
        <v>106.7</v>
      </c>
      <c r="D1983" s="142">
        <v>106.2</v>
      </c>
      <c r="E1983" s="142">
        <v>106.8</v>
      </c>
      <c r="F1983" s="142">
        <v>106.8</v>
      </c>
      <c r="G1983" s="142">
        <v>106.8</v>
      </c>
      <c r="H1983" s="142">
        <v>106.8</v>
      </c>
      <c r="I1983" s="142">
        <v>106.8</v>
      </c>
      <c r="J1983" s="142">
        <v>106.8</v>
      </c>
      <c r="K1983" s="142">
        <v>106.8</v>
      </c>
      <c r="L1983" s="142">
        <v>106.8</v>
      </c>
      <c r="M1983" s="142">
        <v>106.8</v>
      </c>
      <c r="N1983" s="142">
        <v>106.8</v>
      </c>
    </row>
    <row r="1984" spans="1:14" s="72" customFormat="1" ht="12.75" customHeight="1" x14ac:dyDescent="0.2">
      <c r="A1984" s="145" t="s">
        <v>68</v>
      </c>
      <c r="B1984" s="146" t="s">
        <v>69</v>
      </c>
      <c r="C1984" s="142">
        <v>106</v>
      </c>
      <c r="D1984" s="142">
        <v>106</v>
      </c>
      <c r="E1984" s="142">
        <v>106.4</v>
      </c>
      <c r="F1984" s="142">
        <v>107.5</v>
      </c>
      <c r="G1984" s="142">
        <v>107.5</v>
      </c>
      <c r="H1984" s="142">
        <v>107.5</v>
      </c>
      <c r="I1984" s="142">
        <v>107.5</v>
      </c>
      <c r="J1984" s="142">
        <v>107.5</v>
      </c>
      <c r="K1984" s="142">
        <v>107.5</v>
      </c>
      <c r="L1984" s="142">
        <v>108</v>
      </c>
      <c r="M1984" s="142">
        <v>107.9</v>
      </c>
      <c r="N1984" s="142">
        <v>107.9</v>
      </c>
    </row>
    <row r="1985" spans="1:14" s="72" customFormat="1" ht="12.75" customHeight="1" x14ac:dyDescent="0.2">
      <c r="A1985" s="145" t="s">
        <v>70</v>
      </c>
      <c r="B1985" s="146" t="s">
        <v>71</v>
      </c>
      <c r="C1985" s="142">
        <v>106</v>
      </c>
      <c r="D1985" s="142">
        <v>107.5</v>
      </c>
      <c r="E1985" s="142">
        <v>107.5</v>
      </c>
      <c r="F1985" s="142">
        <v>107.5</v>
      </c>
      <c r="G1985" s="142">
        <v>107.5</v>
      </c>
      <c r="H1985" s="142">
        <v>107.7</v>
      </c>
      <c r="I1985" s="142">
        <v>107.7</v>
      </c>
      <c r="J1985" s="142">
        <v>107.7</v>
      </c>
      <c r="K1985" s="142">
        <v>107.7</v>
      </c>
      <c r="L1985" s="142">
        <v>107.7</v>
      </c>
      <c r="M1985" s="142">
        <v>107.7</v>
      </c>
      <c r="N1985" s="142">
        <v>107.7</v>
      </c>
    </row>
    <row r="1986" spans="1:14" s="72" customFormat="1" ht="12.75" customHeight="1" x14ac:dyDescent="0.2">
      <c r="A1986" s="145" t="s">
        <v>72</v>
      </c>
      <c r="B1986" s="146" t="s">
        <v>73</v>
      </c>
      <c r="C1986" s="142">
        <v>110.6</v>
      </c>
      <c r="D1986" s="142">
        <v>110.7</v>
      </c>
      <c r="E1986" s="142">
        <v>110.7</v>
      </c>
      <c r="F1986" s="142">
        <v>109.4</v>
      </c>
      <c r="G1986" s="142">
        <v>109.4</v>
      </c>
      <c r="H1986" s="142">
        <v>109.4</v>
      </c>
      <c r="I1986" s="142">
        <v>109.4</v>
      </c>
      <c r="J1986" s="142">
        <v>109.4</v>
      </c>
      <c r="K1986" s="142">
        <v>108</v>
      </c>
      <c r="L1986" s="142">
        <v>108</v>
      </c>
      <c r="M1986" s="142">
        <v>108</v>
      </c>
      <c r="N1986" s="142">
        <v>108</v>
      </c>
    </row>
    <row r="1987" spans="1:14" s="72" customFormat="1" ht="12.75" customHeight="1" x14ac:dyDescent="0.2">
      <c r="A1987" s="145" t="s">
        <v>74</v>
      </c>
      <c r="B1987" s="146" t="s">
        <v>75</v>
      </c>
      <c r="C1987" s="142">
        <v>103</v>
      </c>
      <c r="D1987" s="142">
        <v>104.2</v>
      </c>
      <c r="E1987" s="142">
        <v>104.2</v>
      </c>
      <c r="F1987" s="142">
        <v>103.4</v>
      </c>
      <c r="G1987" s="142">
        <v>103.4</v>
      </c>
      <c r="H1987" s="142">
        <v>103.4</v>
      </c>
      <c r="I1987" s="142">
        <v>103.4</v>
      </c>
      <c r="J1987" s="142">
        <v>103.4</v>
      </c>
      <c r="K1987" s="142">
        <v>103.4</v>
      </c>
      <c r="L1987" s="142">
        <v>103.4</v>
      </c>
      <c r="M1987" s="142">
        <v>103.4</v>
      </c>
      <c r="N1987" s="142">
        <v>103.4</v>
      </c>
    </row>
    <row r="1988" spans="1:14" s="72" customFormat="1" ht="12.75" customHeight="1" x14ac:dyDescent="0.2">
      <c r="A1988" s="145" t="s">
        <v>76</v>
      </c>
      <c r="B1988" s="146" t="s">
        <v>77</v>
      </c>
      <c r="C1988" s="142">
        <v>100.4</v>
      </c>
      <c r="D1988" s="142">
        <v>100.4</v>
      </c>
      <c r="E1988" s="142">
        <v>100.4</v>
      </c>
      <c r="F1988" s="142">
        <v>100.1</v>
      </c>
      <c r="G1988" s="142">
        <v>100.1</v>
      </c>
      <c r="H1988" s="142">
        <v>100.1</v>
      </c>
      <c r="I1988" s="142">
        <v>100.1</v>
      </c>
      <c r="J1988" s="142">
        <v>100.1</v>
      </c>
      <c r="K1988" s="142">
        <v>100.1</v>
      </c>
      <c r="L1988" s="142">
        <v>100.1</v>
      </c>
      <c r="M1988" s="142">
        <v>100.1</v>
      </c>
      <c r="N1988" s="142">
        <v>100.1</v>
      </c>
    </row>
    <row r="1989" spans="1:14" s="72" customFormat="1" ht="12.75" customHeight="1" x14ac:dyDescent="0.2">
      <c r="A1989" s="145" t="s">
        <v>78</v>
      </c>
      <c r="B1989" s="146" t="s">
        <v>79</v>
      </c>
      <c r="C1989" s="142">
        <v>102.8</v>
      </c>
      <c r="D1989" s="142">
        <v>103.6</v>
      </c>
      <c r="E1989" s="142">
        <v>103.6</v>
      </c>
      <c r="F1989" s="142">
        <v>102.6</v>
      </c>
      <c r="G1989" s="142">
        <v>102.6</v>
      </c>
      <c r="H1989" s="142">
        <v>102.6</v>
      </c>
      <c r="I1989" s="142">
        <v>102.6</v>
      </c>
      <c r="J1989" s="142">
        <v>102.6</v>
      </c>
      <c r="K1989" s="142">
        <v>102.6</v>
      </c>
      <c r="L1989" s="142">
        <v>102.6</v>
      </c>
      <c r="M1989" s="142">
        <v>102.6</v>
      </c>
      <c r="N1989" s="142">
        <v>102.6</v>
      </c>
    </row>
    <row r="1990" spans="1:14" s="72" customFormat="1" ht="12.75" customHeight="1" x14ac:dyDescent="0.2">
      <c r="A1990" s="145" t="s">
        <v>80</v>
      </c>
      <c r="B1990" s="146" t="s">
        <v>81</v>
      </c>
      <c r="C1990" s="142">
        <v>91.8</v>
      </c>
      <c r="D1990" s="142">
        <v>91.8</v>
      </c>
      <c r="E1990" s="142">
        <v>91.8</v>
      </c>
      <c r="F1990" s="142">
        <v>91.8</v>
      </c>
      <c r="G1990" s="142">
        <v>91.8</v>
      </c>
      <c r="H1990" s="142">
        <v>91.8</v>
      </c>
      <c r="I1990" s="142">
        <v>91.8</v>
      </c>
      <c r="J1990" s="142">
        <v>91.8</v>
      </c>
      <c r="K1990" s="142">
        <v>91.8</v>
      </c>
      <c r="L1990" s="142">
        <v>93.4</v>
      </c>
      <c r="M1990" s="142">
        <v>92.9</v>
      </c>
      <c r="N1990" s="142">
        <v>92.9</v>
      </c>
    </row>
    <row r="1991" spans="1:14" s="72" customFormat="1" ht="12.75" customHeight="1" x14ac:dyDescent="0.2">
      <c r="A1991" s="145" t="s">
        <v>161</v>
      </c>
      <c r="B1991" s="146" t="s">
        <v>83</v>
      </c>
      <c r="C1991" s="142">
        <v>108</v>
      </c>
      <c r="D1991" s="142">
        <v>108.6</v>
      </c>
      <c r="E1991" s="142">
        <v>108.6</v>
      </c>
      <c r="F1991" s="142">
        <v>108.6</v>
      </c>
      <c r="G1991" s="142">
        <v>108.6</v>
      </c>
      <c r="H1991" s="142">
        <v>108.6</v>
      </c>
      <c r="I1991" s="142">
        <v>108.6</v>
      </c>
      <c r="J1991" s="142">
        <v>108.6</v>
      </c>
      <c r="K1991" s="142">
        <v>108.6</v>
      </c>
      <c r="L1991" s="142">
        <v>108.6</v>
      </c>
      <c r="M1991" s="142">
        <v>108.6</v>
      </c>
      <c r="N1991" s="142">
        <v>108.6</v>
      </c>
    </row>
    <row r="1992" spans="1:14" s="72" customFormat="1" ht="12.75" customHeight="1" x14ac:dyDescent="0.2">
      <c r="A1992" s="145" t="s">
        <v>84</v>
      </c>
      <c r="B1992" s="146" t="s">
        <v>85</v>
      </c>
      <c r="C1992" s="142">
        <v>114.2</v>
      </c>
      <c r="D1992" s="142">
        <v>114.9</v>
      </c>
      <c r="E1992" s="142">
        <v>114.9</v>
      </c>
      <c r="F1992" s="142">
        <v>114.2</v>
      </c>
      <c r="G1992" s="142">
        <v>114.2</v>
      </c>
      <c r="H1992" s="142">
        <v>114.2</v>
      </c>
      <c r="I1992" s="142">
        <v>114.2</v>
      </c>
      <c r="J1992" s="142">
        <v>114.2</v>
      </c>
      <c r="K1992" s="142">
        <v>114.2</v>
      </c>
      <c r="L1992" s="142">
        <v>114.2</v>
      </c>
      <c r="M1992" s="142">
        <v>114.2</v>
      </c>
      <c r="N1992" s="142">
        <v>114.2</v>
      </c>
    </row>
    <row r="1993" spans="1:14" s="72" customFormat="1" ht="12.75" customHeight="1" x14ac:dyDescent="0.2">
      <c r="A1993" s="145" t="s">
        <v>86</v>
      </c>
      <c r="B1993" s="146" t="s">
        <v>87</v>
      </c>
      <c r="C1993" s="142">
        <v>107.7</v>
      </c>
      <c r="D1993" s="142">
        <v>107.7</v>
      </c>
      <c r="E1993" s="142">
        <v>103.5</v>
      </c>
      <c r="F1993" s="142">
        <v>97.8</v>
      </c>
      <c r="G1993" s="142">
        <v>97.8</v>
      </c>
      <c r="H1993" s="142">
        <v>97.8</v>
      </c>
      <c r="I1993" s="142">
        <v>97.8</v>
      </c>
      <c r="J1993" s="142">
        <v>97.8</v>
      </c>
      <c r="K1993" s="142">
        <v>101.3</v>
      </c>
      <c r="L1993" s="142">
        <v>101.3</v>
      </c>
      <c r="M1993" s="142">
        <v>101.3</v>
      </c>
      <c r="N1993" s="142">
        <v>101.3</v>
      </c>
    </row>
    <row r="1994" spans="1:14" s="72" customFormat="1" ht="12.75" customHeight="1" x14ac:dyDescent="0.2">
      <c r="A1994" s="145" t="s">
        <v>88</v>
      </c>
      <c r="B1994" s="146" t="s">
        <v>89</v>
      </c>
      <c r="C1994" s="142">
        <v>106.9</v>
      </c>
      <c r="D1994" s="142">
        <v>106.9</v>
      </c>
      <c r="E1994" s="142">
        <v>106.9</v>
      </c>
      <c r="F1994" s="142">
        <v>106.9</v>
      </c>
      <c r="G1994" s="142">
        <v>106.9</v>
      </c>
      <c r="H1994" s="142">
        <v>106.9</v>
      </c>
      <c r="I1994" s="142">
        <v>106.9</v>
      </c>
      <c r="J1994" s="142">
        <v>106.9</v>
      </c>
      <c r="K1994" s="142">
        <v>106.9</v>
      </c>
      <c r="L1994" s="142">
        <v>106.9</v>
      </c>
      <c r="M1994" s="142">
        <v>106.9</v>
      </c>
      <c r="N1994" s="142">
        <v>106.9</v>
      </c>
    </row>
    <row r="1995" spans="1:14" s="72" customFormat="1" ht="12.75" customHeight="1" x14ac:dyDescent="0.2">
      <c r="A1995" s="145" t="s">
        <v>90</v>
      </c>
      <c r="B1995" s="146" t="s">
        <v>91</v>
      </c>
      <c r="C1995" s="142">
        <v>107.2</v>
      </c>
      <c r="D1995" s="142">
        <v>107.2</v>
      </c>
      <c r="E1995" s="142">
        <v>107.2</v>
      </c>
      <c r="F1995" s="142">
        <v>107.2</v>
      </c>
      <c r="G1995" s="142">
        <v>107.2</v>
      </c>
      <c r="H1995" s="142">
        <v>107.2</v>
      </c>
      <c r="I1995" s="142">
        <v>107.2</v>
      </c>
      <c r="J1995" s="142">
        <v>107.2</v>
      </c>
      <c r="K1995" s="142">
        <v>107.2</v>
      </c>
      <c r="L1995" s="142">
        <v>107.2</v>
      </c>
      <c r="M1995" s="142">
        <v>107.2</v>
      </c>
      <c r="N1995" s="142">
        <v>107.2</v>
      </c>
    </row>
    <row r="1996" spans="1:14" s="72" customFormat="1" ht="12.75" customHeight="1" x14ac:dyDescent="0.2">
      <c r="A1996" s="145" t="s">
        <v>92</v>
      </c>
      <c r="B1996" s="146" t="s">
        <v>93</v>
      </c>
      <c r="C1996" s="142">
        <v>96.6</v>
      </c>
      <c r="D1996" s="142">
        <v>96.6</v>
      </c>
      <c r="E1996" s="142">
        <v>96.6</v>
      </c>
      <c r="F1996" s="142">
        <v>96.9</v>
      </c>
      <c r="G1996" s="142">
        <v>96.9</v>
      </c>
      <c r="H1996" s="142">
        <v>96.9</v>
      </c>
      <c r="I1996" s="142">
        <v>96.7</v>
      </c>
      <c r="J1996" s="142">
        <v>96.7</v>
      </c>
      <c r="K1996" s="142">
        <v>96.7</v>
      </c>
      <c r="L1996" s="142">
        <v>96.7</v>
      </c>
      <c r="M1996" s="142">
        <v>96.8</v>
      </c>
      <c r="N1996" s="142">
        <v>96.2</v>
      </c>
    </row>
    <row r="1997" spans="1:14" s="72" customFormat="1" ht="12.75" customHeight="1" x14ac:dyDescent="0.2">
      <c r="A1997" s="145" t="s">
        <v>94</v>
      </c>
      <c r="B1997" s="146" t="s">
        <v>95</v>
      </c>
      <c r="C1997" s="142">
        <v>98.5</v>
      </c>
      <c r="D1997" s="142">
        <v>98.5</v>
      </c>
      <c r="E1997" s="142">
        <v>98.5</v>
      </c>
      <c r="F1997" s="142">
        <v>98.5</v>
      </c>
      <c r="G1997" s="142">
        <v>98.5</v>
      </c>
      <c r="H1997" s="142">
        <v>98.5</v>
      </c>
      <c r="I1997" s="142">
        <v>98.5</v>
      </c>
      <c r="J1997" s="142">
        <v>98.5</v>
      </c>
      <c r="K1997" s="142">
        <v>98.5</v>
      </c>
      <c r="L1997" s="142">
        <v>96.8</v>
      </c>
      <c r="M1997" s="142">
        <v>96.8</v>
      </c>
      <c r="N1997" s="142">
        <v>96.8</v>
      </c>
    </row>
    <row r="1998" spans="1:14" s="72" customFormat="1" ht="12.75" customHeight="1" x14ac:dyDescent="0.2">
      <c r="A1998" s="145" t="s">
        <v>96</v>
      </c>
      <c r="B1998" s="146" t="s">
        <v>97</v>
      </c>
      <c r="C1998" s="142">
        <v>102</v>
      </c>
      <c r="D1998" s="142">
        <v>102</v>
      </c>
      <c r="E1998" s="142">
        <v>107.2</v>
      </c>
      <c r="F1998" s="142">
        <v>107.2</v>
      </c>
      <c r="G1998" s="142">
        <v>107.6</v>
      </c>
      <c r="H1998" s="142">
        <v>107.6</v>
      </c>
      <c r="I1998" s="142">
        <v>107.6</v>
      </c>
      <c r="J1998" s="142">
        <v>107.6</v>
      </c>
      <c r="K1998" s="142">
        <v>107.6</v>
      </c>
      <c r="L1998" s="142">
        <v>107.6</v>
      </c>
      <c r="M1998" s="142">
        <v>107.6</v>
      </c>
      <c r="N1998" s="142">
        <v>107.6</v>
      </c>
    </row>
    <row r="1999" spans="1:14" s="72" customFormat="1" ht="12.75" customHeight="1" x14ac:dyDescent="0.2">
      <c r="A1999" s="145" t="s">
        <v>98</v>
      </c>
      <c r="B1999" s="146" t="s">
        <v>99</v>
      </c>
      <c r="C1999" s="142">
        <v>103.7</v>
      </c>
      <c r="D1999" s="142">
        <v>103.7</v>
      </c>
      <c r="E1999" s="142">
        <v>103.7</v>
      </c>
      <c r="F1999" s="142">
        <v>104.4</v>
      </c>
      <c r="G1999" s="142">
        <v>104.3</v>
      </c>
      <c r="H1999" s="142">
        <v>105.4</v>
      </c>
      <c r="I1999" s="142">
        <v>106.3</v>
      </c>
      <c r="J1999" s="142">
        <v>106.5</v>
      </c>
      <c r="K1999" s="142">
        <v>106.2</v>
      </c>
      <c r="L1999" s="142">
        <v>106.2</v>
      </c>
      <c r="M1999" s="142">
        <v>106.1</v>
      </c>
      <c r="N1999" s="142">
        <v>106.1</v>
      </c>
    </row>
    <row r="2000" spans="1:14" s="72" customFormat="1" ht="12.75" customHeight="1" x14ac:dyDescent="0.2">
      <c r="A2000" s="145" t="s">
        <v>100</v>
      </c>
      <c r="B2000" s="146" t="s">
        <v>101</v>
      </c>
      <c r="C2000" s="142">
        <v>101.4</v>
      </c>
      <c r="D2000" s="142">
        <v>101.8</v>
      </c>
      <c r="E2000" s="142">
        <v>101.8</v>
      </c>
      <c r="F2000" s="142">
        <v>101.8</v>
      </c>
      <c r="G2000" s="142">
        <v>101.8</v>
      </c>
      <c r="H2000" s="142">
        <v>101.8</v>
      </c>
      <c r="I2000" s="142">
        <v>101.8</v>
      </c>
      <c r="J2000" s="142">
        <v>101.8</v>
      </c>
      <c r="K2000" s="142">
        <v>99.8</v>
      </c>
      <c r="L2000" s="142">
        <v>99.8</v>
      </c>
      <c r="M2000" s="142">
        <v>100.1</v>
      </c>
      <c r="N2000" s="142">
        <v>100.1</v>
      </c>
    </row>
    <row r="2001" spans="1:14" s="72" customFormat="1" ht="12.75" customHeight="1" x14ac:dyDescent="0.2">
      <c r="A2001" s="145" t="s">
        <v>102</v>
      </c>
      <c r="B2001" s="146" t="s">
        <v>103</v>
      </c>
      <c r="C2001" s="142">
        <v>103.7</v>
      </c>
      <c r="D2001" s="142">
        <v>104.5</v>
      </c>
      <c r="E2001" s="142">
        <v>104.5</v>
      </c>
      <c r="F2001" s="142">
        <v>104.5</v>
      </c>
      <c r="G2001" s="142">
        <v>104.5</v>
      </c>
      <c r="H2001" s="142">
        <v>104.5</v>
      </c>
      <c r="I2001" s="142">
        <v>104.5</v>
      </c>
      <c r="J2001" s="142">
        <v>104.5</v>
      </c>
      <c r="K2001" s="142">
        <v>105.3</v>
      </c>
      <c r="L2001" s="142">
        <v>105.3</v>
      </c>
      <c r="M2001" s="142">
        <v>105.3</v>
      </c>
      <c r="N2001" s="142">
        <v>105.3</v>
      </c>
    </row>
    <row r="2002" spans="1:14" s="72" customFormat="1" ht="12.75" customHeight="1" x14ac:dyDescent="0.2">
      <c r="A2002" s="145" t="s">
        <v>104</v>
      </c>
      <c r="B2002" s="146" t="s">
        <v>105</v>
      </c>
      <c r="C2002" s="142">
        <v>105.2</v>
      </c>
      <c r="D2002" s="142">
        <v>107.6</v>
      </c>
      <c r="E2002" s="142">
        <v>107.6</v>
      </c>
      <c r="F2002" s="142">
        <v>107.6</v>
      </c>
      <c r="G2002" s="142">
        <v>107.6</v>
      </c>
      <c r="H2002" s="142">
        <v>107.6</v>
      </c>
      <c r="I2002" s="142">
        <v>107.6</v>
      </c>
      <c r="J2002" s="142">
        <v>107.6</v>
      </c>
      <c r="K2002" s="142">
        <v>108.3</v>
      </c>
      <c r="L2002" s="142">
        <v>108.3</v>
      </c>
      <c r="M2002" s="142">
        <v>108.3</v>
      </c>
      <c r="N2002" s="142">
        <v>108.3</v>
      </c>
    </row>
    <row r="2003" spans="1:14" s="72" customFormat="1" ht="12.75" customHeight="1" x14ac:dyDescent="0.2">
      <c r="A2003" s="145" t="s">
        <v>106</v>
      </c>
      <c r="B2003" s="146" t="s">
        <v>107</v>
      </c>
      <c r="C2003" s="142">
        <v>106.8</v>
      </c>
      <c r="D2003" s="142">
        <v>106.8</v>
      </c>
      <c r="E2003" s="142">
        <v>106.8</v>
      </c>
      <c r="F2003" s="142">
        <v>106.8</v>
      </c>
      <c r="G2003" s="142">
        <v>106.8</v>
      </c>
      <c r="H2003" s="142">
        <v>106.8</v>
      </c>
      <c r="I2003" s="142">
        <v>106.8</v>
      </c>
      <c r="J2003" s="142">
        <v>106.8</v>
      </c>
      <c r="K2003" s="142">
        <v>106.8</v>
      </c>
      <c r="L2003" s="142">
        <v>106.8</v>
      </c>
      <c r="M2003" s="142">
        <v>106.8</v>
      </c>
      <c r="N2003" s="142">
        <v>106.8</v>
      </c>
    </row>
    <row r="2004" spans="1:14" s="72" customFormat="1" ht="12.75" customHeight="1" x14ac:dyDescent="0.2">
      <c r="A2004" s="145" t="s">
        <v>108</v>
      </c>
      <c r="B2004" s="146" t="s">
        <v>109</v>
      </c>
      <c r="C2004" s="142">
        <v>101.5</v>
      </c>
      <c r="D2004" s="142">
        <v>102.4</v>
      </c>
      <c r="E2004" s="142">
        <v>102.4</v>
      </c>
      <c r="F2004" s="142">
        <v>102.4</v>
      </c>
      <c r="G2004" s="142">
        <v>102.4</v>
      </c>
      <c r="H2004" s="142">
        <v>102.3</v>
      </c>
      <c r="I2004" s="142">
        <v>102.3</v>
      </c>
      <c r="J2004" s="142">
        <v>102.3</v>
      </c>
      <c r="K2004" s="142">
        <v>102.3</v>
      </c>
      <c r="L2004" s="142">
        <v>102.3</v>
      </c>
      <c r="M2004" s="142">
        <v>102.3</v>
      </c>
      <c r="N2004" s="142">
        <v>102.3</v>
      </c>
    </row>
    <row r="2005" spans="1:14" s="72" customFormat="1" ht="12.75" customHeight="1" x14ac:dyDescent="0.2">
      <c r="A2005" s="145" t="s">
        <v>110</v>
      </c>
      <c r="B2005" s="146" t="s">
        <v>111</v>
      </c>
      <c r="C2005" s="142">
        <v>101.7</v>
      </c>
      <c r="D2005" s="142">
        <v>101.9</v>
      </c>
      <c r="E2005" s="142">
        <v>101.8</v>
      </c>
      <c r="F2005" s="142">
        <v>101.9</v>
      </c>
      <c r="G2005" s="142">
        <v>102</v>
      </c>
      <c r="H2005" s="142">
        <v>102.2</v>
      </c>
      <c r="I2005" s="142">
        <v>102.2</v>
      </c>
      <c r="J2005" s="142">
        <v>102.3</v>
      </c>
      <c r="K2005" s="142">
        <v>102.2</v>
      </c>
      <c r="L2005" s="142">
        <v>102.2</v>
      </c>
      <c r="M2005" s="142">
        <v>102.2</v>
      </c>
      <c r="N2005" s="142">
        <v>102.5</v>
      </c>
    </row>
    <row r="2006" spans="1:14" s="72" customFormat="1" ht="12.75" customHeight="1" x14ac:dyDescent="0.2">
      <c r="A2006" s="145" t="s">
        <v>112</v>
      </c>
      <c r="B2006" s="146" t="s">
        <v>113</v>
      </c>
      <c r="C2006" s="142">
        <v>86</v>
      </c>
      <c r="D2006" s="142">
        <v>85.7</v>
      </c>
      <c r="E2006" s="142">
        <v>85.7</v>
      </c>
      <c r="F2006" s="142">
        <v>85.3</v>
      </c>
      <c r="G2006" s="142">
        <v>85</v>
      </c>
      <c r="H2006" s="142">
        <v>83.3</v>
      </c>
      <c r="I2006" s="142">
        <v>83.3</v>
      </c>
      <c r="J2006" s="142">
        <v>83.3</v>
      </c>
      <c r="K2006" s="142">
        <v>83.2</v>
      </c>
      <c r="L2006" s="142">
        <v>83.2</v>
      </c>
      <c r="M2006" s="142">
        <v>83.3</v>
      </c>
      <c r="N2006" s="142">
        <v>83.4</v>
      </c>
    </row>
    <row r="2007" spans="1:14" s="72" customFormat="1" ht="12.75" customHeight="1" x14ac:dyDescent="0.2">
      <c r="A2007" s="145" t="s">
        <v>114</v>
      </c>
      <c r="B2007" s="146" t="s">
        <v>115</v>
      </c>
      <c r="C2007" s="142">
        <v>104</v>
      </c>
      <c r="D2007" s="142">
        <v>104.5</v>
      </c>
      <c r="E2007" s="142">
        <v>104.5</v>
      </c>
      <c r="F2007" s="142">
        <v>104.3</v>
      </c>
      <c r="G2007" s="142">
        <v>104.3</v>
      </c>
      <c r="H2007" s="142">
        <v>104.3</v>
      </c>
      <c r="I2007" s="142">
        <v>104.3</v>
      </c>
      <c r="J2007" s="142">
        <v>104.3</v>
      </c>
      <c r="K2007" s="142">
        <v>104.3</v>
      </c>
      <c r="L2007" s="142">
        <v>104.3</v>
      </c>
      <c r="M2007" s="142">
        <v>104.3</v>
      </c>
      <c r="N2007" s="142">
        <v>104.3</v>
      </c>
    </row>
    <row r="2008" spans="1:14" s="72" customFormat="1" ht="12.75" customHeight="1" x14ac:dyDescent="0.2">
      <c r="A2008" s="145" t="s">
        <v>116</v>
      </c>
      <c r="B2008" s="146" t="s">
        <v>117</v>
      </c>
      <c r="C2008" s="142">
        <v>107.4</v>
      </c>
      <c r="D2008" s="142">
        <v>107.4</v>
      </c>
      <c r="E2008" s="142">
        <v>107.5</v>
      </c>
      <c r="F2008" s="142">
        <v>107.5</v>
      </c>
      <c r="G2008" s="142">
        <v>107.5</v>
      </c>
      <c r="H2008" s="142">
        <v>107.5</v>
      </c>
      <c r="I2008" s="142">
        <v>108</v>
      </c>
      <c r="J2008" s="142">
        <v>108</v>
      </c>
      <c r="K2008" s="142">
        <v>108</v>
      </c>
      <c r="L2008" s="142">
        <v>108</v>
      </c>
      <c r="M2008" s="142">
        <v>108</v>
      </c>
      <c r="N2008" s="142">
        <v>108</v>
      </c>
    </row>
    <row r="2009" spans="1:14" s="72" customFormat="1" ht="12.75" customHeight="1" x14ac:dyDescent="0.2">
      <c r="A2009" s="145" t="s">
        <v>118</v>
      </c>
      <c r="B2009" s="146" t="s">
        <v>119</v>
      </c>
      <c r="C2009" s="142">
        <v>104.4</v>
      </c>
      <c r="D2009" s="142">
        <v>104.6</v>
      </c>
      <c r="E2009" s="142">
        <v>104.6</v>
      </c>
      <c r="F2009" s="142">
        <v>103.5</v>
      </c>
      <c r="G2009" s="142">
        <v>98.7</v>
      </c>
      <c r="H2009" s="142">
        <v>98.3</v>
      </c>
      <c r="I2009" s="142">
        <v>97.9</v>
      </c>
      <c r="J2009" s="142">
        <v>98</v>
      </c>
      <c r="K2009" s="142">
        <v>98</v>
      </c>
      <c r="L2009" s="142">
        <v>100</v>
      </c>
      <c r="M2009" s="142">
        <v>100.6</v>
      </c>
      <c r="N2009" s="142">
        <v>100.6</v>
      </c>
    </row>
    <row r="2010" spans="1:14" s="72" customFormat="1" ht="12.75" customHeight="1" x14ac:dyDescent="0.2">
      <c r="A2010" s="145" t="s">
        <v>120</v>
      </c>
      <c r="B2010" s="146" t="s">
        <v>121</v>
      </c>
      <c r="C2010" s="142">
        <v>89.5</v>
      </c>
      <c r="D2010" s="142">
        <v>89.7</v>
      </c>
      <c r="E2010" s="142">
        <v>90.4</v>
      </c>
      <c r="F2010" s="142">
        <v>93.7</v>
      </c>
      <c r="G2010" s="142">
        <v>95.3</v>
      </c>
      <c r="H2010" s="142">
        <v>94.4</v>
      </c>
      <c r="I2010" s="142">
        <v>97.6</v>
      </c>
      <c r="J2010" s="142">
        <v>100.8</v>
      </c>
      <c r="K2010" s="142">
        <v>101.9</v>
      </c>
      <c r="L2010" s="142">
        <v>103.4</v>
      </c>
      <c r="M2010" s="142">
        <v>104.8</v>
      </c>
      <c r="N2010" s="142">
        <v>109</v>
      </c>
    </row>
    <row r="2011" spans="1:14" s="72" customFormat="1" ht="12.75" customHeight="1" x14ac:dyDescent="0.2">
      <c r="A2011" s="145" t="s">
        <v>162</v>
      </c>
      <c r="B2011" s="146" t="s">
        <v>123</v>
      </c>
      <c r="C2011" s="142">
        <v>81.400000000000006</v>
      </c>
      <c r="D2011" s="142">
        <v>80.099999999999994</v>
      </c>
      <c r="E2011" s="142">
        <v>82.5</v>
      </c>
      <c r="F2011" s="142">
        <v>89</v>
      </c>
      <c r="G2011" s="142">
        <v>91.2</v>
      </c>
      <c r="H2011" s="142">
        <v>89.4</v>
      </c>
      <c r="I2011" s="142">
        <v>96</v>
      </c>
      <c r="J2011" s="142">
        <v>99.5</v>
      </c>
      <c r="K2011" s="142">
        <v>105</v>
      </c>
      <c r="L2011" s="142">
        <v>107.2</v>
      </c>
      <c r="M2011" s="142">
        <v>112.9</v>
      </c>
      <c r="N2011" s="142">
        <v>121.6</v>
      </c>
    </row>
    <row r="2012" spans="1:14" s="72" customFormat="1" ht="12.75" customHeight="1" x14ac:dyDescent="0.2">
      <c r="A2012" s="145" t="s">
        <v>124</v>
      </c>
      <c r="B2012" s="146" t="s">
        <v>125</v>
      </c>
      <c r="C2012" s="142">
        <v>103.7</v>
      </c>
      <c r="D2012" s="142">
        <v>102.9</v>
      </c>
      <c r="E2012" s="142">
        <v>102.7</v>
      </c>
      <c r="F2012" s="142">
        <v>102.2</v>
      </c>
      <c r="G2012" s="142">
        <v>102.2</v>
      </c>
      <c r="H2012" s="142">
        <v>102.1</v>
      </c>
      <c r="I2012" s="142">
        <v>102.1</v>
      </c>
      <c r="J2012" s="142">
        <v>102.3</v>
      </c>
      <c r="K2012" s="142">
        <v>103.3</v>
      </c>
      <c r="L2012" s="142">
        <v>104</v>
      </c>
      <c r="M2012" s="142">
        <v>105.6</v>
      </c>
      <c r="N2012" s="142">
        <v>105.7</v>
      </c>
    </row>
    <row r="2013" spans="1:14" s="72" customFormat="1" ht="12.75" customHeight="1" x14ac:dyDescent="0.2">
      <c r="A2013" s="145" t="s">
        <v>126</v>
      </c>
      <c r="B2013" s="146" t="s">
        <v>127</v>
      </c>
      <c r="C2013" s="142">
        <v>100.1</v>
      </c>
      <c r="D2013" s="142">
        <v>99.1</v>
      </c>
      <c r="E2013" s="142">
        <v>98.4</v>
      </c>
      <c r="F2013" s="142">
        <v>98.5</v>
      </c>
      <c r="G2013" s="142">
        <v>100.8</v>
      </c>
      <c r="H2013" s="142">
        <v>100.1</v>
      </c>
      <c r="I2013" s="142">
        <v>100.4</v>
      </c>
      <c r="J2013" s="142">
        <v>101.2</v>
      </c>
      <c r="K2013" s="142">
        <v>104.3</v>
      </c>
      <c r="L2013" s="142">
        <v>103.7</v>
      </c>
      <c r="M2013" s="142">
        <v>105.8</v>
      </c>
      <c r="N2013" s="142">
        <v>107.6</v>
      </c>
    </row>
    <row r="2014" spans="1:14" s="72" customFormat="1" ht="12.75" customHeight="1" x14ac:dyDescent="0.2">
      <c r="A2014" s="145" t="s">
        <v>128</v>
      </c>
      <c r="B2014" s="146" t="s">
        <v>129</v>
      </c>
      <c r="C2014" s="142">
        <v>99.2</v>
      </c>
      <c r="D2014" s="142">
        <v>98.6</v>
      </c>
      <c r="E2014" s="142">
        <v>98.4</v>
      </c>
      <c r="F2014" s="142">
        <v>98.8</v>
      </c>
      <c r="G2014" s="142">
        <v>98.6</v>
      </c>
      <c r="H2014" s="142">
        <v>97.9</v>
      </c>
      <c r="I2014" s="142">
        <v>97.3</v>
      </c>
      <c r="J2014" s="142">
        <v>97.3</v>
      </c>
      <c r="K2014" s="142">
        <v>97.4</v>
      </c>
      <c r="L2014" s="142">
        <v>97.4</v>
      </c>
      <c r="M2014" s="142">
        <v>98</v>
      </c>
      <c r="N2014" s="142">
        <v>97.9</v>
      </c>
    </row>
    <row r="2015" spans="1:14" s="72" customFormat="1" ht="12.75" customHeight="1" x14ac:dyDescent="0.2">
      <c r="A2015" s="145" t="s">
        <v>130</v>
      </c>
      <c r="B2015" s="146" t="s">
        <v>131</v>
      </c>
      <c r="C2015" s="142">
        <v>100.4</v>
      </c>
      <c r="D2015" s="142">
        <v>100.4</v>
      </c>
      <c r="E2015" s="142">
        <v>100.4</v>
      </c>
      <c r="F2015" s="142">
        <v>101.9</v>
      </c>
      <c r="G2015" s="142">
        <v>100.8</v>
      </c>
      <c r="H2015" s="142">
        <v>100.1</v>
      </c>
      <c r="I2015" s="142">
        <v>100.5</v>
      </c>
      <c r="J2015" s="142">
        <v>99.7</v>
      </c>
      <c r="K2015" s="142">
        <v>99.7</v>
      </c>
      <c r="L2015" s="142">
        <v>99.7</v>
      </c>
      <c r="M2015" s="142">
        <v>99.7</v>
      </c>
      <c r="N2015" s="142">
        <v>99.7</v>
      </c>
    </row>
    <row r="2016" spans="1:14" s="72" customFormat="1" ht="12.75" customHeight="1" x14ac:dyDescent="0.2">
      <c r="A2016" s="145" t="s">
        <v>132</v>
      </c>
      <c r="B2016" s="146" t="s">
        <v>133</v>
      </c>
      <c r="C2016" s="142">
        <v>105.7</v>
      </c>
      <c r="D2016" s="142">
        <v>105.7</v>
      </c>
      <c r="E2016" s="142">
        <v>106.1</v>
      </c>
      <c r="F2016" s="142">
        <v>106.7</v>
      </c>
      <c r="G2016" s="142">
        <v>106.7</v>
      </c>
      <c r="H2016" s="142">
        <v>106.7</v>
      </c>
      <c r="I2016" s="142">
        <v>106.7</v>
      </c>
      <c r="J2016" s="142">
        <v>106.7</v>
      </c>
      <c r="K2016" s="142">
        <v>106.7</v>
      </c>
      <c r="L2016" s="142">
        <v>107.3</v>
      </c>
      <c r="M2016" s="142">
        <v>107.1</v>
      </c>
      <c r="N2016" s="142">
        <v>107.1</v>
      </c>
    </row>
    <row r="2017" spans="1:14" s="72" customFormat="1" ht="12.75" customHeight="1" x14ac:dyDescent="0.2">
      <c r="A2017" s="145" t="s">
        <v>134</v>
      </c>
      <c r="B2017" s="146" t="s">
        <v>135</v>
      </c>
      <c r="C2017" s="142">
        <v>9.6999999999999993</v>
      </c>
      <c r="D2017" s="142">
        <v>97</v>
      </c>
      <c r="E2017" s="142">
        <v>97</v>
      </c>
      <c r="F2017" s="142">
        <v>96.5</v>
      </c>
      <c r="G2017" s="142">
        <v>96.5</v>
      </c>
      <c r="H2017" s="142">
        <v>96.5</v>
      </c>
      <c r="I2017" s="142">
        <v>96.3</v>
      </c>
      <c r="J2017" s="142">
        <v>96.3</v>
      </c>
      <c r="K2017" s="142">
        <v>96.1</v>
      </c>
      <c r="L2017" s="142">
        <v>96.1</v>
      </c>
      <c r="M2017" s="142">
        <v>96.1</v>
      </c>
      <c r="N2017" s="142">
        <v>96.1</v>
      </c>
    </row>
    <row r="2018" spans="1:14" s="72" customFormat="1" ht="12.75" customHeight="1" x14ac:dyDescent="0.2">
      <c r="A2018" s="145" t="s">
        <v>136</v>
      </c>
      <c r="B2018" s="146" t="s">
        <v>137</v>
      </c>
      <c r="C2018" s="142">
        <v>103.7</v>
      </c>
      <c r="D2018" s="142">
        <v>104.3</v>
      </c>
      <c r="E2018" s="142">
        <v>104.2</v>
      </c>
      <c r="F2018" s="142">
        <v>104</v>
      </c>
      <c r="G2018" s="142">
        <v>104</v>
      </c>
      <c r="H2018" s="142">
        <v>104</v>
      </c>
      <c r="I2018" s="142">
        <v>104.1</v>
      </c>
      <c r="J2018" s="142">
        <v>104.1</v>
      </c>
      <c r="K2018" s="142">
        <v>104.1</v>
      </c>
      <c r="L2018" s="152"/>
      <c r="M2018" s="152"/>
      <c r="N2018" s="153"/>
    </row>
    <row r="2019" spans="1:14" s="72" customFormat="1" ht="15.75" customHeight="1" x14ac:dyDescent="0.2">
      <c r="A2019" s="145" t="s">
        <v>163</v>
      </c>
      <c r="B2019" s="146" t="s">
        <v>139</v>
      </c>
      <c r="C2019" s="142">
        <v>102.8</v>
      </c>
      <c r="D2019" s="142">
        <v>102.9</v>
      </c>
      <c r="E2019" s="142">
        <v>104</v>
      </c>
      <c r="F2019" s="142">
        <v>104.5</v>
      </c>
      <c r="G2019" s="142">
        <v>104.7</v>
      </c>
      <c r="H2019" s="142">
        <v>105.3</v>
      </c>
      <c r="I2019" s="154"/>
      <c r="J2019" s="154"/>
      <c r="K2019" s="154"/>
      <c r="L2019" s="154"/>
      <c r="M2019" s="154"/>
      <c r="N2019" s="154"/>
    </row>
    <row r="2020" spans="1:14" s="72" customFormat="1" ht="12.75" customHeight="1" x14ac:dyDescent="0.2">
      <c r="A2020" s="145" t="s">
        <v>140</v>
      </c>
      <c r="B2020" s="146" t="s">
        <v>141</v>
      </c>
      <c r="C2020" s="142">
        <v>108.9</v>
      </c>
      <c r="D2020" s="142">
        <v>108.9</v>
      </c>
      <c r="E2020" s="142">
        <v>108.5</v>
      </c>
      <c r="F2020" s="142">
        <v>108.1</v>
      </c>
      <c r="G2020" s="142">
        <v>110.6</v>
      </c>
      <c r="H2020" s="142">
        <v>110.3</v>
      </c>
      <c r="I2020" s="154"/>
      <c r="J2020" s="154"/>
      <c r="K2020" s="154"/>
      <c r="L2020" s="154"/>
      <c r="M2020" s="154"/>
      <c r="N2020" s="154"/>
    </row>
    <row r="2021" spans="1:14" s="72" customFormat="1" ht="12.75" customHeight="1" x14ac:dyDescent="0.2">
      <c r="A2021" s="145" t="s">
        <v>142</v>
      </c>
      <c r="B2021" s="146" t="s">
        <v>143</v>
      </c>
      <c r="C2021" s="142">
        <v>91.3</v>
      </c>
      <c r="D2021" s="142">
        <v>92.1</v>
      </c>
      <c r="E2021" s="142">
        <v>92.1</v>
      </c>
      <c r="F2021" s="142">
        <v>92.2</v>
      </c>
      <c r="G2021" s="142">
        <v>92.3</v>
      </c>
      <c r="H2021" s="142">
        <v>92.1</v>
      </c>
      <c r="I2021" s="154"/>
      <c r="J2021" s="154"/>
      <c r="K2021" s="154"/>
      <c r="L2021" s="154"/>
      <c r="M2021" s="154"/>
      <c r="N2021" s="154"/>
    </row>
    <row r="2022" spans="1:14" s="72" customFormat="1" ht="12.75" customHeight="1" x14ac:dyDescent="0.2">
      <c r="A2022" s="145" t="s">
        <v>144</v>
      </c>
      <c r="B2022" s="146" t="s">
        <v>145</v>
      </c>
      <c r="C2022" s="142">
        <v>103.8</v>
      </c>
      <c r="D2022" s="142">
        <v>104.4</v>
      </c>
      <c r="E2022" s="142">
        <v>104.4</v>
      </c>
      <c r="F2022" s="142">
        <v>104.4</v>
      </c>
      <c r="G2022" s="142">
        <v>104.4</v>
      </c>
      <c r="H2022" s="142">
        <v>104.4</v>
      </c>
      <c r="I2022" s="154"/>
      <c r="J2022" s="154"/>
      <c r="K2022" s="154"/>
      <c r="L2022" s="154"/>
      <c r="M2022" s="154"/>
      <c r="N2022" s="154"/>
    </row>
    <row r="2023" spans="1:14" s="72" customFormat="1" ht="12.75" customHeight="1" x14ac:dyDescent="0.2">
      <c r="A2023" s="145" t="s">
        <v>146</v>
      </c>
      <c r="B2023" s="146" t="s">
        <v>147</v>
      </c>
      <c r="C2023" s="142">
        <v>89.5</v>
      </c>
      <c r="D2023" s="142">
        <v>89.4</v>
      </c>
      <c r="E2023" s="142">
        <v>89.2</v>
      </c>
      <c r="F2023" s="142">
        <v>89.2</v>
      </c>
      <c r="G2023" s="142">
        <v>88</v>
      </c>
      <c r="H2023" s="142">
        <v>88</v>
      </c>
      <c r="I2023" s="154"/>
      <c r="J2023" s="154"/>
      <c r="K2023" s="154"/>
      <c r="L2023" s="154"/>
      <c r="M2023" s="154"/>
      <c r="N2023" s="154"/>
    </row>
    <row r="2024" spans="1:14" s="72" customFormat="1" ht="12.75" customHeight="1" x14ac:dyDescent="0.2"/>
    <row r="2025" spans="1:14" s="72" customFormat="1" ht="12.75" customHeight="1" x14ac:dyDescent="0.2"/>
    <row r="2026" spans="1:14" s="72" customFormat="1" ht="12.75" customHeight="1" x14ac:dyDescent="0.2"/>
    <row r="2027" spans="1:14" s="72" customFormat="1" ht="12.75" customHeight="1" x14ac:dyDescent="0.2">
      <c r="A2027" s="72" t="s">
        <v>159</v>
      </c>
    </row>
    <row r="2028" spans="1:14" s="72" customFormat="1" ht="12.75" customHeight="1" x14ac:dyDescent="0.2">
      <c r="A2028" s="72" t="s">
        <v>160</v>
      </c>
    </row>
    <row r="2029" spans="1:14" s="72" customFormat="1" ht="12.75" customHeight="1" x14ac:dyDescent="0.2">
      <c r="A2029" s="151" t="s">
        <v>158</v>
      </c>
    </row>
    <row r="2030" spans="1:14" s="72" customFormat="1" ht="12.75" customHeight="1" x14ac:dyDescent="0.2"/>
    <row r="2031" spans="1:14" s="72" customFormat="1" ht="12.75" customHeight="1" x14ac:dyDescent="0.2">
      <c r="A2031" s="180" t="s">
        <v>33</v>
      </c>
      <c r="B2031" s="143"/>
      <c r="C2031" s="14" t="s">
        <v>1154</v>
      </c>
      <c r="D2031" s="144">
        <v>35827</v>
      </c>
      <c r="E2031" s="14" t="s">
        <v>1160</v>
      </c>
      <c r="F2031" s="144">
        <v>35886</v>
      </c>
      <c r="G2031" s="144">
        <v>35916</v>
      </c>
      <c r="H2031" s="144">
        <v>35947</v>
      </c>
      <c r="I2031" s="144">
        <v>35977</v>
      </c>
      <c r="J2031" s="144">
        <v>36008</v>
      </c>
      <c r="K2031" s="144">
        <v>36039</v>
      </c>
      <c r="L2031" s="144">
        <v>36069</v>
      </c>
      <c r="M2031" s="144">
        <v>36100</v>
      </c>
      <c r="N2031" s="144">
        <v>36130</v>
      </c>
    </row>
    <row r="2032" spans="1:14" s="72" customFormat="1" ht="12.75" customHeight="1" x14ac:dyDescent="0.2">
      <c r="A2032" s="145" t="s">
        <v>156</v>
      </c>
      <c r="B2032" s="146" t="s">
        <v>1385</v>
      </c>
      <c r="C2032" s="142">
        <v>105.2</v>
      </c>
      <c r="D2032" s="142">
        <v>105.2</v>
      </c>
      <c r="E2032" s="142">
        <v>105.2</v>
      </c>
      <c r="F2032" s="142">
        <v>105.2</v>
      </c>
      <c r="G2032" s="142">
        <v>105.2</v>
      </c>
      <c r="H2032" s="142">
        <v>105.2</v>
      </c>
      <c r="I2032" s="142">
        <v>105.2</v>
      </c>
      <c r="J2032" s="142">
        <v>105.2</v>
      </c>
      <c r="K2032" s="142">
        <v>105.2</v>
      </c>
      <c r="L2032" s="142">
        <v>105.2</v>
      </c>
      <c r="M2032" s="142">
        <v>105.2</v>
      </c>
      <c r="N2032" s="142">
        <v>105.2</v>
      </c>
    </row>
    <row r="2033" spans="1:14" s="72" customFormat="1" ht="12.75" customHeight="1" x14ac:dyDescent="0.2">
      <c r="A2033" s="145" t="s">
        <v>1386</v>
      </c>
      <c r="B2033" s="146" t="s">
        <v>1387</v>
      </c>
      <c r="C2033" s="142">
        <v>100.7</v>
      </c>
      <c r="D2033" s="142">
        <v>99.1</v>
      </c>
      <c r="E2033" s="142">
        <v>98</v>
      </c>
      <c r="F2033" s="142">
        <v>98.6</v>
      </c>
      <c r="G2033" s="142">
        <v>98</v>
      </c>
      <c r="H2033" s="142">
        <v>97.4</v>
      </c>
      <c r="I2033" s="142">
        <v>97.5</v>
      </c>
      <c r="J2033" s="142">
        <v>95.3</v>
      </c>
      <c r="K2033" s="142">
        <v>95.1</v>
      </c>
      <c r="L2033" s="142">
        <v>95.4</v>
      </c>
      <c r="M2033" s="142">
        <v>94.5</v>
      </c>
      <c r="N2033" s="142">
        <v>91.7</v>
      </c>
    </row>
    <row r="2034" spans="1:14" s="72" customFormat="1" ht="12.75" customHeight="1" x14ac:dyDescent="0.2">
      <c r="A2034" s="145" t="s">
        <v>1388</v>
      </c>
      <c r="B2034" s="146" t="s">
        <v>1389</v>
      </c>
      <c r="C2034" s="142">
        <v>102</v>
      </c>
      <c r="D2034" s="142">
        <v>99.9</v>
      </c>
      <c r="E2034" s="142">
        <v>98.7</v>
      </c>
      <c r="F2034" s="142">
        <v>99.8</v>
      </c>
      <c r="G2034" s="142">
        <v>99.3</v>
      </c>
      <c r="H2034" s="142">
        <v>98.9</v>
      </c>
      <c r="I2034" s="142">
        <v>99.1</v>
      </c>
      <c r="J2034" s="142">
        <v>97.1</v>
      </c>
      <c r="K2034" s="142">
        <v>96.5</v>
      </c>
      <c r="L2034" s="142">
        <v>96.1</v>
      </c>
      <c r="M2034" s="142">
        <v>95.3</v>
      </c>
      <c r="N2034" s="142">
        <v>93.3</v>
      </c>
    </row>
    <row r="2035" spans="1:14" s="72" customFormat="1" ht="12.75" customHeight="1" x14ac:dyDescent="0.2">
      <c r="A2035" s="145" t="s">
        <v>157</v>
      </c>
      <c r="B2035" s="146" t="s">
        <v>1391</v>
      </c>
      <c r="C2035" s="142">
        <v>101.5</v>
      </c>
      <c r="D2035" s="142">
        <v>99.7</v>
      </c>
      <c r="E2035" s="142">
        <v>98.6</v>
      </c>
      <c r="F2035" s="142">
        <v>100.1</v>
      </c>
      <c r="G2035" s="142">
        <v>100.2</v>
      </c>
      <c r="H2035" s="142">
        <v>98.8</v>
      </c>
      <c r="I2035" s="142">
        <v>99.4</v>
      </c>
      <c r="J2035" s="142">
        <v>98.2</v>
      </c>
      <c r="K2035" s="142">
        <v>97.6</v>
      </c>
      <c r="L2035" s="142">
        <v>96.9</v>
      </c>
      <c r="M2035" s="142">
        <v>96.2</v>
      </c>
      <c r="N2035" s="142">
        <v>93.9</v>
      </c>
    </row>
    <row r="2036" spans="1:14" s="72" customFormat="1" ht="12.75" customHeight="1" x14ac:dyDescent="0.2">
      <c r="A2036" s="145" t="s">
        <v>1392</v>
      </c>
      <c r="B2036" s="146" t="s">
        <v>1393</v>
      </c>
      <c r="C2036" s="142">
        <v>98.6</v>
      </c>
      <c r="D2036" s="142">
        <v>95.5</v>
      </c>
      <c r="E2036" s="142">
        <v>94.1</v>
      </c>
      <c r="F2036" s="142">
        <v>95</v>
      </c>
      <c r="G2036" s="142">
        <v>94.4</v>
      </c>
      <c r="H2036" s="142">
        <v>92.9</v>
      </c>
      <c r="I2036" s="142">
        <v>92.1</v>
      </c>
      <c r="J2036" s="142">
        <v>90.5</v>
      </c>
      <c r="K2036" s="142">
        <v>90.5</v>
      </c>
      <c r="L2036" s="142">
        <v>91.4</v>
      </c>
      <c r="M2036" s="142">
        <v>90.7</v>
      </c>
      <c r="N2036" s="142">
        <v>88.2</v>
      </c>
    </row>
    <row r="2037" spans="1:14" s="72" customFormat="1" ht="12.75" customHeight="1" x14ac:dyDescent="0.2">
      <c r="A2037" s="145" t="s">
        <v>1394</v>
      </c>
      <c r="B2037" s="146" t="s">
        <v>1395</v>
      </c>
      <c r="C2037" s="142">
        <v>94.9</v>
      </c>
      <c r="D2037" s="142">
        <v>90</v>
      </c>
      <c r="E2037" s="142">
        <v>87.7</v>
      </c>
      <c r="F2037" s="142">
        <v>89.7</v>
      </c>
      <c r="G2037" s="142">
        <v>88.9</v>
      </c>
      <c r="H2037" s="142">
        <v>88.9</v>
      </c>
      <c r="I2037" s="142">
        <v>85.2</v>
      </c>
      <c r="J2037" s="142">
        <v>83.1</v>
      </c>
      <c r="K2037" s="142">
        <v>82.4</v>
      </c>
      <c r="L2037" s="142">
        <v>83.6</v>
      </c>
      <c r="M2037" s="142">
        <v>81.5</v>
      </c>
      <c r="N2037" s="142">
        <v>77.5</v>
      </c>
    </row>
    <row r="2038" spans="1:14" s="72" customFormat="1" ht="12.75" customHeight="1" x14ac:dyDescent="0.2">
      <c r="A2038" s="145" t="s">
        <v>1396</v>
      </c>
      <c r="B2038" s="146" t="s">
        <v>1397</v>
      </c>
      <c r="C2038" s="142">
        <v>95.2</v>
      </c>
      <c r="D2038" s="142">
        <v>95.2</v>
      </c>
      <c r="E2038" s="142">
        <v>89.3</v>
      </c>
      <c r="F2038" s="142">
        <v>89.9</v>
      </c>
      <c r="G2038" s="142">
        <v>89.9</v>
      </c>
      <c r="H2038" s="142">
        <v>89.9</v>
      </c>
      <c r="I2038" s="142">
        <v>84.5</v>
      </c>
      <c r="J2038" s="142">
        <v>80.8</v>
      </c>
      <c r="K2038" s="142">
        <v>83.1</v>
      </c>
      <c r="L2038" s="142">
        <v>83.8</v>
      </c>
      <c r="M2038" s="142">
        <v>81.400000000000006</v>
      </c>
      <c r="N2038" s="142">
        <v>76.5</v>
      </c>
    </row>
    <row r="2039" spans="1:14" s="72" customFormat="1" ht="12.75" customHeight="1" x14ac:dyDescent="0.2">
      <c r="A2039" s="145" t="s">
        <v>1398</v>
      </c>
      <c r="B2039" s="146" t="s">
        <v>1399</v>
      </c>
      <c r="C2039" s="142">
        <v>108.6</v>
      </c>
      <c r="D2039" s="142">
        <v>108.5</v>
      </c>
      <c r="E2039" s="142">
        <v>95.4</v>
      </c>
      <c r="F2039" s="142">
        <v>97.2</v>
      </c>
      <c r="G2039" s="142">
        <v>94.5</v>
      </c>
      <c r="H2039" s="142">
        <v>92.8</v>
      </c>
      <c r="I2039" s="142">
        <v>92.8</v>
      </c>
      <c r="J2039" s="142">
        <v>92.8</v>
      </c>
      <c r="K2039" s="142">
        <v>90.3</v>
      </c>
      <c r="L2039" s="142">
        <v>87.8</v>
      </c>
      <c r="M2039" s="142">
        <v>85.4</v>
      </c>
      <c r="N2039" s="142">
        <v>78</v>
      </c>
    </row>
    <row r="2040" spans="1:14" s="72" customFormat="1" ht="12.75" customHeight="1" x14ac:dyDescent="0.2">
      <c r="A2040" s="145" t="s">
        <v>909</v>
      </c>
      <c r="B2040" s="146" t="s">
        <v>1400</v>
      </c>
      <c r="C2040" s="142">
        <v>104.9</v>
      </c>
      <c r="D2040" s="142">
        <v>104.9</v>
      </c>
      <c r="E2040" s="142">
        <v>104.9</v>
      </c>
      <c r="F2040" s="142">
        <v>104.9</v>
      </c>
      <c r="G2040" s="142">
        <v>104.9</v>
      </c>
      <c r="H2040" s="142">
        <v>104.9</v>
      </c>
      <c r="I2040" s="142">
        <v>104.9</v>
      </c>
      <c r="J2040" s="142">
        <v>104.9</v>
      </c>
      <c r="K2040" s="142">
        <v>104.9</v>
      </c>
      <c r="L2040" s="142">
        <v>104.9</v>
      </c>
      <c r="M2040" s="142">
        <v>104.9</v>
      </c>
      <c r="N2040" s="142">
        <v>104.9</v>
      </c>
    </row>
    <row r="2041" spans="1:14" s="72" customFormat="1" ht="12.75" customHeight="1" x14ac:dyDescent="0.2">
      <c r="A2041" s="145" t="s">
        <v>1401</v>
      </c>
      <c r="B2041" s="146" t="s">
        <v>1402</v>
      </c>
      <c r="C2041" s="142">
        <v>106.5</v>
      </c>
      <c r="D2041" s="142">
        <v>106.5</v>
      </c>
      <c r="E2041" s="142">
        <v>106.5</v>
      </c>
      <c r="F2041" s="142">
        <v>106.5</v>
      </c>
      <c r="G2041" s="142">
        <v>107.2</v>
      </c>
      <c r="H2041" s="142">
        <v>107.2</v>
      </c>
      <c r="I2041" s="142">
        <v>107.2</v>
      </c>
      <c r="J2041" s="142">
        <v>107.2</v>
      </c>
      <c r="K2041" s="142">
        <v>107.2</v>
      </c>
      <c r="L2041" s="142">
        <v>107.2</v>
      </c>
      <c r="M2041" s="142">
        <v>107.2</v>
      </c>
      <c r="N2041" s="142">
        <v>107.2</v>
      </c>
    </row>
    <row r="2042" spans="1:14" s="72" customFormat="1" ht="12.75" customHeight="1" x14ac:dyDescent="0.2">
      <c r="A2042" s="145" t="s">
        <v>1403</v>
      </c>
      <c r="B2042" s="146" t="s">
        <v>1404</v>
      </c>
      <c r="C2042" s="142">
        <v>107.4</v>
      </c>
      <c r="D2042" s="142">
        <v>109.3</v>
      </c>
      <c r="E2042" s="142">
        <v>109.3</v>
      </c>
      <c r="F2042" s="142">
        <v>109.6</v>
      </c>
      <c r="G2042" s="142">
        <v>109.6</v>
      </c>
      <c r="H2042" s="142">
        <v>109.6</v>
      </c>
      <c r="I2042" s="142">
        <v>108.5</v>
      </c>
      <c r="J2042" s="142">
        <v>108.5</v>
      </c>
      <c r="K2042" s="142">
        <v>107.4</v>
      </c>
      <c r="L2042" s="142">
        <v>106.5</v>
      </c>
      <c r="M2042" s="142">
        <v>104</v>
      </c>
      <c r="N2042" s="142">
        <v>103.8</v>
      </c>
    </row>
    <row r="2043" spans="1:14" s="72" customFormat="1" ht="12.75" customHeight="1" x14ac:dyDescent="0.2">
      <c r="A2043" s="145" t="s">
        <v>1405</v>
      </c>
      <c r="B2043" s="146" t="s">
        <v>1406</v>
      </c>
      <c r="C2043" s="142">
        <v>106</v>
      </c>
      <c r="D2043" s="142">
        <v>108.3</v>
      </c>
      <c r="E2043" s="142">
        <v>108.3</v>
      </c>
      <c r="F2043" s="142">
        <v>108.6</v>
      </c>
      <c r="G2043" s="142">
        <v>108.6</v>
      </c>
      <c r="H2043" s="142">
        <v>108.6</v>
      </c>
      <c r="I2043" s="142">
        <v>107.6</v>
      </c>
      <c r="J2043" s="142">
        <v>107.6</v>
      </c>
      <c r="K2043" s="142">
        <v>106.6</v>
      </c>
      <c r="L2043" s="142">
        <v>105.8</v>
      </c>
      <c r="M2043" s="142">
        <v>103.9</v>
      </c>
      <c r="N2043" s="142">
        <v>103.9</v>
      </c>
    </row>
    <row r="2044" spans="1:14" s="72" customFormat="1" ht="12.75" customHeight="1" x14ac:dyDescent="0.2">
      <c r="A2044" s="145" t="s">
        <v>1407</v>
      </c>
      <c r="B2044" s="146" t="s">
        <v>1408</v>
      </c>
      <c r="C2044" s="142">
        <v>102.5</v>
      </c>
      <c r="D2044" s="142">
        <v>102.9</v>
      </c>
      <c r="E2044" s="142">
        <v>102.9</v>
      </c>
      <c r="F2044" s="142">
        <v>102.9</v>
      </c>
      <c r="G2044" s="142">
        <v>102.9</v>
      </c>
      <c r="H2044" s="142">
        <v>102.9</v>
      </c>
      <c r="I2044" s="142">
        <v>102.2</v>
      </c>
      <c r="J2044" s="142">
        <v>102.2</v>
      </c>
      <c r="K2044" s="142">
        <v>102.2</v>
      </c>
      <c r="L2044" s="142">
        <v>102.2</v>
      </c>
      <c r="M2044" s="142">
        <v>101.2</v>
      </c>
      <c r="N2044" s="142">
        <v>101.2</v>
      </c>
    </row>
    <row r="2045" spans="1:14" s="72" customFormat="1" ht="12.75" customHeight="1" x14ac:dyDescent="0.2">
      <c r="A2045" s="145" t="s">
        <v>1409</v>
      </c>
      <c r="B2045" s="146" t="s">
        <v>1410</v>
      </c>
      <c r="C2045" s="142">
        <v>104.8</v>
      </c>
      <c r="D2045" s="142">
        <v>106.8</v>
      </c>
      <c r="E2045" s="142">
        <v>106.8</v>
      </c>
      <c r="F2045" s="142">
        <v>106.8</v>
      </c>
      <c r="G2045" s="142">
        <v>106.8</v>
      </c>
      <c r="H2045" s="142">
        <v>106.2</v>
      </c>
      <c r="I2045" s="142">
        <v>105</v>
      </c>
      <c r="J2045" s="142">
        <v>105</v>
      </c>
      <c r="K2045" s="142">
        <v>104.4</v>
      </c>
      <c r="L2045" s="142">
        <v>104.4</v>
      </c>
      <c r="M2045" s="142">
        <v>104.1</v>
      </c>
      <c r="N2045" s="142">
        <v>103.8</v>
      </c>
    </row>
    <row r="2046" spans="1:14" s="72" customFormat="1" ht="12.75" customHeight="1" x14ac:dyDescent="0.2">
      <c r="A2046" s="145" t="s">
        <v>1411</v>
      </c>
      <c r="B2046" s="146" t="s">
        <v>1412</v>
      </c>
      <c r="C2046" s="142">
        <v>111.5</v>
      </c>
      <c r="D2046" s="142">
        <v>115.8</v>
      </c>
      <c r="E2046" s="142">
        <v>115.8</v>
      </c>
      <c r="F2046" s="142">
        <v>115.8</v>
      </c>
      <c r="G2046" s="142">
        <v>115.8</v>
      </c>
      <c r="H2046" s="142">
        <v>115.5</v>
      </c>
      <c r="I2046" s="142">
        <v>115</v>
      </c>
      <c r="J2046" s="142">
        <v>115</v>
      </c>
      <c r="K2046" s="142">
        <v>114.3</v>
      </c>
      <c r="L2046" s="142">
        <v>114.2</v>
      </c>
      <c r="M2046" s="142">
        <v>112.8</v>
      </c>
      <c r="N2046" s="142">
        <v>112.3</v>
      </c>
    </row>
    <row r="2047" spans="1:14" s="72" customFormat="1" ht="12.75" customHeight="1" x14ac:dyDescent="0.2">
      <c r="A2047" s="145" t="s">
        <v>1413</v>
      </c>
      <c r="B2047" s="146" t="s">
        <v>1414</v>
      </c>
      <c r="C2047" s="142">
        <v>101</v>
      </c>
      <c r="D2047" s="142">
        <v>101</v>
      </c>
      <c r="E2047" s="142">
        <v>101</v>
      </c>
      <c r="F2047" s="142">
        <v>101</v>
      </c>
      <c r="G2047" s="142">
        <v>101</v>
      </c>
      <c r="H2047" s="142">
        <v>101</v>
      </c>
      <c r="I2047" s="142">
        <v>101</v>
      </c>
      <c r="J2047" s="142">
        <v>101</v>
      </c>
      <c r="K2047" s="142">
        <v>101</v>
      </c>
      <c r="L2047" s="142">
        <v>96.9</v>
      </c>
      <c r="M2047" s="142">
        <v>94.8</v>
      </c>
      <c r="N2047" s="142">
        <v>94.8</v>
      </c>
    </row>
    <row r="2048" spans="1:14" s="72" customFormat="1" ht="12.75" customHeight="1" x14ac:dyDescent="0.2">
      <c r="A2048" s="145" t="s">
        <v>1415</v>
      </c>
      <c r="B2048" s="146" t="s">
        <v>1416</v>
      </c>
      <c r="C2048" s="142">
        <v>108.5</v>
      </c>
      <c r="D2048" s="142">
        <v>110.8</v>
      </c>
      <c r="E2048" s="142">
        <v>110.8</v>
      </c>
      <c r="F2048" s="142">
        <v>111.2</v>
      </c>
      <c r="G2048" s="142">
        <v>111.2</v>
      </c>
      <c r="H2048" s="142">
        <v>111.2</v>
      </c>
      <c r="I2048" s="142">
        <v>111.2</v>
      </c>
      <c r="J2048" s="142">
        <v>111.2</v>
      </c>
      <c r="K2048" s="142">
        <v>110.4</v>
      </c>
      <c r="L2048" s="142">
        <v>109.8</v>
      </c>
      <c r="M2048" s="142">
        <v>108.6</v>
      </c>
      <c r="N2048" s="142">
        <v>108.6</v>
      </c>
    </row>
    <row r="2049" spans="1:14" s="72" customFormat="1" ht="12.75" customHeight="1" x14ac:dyDescent="0.2">
      <c r="A2049" s="145" t="s">
        <v>1417</v>
      </c>
      <c r="B2049" s="146" t="s">
        <v>1418</v>
      </c>
      <c r="C2049" s="142">
        <v>116.6</v>
      </c>
      <c r="D2049" s="142">
        <v>116.7</v>
      </c>
      <c r="E2049" s="142">
        <v>116.7</v>
      </c>
      <c r="F2049" s="142">
        <v>116.7</v>
      </c>
      <c r="G2049" s="142">
        <v>115.9</v>
      </c>
      <c r="H2049" s="142">
        <v>116</v>
      </c>
      <c r="I2049" s="142">
        <v>116</v>
      </c>
      <c r="J2049" s="142">
        <v>116</v>
      </c>
      <c r="K2049" s="142">
        <v>114.8</v>
      </c>
      <c r="L2049" s="142">
        <v>113.7</v>
      </c>
      <c r="M2049" s="142">
        <v>112.8</v>
      </c>
      <c r="N2049" s="142">
        <v>111.7</v>
      </c>
    </row>
    <row r="2050" spans="1:14" s="72" customFormat="1" ht="12.75" customHeight="1" x14ac:dyDescent="0.2">
      <c r="A2050" s="145" t="s">
        <v>1419</v>
      </c>
      <c r="B2050" s="146" t="s">
        <v>1420</v>
      </c>
      <c r="C2050" s="142">
        <v>95.4</v>
      </c>
      <c r="D2050" s="142">
        <v>95.3</v>
      </c>
      <c r="E2050" s="142">
        <v>96.6</v>
      </c>
      <c r="F2050" s="142">
        <v>95.9</v>
      </c>
      <c r="G2050" s="142">
        <v>94.6</v>
      </c>
      <c r="H2050" s="142">
        <v>92.8</v>
      </c>
      <c r="I2050" s="142">
        <v>91.9</v>
      </c>
      <c r="J2050" s="142">
        <v>93</v>
      </c>
      <c r="K2050" s="142">
        <v>91.9</v>
      </c>
      <c r="L2050" s="142">
        <v>88.2</v>
      </c>
      <c r="M2050" s="142">
        <v>87.3</v>
      </c>
      <c r="N2050" s="142">
        <v>85.4</v>
      </c>
    </row>
    <row r="2051" spans="1:14" s="72" customFormat="1" ht="12.75" customHeight="1" x14ac:dyDescent="0.2">
      <c r="A2051" s="145" t="s">
        <v>1421</v>
      </c>
      <c r="B2051" s="146" t="s">
        <v>1422</v>
      </c>
      <c r="C2051" s="142">
        <v>97.1</v>
      </c>
      <c r="D2051" s="142">
        <v>96.9</v>
      </c>
      <c r="E2051" s="142">
        <v>98.9</v>
      </c>
      <c r="F2051" s="142">
        <v>97.8</v>
      </c>
      <c r="G2051" s="142">
        <v>96.8</v>
      </c>
      <c r="H2051" s="142">
        <v>95.3</v>
      </c>
      <c r="I2051" s="142">
        <v>94.7</v>
      </c>
      <c r="J2051" s="142">
        <v>94.4</v>
      </c>
      <c r="K2051" s="142">
        <v>93.8</v>
      </c>
      <c r="L2051" s="142">
        <v>92.2</v>
      </c>
      <c r="M2051" s="142">
        <v>90.6</v>
      </c>
      <c r="N2051" s="142">
        <v>89.8</v>
      </c>
    </row>
    <row r="2052" spans="1:14" s="72" customFormat="1" ht="12.75" customHeight="1" x14ac:dyDescent="0.2">
      <c r="A2052" s="145" t="s">
        <v>1423</v>
      </c>
      <c r="B2052" s="146" t="s">
        <v>41</v>
      </c>
      <c r="C2052" s="142">
        <v>118.5</v>
      </c>
      <c r="D2052" s="142">
        <v>129.9</v>
      </c>
      <c r="E2052" s="142">
        <v>141.1</v>
      </c>
      <c r="F2052" s="142">
        <v>141.1</v>
      </c>
      <c r="G2052" s="142">
        <v>141.1</v>
      </c>
      <c r="H2052" s="142">
        <v>139.5</v>
      </c>
      <c r="I2052" s="142">
        <v>137.69999999999999</v>
      </c>
      <c r="J2052" s="142">
        <v>137.69999999999999</v>
      </c>
      <c r="K2052" s="142">
        <v>137.69999999999999</v>
      </c>
      <c r="L2052" s="142">
        <v>135.9</v>
      </c>
      <c r="M2052" s="142">
        <v>135.9</v>
      </c>
      <c r="N2052" s="142">
        <v>137.69999999999999</v>
      </c>
    </row>
    <row r="2053" spans="1:14" s="72" customFormat="1" ht="12.75" customHeight="1" x14ac:dyDescent="0.2">
      <c r="A2053" s="145" t="s">
        <v>42</v>
      </c>
      <c r="B2053" s="146" t="s">
        <v>43</v>
      </c>
      <c r="C2053" s="142">
        <v>120.3</v>
      </c>
      <c r="D2053" s="142">
        <v>118.5</v>
      </c>
      <c r="E2053" s="142">
        <v>117</v>
      </c>
      <c r="F2053" s="142">
        <v>116.7</v>
      </c>
      <c r="G2053" s="142">
        <v>115</v>
      </c>
      <c r="H2053" s="142">
        <v>114.4</v>
      </c>
      <c r="I2053" s="142">
        <v>112.7</v>
      </c>
      <c r="J2053" s="142">
        <v>114.8</v>
      </c>
      <c r="K2053" s="142">
        <v>114.4</v>
      </c>
      <c r="L2053" s="142">
        <v>113.1</v>
      </c>
      <c r="M2053" s="142">
        <v>113.1</v>
      </c>
      <c r="N2053" s="142">
        <v>111.6</v>
      </c>
    </row>
    <row r="2054" spans="1:14" s="72" customFormat="1" ht="12.75" customHeight="1" x14ac:dyDescent="0.2">
      <c r="A2054" s="145" t="s">
        <v>44</v>
      </c>
      <c r="B2054" s="146" t="s">
        <v>45</v>
      </c>
      <c r="C2054" s="142">
        <v>101.1</v>
      </c>
      <c r="D2054" s="142">
        <v>97.8</v>
      </c>
      <c r="E2054" s="142">
        <v>98.3</v>
      </c>
      <c r="F2054" s="142">
        <v>98</v>
      </c>
      <c r="G2054" s="142">
        <v>97.2</v>
      </c>
      <c r="H2054" s="142">
        <v>96.5</v>
      </c>
      <c r="I2054" s="142">
        <v>96.1</v>
      </c>
      <c r="J2054" s="142">
        <v>96.1</v>
      </c>
      <c r="K2054" s="142">
        <v>95.8</v>
      </c>
      <c r="L2054" s="142">
        <v>94.3</v>
      </c>
      <c r="M2054" s="142">
        <v>94.2</v>
      </c>
      <c r="N2054" s="142">
        <v>93</v>
      </c>
    </row>
    <row r="2055" spans="1:14" s="72" customFormat="1" ht="12.75" customHeight="1" x14ac:dyDescent="0.2">
      <c r="A2055" s="145" t="s">
        <v>46</v>
      </c>
      <c r="B2055" s="146" t="s">
        <v>47</v>
      </c>
      <c r="C2055" s="142">
        <v>97.6</v>
      </c>
      <c r="D2055" s="142">
        <v>103.6</v>
      </c>
      <c r="E2055" s="142">
        <v>103.9</v>
      </c>
      <c r="F2055" s="142">
        <v>104</v>
      </c>
      <c r="G2055" s="142">
        <v>104.2</v>
      </c>
      <c r="H2055" s="142">
        <v>95.1</v>
      </c>
      <c r="I2055" s="142">
        <v>95.1</v>
      </c>
      <c r="J2055" s="142">
        <v>95.6</v>
      </c>
      <c r="K2055" s="142">
        <v>95.6</v>
      </c>
      <c r="L2055" s="142">
        <v>97.3</v>
      </c>
      <c r="M2055" s="142">
        <v>92.5</v>
      </c>
      <c r="N2055" s="142">
        <v>87.8</v>
      </c>
    </row>
    <row r="2056" spans="1:14" s="72" customFormat="1" ht="12.75" customHeight="1" x14ac:dyDescent="0.2">
      <c r="A2056" s="145" t="s">
        <v>48</v>
      </c>
      <c r="B2056" s="146" t="s">
        <v>49</v>
      </c>
      <c r="C2056" s="142">
        <v>107.2</v>
      </c>
      <c r="D2056" s="142">
        <v>107.2</v>
      </c>
      <c r="E2056" s="142">
        <v>105.4</v>
      </c>
      <c r="F2056" s="142">
        <v>105.9</v>
      </c>
      <c r="G2056" s="142">
        <v>105.9</v>
      </c>
      <c r="H2056" s="142">
        <v>105.5</v>
      </c>
      <c r="I2056" s="142">
        <v>105.1</v>
      </c>
      <c r="J2056" s="142">
        <v>105.1</v>
      </c>
      <c r="K2056" s="142">
        <v>106.1</v>
      </c>
      <c r="L2056" s="142">
        <v>105.9</v>
      </c>
      <c r="M2056" s="142">
        <v>106.5</v>
      </c>
      <c r="N2056" s="142">
        <v>106.5</v>
      </c>
    </row>
    <row r="2057" spans="1:14" s="72" customFormat="1" ht="12.75" customHeight="1" x14ac:dyDescent="0.2">
      <c r="A2057" s="145" t="s">
        <v>50</v>
      </c>
      <c r="B2057" s="146" t="s">
        <v>51</v>
      </c>
      <c r="C2057" s="142">
        <v>98.5</v>
      </c>
      <c r="D2057" s="142">
        <v>99.4</v>
      </c>
      <c r="E2057" s="142">
        <v>99.4</v>
      </c>
      <c r="F2057" s="142">
        <v>99.4</v>
      </c>
      <c r="G2057" s="142">
        <v>99.4</v>
      </c>
      <c r="H2057" s="142">
        <v>99.4</v>
      </c>
      <c r="I2057" s="142">
        <v>97.6</v>
      </c>
      <c r="J2057" s="142">
        <v>97.6</v>
      </c>
      <c r="K2057" s="142">
        <v>97.6</v>
      </c>
      <c r="L2057" s="142">
        <v>97.6</v>
      </c>
      <c r="M2057" s="142">
        <v>97.6</v>
      </c>
      <c r="N2057" s="142">
        <v>97.6</v>
      </c>
    </row>
    <row r="2058" spans="1:14" s="72" customFormat="1" ht="12.75" customHeight="1" x14ac:dyDescent="0.2">
      <c r="A2058" s="145" t="s">
        <v>52</v>
      </c>
      <c r="B2058" s="146" t="s">
        <v>53</v>
      </c>
      <c r="C2058" s="142">
        <v>95.1</v>
      </c>
      <c r="D2058" s="142">
        <v>93.5</v>
      </c>
      <c r="E2058" s="142">
        <v>93.5</v>
      </c>
      <c r="F2058" s="142">
        <v>92.6</v>
      </c>
      <c r="G2058" s="142">
        <v>92.3</v>
      </c>
      <c r="H2058" s="142">
        <v>92.3</v>
      </c>
      <c r="I2058" s="142">
        <v>92.3</v>
      </c>
      <c r="J2058" s="142">
        <v>92.3</v>
      </c>
      <c r="K2058" s="142">
        <v>92.3</v>
      </c>
      <c r="L2058" s="142">
        <v>91.1</v>
      </c>
      <c r="M2058" s="142">
        <v>91</v>
      </c>
      <c r="N2058" s="142">
        <v>91</v>
      </c>
    </row>
    <row r="2059" spans="1:14" s="72" customFormat="1" ht="12.75" customHeight="1" x14ac:dyDescent="0.2">
      <c r="A2059" s="145" t="s">
        <v>54</v>
      </c>
      <c r="B2059" s="146" t="s">
        <v>55</v>
      </c>
      <c r="C2059" s="142">
        <v>92.6</v>
      </c>
      <c r="D2059" s="142">
        <v>92.6</v>
      </c>
      <c r="E2059" s="142">
        <v>92.6</v>
      </c>
      <c r="F2059" s="142">
        <v>91.5</v>
      </c>
      <c r="G2059" s="142">
        <v>91</v>
      </c>
      <c r="H2059" s="142">
        <v>91</v>
      </c>
      <c r="I2059" s="142">
        <v>90.7</v>
      </c>
      <c r="J2059" s="142">
        <v>90.7</v>
      </c>
      <c r="K2059" s="142">
        <v>90.8</v>
      </c>
      <c r="L2059" s="142">
        <v>87.6</v>
      </c>
      <c r="M2059" s="142">
        <v>87.1</v>
      </c>
      <c r="N2059" s="142">
        <v>87.1</v>
      </c>
    </row>
    <row r="2060" spans="1:14" s="72" customFormat="1" ht="12.75" customHeight="1" x14ac:dyDescent="0.2">
      <c r="A2060" s="145" t="s">
        <v>56</v>
      </c>
      <c r="B2060" s="146" t="s">
        <v>57</v>
      </c>
      <c r="C2060" s="142">
        <v>100.1</v>
      </c>
      <c r="D2060" s="142">
        <v>100.1</v>
      </c>
      <c r="E2060" s="142">
        <v>100.1</v>
      </c>
      <c r="F2060" s="142">
        <v>100.1</v>
      </c>
      <c r="G2060" s="142">
        <v>101.5</v>
      </c>
      <c r="H2060" s="142">
        <v>101.4</v>
      </c>
      <c r="I2060" s="142">
        <v>101.4</v>
      </c>
      <c r="J2060" s="142">
        <v>101.4</v>
      </c>
      <c r="K2060" s="142">
        <v>101.4</v>
      </c>
      <c r="L2060" s="142">
        <v>101.4</v>
      </c>
      <c r="M2060" s="142">
        <v>101.4</v>
      </c>
      <c r="N2060" s="142">
        <v>101.4</v>
      </c>
    </row>
    <row r="2061" spans="1:14" s="72" customFormat="1" ht="12.75" customHeight="1" x14ac:dyDescent="0.2">
      <c r="A2061" s="145" t="s">
        <v>58</v>
      </c>
      <c r="B2061" s="146" t="s">
        <v>59</v>
      </c>
      <c r="C2061" s="142">
        <v>88.1</v>
      </c>
      <c r="D2061" s="142">
        <v>88.1</v>
      </c>
      <c r="E2061" s="142">
        <v>88.1</v>
      </c>
      <c r="F2061" s="142">
        <v>88.1</v>
      </c>
      <c r="G2061" s="142">
        <v>88.1</v>
      </c>
      <c r="H2061" s="142">
        <v>88.1</v>
      </c>
      <c r="I2061" s="142">
        <v>88.1</v>
      </c>
      <c r="J2061" s="142">
        <v>88.1</v>
      </c>
      <c r="K2061" s="142">
        <v>88.1</v>
      </c>
      <c r="L2061" s="142">
        <v>88.1</v>
      </c>
      <c r="M2061" s="142">
        <v>88.1</v>
      </c>
      <c r="N2061" s="142">
        <v>88.1</v>
      </c>
    </row>
    <row r="2062" spans="1:14" s="72" customFormat="1" ht="12.75" customHeight="1" x14ac:dyDescent="0.2">
      <c r="A2062" s="145" t="s">
        <v>60</v>
      </c>
      <c r="B2062" s="146" t="s">
        <v>61</v>
      </c>
      <c r="C2062" s="142">
        <v>91</v>
      </c>
      <c r="D2062" s="142">
        <v>91</v>
      </c>
      <c r="E2062" s="142">
        <v>91</v>
      </c>
      <c r="F2062" s="142">
        <v>91</v>
      </c>
      <c r="G2062" s="142">
        <v>91</v>
      </c>
      <c r="H2062" s="142">
        <v>91</v>
      </c>
      <c r="I2062" s="142">
        <v>91</v>
      </c>
      <c r="J2062" s="142">
        <v>91</v>
      </c>
      <c r="K2062" s="142">
        <v>91</v>
      </c>
      <c r="L2062" s="142">
        <v>91</v>
      </c>
      <c r="M2062" s="142">
        <v>91</v>
      </c>
      <c r="N2062" s="142">
        <v>91</v>
      </c>
    </row>
    <row r="2063" spans="1:14" s="72" customFormat="1" ht="12.75" customHeight="1" x14ac:dyDescent="0.2">
      <c r="A2063" s="145" t="s">
        <v>62</v>
      </c>
      <c r="B2063" s="146" t="s">
        <v>63</v>
      </c>
      <c r="C2063" s="142">
        <v>106.1</v>
      </c>
      <c r="D2063" s="142">
        <v>106.1</v>
      </c>
      <c r="E2063" s="142">
        <v>106.1</v>
      </c>
      <c r="F2063" s="142">
        <v>106.1</v>
      </c>
      <c r="G2063" s="142">
        <v>106.1</v>
      </c>
      <c r="H2063" s="142">
        <v>106.1</v>
      </c>
      <c r="I2063" s="142">
        <v>106.1</v>
      </c>
      <c r="J2063" s="142">
        <v>106.1</v>
      </c>
      <c r="K2063" s="142">
        <v>106.1</v>
      </c>
      <c r="L2063" s="142">
        <v>106.1</v>
      </c>
      <c r="M2063" s="142">
        <v>106.1</v>
      </c>
      <c r="N2063" s="142">
        <v>107.2</v>
      </c>
    </row>
    <row r="2064" spans="1:14" s="72" customFormat="1" ht="12.75" customHeight="1" x14ac:dyDescent="0.2">
      <c r="A2064" s="145" t="s">
        <v>64</v>
      </c>
      <c r="B2064" s="146" t="s">
        <v>65</v>
      </c>
      <c r="C2064" s="142">
        <v>103.2</v>
      </c>
      <c r="D2064" s="142">
        <v>102.2</v>
      </c>
      <c r="E2064" s="142">
        <v>102.6</v>
      </c>
      <c r="F2064" s="142">
        <v>102.6</v>
      </c>
      <c r="G2064" s="142">
        <v>102.3</v>
      </c>
      <c r="H2064" s="142">
        <v>102.3</v>
      </c>
      <c r="I2064" s="142">
        <v>102.6</v>
      </c>
      <c r="J2064" s="142">
        <v>102.5</v>
      </c>
      <c r="K2064" s="142">
        <v>102.5</v>
      </c>
      <c r="L2064" s="142">
        <v>102.5</v>
      </c>
      <c r="M2064" s="142">
        <v>102.5</v>
      </c>
      <c r="N2064" s="142">
        <v>102.5</v>
      </c>
    </row>
    <row r="2065" spans="1:14" s="72" customFormat="1" ht="12.75" customHeight="1" x14ac:dyDescent="0.2">
      <c r="A2065" s="145" t="s">
        <v>66</v>
      </c>
      <c r="B2065" s="146" t="s">
        <v>67</v>
      </c>
      <c r="C2065" s="142">
        <v>104.6</v>
      </c>
      <c r="D2065" s="142">
        <v>104.6</v>
      </c>
      <c r="E2065" s="142">
        <v>103.9</v>
      </c>
      <c r="F2065" s="142">
        <v>103.9</v>
      </c>
      <c r="G2065" s="142">
        <v>103.9</v>
      </c>
      <c r="H2065" s="142">
        <v>103.9</v>
      </c>
      <c r="I2065" s="142">
        <v>103.9</v>
      </c>
      <c r="J2065" s="142">
        <v>103.9</v>
      </c>
      <c r="K2065" s="142">
        <v>103.9</v>
      </c>
      <c r="L2065" s="142">
        <v>103.9</v>
      </c>
      <c r="M2065" s="142">
        <v>103.9</v>
      </c>
      <c r="N2065" s="142">
        <v>103.9</v>
      </c>
    </row>
    <row r="2066" spans="1:14" s="72" customFormat="1" ht="12.75" customHeight="1" x14ac:dyDescent="0.2">
      <c r="A2066" s="145" t="s">
        <v>68</v>
      </c>
      <c r="B2066" s="146" t="s">
        <v>69</v>
      </c>
      <c r="C2066" s="142">
        <v>106</v>
      </c>
      <c r="D2066" s="142">
        <v>106</v>
      </c>
      <c r="E2066" s="142">
        <v>106</v>
      </c>
      <c r="F2066" s="142">
        <v>106</v>
      </c>
      <c r="G2066" s="142">
        <v>106</v>
      </c>
      <c r="H2066" s="142">
        <v>106</v>
      </c>
      <c r="I2066" s="142">
        <v>106</v>
      </c>
      <c r="J2066" s="142">
        <v>106</v>
      </c>
      <c r="K2066" s="142">
        <v>106</v>
      </c>
      <c r="L2066" s="142">
        <v>106</v>
      </c>
      <c r="M2066" s="142">
        <v>106</v>
      </c>
      <c r="N2066" s="142">
        <v>106</v>
      </c>
    </row>
    <row r="2067" spans="1:14" s="72" customFormat="1" ht="12.75" customHeight="1" x14ac:dyDescent="0.2">
      <c r="A2067" s="145" t="s">
        <v>70</v>
      </c>
      <c r="B2067" s="146" t="s">
        <v>71</v>
      </c>
      <c r="C2067" s="142">
        <v>105.7</v>
      </c>
      <c r="D2067" s="142">
        <v>104.2</v>
      </c>
      <c r="E2067" s="142">
        <v>104.4</v>
      </c>
      <c r="F2067" s="142">
        <v>104.4</v>
      </c>
      <c r="G2067" s="142">
        <v>103.8</v>
      </c>
      <c r="H2067" s="142">
        <v>103.8</v>
      </c>
      <c r="I2067" s="142">
        <v>103.8</v>
      </c>
      <c r="J2067" s="142">
        <v>103.8</v>
      </c>
      <c r="K2067" s="142">
        <v>103.8</v>
      </c>
      <c r="L2067" s="142">
        <v>103.8</v>
      </c>
      <c r="M2067" s="142">
        <v>103.8</v>
      </c>
      <c r="N2067" s="142">
        <v>103.8</v>
      </c>
    </row>
    <row r="2068" spans="1:14" s="72" customFormat="1" ht="12.75" customHeight="1" x14ac:dyDescent="0.2">
      <c r="A2068" s="145" t="s">
        <v>72</v>
      </c>
      <c r="B2068" s="146" t="s">
        <v>73</v>
      </c>
      <c r="C2068" s="142">
        <v>105.7</v>
      </c>
      <c r="D2068" s="142">
        <v>105.7</v>
      </c>
      <c r="E2068" s="142">
        <v>105.7</v>
      </c>
      <c r="F2068" s="142">
        <v>105.7</v>
      </c>
      <c r="G2068" s="142">
        <v>105.7</v>
      </c>
      <c r="H2068" s="142">
        <v>105.7</v>
      </c>
      <c r="I2068" s="142">
        <v>105.7</v>
      </c>
      <c r="J2068" s="142">
        <v>105.7</v>
      </c>
      <c r="K2068" s="142">
        <v>105.7</v>
      </c>
      <c r="L2068" s="142">
        <v>105.7</v>
      </c>
      <c r="M2068" s="142">
        <v>105.7</v>
      </c>
      <c r="N2068" s="142">
        <v>105.7</v>
      </c>
    </row>
    <row r="2069" spans="1:14" s="72" customFormat="1" ht="12.75" customHeight="1" x14ac:dyDescent="0.2">
      <c r="A2069" s="145" t="s">
        <v>74</v>
      </c>
      <c r="B2069" s="146" t="s">
        <v>75</v>
      </c>
      <c r="C2069" s="142">
        <v>100.7</v>
      </c>
      <c r="D2069" s="142">
        <v>100.7</v>
      </c>
      <c r="E2069" s="142">
        <v>101.3</v>
      </c>
      <c r="F2069" s="142">
        <v>101.3</v>
      </c>
      <c r="G2069" s="142">
        <v>101.3</v>
      </c>
      <c r="H2069" s="142">
        <v>101.3</v>
      </c>
      <c r="I2069" s="142">
        <v>101.3</v>
      </c>
      <c r="J2069" s="142">
        <v>101.3</v>
      </c>
      <c r="K2069" s="142">
        <v>101.3</v>
      </c>
      <c r="L2069" s="142">
        <v>101.3</v>
      </c>
      <c r="M2069" s="142">
        <v>101.3</v>
      </c>
      <c r="N2069" s="142">
        <v>101.3</v>
      </c>
    </row>
    <row r="2070" spans="1:14" s="72" customFormat="1" ht="12.75" customHeight="1" x14ac:dyDescent="0.2">
      <c r="A2070" s="145" t="s">
        <v>76</v>
      </c>
      <c r="B2070" s="146" t="s">
        <v>77</v>
      </c>
      <c r="C2070" s="142">
        <v>100.8</v>
      </c>
      <c r="D2070" s="142">
        <v>102.1</v>
      </c>
      <c r="E2070" s="142">
        <v>101.7</v>
      </c>
      <c r="F2070" s="142">
        <v>101.7</v>
      </c>
      <c r="G2070" s="142">
        <v>101.7</v>
      </c>
      <c r="H2070" s="142">
        <v>101.7</v>
      </c>
      <c r="I2070" s="142">
        <v>101.7</v>
      </c>
      <c r="J2070" s="142">
        <v>101.7</v>
      </c>
      <c r="K2070" s="142">
        <v>101.7</v>
      </c>
      <c r="L2070" s="142">
        <v>101.7</v>
      </c>
      <c r="M2070" s="142">
        <v>101.7</v>
      </c>
      <c r="N2070" s="142">
        <v>101.7</v>
      </c>
    </row>
    <row r="2071" spans="1:14" s="72" customFormat="1" ht="12.75" customHeight="1" x14ac:dyDescent="0.2">
      <c r="A2071" s="145" t="s">
        <v>78</v>
      </c>
      <c r="B2071" s="146" t="s">
        <v>79</v>
      </c>
      <c r="C2071" s="142">
        <v>103.1</v>
      </c>
      <c r="D2071" s="142">
        <v>103.1</v>
      </c>
      <c r="E2071" s="142">
        <v>103.6</v>
      </c>
      <c r="F2071" s="142">
        <v>103.6</v>
      </c>
      <c r="G2071" s="142">
        <v>102.3</v>
      </c>
      <c r="H2071" s="142">
        <v>102.8</v>
      </c>
      <c r="I2071" s="142">
        <v>102.8</v>
      </c>
      <c r="J2071" s="142">
        <v>102.8</v>
      </c>
      <c r="K2071" s="142">
        <v>102.8</v>
      </c>
      <c r="L2071" s="142">
        <v>102.8</v>
      </c>
      <c r="M2071" s="142">
        <v>102.8</v>
      </c>
      <c r="N2071" s="142">
        <v>102.8</v>
      </c>
    </row>
    <row r="2072" spans="1:14" s="72" customFormat="1" ht="12.75" customHeight="1" x14ac:dyDescent="0.2">
      <c r="A2072" s="145" t="s">
        <v>80</v>
      </c>
      <c r="B2072" s="146" t="s">
        <v>81</v>
      </c>
      <c r="C2072" s="142">
        <v>96.6</v>
      </c>
      <c r="D2072" s="142">
        <v>96.6</v>
      </c>
      <c r="E2072" s="142">
        <v>92.6</v>
      </c>
      <c r="F2072" s="142">
        <v>92.6</v>
      </c>
      <c r="G2072" s="142">
        <v>92.6</v>
      </c>
      <c r="H2072" s="142">
        <v>92.6</v>
      </c>
      <c r="I2072" s="142">
        <v>91.1</v>
      </c>
      <c r="J2072" s="142">
        <v>91.1</v>
      </c>
      <c r="K2072" s="142">
        <v>91.1</v>
      </c>
      <c r="L2072" s="142">
        <v>91.1</v>
      </c>
      <c r="M2072" s="142">
        <v>91.1</v>
      </c>
      <c r="N2072" s="142">
        <v>91.1</v>
      </c>
    </row>
    <row r="2073" spans="1:14" s="72" customFormat="1" ht="12.75" customHeight="1" x14ac:dyDescent="0.2">
      <c r="A2073" s="145" t="s">
        <v>161</v>
      </c>
      <c r="B2073" s="146" t="s">
        <v>83</v>
      </c>
      <c r="C2073" s="142">
        <v>105.5</v>
      </c>
      <c r="D2073" s="142">
        <v>105.5</v>
      </c>
      <c r="E2073" s="142">
        <v>105.5</v>
      </c>
      <c r="F2073" s="142">
        <v>105.5</v>
      </c>
      <c r="G2073" s="142">
        <v>105.5</v>
      </c>
      <c r="H2073" s="142">
        <v>105.4</v>
      </c>
      <c r="I2073" s="142">
        <v>105.4</v>
      </c>
      <c r="J2073" s="142">
        <v>105.4</v>
      </c>
      <c r="K2073" s="142">
        <v>105.4</v>
      </c>
      <c r="L2073" s="142">
        <v>105.4</v>
      </c>
      <c r="M2073" s="142">
        <v>105.4</v>
      </c>
      <c r="N2073" s="142">
        <v>105.4</v>
      </c>
    </row>
    <row r="2074" spans="1:14" s="72" customFormat="1" ht="12.75" customHeight="1" x14ac:dyDescent="0.2">
      <c r="A2074" s="145" t="s">
        <v>84</v>
      </c>
      <c r="B2074" s="146" t="s">
        <v>85</v>
      </c>
      <c r="C2074" s="142">
        <v>111.5</v>
      </c>
      <c r="D2074" s="142">
        <v>111.5</v>
      </c>
      <c r="E2074" s="142">
        <v>111.5</v>
      </c>
      <c r="F2074" s="142">
        <v>111.5</v>
      </c>
      <c r="G2074" s="142">
        <v>111.9</v>
      </c>
      <c r="H2074" s="142">
        <v>111.8</v>
      </c>
      <c r="I2074" s="142">
        <v>111.8</v>
      </c>
      <c r="J2074" s="142">
        <v>111.8</v>
      </c>
      <c r="K2074" s="142">
        <v>111.8</v>
      </c>
      <c r="L2074" s="142">
        <v>111.8</v>
      </c>
      <c r="M2074" s="142">
        <v>111.8</v>
      </c>
      <c r="N2074" s="142">
        <v>111.8</v>
      </c>
    </row>
    <row r="2075" spans="1:14" s="72" customFormat="1" ht="12.75" customHeight="1" x14ac:dyDescent="0.2">
      <c r="A2075" s="145" t="s">
        <v>86</v>
      </c>
      <c r="B2075" s="146" t="s">
        <v>87</v>
      </c>
      <c r="C2075" s="142">
        <v>101.5</v>
      </c>
      <c r="D2075" s="142">
        <v>106.8</v>
      </c>
      <c r="E2075" s="142">
        <v>108.4</v>
      </c>
      <c r="F2075" s="142">
        <v>108.4</v>
      </c>
      <c r="G2075" s="142">
        <v>107.6</v>
      </c>
      <c r="H2075" s="142">
        <v>107.7</v>
      </c>
      <c r="I2075" s="142">
        <v>107.7</v>
      </c>
      <c r="J2075" s="142">
        <v>107.7</v>
      </c>
      <c r="K2075" s="142">
        <v>107.7</v>
      </c>
      <c r="L2075" s="142">
        <v>107.7</v>
      </c>
      <c r="M2075" s="142">
        <v>107.7</v>
      </c>
      <c r="N2075" s="142">
        <v>107.7</v>
      </c>
    </row>
    <row r="2076" spans="1:14" s="72" customFormat="1" ht="12.75" customHeight="1" x14ac:dyDescent="0.2">
      <c r="A2076" s="145" t="s">
        <v>88</v>
      </c>
      <c r="B2076" s="146" t="s">
        <v>89</v>
      </c>
      <c r="C2076" s="142">
        <v>106.1</v>
      </c>
      <c r="D2076" s="142">
        <v>106.1</v>
      </c>
      <c r="E2076" s="142">
        <v>106.1</v>
      </c>
      <c r="F2076" s="142">
        <v>106.1</v>
      </c>
      <c r="G2076" s="142">
        <v>106.1</v>
      </c>
      <c r="H2076" s="142">
        <v>106.5</v>
      </c>
      <c r="I2076" s="142">
        <v>106.5</v>
      </c>
      <c r="J2076" s="142">
        <v>106.9</v>
      </c>
      <c r="K2076" s="142">
        <v>106.9</v>
      </c>
      <c r="L2076" s="142">
        <v>106.9</v>
      </c>
      <c r="M2076" s="142">
        <v>106.9</v>
      </c>
      <c r="N2076" s="142">
        <v>106.9</v>
      </c>
    </row>
    <row r="2077" spans="1:14" s="72" customFormat="1" ht="12.75" customHeight="1" x14ac:dyDescent="0.2">
      <c r="A2077" s="145" t="s">
        <v>90</v>
      </c>
      <c r="B2077" s="146" t="s">
        <v>91</v>
      </c>
      <c r="C2077" s="142">
        <v>106.4</v>
      </c>
      <c r="D2077" s="142">
        <v>106.4</v>
      </c>
      <c r="E2077" s="142">
        <v>106.4</v>
      </c>
      <c r="F2077" s="142">
        <v>106.4</v>
      </c>
      <c r="G2077" s="142">
        <v>106.4</v>
      </c>
      <c r="H2077" s="142">
        <v>106.8</v>
      </c>
      <c r="I2077" s="142">
        <v>106.8</v>
      </c>
      <c r="J2077" s="142">
        <v>107.2</v>
      </c>
      <c r="K2077" s="142">
        <v>107.2</v>
      </c>
      <c r="L2077" s="142">
        <v>107.2</v>
      </c>
      <c r="M2077" s="142">
        <v>107.2</v>
      </c>
      <c r="N2077" s="142">
        <v>107.2</v>
      </c>
    </row>
    <row r="2078" spans="1:14" s="72" customFormat="1" ht="12.75" customHeight="1" x14ac:dyDescent="0.2">
      <c r="A2078" s="145" t="s">
        <v>92</v>
      </c>
      <c r="B2078" s="146" t="s">
        <v>93</v>
      </c>
      <c r="C2078" s="142">
        <v>101.6</v>
      </c>
      <c r="D2078" s="142">
        <v>101.5</v>
      </c>
      <c r="E2078" s="142">
        <v>98.2</v>
      </c>
      <c r="F2078" s="142">
        <v>98.5</v>
      </c>
      <c r="G2078" s="142">
        <v>98.7</v>
      </c>
      <c r="H2078" s="142">
        <v>98.6</v>
      </c>
      <c r="I2078" s="142">
        <v>98.6</v>
      </c>
      <c r="J2078" s="142">
        <v>98.6</v>
      </c>
      <c r="K2078" s="142">
        <v>98.4</v>
      </c>
      <c r="L2078" s="142">
        <v>96.5</v>
      </c>
      <c r="M2078" s="142">
        <v>96.7</v>
      </c>
      <c r="N2078" s="142">
        <v>96.7</v>
      </c>
    </row>
    <row r="2079" spans="1:14" s="72" customFormat="1" ht="12.75" customHeight="1" x14ac:dyDescent="0.2">
      <c r="A2079" s="145" t="s">
        <v>94</v>
      </c>
      <c r="B2079" s="146" t="s">
        <v>95</v>
      </c>
      <c r="C2079" s="142">
        <v>101.9</v>
      </c>
      <c r="D2079" s="142">
        <v>101.9</v>
      </c>
      <c r="E2079" s="142">
        <v>101.9</v>
      </c>
      <c r="F2079" s="142">
        <v>101.9</v>
      </c>
      <c r="G2079" s="142">
        <v>101.9</v>
      </c>
      <c r="H2079" s="142">
        <v>101.9</v>
      </c>
      <c r="I2079" s="142">
        <v>101.9</v>
      </c>
      <c r="J2079" s="142">
        <v>101.9</v>
      </c>
      <c r="K2079" s="142">
        <v>100</v>
      </c>
      <c r="L2079" s="142">
        <v>98.5</v>
      </c>
      <c r="M2079" s="142">
        <v>98.5</v>
      </c>
      <c r="N2079" s="142">
        <v>98.5</v>
      </c>
    </row>
    <row r="2080" spans="1:14" s="72" customFormat="1" ht="12.75" customHeight="1" x14ac:dyDescent="0.2">
      <c r="A2080" s="145" t="s">
        <v>96</v>
      </c>
      <c r="B2080" s="146" t="s">
        <v>97</v>
      </c>
      <c r="C2080" s="142">
        <v>100.7</v>
      </c>
      <c r="D2080" s="142">
        <v>100.7</v>
      </c>
      <c r="E2080" s="142">
        <v>100.7</v>
      </c>
      <c r="F2080" s="142">
        <v>101</v>
      </c>
      <c r="G2080" s="142">
        <v>101</v>
      </c>
      <c r="H2080" s="142">
        <v>101</v>
      </c>
      <c r="I2080" s="142">
        <v>101</v>
      </c>
      <c r="J2080" s="142">
        <v>101</v>
      </c>
      <c r="K2080" s="142">
        <v>101</v>
      </c>
      <c r="L2080" s="142">
        <v>101</v>
      </c>
      <c r="M2080" s="142">
        <v>101</v>
      </c>
      <c r="N2080" s="142">
        <v>101</v>
      </c>
    </row>
    <row r="2081" spans="1:14" s="72" customFormat="1" ht="12.75" customHeight="1" x14ac:dyDescent="0.2">
      <c r="A2081" s="145" t="s">
        <v>98</v>
      </c>
      <c r="B2081" s="146" t="s">
        <v>99</v>
      </c>
      <c r="C2081" s="142">
        <v>101</v>
      </c>
      <c r="D2081" s="142">
        <v>101</v>
      </c>
      <c r="E2081" s="142">
        <v>101</v>
      </c>
      <c r="F2081" s="142">
        <v>101</v>
      </c>
      <c r="G2081" s="142">
        <v>101</v>
      </c>
      <c r="H2081" s="142">
        <v>101</v>
      </c>
      <c r="I2081" s="142">
        <v>101.8</v>
      </c>
      <c r="J2081" s="142">
        <v>102.4</v>
      </c>
      <c r="K2081" s="142">
        <v>102.4</v>
      </c>
      <c r="L2081" s="142">
        <v>102.4</v>
      </c>
      <c r="M2081" s="142">
        <v>102.4</v>
      </c>
      <c r="N2081" s="142">
        <v>102.4</v>
      </c>
    </row>
    <row r="2082" spans="1:14" s="72" customFormat="1" ht="12.75" customHeight="1" x14ac:dyDescent="0.2">
      <c r="A2082" s="145" t="s">
        <v>100</v>
      </c>
      <c r="B2082" s="146" t="s">
        <v>101</v>
      </c>
      <c r="C2082" s="142">
        <v>101.7</v>
      </c>
      <c r="D2082" s="142">
        <v>100.8</v>
      </c>
      <c r="E2082" s="142">
        <v>100.8</v>
      </c>
      <c r="F2082" s="142">
        <v>101.2</v>
      </c>
      <c r="G2082" s="142">
        <v>101.2</v>
      </c>
      <c r="H2082" s="142">
        <v>101.2</v>
      </c>
      <c r="I2082" s="142">
        <v>101.2</v>
      </c>
      <c r="J2082" s="142">
        <v>101.2</v>
      </c>
      <c r="K2082" s="142">
        <v>101.2</v>
      </c>
      <c r="L2082" s="142">
        <v>101.2</v>
      </c>
      <c r="M2082" s="142">
        <v>101.2</v>
      </c>
      <c r="N2082" s="142">
        <v>101.2</v>
      </c>
    </row>
    <row r="2083" spans="1:14" s="72" customFormat="1" ht="12.75" customHeight="1" x14ac:dyDescent="0.2">
      <c r="A2083" s="145" t="s">
        <v>102</v>
      </c>
      <c r="B2083" s="146" t="s">
        <v>103</v>
      </c>
      <c r="C2083" s="142">
        <v>104.2</v>
      </c>
      <c r="D2083" s="142">
        <v>103.2</v>
      </c>
      <c r="E2083" s="142">
        <v>103.2</v>
      </c>
      <c r="F2083" s="142">
        <v>103.2</v>
      </c>
      <c r="G2083" s="142">
        <v>103.2</v>
      </c>
      <c r="H2083" s="142">
        <v>103.2</v>
      </c>
      <c r="I2083" s="142">
        <v>102.8</v>
      </c>
      <c r="J2083" s="142">
        <v>102.8</v>
      </c>
      <c r="K2083" s="142">
        <v>102.8</v>
      </c>
      <c r="L2083" s="142">
        <v>102.8</v>
      </c>
      <c r="M2083" s="142">
        <v>102.8</v>
      </c>
      <c r="N2083" s="142">
        <v>102.8</v>
      </c>
    </row>
    <row r="2084" spans="1:14" s="72" customFormat="1" ht="12.75" customHeight="1" x14ac:dyDescent="0.2">
      <c r="A2084" s="145" t="s">
        <v>104</v>
      </c>
      <c r="B2084" s="146" t="s">
        <v>105</v>
      </c>
      <c r="C2084" s="142">
        <v>100.9</v>
      </c>
      <c r="D2084" s="142">
        <v>102.7</v>
      </c>
      <c r="E2084" s="142">
        <v>102.7</v>
      </c>
      <c r="F2084" s="142">
        <v>102.7</v>
      </c>
      <c r="G2084" s="142">
        <v>102.7</v>
      </c>
      <c r="H2084" s="142">
        <v>102.7</v>
      </c>
      <c r="I2084" s="142">
        <v>102.5</v>
      </c>
      <c r="J2084" s="142">
        <v>102.5</v>
      </c>
      <c r="K2084" s="142">
        <v>102.5</v>
      </c>
      <c r="L2084" s="142">
        <v>102.5</v>
      </c>
      <c r="M2084" s="142">
        <v>102.5</v>
      </c>
      <c r="N2084" s="142">
        <v>102.5</v>
      </c>
    </row>
    <row r="2085" spans="1:14" s="72" customFormat="1" ht="12.75" customHeight="1" x14ac:dyDescent="0.2">
      <c r="A2085" s="145" t="s">
        <v>106</v>
      </c>
      <c r="B2085" s="146" t="s">
        <v>107</v>
      </c>
      <c r="C2085" s="142">
        <v>102.7</v>
      </c>
      <c r="D2085" s="142">
        <v>103.7</v>
      </c>
      <c r="E2085" s="142">
        <v>102.7</v>
      </c>
      <c r="F2085" s="142">
        <v>103.7</v>
      </c>
      <c r="G2085" s="142">
        <v>103.7</v>
      </c>
      <c r="H2085" s="142">
        <v>103.7</v>
      </c>
      <c r="I2085" s="142">
        <v>103.7</v>
      </c>
      <c r="J2085" s="142">
        <v>103.7</v>
      </c>
      <c r="K2085" s="142">
        <v>103.7</v>
      </c>
      <c r="L2085" s="142">
        <v>103.7</v>
      </c>
      <c r="M2085" s="142">
        <v>103.7</v>
      </c>
      <c r="N2085" s="142">
        <v>103.7</v>
      </c>
    </row>
    <row r="2086" spans="1:14" s="72" customFormat="1" ht="12.75" customHeight="1" x14ac:dyDescent="0.2">
      <c r="A2086" s="145" t="s">
        <v>108</v>
      </c>
      <c r="B2086" s="146" t="s">
        <v>109</v>
      </c>
      <c r="C2086" s="142">
        <v>101.5</v>
      </c>
      <c r="D2086" s="142">
        <v>101.5</v>
      </c>
      <c r="E2086" s="142">
        <v>101.5</v>
      </c>
      <c r="F2086" s="142">
        <v>101.5</v>
      </c>
      <c r="G2086" s="142">
        <v>101.5</v>
      </c>
      <c r="H2086" s="142">
        <v>101.5</v>
      </c>
      <c r="I2086" s="142">
        <v>101.5</v>
      </c>
      <c r="J2086" s="142">
        <v>101.5</v>
      </c>
      <c r="K2086" s="142">
        <v>101.5</v>
      </c>
      <c r="L2086" s="142">
        <v>101.5</v>
      </c>
      <c r="M2086" s="142">
        <v>101.5</v>
      </c>
      <c r="N2086" s="142">
        <v>101.5</v>
      </c>
    </row>
    <row r="2087" spans="1:14" s="72" customFormat="1" ht="12.75" customHeight="1" x14ac:dyDescent="0.2">
      <c r="A2087" s="145" t="s">
        <v>110</v>
      </c>
      <c r="B2087" s="146" t="s">
        <v>111</v>
      </c>
      <c r="C2087" s="142">
        <v>101</v>
      </c>
      <c r="D2087" s="142">
        <v>101.3</v>
      </c>
      <c r="E2087" s="142">
        <v>101.3</v>
      </c>
      <c r="F2087" s="142">
        <v>101.5</v>
      </c>
      <c r="G2087" s="142">
        <v>101.6</v>
      </c>
      <c r="H2087" s="142">
        <v>101.6</v>
      </c>
      <c r="I2087" s="142">
        <v>101.7</v>
      </c>
      <c r="J2087" s="142">
        <v>101.8</v>
      </c>
      <c r="K2087" s="142">
        <v>101.8</v>
      </c>
      <c r="L2087" s="142">
        <v>101.8</v>
      </c>
      <c r="M2087" s="142">
        <v>101.8</v>
      </c>
      <c r="N2087" s="142">
        <v>101.7</v>
      </c>
    </row>
    <row r="2088" spans="1:14" s="72" customFormat="1" ht="12.75" customHeight="1" x14ac:dyDescent="0.2">
      <c r="A2088" s="145" t="s">
        <v>112</v>
      </c>
      <c r="B2088" s="146" t="s">
        <v>113</v>
      </c>
      <c r="C2088" s="142">
        <v>95.3</v>
      </c>
      <c r="D2088" s="142">
        <v>92.7</v>
      </c>
      <c r="E2088" s="142">
        <v>92.5</v>
      </c>
      <c r="F2088" s="142">
        <v>91.1</v>
      </c>
      <c r="G2088" s="142">
        <v>90.7</v>
      </c>
      <c r="H2088" s="142">
        <v>90.8</v>
      </c>
      <c r="I2088" s="142">
        <v>90.8</v>
      </c>
      <c r="J2088" s="142">
        <v>90.9</v>
      </c>
      <c r="K2088" s="142">
        <v>90.9</v>
      </c>
      <c r="L2088" s="142">
        <v>90.9</v>
      </c>
      <c r="M2088" s="142">
        <v>91</v>
      </c>
      <c r="N2088" s="142">
        <v>91</v>
      </c>
    </row>
    <row r="2089" spans="1:14" s="72" customFormat="1" ht="12.75" customHeight="1" x14ac:dyDescent="0.2">
      <c r="A2089" s="145" t="s">
        <v>114</v>
      </c>
      <c r="B2089" s="146" t="s">
        <v>115</v>
      </c>
      <c r="C2089" s="142">
        <v>99.6</v>
      </c>
      <c r="D2089" s="142">
        <v>101.2</v>
      </c>
      <c r="E2089" s="142">
        <v>101.2</v>
      </c>
      <c r="F2089" s="142">
        <v>102.4</v>
      </c>
      <c r="G2089" s="142">
        <v>102.4</v>
      </c>
      <c r="H2089" s="142">
        <v>102.4</v>
      </c>
      <c r="I2089" s="142">
        <v>102.6</v>
      </c>
      <c r="J2089" s="142">
        <v>102.6</v>
      </c>
      <c r="K2089" s="142">
        <v>102.6</v>
      </c>
      <c r="L2089" s="142">
        <v>102.6</v>
      </c>
      <c r="M2089" s="142">
        <v>102.6</v>
      </c>
      <c r="N2089" s="142">
        <v>102.6</v>
      </c>
    </row>
    <row r="2090" spans="1:14" s="72" customFormat="1" ht="12.75" customHeight="1" x14ac:dyDescent="0.2">
      <c r="A2090" s="145" t="s">
        <v>116</v>
      </c>
      <c r="B2090" s="146" t="s">
        <v>117</v>
      </c>
      <c r="C2090" s="142">
        <v>106.2</v>
      </c>
      <c r="D2090" s="142">
        <v>106.7</v>
      </c>
      <c r="E2090" s="142">
        <v>106.7</v>
      </c>
      <c r="F2090" s="142">
        <v>106.9</v>
      </c>
      <c r="G2090" s="142">
        <v>106.9</v>
      </c>
      <c r="H2090" s="142">
        <v>106.9</v>
      </c>
      <c r="I2090" s="142">
        <v>107.4</v>
      </c>
      <c r="J2090" s="142">
        <v>107.4</v>
      </c>
      <c r="K2090" s="142">
        <v>107.4</v>
      </c>
      <c r="L2090" s="142">
        <v>107.4</v>
      </c>
      <c r="M2090" s="142">
        <v>107.4</v>
      </c>
      <c r="N2090" s="142">
        <v>107.4</v>
      </c>
    </row>
    <row r="2091" spans="1:14" s="72" customFormat="1" ht="12.75" customHeight="1" x14ac:dyDescent="0.2">
      <c r="A2091" s="145" t="s">
        <v>118</v>
      </c>
      <c r="B2091" s="146" t="s">
        <v>119</v>
      </c>
      <c r="C2091" s="142">
        <v>105.1</v>
      </c>
      <c r="D2091" s="142">
        <v>105.1</v>
      </c>
      <c r="E2091" s="142">
        <v>105.1</v>
      </c>
      <c r="F2091" s="142">
        <v>103.7</v>
      </c>
      <c r="G2091" s="142">
        <v>100.8</v>
      </c>
      <c r="H2091" s="142">
        <v>100.9</v>
      </c>
      <c r="I2091" s="142">
        <v>101.1</v>
      </c>
      <c r="J2091" s="142">
        <v>101.2</v>
      </c>
      <c r="K2091" s="142">
        <v>101.7</v>
      </c>
      <c r="L2091" s="142">
        <v>104.2</v>
      </c>
      <c r="M2091" s="142">
        <v>104.9</v>
      </c>
      <c r="N2091" s="142">
        <v>105.1</v>
      </c>
    </row>
    <row r="2092" spans="1:14" s="72" customFormat="1" ht="15" customHeight="1" x14ac:dyDescent="0.2">
      <c r="A2092" s="145" t="s">
        <v>120</v>
      </c>
      <c r="B2092" s="146" t="s">
        <v>121</v>
      </c>
      <c r="C2092" s="142">
        <v>100.1</v>
      </c>
      <c r="D2092" s="142">
        <v>97.6</v>
      </c>
      <c r="E2092" s="142">
        <v>96.3</v>
      </c>
      <c r="F2092" s="142">
        <v>97.3</v>
      </c>
      <c r="G2092" s="142">
        <v>96.8</v>
      </c>
      <c r="H2092" s="142">
        <v>95.7</v>
      </c>
      <c r="I2092" s="142">
        <v>95.5</v>
      </c>
      <c r="J2092" s="142">
        <v>93.7</v>
      </c>
      <c r="K2092" s="142">
        <v>93.5</v>
      </c>
      <c r="L2092" s="142">
        <v>93.8</v>
      </c>
      <c r="M2092" s="142">
        <v>93</v>
      </c>
      <c r="N2092" s="142">
        <v>90.6</v>
      </c>
    </row>
    <row r="2093" spans="1:14" s="72" customFormat="1" ht="12.75" customHeight="1" x14ac:dyDescent="0.2">
      <c r="A2093" s="145" t="s">
        <v>162</v>
      </c>
      <c r="B2093" s="146" t="s">
        <v>123</v>
      </c>
      <c r="C2093" s="142">
        <v>97.6</v>
      </c>
      <c r="D2093" s="142">
        <v>95</v>
      </c>
      <c r="E2093" s="142">
        <v>90.7</v>
      </c>
      <c r="F2093" s="142">
        <v>92</v>
      </c>
      <c r="G2093" s="142">
        <v>91.3</v>
      </c>
      <c r="H2093" s="142">
        <v>91.1</v>
      </c>
      <c r="I2093" s="142">
        <v>87.7</v>
      </c>
      <c r="J2093" s="142">
        <v>85.6</v>
      </c>
      <c r="K2093" s="142">
        <v>85.6</v>
      </c>
      <c r="L2093" s="142">
        <v>86.1</v>
      </c>
      <c r="M2093" s="142">
        <v>84.1</v>
      </c>
      <c r="N2093" s="142">
        <v>79.8</v>
      </c>
    </row>
    <row r="2094" spans="1:14" s="72" customFormat="1" ht="12.75" customHeight="1" x14ac:dyDescent="0.2">
      <c r="A2094" s="145" t="s">
        <v>124</v>
      </c>
      <c r="B2094" s="146" t="s">
        <v>125</v>
      </c>
      <c r="C2094" s="142">
        <v>107.4</v>
      </c>
      <c r="D2094" s="142">
        <v>109.4</v>
      </c>
      <c r="E2094" s="142">
        <v>109.4</v>
      </c>
      <c r="F2094" s="142">
        <v>109.4</v>
      </c>
      <c r="G2094" s="142">
        <v>109.5</v>
      </c>
      <c r="H2094" s="142">
        <v>109.4</v>
      </c>
      <c r="I2094" s="142">
        <v>108.7</v>
      </c>
      <c r="J2094" s="142">
        <v>108.7</v>
      </c>
      <c r="K2094" s="142">
        <v>107.9</v>
      </c>
      <c r="L2094" s="142">
        <v>107.4</v>
      </c>
      <c r="M2094" s="142">
        <v>105.9</v>
      </c>
      <c r="N2094" s="142">
        <v>105.7</v>
      </c>
    </row>
    <row r="2095" spans="1:14" s="72" customFormat="1" ht="12.75" customHeight="1" x14ac:dyDescent="0.2">
      <c r="A2095" s="145" t="s">
        <v>126</v>
      </c>
      <c r="B2095" s="146" t="s">
        <v>127</v>
      </c>
      <c r="C2095" s="142">
        <v>108.5</v>
      </c>
      <c r="D2095" s="142">
        <v>108.6</v>
      </c>
      <c r="E2095" s="142">
        <v>109.6</v>
      </c>
      <c r="F2095" s="142">
        <v>109.2</v>
      </c>
      <c r="G2095" s="142">
        <v>108.1</v>
      </c>
      <c r="H2095" s="142">
        <v>107.1</v>
      </c>
      <c r="I2095" s="142">
        <v>105.9</v>
      </c>
      <c r="J2095" s="142">
        <v>106.9</v>
      </c>
      <c r="K2095" s="142">
        <v>106.4</v>
      </c>
      <c r="L2095" s="142">
        <v>104.7</v>
      </c>
      <c r="M2095" s="142">
        <v>104.4</v>
      </c>
      <c r="N2095" s="142">
        <v>103.3</v>
      </c>
    </row>
    <row r="2096" spans="1:14" s="72" customFormat="1" ht="12.75" customHeight="1" x14ac:dyDescent="0.2">
      <c r="A2096" s="145" t="s">
        <v>128</v>
      </c>
      <c r="B2096" s="146" t="s">
        <v>129</v>
      </c>
      <c r="C2096" s="142">
        <v>101.8</v>
      </c>
      <c r="D2096" s="142">
        <v>102.6</v>
      </c>
      <c r="E2096" s="142">
        <v>101.7</v>
      </c>
      <c r="F2096" s="142">
        <v>101.8</v>
      </c>
      <c r="G2096" s="142">
        <v>101.7</v>
      </c>
      <c r="H2096" s="142">
        <v>100.5</v>
      </c>
      <c r="I2096" s="142">
        <v>99.9</v>
      </c>
      <c r="J2096" s="142">
        <v>99.9</v>
      </c>
      <c r="K2096" s="142">
        <v>100.5</v>
      </c>
      <c r="L2096" s="142">
        <v>100</v>
      </c>
      <c r="M2096" s="142">
        <v>99.7</v>
      </c>
      <c r="N2096" s="142">
        <v>99.1</v>
      </c>
    </row>
    <row r="2097" spans="1:14" s="72" customFormat="1" ht="12.75" customHeight="1" x14ac:dyDescent="0.2">
      <c r="A2097" s="145" t="s">
        <v>130</v>
      </c>
      <c r="B2097" s="146" t="s">
        <v>131</v>
      </c>
      <c r="C2097" s="142">
        <v>100.5</v>
      </c>
      <c r="D2097" s="142">
        <v>100.5</v>
      </c>
      <c r="E2097" s="142">
        <v>100.5</v>
      </c>
      <c r="F2097" s="142">
        <v>100.5</v>
      </c>
      <c r="G2097" s="142">
        <v>100.5</v>
      </c>
      <c r="H2097" s="142">
        <v>100.5</v>
      </c>
      <c r="I2097" s="142">
        <v>100.5</v>
      </c>
      <c r="J2097" s="142">
        <v>100.3</v>
      </c>
      <c r="K2097" s="142">
        <v>100.3</v>
      </c>
      <c r="L2097" s="142">
        <v>100.3</v>
      </c>
      <c r="M2097" s="142">
        <v>100.2</v>
      </c>
      <c r="N2097" s="142">
        <v>100.2</v>
      </c>
    </row>
    <row r="2098" spans="1:14" s="72" customFormat="1" ht="12.75" customHeight="1" x14ac:dyDescent="0.2">
      <c r="A2098" s="145" t="s">
        <v>132</v>
      </c>
      <c r="B2098" s="146" t="s">
        <v>133</v>
      </c>
      <c r="C2098" s="142">
        <v>105.7</v>
      </c>
      <c r="D2098" s="142">
        <v>105.7</v>
      </c>
      <c r="E2098" s="142">
        <v>105.7</v>
      </c>
      <c r="F2098" s="142">
        <v>105.7</v>
      </c>
      <c r="G2098" s="142">
        <v>106.1</v>
      </c>
      <c r="H2098" s="142">
        <v>105.7</v>
      </c>
      <c r="I2098" s="142">
        <v>105.7</v>
      </c>
      <c r="J2098" s="142">
        <v>106.1</v>
      </c>
      <c r="K2098" s="142">
        <v>105.7</v>
      </c>
      <c r="L2098" s="142">
        <v>105.7</v>
      </c>
      <c r="M2098" s="142">
        <v>105.7</v>
      </c>
      <c r="N2098" s="142">
        <v>105.7</v>
      </c>
    </row>
    <row r="2099" spans="1:14" s="72" customFormat="1" ht="12.75" customHeight="1" x14ac:dyDescent="0.2">
      <c r="A2099" s="145" t="s">
        <v>134</v>
      </c>
      <c r="B2099" s="146" t="s">
        <v>135</v>
      </c>
      <c r="C2099" s="142">
        <v>98.7</v>
      </c>
      <c r="D2099" s="142">
        <v>98.7</v>
      </c>
      <c r="E2099" s="142">
        <v>97.6</v>
      </c>
      <c r="F2099" s="142">
        <v>97.6</v>
      </c>
      <c r="G2099" s="142">
        <v>97.1</v>
      </c>
      <c r="H2099" s="142">
        <v>97.1</v>
      </c>
      <c r="I2099" s="142">
        <v>96.8</v>
      </c>
      <c r="J2099" s="142">
        <v>96.9</v>
      </c>
      <c r="K2099" s="142">
        <v>96.9</v>
      </c>
      <c r="L2099" s="142">
        <v>97.5</v>
      </c>
      <c r="M2099" s="142">
        <v>97.5</v>
      </c>
      <c r="N2099" s="142">
        <v>97.5</v>
      </c>
    </row>
    <row r="2100" spans="1:14" s="72" customFormat="1" ht="12.75" customHeight="1" x14ac:dyDescent="0.2">
      <c r="A2100" s="145" t="s">
        <v>136</v>
      </c>
      <c r="B2100" s="146" t="s">
        <v>137</v>
      </c>
      <c r="C2100" s="142">
        <v>104</v>
      </c>
      <c r="D2100" s="142">
        <v>103.6</v>
      </c>
      <c r="E2100" s="142">
        <v>103.2</v>
      </c>
      <c r="F2100" s="142">
        <v>103.3</v>
      </c>
      <c r="G2100" s="142">
        <v>103.1</v>
      </c>
      <c r="H2100" s="142">
        <v>103.1</v>
      </c>
      <c r="I2100" s="142">
        <v>103</v>
      </c>
      <c r="J2100" s="142">
        <v>103</v>
      </c>
      <c r="K2100" s="142">
        <v>102.8</v>
      </c>
      <c r="L2100" s="142">
        <v>102.7</v>
      </c>
      <c r="M2100" s="142">
        <v>102.7</v>
      </c>
      <c r="N2100" s="142">
        <v>102.7</v>
      </c>
    </row>
    <row r="2101" spans="1:14" s="72" customFormat="1" ht="12.75" customHeight="1" x14ac:dyDescent="0.2">
      <c r="A2101" s="145" t="s">
        <v>163</v>
      </c>
      <c r="B2101" s="146" t="s">
        <v>139</v>
      </c>
      <c r="C2101" s="142">
        <v>101</v>
      </c>
      <c r="D2101" s="142">
        <v>101</v>
      </c>
      <c r="E2101" s="142">
        <v>101</v>
      </c>
      <c r="F2101" s="142">
        <v>101</v>
      </c>
      <c r="G2101" s="142">
        <v>101</v>
      </c>
      <c r="H2101" s="142">
        <v>101</v>
      </c>
      <c r="I2101" s="142">
        <v>101.3</v>
      </c>
      <c r="J2101" s="142">
        <v>101.5</v>
      </c>
      <c r="K2101" s="142">
        <v>101.5</v>
      </c>
      <c r="L2101" s="142">
        <v>101.6</v>
      </c>
      <c r="M2101" s="142">
        <v>101.6</v>
      </c>
      <c r="N2101" s="142">
        <v>102.1</v>
      </c>
    </row>
    <row r="2102" spans="1:14" s="72" customFormat="1" ht="12.75" customHeight="1" x14ac:dyDescent="0.2">
      <c r="A2102" s="145" t="s">
        <v>140</v>
      </c>
      <c r="B2102" s="146" t="s">
        <v>141</v>
      </c>
      <c r="C2102" s="142">
        <v>120.8</v>
      </c>
      <c r="D2102" s="142">
        <v>119.7</v>
      </c>
      <c r="E2102" s="142">
        <v>118.6</v>
      </c>
      <c r="F2102" s="142">
        <v>117.4</v>
      </c>
      <c r="G2102" s="142">
        <v>116.2</v>
      </c>
      <c r="H2102" s="142">
        <v>115.6</v>
      </c>
      <c r="I2102" s="142">
        <v>113.8</v>
      </c>
      <c r="J2102" s="142">
        <v>113.6</v>
      </c>
      <c r="K2102" s="142">
        <v>112</v>
      </c>
      <c r="L2102" s="142">
        <v>111.5</v>
      </c>
      <c r="M2102" s="142">
        <v>109.3</v>
      </c>
      <c r="N2102" s="142">
        <v>109.1</v>
      </c>
    </row>
    <row r="2103" spans="1:14" s="72" customFormat="1" ht="12.75" customHeight="1" x14ac:dyDescent="0.2">
      <c r="A2103" s="145" t="s">
        <v>142</v>
      </c>
      <c r="B2103" s="146" t="s">
        <v>143</v>
      </c>
      <c r="C2103" s="142">
        <v>97.9</v>
      </c>
      <c r="D2103" s="142">
        <v>98</v>
      </c>
      <c r="E2103" s="142">
        <v>97.9</v>
      </c>
      <c r="F2103" s="142">
        <v>97.3</v>
      </c>
      <c r="G2103" s="142">
        <v>96.5</v>
      </c>
      <c r="H2103" s="142">
        <v>95.4</v>
      </c>
      <c r="I2103" s="142">
        <v>94.1</v>
      </c>
      <c r="J2103" s="142">
        <v>93.7</v>
      </c>
      <c r="K2103" s="142">
        <v>93.2</v>
      </c>
      <c r="L2103" s="142">
        <v>92.8</v>
      </c>
      <c r="M2103" s="142">
        <v>92.6</v>
      </c>
      <c r="N2103" s="142">
        <v>92.3</v>
      </c>
    </row>
    <row r="2104" spans="1:14" s="72" customFormat="1" ht="12.75" customHeight="1" x14ac:dyDescent="0.2">
      <c r="A2104" s="145" t="s">
        <v>144</v>
      </c>
      <c r="B2104" s="146" t="s">
        <v>145</v>
      </c>
      <c r="C2104" s="142">
        <v>102</v>
      </c>
      <c r="D2104" s="142">
        <v>102.1</v>
      </c>
      <c r="E2104" s="142">
        <v>102.1</v>
      </c>
      <c r="F2104" s="142">
        <v>102.3</v>
      </c>
      <c r="G2104" s="142">
        <v>102.3</v>
      </c>
      <c r="H2104" s="142">
        <v>102.3</v>
      </c>
      <c r="I2104" s="142">
        <v>102.3</v>
      </c>
      <c r="J2104" s="142">
        <v>102.3</v>
      </c>
      <c r="K2104" s="142">
        <v>102.3</v>
      </c>
      <c r="L2104" s="142">
        <v>102.3</v>
      </c>
      <c r="M2104" s="142">
        <v>102.3</v>
      </c>
      <c r="N2104" s="142">
        <v>102.3</v>
      </c>
    </row>
    <row r="2105" spans="1:14" s="72" customFormat="1" ht="12.75" customHeight="1" x14ac:dyDescent="0.2">
      <c r="A2105" s="145" t="s">
        <v>146</v>
      </c>
      <c r="B2105" s="146" t="s">
        <v>147</v>
      </c>
      <c r="C2105" s="142">
        <v>97.1</v>
      </c>
      <c r="D2105" s="142">
        <v>96.5</v>
      </c>
      <c r="E2105" s="142">
        <v>96.1</v>
      </c>
      <c r="F2105" s="142">
        <v>95.7</v>
      </c>
      <c r="G2105" s="142">
        <v>95.4</v>
      </c>
      <c r="H2105" s="142">
        <v>95.4</v>
      </c>
      <c r="I2105" s="142">
        <v>95.2</v>
      </c>
      <c r="J2105" s="142">
        <v>95.2</v>
      </c>
      <c r="K2105" s="142">
        <v>95.2</v>
      </c>
      <c r="L2105" s="142">
        <v>95.3</v>
      </c>
      <c r="M2105" s="142">
        <v>91.6</v>
      </c>
      <c r="N2105" s="142">
        <v>92.8</v>
      </c>
    </row>
    <row r="2106" spans="1:14" s="72" customFormat="1" ht="12.75" customHeight="1" x14ac:dyDescent="0.2"/>
    <row r="2107" spans="1:14" s="72" customFormat="1" ht="12.75" customHeight="1" x14ac:dyDescent="0.2"/>
    <row r="2108" spans="1:14" s="72" customFormat="1" ht="12.75" customHeight="1" x14ac:dyDescent="0.2"/>
    <row r="2109" spans="1:14" s="72" customFormat="1" ht="12.75" customHeight="1" x14ac:dyDescent="0.2">
      <c r="A2109" s="72" t="s">
        <v>159</v>
      </c>
    </row>
    <row r="2110" spans="1:14" s="72" customFormat="1" ht="12.75" customHeight="1" x14ac:dyDescent="0.2">
      <c r="A2110" s="72" t="s">
        <v>165</v>
      </c>
    </row>
    <row r="2111" spans="1:14" s="72" customFormat="1" ht="12.75" customHeight="1" x14ac:dyDescent="0.2">
      <c r="A2111" s="72" t="s">
        <v>20</v>
      </c>
    </row>
    <row r="2112" spans="1:14" s="72" customFormat="1" ht="12.75" customHeight="1" x14ac:dyDescent="0.2">
      <c r="A2112" s="72" t="s">
        <v>21</v>
      </c>
    </row>
    <row r="2113" spans="1:14" s="72" customFormat="1" ht="12.75" customHeight="1" x14ac:dyDescent="0.2">
      <c r="A2113" s="72" t="s">
        <v>166</v>
      </c>
    </row>
    <row r="2114" spans="1:14" s="72" customFormat="1" ht="12.75" customHeight="1" x14ac:dyDescent="0.2">
      <c r="A2114" s="72" t="s">
        <v>168</v>
      </c>
    </row>
    <row r="2115" spans="1:14" s="72" customFormat="1" ht="12.75" customHeight="1" x14ac:dyDescent="0.2">
      <c r="A2115" s="72" t="s">
        <v>367</v>
      </c>
    </row>
    <row r="2116" spans="1:14" s="72" customFormat="1" ht="12.75" customHeight="1" x14ac:dyDescent="0.2">
      <c r="A2116" s="151" t="s">
        <v>169</v>
      </c>
    </row>
    <row r="2117" spans="1:14" s="72" customFormat="1" ht="12.75" customHeight="1" x14ac:dyDescent="0.2">
      <c r="A2117" s="155"/>
    </row>
    <row r="2118" spans="1:14" s="72" customFormat="1" ht="12.75" customHeight="1" x14ac:dyDescent="0.2">
      <c r="A2118" s="520" t="s">
        <v>36</v>
      </c>
      <c r="B2118" s="522"/>
      <c r="C2118" s="14" t="s">
        <v>1187</v>
      </c>
      <c r="D2118" s="144">
        <v>35462</v>
      </c>
      <c r="E2118" s="14" t="s">
        <v>1188</v>
      </c>
      <c r="F2118" s="144">
        <v>35521</v>
      </c>
      <c r="G2118" s="144">
        <v>35551</v>
      </c>
      <c r="H2118" s="144">
        <v>35582</v>
      </c>
      <c r="I2118" s="144">
        <v>35612</v>
      </c>
      <c r="J2118" s="144">
        <v>35643</v>
      </c>
      <c r="K2118" s="144">
        <v>35674</v>
      </c>
      <c r="L2118" s="144">
        <v>35704</v>
      </c>
      <c r="M2118" s="144">
        <v>35735</v>
      </c>
      <c r="N2118" s="144">
        <v>35765</v>
      </c>
    </row>
    <row r="2119" spans="1:14" s="72" customFormat="1" ht="12.75" customHeight="1" x14ac:dyDescent="0.2">
      <c r="A2119" s="156" t="s">
        <v>368</v>
      </c>
      <c r="B2119" s="146" t="s">
        <v>369</v>
      </c>
      <c r="C2119" s="142">
        <v>100.1</v>
      </c>
      <c r="D2119" s="142">
        <v>98.7</v>
      </c>
      <c r="E2119" s="142">
        <v>98.7</v>
      </c>
      <c r="F2119" s="142">
        <v>98.7</v>
      </c>
      <c r="G2119" s="142">
        <v>105.2</v>
      </c>
      <c r="H2119" s="142">
        <v>105.2</v>
      </c>
      <c r="I2119" s="142">
        <v>105.2</v>
      </c>
      <c r="J2119" s="142">
        <v>105.2</v>
      </c>
      <c r="K2119" s="142">
        <v>105.2</v>
      </c>
      <c r="L2119" s="142">
        <v>105.2</v>
      </c>
      <c r="M2119" s="142">
        <v>105.2</v>
      </c>
      <c r="N2119" s="142">
        <v>105.2</v>
      </c>
    </row>
    <row r="2120" spans="1:14" s="72" customFormat="1" ht="12.75" customHeight="1" x14ac:dyDescent="0.2">
      <c r="A2120" s="156" t="s">
        <v>370</v>
      </c>
      <c r="B2120" s="146" t="s">
        <v>371</v>
      </c>
      <c r="C2120" s="142">
        <v>102.3</v>
      </c>
      <c r="D2120" s="142">
        <v>102.6</v>
      </c>
      <c r="E2120" s="142">
        <v>102.5</v>
      </c>
      <c r="F2120" s="142">
        <v>102.4</v>
      </c>
      <c r="G2120" s="142">
        <v>102.5</v>
      </c>
      <c r="H2120" s="142">
        <v>102.3</v>
      </c>
      <c r="I2120" s="142">
        <v>102.3</v>
      </c>
      <c r="J2120" s="142">
        <v>106.7</v>
      </c>
      <c r="K2120" s="142">
        <v>105.6</v>
      </c>
      <c r="L2120" s="142">
        <v>104.1</v>
      </c>
      <c r="M2120" s="142">
        <v>103.8</v>
      </c>
      <c r="N2120" s="142">
        <v>103.1</v>
      </c>
    </row>
    <row r="2121" spans="1:14" s="72" customFormat="1" ht="12.75" customHeight="1" x14ac:dyDescent="0.2">
      <c r="A2121" s="156" t="s">
        <v>372</v>
      </c>
      <c r="B2121" s="146" t="s">
        <v>373</v>
      </c>
      <c r="C2121" s="142">
        <v>102.6</v>
      </c>
      <c r="D2121" s="142">
        <v>102.8</v>
      </c>
      <c r="E2121" s="142">
        <v>102.7</v>
      </c>
      <c r="F2121" s="142">
        <v>102.7</v>
      </c>
      <c r="G2121" s="142">
        <v>102.9</v>
      </c>
      <c r="H2121" s="142">
        <v>102.6</v>
      </c>
      <c r="I2121" s="142">
        <v>102.7</v>
      </c>
      <c r="J2121" s="142">
        <v>106.9</v>
      </c>
      <c r="K2121" s="142">
        <v>105.8</v>
      </c>
      <c r="L2121" s="142">
        <v>104.3</v>
      </c>
      <c r="M2121" s="142">
        <v>103.9</v>
      </c>
      <c r="N2121" s="142">
        <v>103</v>
      </c>
    </row>
    <row r="2122" spans="1:14" s="72" customFormat="1" ht="12.75" customHeight="1" x14ac:dyDescent="0.2">
      <c r="A2122" s="156" t="s">
        <v>374</v>
      </c>
      <c r="B2122" s="146" t="s">
        <v>375</v>
      </c>
      <c r="C2122" s="142">
        <v>103.1</v>
      </c>
      <c r="D2122" s="142">
        <v>103.4</v>
      </c>
      <c r="E2122" s="142">
        <v>103.2</v>
      </c>
      <c r="F2122" s="142">
        <v>102.5</v>
      </c>
      <c r="G2122" s="142">
        <v>102.6</v>
      </c>
      <c r="H2122" s="142">
        <v>102.5</v>
      </c>
      <c r="I2122" s="142">
        <v>102.4</v>
      </c>
      <c r="J2122" s="142">
        <v>107.2</v>
      </c>
      <c r="K2122" s="142">
        <v>106.1</v>
      </c>
      <c r="L2122" s="142">
        <v>104.7</v>
      </c>
      <c r="M2122" s="142">
        <v>104.2</v>
      </c>
      <c r="N2122" s="142">
        <v>103</v>
      </c>
    </row>
    <row r="2123" spans="1:14" s="72" customFormat="1" ht="12.75" customHeight="1" x14ac:dyDescent="0.2">
      <c r="A2123" s="156" t="s">
        <v>376</v>
      </c>
      <c r="B2123" s="146" t="s">
        <v>377</v>
      </c>
      <c r="C2123" s="142">
        <v>106.2</v>
      </c>
      <c r="D2123" s="142">
        <v>104.1</v>
      </c>
      <c r="E2123" s="142">
        <v>101.9</v>
      </c>
      <c r="F2123" s="142">
        <v>100.9</v>
      </c>
      <c r="G2123" s="142">
        <v>100.9</v>
      </c>
      <c r="H2123" s="142">
        <v>100.7</v>
      </c>
      <c r="I2123" s="142">
        <v>100.3</v>
      </c>
      <c r="J2123" s="142">
        <v>102.8</v>
      </c>
      <c r="K2123" s="142">
        <v>100.6</v>
      </c>
      <c r="L2123" s="142">
        <v>102.5</v>
      </c>
      <c r="M2123" s="142">
        <v>103.5</v>
      </c>
      <c r="N2123" s="142">
        <v>102.1</v>
      </c>
    </row>
    <row r="2124" spans="1:14" s="72" customFormat="1" ht="12.75" customHeight="1" x14ac:dyDescent="0.2">
      <c r="A2124" s="156" t="s">
        <v>378</v>
      </c>
      <c r="B2124" s="146" t="s">
        <v>379</v>
      </c>
      <c r="C2124" s="142">
        <v>109.3</v>
      </c>
      <c r="D2124" s="142">
        <v>105.6</v>
      </c>
      <c r="E2124" s="142">
        <v>99.9</v>
      </c>
      <c r="F2124" s="142">
        <v>99.2</v>
      </c>
      <c r="G2124" s="142">
        <v>99.8</v>
      </c>
      <c r="H2124" s="142">
        <v>98.3</v>
      </c>
      <c r="I2124" s="142">
        <v>100</v>
      </c>
      <c r="J2124" s="142">
        <v>101.8</v>
      </c>
      <c r="K2124" s="142">
        <v>100</v>
      </c>
      <c r="L2124" s="142">
        <v>103</v>
      </c>
      <c r="M2124" s="142">
        <v>104.7</v>
      </c>
      <c r="N2124" s="142">
        <v>102.3</v>
      </c>
    </row>
    <row r="2125" spans="1:14" s="72" customFormat="1" ht="12.75" customHeight="1" x14ac:dyDescent="0.2">
      <c r="A2125" s="156" t="s">
        <v>380</v>
      </c>
      <c r="B2125" s="146" t="s">
        <v>381</v>
      </c>
      <c r="C2125" s="142">
        <v>113.7</v>
      </c>
      <c r="D2125" s="142">
        <v>107</v>
      </c>
      <c r="E2125" s="142">
        <v>102.1</v>
      </c>
      <c r="F2125" s="142">
        <v>102.1</v>
      </c>
      <c r="G2125" s="142">
        <v>102.1</v>
      </c>
      <c r="H2125" s="142">
        <v>96.9</v>
      </c>
      <c r="I2125" s="142">
        <v>96.9</v>
      </c>
      <c r="J2125" s="142">
        <v>105</v>
      </c>
      <c r="K2125" s="142">
        <v>102.3</v>
      </c>
      <c r="L2125" s="142">
        <v>109.2</v>
      </c>
      <c r="M2125" s="142">
        <v>109.1</v>
      </c>
      <c r="N2125" s="142">
        <v>105.9</v>
      </c>
    </row>
    <row r="2126" spans="1:14" s="72" customFormat="1" ht="12.75" customHeight="1" x14ac:dyDescent="0.2">
      <c r="A2126" s="156" t="s">
        <v>382</v>
      </c>
      <c r="B2126" s="146" t="s">
        <v>383</v>
      </c>
      <c r="C2126" s="142">
        <v>100</v>
      </c>
      <c r="D2126" s="142">
        <v>100</v>
      </c>
      <c r="E2126" s="142">
        <v>98</v>
      </c>
      <c r="F2126" s="142">
        <v>98</v>
      </c>
      <c r="G2126" s="142">
        <v>95.6</v>
      </c>
      <c r="H2126" s="142">
        <v>93.8</v>
      </c>
      <c r="I2126" s="142">
        <v>93.8</v>
      </c>
      <c r="J2126" s="142">
        <v>92.6</v>
      </c>
      <c r="K2126" s="142">
        <v>95.2</v>
      </c>
      <c r="L2126" s="142">
        <v>95.2</v>
      </c>
      <c r="M2126" s="142">
        <v>104.2</v>
      </c>
      <c r="N2126" s="142">
        <v>106.8</v>
      </c>
    </row>
    <row r="2127" spans="1:14" s="72" customFormat="1" ht="12.75" customHeight="1" x14ac:dyDescent="0.2">
      <c r="A2127" s="156" t="s">
        <v>1229</v>
      </c>
      <c r="B2127" s="146" t="s">
        <v>384</v>
      </c>
      <c r="C2127" s="142">
        <v>102.9</v>
      </c>
      <c r="D2127" s="142">
        <v>102.9</v>
      </c>
      <c r="E2127" s="142">
        <v>102.9</v>
      </c>
      <c r="F2127" s="142">
        <v>102.9</v>
      </c>
      <c r="G2127" s="142">
        <v>102.9</v>
      </c>
      <c r="H2127" s="142">
        <v>102.9</v>
      </c>
      <c r="I2127" s="142">
        <v>102.9</v>
      </c>
      <c r="J2127" s="142">
        <v>104.4</v>
      </c>
      <c r="K2127" s="142">
        <v>104.4</v>
      </c>
      <c r="L2127" s="142">
        <v>104.4</v>
      </c>
      <c r="M2127" s="142">
        <v>104.9</v>
      </c>
      <c r="N2127" s="142">
        <v>104.9</v>
      </c>
    </row>
    <row r="2128" spans="1:14" s="72" customFormat="1" ht="12.75" customHeight="1" x14ac:dyDescent="0.2">
      <c r="A2128" s="156" t="s">
        <v>385</v>
      </c>
      <c r="B2128" s="146" t="s">
        <v>386</v>
      </c>
      <c r="C2128" s="142">
        <v>101.2</v>
      </c>
      <c r="D2128" s="142">
        <v>101.2</v>
      </c>
      <c r="E2128" s="142">
        <v>101.2</v>
      </c>
      <c r="F2128" s="142">
        <v>101.2</v>
      </c>
      <c r="G2128" s="142">
        <v>101.2</v>
      </c>
      <c r="H2128" s="142">
        <v>101.8</v>
      </c>
      <c r="I2128" s="142">
        <v>101.8</v>
      </c>
      <c r="J2128" s="142">
        <v>101.8</v>
      </c>
      <c r="K2128" s="142">
        <v>103.4</v>
      </c>
      <c r="L2128" s="142">
        <v>103.4</v>
      </c>
      <c r="M2128" s="142">
        <v>103.9</v>
      </c>
      <c r="N2128" s="142">
        <v>104.8</v>
      </c>
    </row>
    <row r="2129" spans="1:14" s="72" customFormat="1" ht="12.75" customHeight="1" x14ac:dyDescent="0.2">
      <c r="A2129" s="156" t="s">
        <v>387</v>
      </c>
      <c r="B2129" s="146" t="s">
        <v>388</v>
      </c>
      <c r="C2129" s="142">
        <v>97.3</v>
      </c>
      <c r="D2129" s="142">
        <v>97.3</v>
      </c>
      <c r="E2129" s="142">
        <v>97.3</v>
      </c>
      <c r="F2129" s="142">
        <v>97.3</v>
      </c>
      <c r="G2129" s="142">
        <v>97.4</v>
      </c>
      <c r="H2129" s="142">
        <v>97.8</v>
      </c>
      <c r="I2129" s="142">
        <v>99.2</v>
      </c>
      <c r="J2129" s="142">
        <v>99.2</v>
      </c>
      <c r="K2129" s="142">
        <v>100.3</v>
      </c>
      <c r="L2129" s="142">
        <v>102.3</v>
      </c>
      <c r="M2129" s="142">
        <v>102.3</v>
      </c>
      <c r="N2129" s="142">
        <v>102.8</v>
      </c>
    </row>
    <row r="2130" spans="1:14" s="72" customFormat="1" ht="12.75" customHeight="1" x14ac:dyDescent="0.2">
      <c r="A2130" s="156" t="s">
        <v>389</v>
      </c>
      <c r="B2130" s="146" t="s">
        <v>390</v>
      </c>
      <c r="C2130" s="142">
        <v>97.9</v>
      </c>
      <c r="D2130" s="142">
        <v>97.9</v>
      </c>
      <c r="E2130" s="142">
        <v>97.9</v>
      </c>
      <c r="F2130" s="142">
        <v>97.9</v>
      </c>
      <c r="G2130" s="142">
        <v>97.9</v>
      </c>
      <c r="H2130" s="142">
        <v>98.2</v>
      </c>
      <c r="I2130" s="142">
        <v>99.4</v>
      </c>
      <c r="J2130" s="142">
        <v>99.4</v>
      </c>
      <c r="K2130" s="142">
        <v>99.9</v>
      </c>
      <c r="L2130" s="142">
        <v>101.6</v>
      </c>
      <c r="M2130" s="142">
        <v>101.6</v>
      </c>
      <c r="N2130" s="142">
        <v>102.2</v>
      </c>
    </row>
    <row r="2131" spans="1:14" s="72" customFormat="1" ht="12.75" customHeight="1" x14ac:dyDescent="0.2">
      <c r="A2131" s="156" t="s">
        <v>391</v>
      </c>
      <c r="B2131" s="146" t="s">
        <v>392</v>
      </c>
      <c r="C2131" s="142">
        <v>99.4</v>
      </c>
      <c r="D2131" s="142">
        <v>99.4</v>
      </c>
      <c r="E2131" s="142">
        <v>99.4</v>
      </c>
      <c r="F2131" s="142">
        <v>99.4</v>
      </c>
      <c r="G2131" s="142">
        <v>99.4</v>
      </c>
      <c r="H2131" s="142">
        <v>99.4</v>
      </c>
      <c r="I2131" s="142">
        <v>99.4</v>
      </c>
      <c r="J2131" s="142">
        <v>99.4</v>
      </c>
      <c r="K2131" s="142">
        <v>101.2</v>
      </c>
      <c r="L2131" s="142">
        <v>101.2</v>
      </c>
      <c r="M2131" s="142">
        <v>101.2</v>
      </c>
      <c r="N2131" s="142">
        <v>102.5</v>
      </c>
    </row>
    <row r="2132" spans="1:14" s="72" customFormat="1" ht="12.75" customHeight="1" x14ac:dyDescent="0.2">
      <c r="A2132" s="156" t="s">
        <v>393</v>
      </c>
      <c r="B2132" s="146" t="s">
        <v>394</v>
      </c>
      <c r="C2132" s="142">
        <v>99.3</v>
      </c>
      <c r="D2132" s="142">
        <v>99.3</v>
      </c>
      <c r="E2132" s="142">
        <v>99.3</v>
      </c>
      <c r="F2132" s="142">
        <v>99.3</v>
      </c>
      <c r="G2132" s="142">
        <v>99.3</v>
      </c>
      <c r="H2132" s="142">
        <v>99.3</v>
      </c>
      <c r="I2132" s="142">
        <v>99.3</v>
      </c>
      <c r="J2132" s="142">
        <v>99.3</v>
      </c>
      <c r="K2132" s="142">
        <v>100.9</v>
      </c>
      <c r="L2132" s="142">
        <v>102.2</v>
      </c>
      <c r="M2132" s="142">
        <v>102.9</v>
      </c>
      <c r="N2132" s="142">
        <v>104.8</v>
      </c>
    </row>
    <row r="2133" spans="1:14" s="72" customFormat="1" ht="12.75" customHeight="1" x14ac:dyDescent="0.2">
      <c r="A2133" s="156" t="s">
        <v>395</v>
      </c>
      <c r="B2133" s="146" t="s">
        <v>396</v>
      </c>
      <c r="C2133" s="142">
        <v>98.8</v>
      </c>
      <c r="D2133" s="142">
        <v>98.8</v>
      </c>
      <c r="E2133" s="142">
        <v>98.8</v>
      </c>
      <c r="F2133" s="142">
        <v>98.8</v>
      </c>
      <c r="G2133" s="142">
        <v>98.8</v>
      </c>
      <c r="H2133" s="142">
        <v>98.8</v>
      </c>
      <c r="I2133" s="142">
        <v>98.8</v>
      </c>
      <c r="J2133" s="142">
        <v>99.6</v>
      </c>
      <c r="K2133" s="142">
        <v>100.6</v>
      </c>
      <c r="L2133" s="142">
        <v>102.6</v>
      </c>
      <c r="M2133" s="142">
        <v>102.6</v>
      </c>
      <c r="N2133" s="142">
        <v>105.6</v>
      </c>
    </row>
    <row r="2134" spans="1:14" s="72" customFormat="1" ht="12.75" customHeight="1" x14ac:dyDescent="0.2">
      <c r="A2134" s="156" t="s">
        <v>397</v>
      </c>
      <c r="B2134" s="146" t="s">
        <v>398</v>
      </c>
      <c r="C2134" s="142">
        <v>100</v>
      </c>
      <c r="D2134" s="142">
        <v>100</v>
      </c>
      <c r="E2134" s="142">
        <v>96.9</v>
      </c>
      <c r="F2134" s="142">
        <v>96.9</v>
      </c>
      <c r="G2134" s="142">
        <v>96.9</v>
      </c>
      <c r="H2134" s="142">
        <v>96.9</v>
      </c>
      <c r="I2134" s="142">
        <v>96.9</v>
      </c>
      <c r="J2134" s="142">
        <v>96.9</v>
      </c>
      <c r="K2134" s="142">
        <v>97.9</v>
      </c>
      <c r="L2134" s="142">
        <v>97.9</v>
      </c>
      <c r="M2134" s="142">
        <v>97.9</v>
      </c>
      <c r="N2134" s="142">
        <v>97.9</v>
      </c>
    </row>
    <row r="2135" spans="1:14" s="72" customFormat="1" ht="12.75" customHeight="1" x14ac:dyDescent="0.2">
      <c r="A2135" s="156" t="s">
        <v>399</v>
      </c>
      <c r="B2135" s="146" t="s">
        <v>400</v>
      </c>
      <c r="C2135" s="142">
        <v>98.7</v>
      </c>
      <c r="D2135" s="142">
        <v>99.6</v>
      </c>
      <c r="E2135" s="142">
        <v>100.3</v>
      </c>
      <c r="F2135" s="142">
        <v>100.9</v>
      </c>
      <c r="G2135" s="142">
        <v>101.5</v>
      </c>
      <c r="H2135" s="142">
        <v>101.7</v>
      </c>
      <c r="I2135" s="142">
        <v>102.7</v>
      </c>
      <c r="J2135" s="142">
        <v>102.7</v>
      </c>
      <c r="K2135" s="142">
        <v>104.2</v>
      </c>
      <c r="L2135" s="142">
        <v>106.4</v>
      </c>
      <c r="M2135" s="142">
        <v>106.4</v>
      </c>
      <c r="N2135" s="142">
        <v>107.6</v>
      </c>
    </row>
    <row r="2136" spans="1:14" s="72" customFormat="1" ht="12.75" customHeight="1" x14ac:dyDescent="0.2">
      <c r="A2136" s="156" t="s">
        <v>401</v>
      </c>
      <c r="B2136" s="146" t="s">
        <v>402</v>
      </c>
      <c r="C2136" s="142">
        <v>100</v>
      </c>
      <c r="D2136" s="142">
        <v>100</v>
      </c>
      <c r="E2136" s="142">
        <v>100</v>
      </c>
      <c r="F2136" s="142">
        <v>100</v>
      </c>
      <c r="G2136" s="142">
        <v>100</v>
      </c>
      <c r="H2136" s="142">
        <v>100</v>
      </c>
      <c r="I2136" s="142">
        <v>100</v>
      </c>
      <c r="J2136" s="142">
        <v>100.7</v>
      </c>
      <c r="K2136" s="142">
        <v>115.2</v>
      </c>
      <c r="L2136" s="142">
        <v>112.3</v>
      </c>
      <c r="M2136" s="142">
        <v>112.9</v>
      </c>
      <c r="N2136" s="142">
        <v>115.4</v>
      </c>
    </row>
    <row r="2137" spans="1:14" s="72" customFormat="1" ht="12.75" customHeight="1" x14ac:dyDescent="0.2">
      <c r="A2137" s="156" t="s">
        <v>403</v>
      </c>
      <c r="B2137" s="146" t="s">
        <v>404</v>
      </c>
      <c r="C2137" s="142">
        <v>106.4</v>
      </c>
      <c r="D2137" s="142">
        <v>107.4</v>
      </c>
      <c r="E2137" s="142">
        <v>109.5</v>
      </c>
      <c r="F2137" s="142">
        <v>108.1</v>
      </c>
      <c r="G2137" s="142">
        <v>111.3</v>
      </c>
      <c r="H2137" s="142">
        <v>116.2</v>
      </c>
      <c r="I2137" s="142">
        <v>115.1</v>
      </c>
      <c r="J2137" s="142">
        <v>113.1</v>
      </c>
      <c r="K2137" s="142">
        <v>108.1</v>
      </c>
      <c r="L2137" s="142">
        <v>105.2</v>
      </c>
      <c r="M2137" s="142">
        <v>101.6</v>
      </c>
      <c r="N2137" s="142">
        <v>100.1</v>
      </c>
    </row>
    <row r="2138" spans="1:14" s="72" customFormat="1" ht="12.75" customHeight="1" x14ac:dyDescent="0.2">
      <c r="A2138" s="156" t="s">
        <v>405</v>
      </c>
      <c r="B2138" s="146" t="s">
        <v>406</v>
      </c>
      <c r="C2138" s="142">
        <v>102.4</v>
      </c>
      <c r="D2138" s="142">
        <v>103.4</v>
      </c>
      <c r="E2138" s="142">
        <v>104.4</v>
      </c>
      <c r="F2138" s="142">
        <v>104.3</v>
      </c>
      <c r="G2138" s="142">
        <v>107.8</v>
      </c>
      <c r="H2138" s="142">
        <v>110.2</v>
      </c>
      <c r="I2138" s="142">
        <v>110.8</v>
      </c>
      <c r="J2138" s="142">
        <v>111.4</v>
      </c>
      <c r="K2138" s="142">
        <v>107.5</v>
      </c>
      <c r="L2138" s="142">
        <v>110.2</v>
      </c>
      <c r="M2138" s="142">
        <v>100.8</v>
      </c>
      <c r="N2138" s="142">
        <v>99.8</v>
      </c>
    </row>
    <row r="2139" spans="1:14" s="72" customFormat="1" ht="12.75" customHeight="1" x14ac:dyDescent="0.2">
      <c r="A2139" s="156" t="s">
        <v>407</v>
      </c>
      <c r="B2139" s="146" t="s">
        <v>408</v>
      </c>
      <c r="C2139" s="142">
        <v>102.7</v>
      </c>
      <c r="D2139" s="142">
        <v>104.5</v>
      </c>
      <c r="E2139" s="142">
        <v>107.4</v>
      </c>
      <c r="F2139" s="142">
        <v>107.4</v>
      </c>
      <c r="G2139" s="142">
        <v>107.4</v>
      </c>
      <c r="H2139" s="142">
        <v>107.4</v>
      </c>
      <c r="I2139" s="142">
        <v>111.8</v>
      </c>
      <c r="J2139" s="142">
        <v>114.7</v>
      </c>
      <c r="K2139" s="142">
        <v>126.1</v>
      </c>
      <c r="L2139" s="142">
        <v>120.7</v>
      </c>
      <c r="M2139" s="142">
        <v>113.4</v>
      </c>
      <c r="N2139" s="142">
        <v>109.2</v>
      </c>
    </row>
    <row r="2140" spans="1:14" s="72" customFormat="1" ht="12.75" customHeight="1" x14ac:dyDescent="0.2">
      <c r="A2140" s="156" t="s">
        <v>409</v>
      </c>
      <c r="B2140" s="146" t="s">
        <v>410</v>
      </c>
      <c r="C2140" s="142">
        <v>102.4</v>
      </c>
      <c r="D2140" s="142">
        <v>108.3</v>
      </c>
      <c r="E2140" s="142">
        <v>108.9</v>
      </c>
      <c r="F2140" s="142">
        <v>110</v>
      </c>
      <c r="G2140" s="142">
        <v>111.1</v>
      </c>
      <c r="H2140" s="142">
        <v>116.4</v>
      </c>
      <c r="I2140" s="142">
        <v>114.9</v>
      </c>
      <c r="J2140" s="142">
        <v>117.7</v>
      </c>
      <c r="K2140" s="142">
        <v>119.9</v>
      </c>
      <c r="L2140" s="142">
        <v>120.5</v>
      </c>
      <c r="M2140" s="142">
        <v>120.5</v>
      </c>
      <c r="N2140" s="142">
        <v>120.5</v>
      </c>
    </row>
    <row r="2141" spans="1:14" s="72" customFormat="1" ht="12.75" customHeight="1" x14ac:dyDescent="0.2">
      <c r="A2141" s="156" t="s">
        <v>411</v>
      </c>
      <c r="B2141" s="146" t="s">
        <v>412</v>
      </c>
      <c r="C2141" s="142">
        <v>99.6</v>
      </c>
      <c r="D2141" s="142">
        <v>100.3</v>
      </c>
      <c r="E2141" s="142">
        <v>101.1</v>
      </c>
      <c r="F2141" s="142">
        <v>103.6</v>
      </c>
      <c r="G2141" s="142">
        <v>105.2</v>
      </c>
      <c r="H2141" s="142">
        <v>107.2</v>
      </c>
      <c r="I2141" s="142">
        <v>107</v>
      </c>
      <c r="J2141" s="142">
        <v>105.8</v>
      </c>
      <c r="K2141" s="142">
        <v>104.1</v>
      </c>
      <c r="L2141" s="142">
        <v>102.9</v>
      </c>
      <c r="M2141" s="142">
        <v>101.2</v>
      </c>
      <c r="N2141" s="142">
        <v>101.9</v>
      </c>
    </row>
    <row r="2142" spans="1:14" s="72" customFormat="1" ht="12.75" customHeight="1" x14ac:dyDescent="0.2">
      <c r="A2142" s="156" t="s">
        <v>413</v>
      </c>
      <c r="B2142" s="146" t="s">
        <v>414</v>
      </c>
      <c r="C2142" s="142">
        <v>95.1</v>
      </c>
      <c r="D2142" s="142">
        <v>95.1</v>
      </c>
      <c r="E2142" s="142">
        <v>94.9</v>
      </c>
      <c r="F2142" s="142">
        <v>94.6</v>
      </c>
      <c r="G2142" s="142">
        <v>94.6</v>
      </c>
      <c r="H2142" s="142">
        <v>94.4</v>
      </c>
      <c r="I2142" s="142">
        <v>96.2</v>
      </c>
      <c r="J2142" s="142">
        <v>96.2</v>
      </c>
      <c r="K2142" s="142">
        <v>96</v>
      </c>
      <c r="L2142" s="142">
        <v>96</v>
      </c>
      <c r="M2142" s="142">
        <v>96.1</v>
      </c>
      <c r="N2142" s="142">
        <v>96.6</v>
      </c>
    </row>
    <row r="2143" spans="1:14" s="72" customFormat="1" ht="12.75" customHeight="1" x14ac:dyDescent="0.2">
      <c r="A2143" s="156" t="s">
        <v>415</v>
      </c>
      <c r="B2143" s="146" t="s">
        <v>416</v>
      </c>
      <c r="C2143" s="142">
        <v>101.7</v>
      </c>
      <c r="D2143" s="142">
        <v>102.4</v>
      </c>
      <c r="E2143" s="142">
        <v>102.4</v>
      </c>
      <c r="F2143" s="142">
        <v>103.7</v>
      </c>
      <c r="G2143" s="142">
        <v>103.7</v>
      </c>
      <c r="H2143" s="142">
        <v>103.4</v>
      </c>
      <c r="I2143" s="142">
        <v>103.1</v>
      </c>
      <c r="J2143" s="142">
        <v>103.1</v>
      </c>
      <c r="K2143" s="142">
        <v>105.2</v>
      </c>
      <c r="L2143" s="142">
        <v>106.5</v>
      </c>
      <c r="M2143" s="142">
        <v>107.2</v>
      </c>
      <c r="N2143" s="142">
        <v>107.2</v>
      </c>
    </row>
    <row r="2144" spans="1:14" s="72" customFormat="1" ht="12.75" customHeight="1" x14ac:dyDescent="0.2">
      <c r="A2144" s="156" t="s">
        <v>417</v>
      </c>
      <c r="B2144" s="146" t="s">
        <v>418</v>
      </c>
      <c r="C2144" s="142">
        <v>98.5</v>
      </c>
      <c r="D2144" s="142">
        <v>98.5</v>
      </c>
      <c r="E2144" s="142">
        <v>98.5</v>
      </c>
      <c r="F2144" s="142">
        <v>98.5</v>
      </c>
      <c r="G2144" s="142">
        <v>98.5</v>
      </c>
      <c r="H2144" s="142">
        <v>98.5</v>
      </c>
      <c r="I2144" s="142">
        <v>98.5</v>
      </c>
      <c r="J2144" s="142">
        <v>98.5</v>
      </c>
      <c r="K2144" s="142">
        <v>98.5</v>
      </c>
      <c r="L2144" s="142">
        <v>98.5</v>
      </c>
      <c r="M2144" s="142">
        <v>98.5</v>
      </c>
      <c r="N2144" s="142">
        <v>98.5</v>
      </c>
    </row>
    <row r="2145" spans="1:14" s="72" customFormat="1" ht="12.75" customHeight="1" x14ac:dyDescent="0.2">
      <c r="A2145" s="156" t="s">
        <v>419</v>
      </c>
      <c r="B2145" s="146" t="s">
        <v>420</v>
      </c>
      <c r="C2145" s="142">
        <v>99.7</v>
      </c>
      <c r="D2145" s="142">
        <v>99.7</v>
      </c>
      <c r="E2145" s="142">
        <v>99.7</v>
      </c>
      <c r="F2145" s="142">
        <v>99.7</v>
      </c>
      <c r="G2145" s="142">
        <v>99.7</v>
      </c>
      <c r="H2145" s="142">
        <v>99.7</v>
      </c>
      <c r="I2145" s="142">
        <v>99.7</v>
      </c>
      <c r="J2145" s="142">
        <v>99.7</v>
      </c>
      <c r="K2145" s="142">
        <v>99.7</v>
      </c>
      <c r="L2145" s="142">
        <v>98.3</v>
      </c>
      <c r="M2145" s="142">
        <v>95.3</v>
      </c>
      <c r="N2145" s="142">
        <v>95.3</v>
      </c>
    </row>
    <row r="2146" spans="1:14" s="72" customFormat="1" ht="12.75" customHeight="1" x14ac:dyDescent="0.2">
      <c r="A2146" s="156" t="s">
        <v>421</v>
      </c>
      <c r="B2146" s="146" t="s">
        <v>422</v>
      </c>
      <c r="C2146" s="142">
        <v>99.2</v>
      </c>
      <c r="D2146" s="142">
        <v>99.2</v>
      </c>
      <c r="E2146" s="142">
        <v>99.2</v>
      </c>
      <c r="F2146" s="142">
        <v>99.2</v>
      </c>
      <c r="G2146" s="142">
        <v>99.2</v>
      </c>
      <c r="H2146" s="142">
        <v>99.2</v>
      </c>
      <c r="I2146" s="142">
        <v>99.2</v>
      </c>
      <c r="J2146" s="142">
        <v>99.2</v>
      </c>
      <c r="K2146" s="142">
        <v>99.2</v>
      </c>
      <c r="L2146" s="142">
        <v>95.2</v>
      </c>
      <c r="M2146" s="142">
        <v>93.1</v>
      </c>
      <c r="N2146" s="142">
        <v>93.1</v>
      </c>
    </row>
    <row r="2147" spans="1:14" s="72" customFormat="1" ht="12.75" customHeight="1" x14ac:dyDescent="0.2">
      <c r="A2147" s="156" t="s">
        <v>423</v>
      </c>
      <c r="B2147" s="146" t="s">
        <v>424</v>
      </c>
      <c r="C2147" s="142">
        <v>98.2</v>
      </c>
      <c r="D2147" s="142">
        <v>98.2</v>
      </c>
      <c r="E2147" s="142">
        <v>98.2</v>
      </c>
      <c r="F2147" s="142">
        <v>98.2</v>
      </c>
      <c r="G2147" s="142">
        <v>98.2</v>
      </c>
      <c r="H2147" s="142">
        <v>98.2</v>
      </c>
      <c r="I2147" s="142">
        <v>98.2</v>
      </c>
      <c r="J2147" s="142">
        <v>98.2</v>
      </c>
      <c r="K2147" s="142">
        <v>98.2</v>
      </c>
      <c r="L2147" s="142">
        <v>98.2</v>
      </c>
      <c r="M2147" s="142">
        <v>98.2</v>
      </c>
      <c r="N2147" s="142">
        <v>98.2</v>
      </c>
    </row>
    <row r="2148" spans="1:14" s="72" customFormat="1" ht="12.75" customHeight="1" x14ac:dyDescent="0.2">
      <c r="A2148" s="156" t="s">
        <v>425</v>
      </c>
      <c r="B2148" s="146" t="s">
        <v>426</v>
      </c>
      <c r="C2148" s="142">
        <v>99.5</v>
      </c>
      <c r="D2148" s="142">
        <v>99.5</v>
      </c>
      <c r="E2148" s="142">
        <v>99.5</v>
      </c>
      <c r="F2148" s="142">
        <v>92</v>
      </c>
      <c r="G2148" s="142">
        <v>83.6</v>
      </c>
      <c r="H2148" s="142">
        <v>83.6</v>
      </c>
      <c r="I2148" s="142">
        <v>83.6</v>
      </c>
      <c r="J2148" s="142">
        <v>83.6</v>
      </c>
      <c r="K2148" s="142">
        <v>83.6</v>
      </c>
      <c r="L2148" s="142">
        <v>83.6</v>
      </c>
      <c r="M2148" s="142">
        <v>83.6</v>
      </c>
      <c r="N2148" s="142">
        <v>83.6</v>
      </c>
    </row>
    <row r="2149" spans="1:14" s="72" customFormat="1" ht="12.75" customHeight="1" x14ac:dyDescent="0.2">
      <c r="A2149" s="156" t="s">
        <v>427</v>
      </c>
      <c r="B2149" s="146" t="s">
        <v>428</v>
      </c>
      <c r="C2149" s="142">
        <v>99.6</v>
      </c>
      <c r="D2149" s="142">
        <v>99.6</v>
      </c>
      <c r="E2149" s="142">
        <v>99.6</v>
      </c>
      <c r="F2149" s="142">
        <v>94.2</v>
      </c>
      <c r="G2149" s="142">
        <v>85.7</v>
      </c>
      <c r="H2149" s="142">
        <v>85.7</v>
      </c>
      <c r="I2149" s="142">
        <v>85.7</v>
      </c>
      <c r="J2149" s="142">
        <v>85.7</v>
      </c>
      <c r="K2149" s="142">
        <v>85.7</v>
      </c>
      <c r="L2149" s="142">
        <v>85.7</v>
      </c>
      <c r="M2149" s="142">
        <v>85.7</v>
      </c>
      <c r="N2149" s="142">
        <v>85.7</v>
      </c>
    </row>
    <row r="2150" spans="1:14" s="72" customFormat="1" ht="12.75" customHeight="1" x14ac:dyDescent="0.2">
      <c r="A2150" s="156" t="s">
        <v>429</v>
      </c>
      <c r="B2150" s="146" t="s">
        <v>430</v>
      </c>
      <c r="C2150" s="142">
        <v>103.3</v>
      </c>
      <c r="D2150" s="142">
        <v>103.3</v>
      </c>
      <c r="E2150" s="142">
        <v>103.3</v>
      </c>
      <c r="F2150" s="142">
        <v>103.3</v>
      </c>
      <c r="G2150" s="142">
        <v>103.3</v>
      </c>
      <c r="H2150" s="142">
        <v>103.3</v>
      </c>
      <c r="I2150" s="142">
        <v>103.3</v>
      </c>
      <c r="J2150" s="142">
        <v>103.3</v>
      </c>
      <c r="K2150" s="142">
        <v>103.3</v>
      </c>
      <c r="L2150" s="142">
        <v>103.3</v>
      </c>
      <c r="M2150" s="142">
        <v>103.3</v>
      </c>
      <c r="N2150" s="142">
        <v>103.3</v>
      </c>
    </row>
    <row r="2151" spans="1:14" s="72" customFormat="1" ht="15" customHeight="1" x14ac:dyDescent="0.2">
      <c r="A2151" s="156" t="s">
        <v>431</v>
      </c>
      <c r="B2151" s="146" t="s">
        <v>432</v>
      </c>
      <c r="C2151" s="142">
        <v>101.2</v>
      </c>
      <c r="D2151" s="142">
        <v>101.2</v>
      </c>
      <c r="E2151" s="142">
        <v>100.9</v>
      </c>
      <c r="F2151" s="142">
        <v>100.9</v>
      </c>
      <c r="G2151" s="142">
        <v>100.9</v>
      </c>
      <c r="H2151" s="142">
        <v>100.9</v>
      </c>
      <c r="I2151" s="142">
        <v>100.9</v>
      </c>
      <c r="J2151" s="142">
        <v>100.9</v>
      </c>
      <c r="K2151" s="142">
        <v>100.9</v>
      </c>
      <c r="L2151" s="142">
        <v>100.4</v>
      </c>
      <c r="M2151" s="142">
        <v>100.5</v>
      </c>
      <c r="N2151" s="142">
        <v>100.5</v>
      </c>
    </row>
    <row r="2152" spans="1:14" s="72" customFormat="1" ht="12.75" customHeight="1" x14ac:dyDescent="0.2">
      <c r="A2152" s="156" t="s">
        <v>433</v>
      </c>
      <c r="B2152" s="146" t="s">
        <v>434</v>
      </c>
      <c r="C2152" s="142">
        <v>104</v>
      </c>
      <c r="D2152" s="142">
        <v>102.3</v>
      </c>
      <c r="E2152" s="142">
        <v>102.3</v>
      </c>
      <c r="F2152" s="142">
        <v>102.3</v>
      </c>
      <c r="G2152" s="142">
        <v>102.3</v>
      </c>
      <c r="H2152" s="142">
        <v>102.3</v>
      </c>
      <c r="I2152" s="142">
        <v>102.3</v>
      </c>
      <c r="J2152" s="142">
        <v>102.3</v>
      </c>
      <c r="K2152" s="142">
        <v>102.3</v>
      </c>
      <c r="L2152" s="142">
        <v>102.3</v>
      </c>
      <c r="M2152" s="142">
        <v>101.3</v>
      </c>
      <c r="N2152" s="142">
        <v>101.3</v>
      </c>
    </row>
    <row r="2153" spans="1:14" s="72" customFormat="1" ht="12.75" customHeight="1" x14ac:dyDescent="0.2">
      <c r="A2153" s="156" t="s">
        <v>435</v>
      </c>
      <c r="B2153" s="146" t="s">
        <v>436</v>
      </c>
      <c r="C2153" s="142">
        <v>103.3</v>
      </c>
      <c r="D2153" s="142">
        <v>105.8</v>
      </c>
      <c r="E2153" s="142">
        <v>105.8</v>
      </c>
      <c r="F2153" s="142">
        <v>105.8</v>
      </c>
      <c r="G2153" s="142">
        <v>105.8</v>
      </c>
      <c r="H2153" s="142">
        <v>105.8</v>
      </c>
      <c r="I2153" s="142">
        <v>105.8</v>
      </c>
      <c r="J2153" s="142">
        <v>105.8</v>
      </c>
      <c r="K2153" s="142">
        <v>103.6</v>
      </c>
      <c r="L2153" s="142">
        <v>103.6</v>
      </c>
      <c r="M2153" s="142">
        <v>103.9</v>
      </c>
      <c r="N2153" s="142">
        <v>103.9</v>
      </c>
    </row>
    <row r="2154" spans="1:14" s="72" customFormat="1" ht="12.75" customHeight="1" x14ac:dyDescent="0.2">
      <c r="A2154" s="156" t="s">
        <v>437</v>
      </c>
      <c r="B2154" s="146" t="s">
        <v>438</v>
      </c>
      <c r="C2154" s="142">
        <v>99</v>
      </c>
      <c r="D2154" s="142">
        <v>99</v>
      </c>
      <c r="E2154" s="142">
        <v>99</v>
      </c>
      <c r="F2154" s="142">
        <v>99</v>
      </c>
      <c r="G2154" s="142">
        <v>99.4</v>
      </c>
      <c r="H2154" s="142">
        <v>99.4</v>
      </c>
      <c r="I2154" s="142">
        <v>99.4</v>
      </c>
      <c r="J2154" s="142">
        <v>99.4</v>
      </c>
      <c r="K2154" s="142">
        <v>99.3</v>
      </c>
      <c r="L2154" s="142">
        <v>99.3</v>
      </c>
      <c r="M2154" s="142">
        <v>99.3</v>
      </c>
      <c r="N2154" s="142">
        <v>99.3</v>
      </c>
    </row>
    <row r="2155" spans="1:14" s="72" customFormat="1" ht="12.75" customHeight="1" x14ac:dyDescent="0.2">
      <c r="A2155" s="156" t="s">
        <v>439</v>
      </c>
      <c r="B2155" s="146" t="s">
        <v>440</v>
      </c>
      <c r="C2155" s="142">
        <v>102.1</v>
      </c>
      <c r="D2155" s="142">
        <v>102.1</v>
      </c>
      <c r="E2155" s="142">
        <v>102.1</v>
      </c>
      <c r="F2155" s="142">
        <v>102.1</v>
      </c>
      <c r="G2155" s="142">
        <v>102.1</v>
      </c>
      <c r="H2155" s="142">
        <v>102.1</v>
      </c>
      <c r="I2155" s="142">
        <v>102.1</v>
      </c>
      <c r="J2155" s="142">
        <v>102.1</v>
      </c>
      <c r="K2155" s="142">
        <v>102.1</v>
      </c>
      <c r="L2155" s="142">
        <v>102.1</v>
      </c>
      <c r="M2155" s="142">
        <v>102.1</v>
      </c>
      <c r="N2155" s="142">
        <v>102.1</v>
      </c>
    </row>
    <row r="2156" spans="1:14" s="72" customFormat="1" ht="12.75" customHeight="1" x14ac:dyDescent="0.2">
      <c r="A2156" s="156" t="s">
        <v>441</v>
      </c>
      <c r="B2156" s="146" t="s">
        <v>442</v>
      </c>
      <c r="C2156" s="142">
        <v>99.4</v>
      </c>
      <c r="D2156" s="142">
        <v>99.4</v>
      </c>
      <c r="E2156" s="142">
        <v>99.4</v>
      </c>
      <c r="F2156" s="142">
        <v>99.4</v>
      </c>
      <c r="G2156" s="142">
        <v>99.4</v>
      </c>
      <c r="H2156" s="142">
        <v>99.4</v>
      </c>
      <c r="I2156" s="142">
        <v>99.4</v>
      </c>
      <c r="J2156" s="142">
        <v>99.4</v>
      </c>
      <c r="K2156" s="142">
        <v>99.4</v>
      </c>
      <c r="L2156" s="142">
        <v>100.1</v>
      </c>
      <c r="M2156" s="142">
        <v>100.1</v>
      </c>
      <c r="N2156" s="142">
        <v>100.1</v>
      </c>
    </row>
    <row r="2157" spans="1:14" s="72" customFormat="1" ht="12.75" customHeight="1" x14ac:dyDescent="0.2">
      <c r="A2157" s="156" t="s">
        <v>443</v>
      </c>
      <c r="B2157" s="146" t="s">
        <v>444</v>
      </c>
      <c r="C2157" s="142">
        <v>101.4</v>
      </c>
      <c r="D2157" s="142">
        <v>100.3</v>
      </c>
      <c r="E2157" s="142">
        <v>100.3</v>
      </c>
      <c r="F2157" s="142">
        <v>100.3</v>
      </c>
      <c r="G2157" s="142">
        <v>100.3</v>
      </c>
      <c r="H2157" s="142">
        <v>100.3</v>
      </c>
      <c r="I2157" s="142">
        <v>100.3</v>
      </c>
      <c r="J2157" s="142">
        <v>100.3</v>
      </c>
      <c r="K2157" s="142">
        <v>100.3</v>
      </c>
      <c r="L2157" s="142">
        <v>100.3</v>
      </c>
      <c r="M2157" s="142">
        <v>100.3</v>
      </c>
      <c r="N2157" s="142">
        <v>100.3</v>
      </c>
    </row>
    <row r="2158" spans="1:14" s="72" customFormat="1" ht="12.75" customHeight="1" x14ac:dyDescent="0.2">
      <c r="A2158" s="156" t="s">
        <v>445</v>
      </c>
      <c r="B2158" s="146" t="s">
        <v>446</v>
      </c>
      <c r="C2158" s="142">
        <v>100.5</v>
      </c>
      <c r="D2158" s="142">
        <v>100.5</v>
      </c>
      <c r="E2158" s="142">
        <v>101.5</v>
      </c>
      <c r="F2158" s="142">
        <v>101.2</v>
      </c>
      <c r="G2158" s="142">
        <v>101.2</v>
      </c>
      <c r="H2158" s="142">
        <v>101.2</v>
      </c>
      <c r="I2158" s="142">
        <v>101.2</v>
      </c>
      <c r="J2158" s="142">
        <v>101.2</v>
      </c>
      <c r="K2158" s="142">
        <v>101.2</v>
      </c>
      <c r="L2158" s="142">
        <v>101.2</v>
      </c>
      <c r="M2158" s="142">
        <v>101.3</v>
      </c>
      <c r="N2158" s="142">
        <v>101.3</v>
      </c>
    </row>
    <row r="2159" spans="1:14" s="72" customFormat="1" ht="12.75" customHeight="1" x14ac:dyDescent="0.2">
      <c r="A2159" s="156" t="s">
        <v>447</v>
      </c>
      <c r="B2159" s="146" t="s">
        <v>448</v>
      </c>
      <c r="C2159" s="142">
        <v>100.6</v>
      </c>
      <c r="D2159" s="142">
        <v>100.6</v>
      </c>
      <c r="E2159" s="142">
        <v>100.6</v>
      </c>
      <c r="F2159" s="142">
        <v>100.6</v>
      </c>
      <c r="G2159" s="142">
        <v>100.6</v>
      </c>
      <c r="H2159" s="142">
        <v>100.6</v>
      </c>
      <c r="I2159" s="142">
        <v>100.6</v>
      </c>
      <c r="J2159" s="142">
        <v>100.6</v>
      </c>
      <c r="K2159" s="142">
        <v>100.6</v>
      </c>
      <c r="L2159" s="142">
        <v>100.6</v>
      </c>
      <c r="M2159" s="142">
        <v>100.6</v>
      </c>
      <c r="N2159" s="142">
        <v>100.6</v>
      </c>
    </row>
    <row r="2160" spans="1:14" s="72" customFormat="1" ht="12.75" customHeight="1" x14ac:dyDescent="0.2">
      <c r="A2160" s="156" t="s">
        <v>449</v>
      </c>
      <c r="B2160" s="146" t="s">
        <v>450</v>
      </c>
      <c r="C2160" s="142">
        <v>101.9</v>
      </c>
      <c r="D2160" s="142">
        <v>101.9</v>
      </c>
      <c r="E2160" s="142">
        <v>101.9</v>
      </c>
      <c r="F2160" s="142">
        <v>101.9</v>
      </c>
      <c r="G2160" s="142">
        <v>101.9</v>
      </c>
      <c r="H2160" s="142">
        <v>101.9</v>
      </c>
      <c r="I2160" s="142">
        <v>101.9</v>
      </c>
      <c r="J2160" s="142">
        <v>101.9</v>
      </c>
      <c r="K2160" s="142">
        <v>101.9</v>
      </c>
      <c r="L2160" s="142">
        <v>101.9</v>
      </c>
      <c r="M2160" s="142">
        <v>101.9</v>
      </c>
      <c r="N2160" s="142">
        <v>101.9</v>
      </c>
    </row>
    <row r="2161" spans="1:14" s="72" customFormat="1" ht="12.75" customHeight="1" x14ac:dyDescent="0.2">
      <c r="A2161" s="156" t="s">
        <v>451</v>
      </c>
      <c r="B2161" s="146" t="s">
        <v>452</v>
      </c>
      <c r="C2161" s="142">
        <v>107.1</v>
      </c>
      <c r="D2161" s="142">
        <v>107.1</v>
      </c>
      <c r="E2161" s="142">
        <v>107.1</v>
      </c>
      <c r="F2161" s="142">
        <v>107.1</v>
      </c>
      <c r="G2161" s="142">
        <v>107.1</v>
      </c>
      <c r="H2161" s="142">
        <v>107.1</v>
      </c>
      <c r="I2161" s="142">
        <v>107.1</v>
      </c>
      <c r="J2161" s="142">
        <v>105.8</v>
      </c>
      <c r="K2161" s="142">
        <v>106</v>
      </c>
      <c r="L2161" s="142">
        <v>106</v>
      </c>
      <c r="M2161" s="142">
        <v>106.2</v>
      </c>
      <c r="N2161" s="142">
        <v>106.2</v>
      </c>
    </row>
    <row r="2162" spans="1:14" s="72" customFormat="1" ht="12.75" customHeight="1" x14ac:dyDescent="0.2">
      <c r="A2162" s="156" t="s">
        <v>453</v>
      </c>
      <c r="B2162" s="146" t="s">
        <v>454</v>
      </c>
      <c r="C2162" s="142">
        <v>100.8</v>
      </c>
      <c r="D2162" s="142">
        <v>100.8</v>
      </c>
      <c r="E2162" s="142">
        <v>102.4</v>
      </c>
      <c r="F2162" s="142">
        <v>102.4</v>
      </c>
      <c r="G2162" s="142">
        <v>101.5</v>
      </c>
      <c r="H2162" s="142">
        <v>101.5</v>
      </c>
      <c r="I2162" s="142">
        <v>101.5</v>
      </c>
      <c r="J2162" s="142">
        <v>101.5</v>
      </c>
      <c r="K2162" s="142">
        <v>101.5</v>
      </c>
      <c r="L2162" s="142">
        <v>101.5</v>
      </c>
      <c r="M2162" s="142">
        <v>101.5</v>
      </c>
      <c r="N2162" s="142">
        <v>101.5</v>
      </c>
    </row>
    <row r="2163" spans="1:14" s="72" customFormat="1" ht="12.75" customHeight="1" x14ac:dyDescent="0.2">
      <c r="A2163" s="156" t="s">
        <v>455</v>
      </c>
      <c r="B2163" s="146" t="s">
        <v>456</v>
      </c>
      <c r="C2163" s="142">
        <v>103</v>
      </c>
      <c r="D2163" s="142">
        <v>103</v>
      </c>
      <c r="E2163" s="142">
        <v>104.6</v>
      </c>
      <c r="F2163" s="142">
        <v>104.9</v>
      </c>
      <c r="G2163" s="142">
        <v>104.9</v>
      </c>
      <c r="H2163" s="142">
        <v>104.9</v>
      </c>
      <c r="I2163" s="142">
        <v>104.9</v>
      </c>
      <c r="J2163" s="142">
        <v>104.9</v>
      </c>
      <c r="K2163" s="142">
        <v>104.9</v>
      </c>
      <c r="L2163" s="142">
        <v>104.9</v>
      </c>
      <c r="M2163" s="142">
        <v>104.9</v>
      </c>
      <c r="N2163" s="142">
        <v>104.9</v>
      </c>
    </row>
    <row r="2164" spans="1:14" s="72" customFormat="1" ht="12.75" customHeight="1" x14ac:dyDescent="0.2">
      <c r="A2164" s="156" t="s">
        <v>457</v>
      </c>
      <c r="B2164" s="146" t="s">
        <v>458</v>
      </c>
      <c r="C2164" s="142">
        <v>102</v>
      </c>
      <c r="D2164" s="142">
        <v>102</v>
      </c>
      <c r="E2164" s="142">
        <v>105</v>
      </c>
      <c r="F2164" s="142">
        <v>105</v>
      </c>
      <c r="G2164" s="142">
        <v>105.6</v>
      </c>
      <c r="H2164" s="142">
        <v>105.6</v>
      </c>
      <c r="I2164" s="142">
        <v>105.6</v>
      </c>
      <c r="J2164" s="142">
        <v>105.6</v>
      </c>
      <c r="K2164" s="142">
        <v>105.6</v>
      </c>
      <c r="L2164" s="142">
        <v>105.6</v>
      </c>
      <c r="M2164" s="142">
        <v>105.6</v>
      </c>
      <c r="N2164" s="142">
        <v>105.6</v>
      </c>
    </row>
    <row r="2165" spans="1:14" s="72" customFormat="1" ht="12.75" customHeight="1" x14ac:dyDescent="0.2">
      <c r="A2165" s="156" t="s">
        <v>459</v>
      </c>
      <c r="B2165" s="146" t="s">
        <v>460</v>
      </c>
      <c r="C2165" s="142">
        <v>101.7</v>
      </c>
      <c r="D2165" s="142">
        <v>101.7</v>
      </c>
      <c r="E2165" s="142">
        <v>101.7</v>
      </c>
      <c r="F2165" s="142">
        <v>101.7</v>
      </c>
      <c r="G2165" s="142">
        <v>102</v>
      </c>
      <c r="H2165" s="142">
        <v>102</v>
      </c>
      <c r="I2165" s="142">
        <v>102.1</v>
      </c>
      <c r="J2165" s="142">
        <v>102.6</v>
      </c>
      <c r="K2165" s="142">
        <v>102.6</v>
      </c>
      <c r="L2165" s="142">
        <v>102</v>
      </c>
      <c r="M2165" s="142">
        <v>101.3</v>
      </c>
      <c r="N2165" s="142">
        <v>101.3</v>
      </c>
    </row>
    <row r="2166" spans="1:14" s="72" customFormat="1" ht="12.75" customHeight="1" x14ac:dyDescent="0.2">
      <c r="A2166" s="156" t="s">
        <v>461</v>
      </c>
      <c r="B2166" s="146" t="s">
        <v>462</v>
      </c>
      <c r="C2166" s="142">
        <v>101.9</v>
      </c>
      <c r="D2166" s="142">
        <v>101.9</v>
      </c>
      <c r="E2166" s="142">
        <v>101.9</v>
      </c>
      <c r="F2166" s="142">
        <v>101.9</v>
      </c>
      <c r="G2166" s="142">
        <v>101.9</v>
      </c>
      <c r="H2166" s="142">
        <v>101.9</v>
      </c>
      <c r="I2166" s="142">
        <v>101.9</v>
      </c>
      <c r="J2166" s="142">
        <v>101.9</v>
      </c>
      <c r="K2166" s="142">
        <v>101.9</v>
      </c>
      <c r="L2166" s="142">
        <v>101.9</v>
      </c>
      <c r="M2166" s="142">
        <v>101.9</v>
      </c>
      <c r="N2166" s="142">
        <v>101.9</v>
      </c>
    </row>
    <row r="2167" spans="1:14" s="72" customFormat="1" ht="12.75" customHeight="1" x14ac:dyDescent="0.2">
      <c r="A2167" s="156" t="s">
        <v>463</v>
      </c>
      <c r="B2167" s="146" t="s">
        <v>464</v>
      </c>
      <c r="C2167" s="142">
        <v>100</v>
      </c>
      <c r="D2167" s="142">
        <v>100</v>
      </c>
      <c r="E2167" s="142">
        <v>100</v>
      </c>
      <c r="F2167" s="142">
        <v>100</v>
      </c>
      <c r="G2167" s="142">
        <v>100</v>
      </c>
      <c r="H2167" s="142">
        <v>100</v>
      </c>
      <c r="I2167" s="142">
        <v>100</v>
      </c>
      <c r="J2167" s="142">
        <v>100</v>
      </c>
      <c r="K2167" s="142">
        <v>100</v>
      </c>
      <c r="L2167" s="142">
        <v>99.7</v>
      </c>
      <c r="M2167" s="142">
        <v>99.7</v>
      </c>
      <c r="N2167" s="142">
        <v>99.7</v>
      </c>
    </row>
    <row r="2168" spans="1:14" s="72" customFormat="1" ht="12.75" customHeight="1" x14ac:dyDescent="0.2">
      <c r="A2168" s="156" t="s">
        <v>465</v>
      </c>
      <c r="B2168" s="146" t="s">
        <v>466</v>
      </c>
      <c r="C2168" s="142">
        <v>101.1</v>
      </c>
      <c r="D2168" s="142">
        <v>101.8</v>
      </c>
      <c r="E2168" s="142">
        <v>101.8</v>
      </c>
      <c r="F2168" s="142">
        <v>101.8</v>
      </c>
      <c r="G2168" s="142">
        <v>98.2</v>
      </c>
      <c r="H2168" s="142">
        <v>98.2</v>
      </c>
      <c r="I2168" s="142">
        <v>98.2</v>
      </c>
      <c r="J2168" s="142">
        <v>98.2</v>
      </c>
      <c r="K2168" s="142">
        <v>98.2</v>
      </c>
      <c r="L2168" s="142">
        <v>98.2</v>
      </c>
      <c r="M2168" s="142">
        <v>98.2</v>
      </c>
      <c r="N2168" s="142">
        <v>98.2</v>
      </c>
    </row>
    <row r="2169" spans="1:14" s="72" customFormat="1" ht="12.75" customHeight="1" x14ac:dyDescent="0.2">
      <c r="A2169" s="156" t="s">
        <v>467</v>
      </c>
      <c r="B2169" s="146" t="s">
        <v>468</v>
      </c>
      <c r="C2169" s="142">
        <v>101.7</v>
      </c>
      <c r="D2169" s="142">
        <v>101.7</v>
      </c>
      <c r="E2169" s="142">
        <v>101.7</v>
      </c>
      <c r="F2169" s="142">
        <v>101.7</v>
      </c>
      <c r="G2169" s="142">
        <v>101.7</v>
      </c>
      <c r="H2169" s="142">
        <v>101.7</v>
      </c>
      <c r="I2169" s="142">
        <v>101.7</v>
      </c>
      <c r="J2169" s="142">
        <v>101.7</v>
      </c>
      <c r="K2169" s="142">
        <v>101.7</v>
      </c>
      <c r="L2169" s="142">
        <v>101.7</v>
      </c>
      <c r="M2169" s="142">
        <v>101.7</v>
      </c>
      <c r="N2169" s="142">
        <v>101.7</v>
      </c>
    </row>
    <row r="2170" spans="1:14" s="72" customFormat="1" ht="12.75" customHeight="1" x14ac:dyDescent="0.2">
      <c r="A2170" s="156" t="s">
        <v>469</v>
      </c>
      <c r="B2170" s="146" t="s">
        <v>470</v>
      </c>
      <c r="C2170" s="142">
        <v>104.2</v>
      </c>
      <c r="D2170" s="142">
        <v>104.2</v>
      </c>
      <c r="E2170" s="142">
        <v>104.2</v>
      </c>
      <c r="F2170" s="142">
        <v>104.2</v>
      </c>
      <c r="G2170" s="142">
        <v>104.2</v>
      </c>
      <c r="H2170" s="142">
        <v>104.2</v>
      </c>
      <c r="I2170" s="142">
        <v>104.2</v>
      </c>
      <c r="J2170" s="142">
        <v>104.2</v>
      </c>
      <c r="K2170" s="142">
        <v>104.2</v>
      </c>
      <c r="L2170" s="142">
        <v>104.2</v>
      </c>
      <c r="M2170" s="142">
        <v>104.2</v>
      </c>
      <c r="N2170" s="142">
        <v>104.2</v>
      </c>
    </row>
    <row r="2171" spans="1:14" s="72" customFormat="1" ht="12.75" customHeight="1" x14ac:dyDescent="0.2">
      <c r="A2171" s="156" t="s">
        <v>471</v>
      </c>
      <c r="B2171" s="146" t="s">
        <v>472</v>
      </c>
      <c r="C2171" s="142">
        <v>100.9</v>
      </c>
      <c r="D2171" s="142">
        <v>100.9</v>
      </c>
      <c r="E2171" s="142">
        <v>100.9</v>
      </c>
      <c r="F2171" s="142">
        <v>100.9</v>
      </c>
      <c r="G2171" s="142">
        <v>100.9</v>
      </c>
      <c r="H2171" s="142">
        <v>100.9</v>
      </c>
      <c r="I2171" s="142">
        <v>100.9</v>
      </c>
      <c r="J2171" s="142">
        <v>100.9</v>
      </c>
      <c r="K2171" s="142">
        <v>100.9</v>
      </c>
      <c r="L2171" s="142">
        <v>100.9</v>
      </c>
      <c r="M2171" s="142">
        <v>100.9</v>
      </c>
      <c r="N2171" s="142">
        <v>100.9</v>
      </c>
    </row>
    <row r="2172" spans="1:14" s="72" customFormat="1" ht="12.75" customHeight="1" x14ac:dyDescent="0.2">
      <c r="A2172" s="156" t="s">
        <v>473</v>
      </c>
      <c r="B2172" s="146" t="s">
        <v>474</v>
      </c>
      <c r="C2172" s="142">
        <v>101.9</v>
      </c>
      <c r="D2172" s="142">
        <v>101.9</v>
      </c>
      <c r="E2172" s="142">
        <v>101.9</v>
      </c>
      <c r="F2172" s="142">
        <v>102.7</v>
      </c>
      <c r="G2172" s="142">
        <v>102.7</v>
      </c>
      <c r="H2172" s="142">
        <v>102.7</v>
      </c>
      <c r="I2172" s="142">
        <v>102.7</v>
      </c>
      <c r="J2172" s="142">
        <v>102.7</v>
      </c>
      <c r="K2172" s="142">
        <v>102.7</v>
      </c>
      <c r="L2172" s="142">
        <v>102.7</v>
      </c>
      <c r="M2172" s="142">
        <v>102.7</v>
      </c>
      <c r="N2172" s="142">
        <v>102.7</v>
      </c>
    </row>
    <row r="2173" spans="1:14" s="72" customFormat="1" ht="12.75" customHeight="1" x14ac:dyDescent="0.2">
      <c r="A2173" s="156" t="s">
        <v>475</v>
      </c>
      <c r="B2173" s="146" t="s">
        <v>476</v>
      </c>
      <c r="C2173" s="142">
        <v>101.5</v>
      </c>
      <c r="D2173" s="142">
        <v>101.5</v>
      </c>
      <c r="E2173" s="142">
        <v>101.5</v>
      </c>
      <c r="F2173" s="142">
        <v>101.5</v>
      </c>
      <c r="G2173" s="142">
        <v>101.5</v>
      </c>
      <c r="H2173" s="142">
        <v>101.5</v>
      </c>
      <c r="I2173" s="142">
        <v>101.5</v>
      </c>
      <c r="J2173" s="142">
        <v>101.5</v>
      </c>
      <c r="K2173" s="142">
        <v>101.5</v>
      </c>
      <c r="L2173" s="142">
        <v>101.5</v>
      </c>
      <c r="M2173" s="142">
        <v>101.5</v>
      </c>
      <c r="N2173" s="142">
        <v>101.5</v>
      </c>
    </row>
    <row r="2174" spans="1:14" s="72" customFormat="1" ht="12.75" customHeight="1" x14ac:dyDescent="0.2">
      <c r="A2174" s="156" t="s">
        <v>477</v>
      </c>
      <c r="B2174" s="146" t="s">
        <v>478</v>
      </c>
      <c r="C2174" s="142">
        <v>101.2</v>
      </c>
      <c r="D2174" s="142">
        <v>101.1</v>
      </c>
      <c r="E2174" s="142">
        <v>101.1</v>
      </c>
      <c r="F2174" s="142">
        <v>101.1</v>
      </c>
      <c r="G2174" s="142">
        <v>101.1</v>
      </c>
      <c r="H2174" s="142">
        <v>101.1</v>
      </c>
      <c r="I2174" s="142">
        <v>100.9</v>
      </c>
      <c r="J2174" s="142">
        <v>100.9</v>
      </c>
      <c r="K2174" s="142">
        <v>100.9</v>
      </c>
      <c r="L2174" s="142">
        <v>101.2</v>
      </c>
      <c r="M2174" s="142">
        <v>101</v>
      </c>
      <c r="N2174" s="142">
        <v>101</v>
      </c>
    </row>
    <row r="2175" spans="1:14" s="72" customFormat="1" ht="12.75" customHeight="1" x14ac:dyDescent="0.2">
      <c r="A2175" s="156" t="s">
        <v>479</v>
      </c>
      <c r="B2175" s="146" t="s">
        <v>480</v>
      </c>
      <c r="C2175" s="142">
        <v>103.7</v>
      </c>
      <c r="D2175" s="142">
        <v>103.7</v>
      </c>
      <c r="E2175" s="142">
        <v>103.7</v>
      </c>
      <c r="F2175" s="142">
        <v>101.5</v>
      </c>
      <c r="G2175" s="142">
        <v>100.3</v>
      </c>
      <c r="H2175" s="142">
        <v>100.2</v>
      </c>
      <c r="I2175" s="142">
        <v>100.7</v>
      </c>
      <c r="J2175" s="142">
        <v>101</v>
      </c>
      <c r="K2175" s="142">
        <v>101.9</v>
      </c>
      <c r="L2175" s="142">
        <v>104.6</v>
      </c>
      <c r="M2175" s="142">
        <v>104.6</v>
      </c>
      <c r="N2175" s="142">
        <v>104.6</v>
      </c>
    </row>
    <row r="2176" spans="1:14" s="72" customFormat="1" ht="12.75" customHeight="1" x14ac:dyDescent="0.2">
      <c r="A2176" s="156" t="s">
        <v>481</v>
      </c>
      <c r="B2176" s="146" t="s">
        <v>482</v>
      </c>
      <c r="C2176" s="142">
        <v>104.4</v>
      </c>
      <c r="D2176" s="142">
        <v>103.5</v>
      </c>
      <c r="E2176" s="142">
        <v>102.3</v>
      </c>
      <c r="F2176" s="142">
        <v>101.7</v>
      </c>
      <c r="G2176" s="142">
        <v>101.8</v>
      </c>
      <c r="H2176" s="142">
        <v>101.6</v>
      </c>
      <c r="I2176" s="142">
        <v>101.4</v>
      </c>
      <c r="J2176" s="142">
        <v>104.9</v>
      </c>
      <c r="K2176" s="142">
        <v>103.2</v>
      </c>
      <c r="L2176" s="142">
        <v>103.4</v>
      </c>
      <c r="M2176" s="142">
        <v>103.7</v>
      </c>
      <c r="N2176" s="142">
        <v>102.6</v>
      </c>
    </row>
    <row r="2177" spans="1:14" s="72" customFormat="1" ht="12.75" customHeight="1" x14ac:dyDescent="0.2">
      <c r="A2177" s="156" t="s">
        <v>483</v>
      </c>
      <c r="B2177" s="146" t="s">
        <v>484</v>
      </c>
      <c r="C2177" s="142">
        <v>108.8</v>
      </c>
      <c r="D2177" s="142">
        <v>105</v>
      </c>
      <c r="E2177" s="142">
        <v>100.5</v>
      </c>
      <c r="F2177" s="142">
        <v>100.2</v>
      </c>
      <c r="G2177" s="142">
        <v>100.2</v>
      </c>
      <c r="H2177" s="142">
        <v>97.8</v>
      </c>
      <c r="I2177" s="142">
        <v>98.6</v>
      </c>
      <c r="J2177" s="142">
        <v>101.8</v>
      </c>
      <c r="K2177" s="142">
        <v>100.5</v>
      </c>
      <c r="L2177" s="142">
        <v>103.9</v>
      </c>
      <c r="M2177" s="142">
        <v>105.9</v>
      </c>
      <c r="N2177" s="142">
        <v>104.1</v>
      </c>
    </row>
    <row r="2178" spans="1:14" s="72" customFormat="1" ht="12.75" customHeight="1" x14ac:dyDescent="0.2">
      <c r="A2178" s="156" t="s">
        <v>485</v>
      </c>
      <c r="B2178" s="146" t="s">
        <v>486</v>
      </c>
      <c r="C2178" s="142">
        <v>98.6</v>
      </c>
      <c r="D2178" s="142">
        <v>98.7</v>
      </c>
      <c r="E2178" s="142">
        <v>98.7</v>
      </c>
      <c r="F2178" s="142">
        <v>98.7</v>
      </c>
      <c r="G2178" s="142">
        <v>98.8</v>
      </c>
      <c r="H2178" s="142">
        <v>98.9</v>
      </c>
      <c r="I2178" s="142">
        <v>99.5</v>
      </c>
      <c r="J2178" s="142">
        <v>99.7</v>
      </c>
      <c r="K2178" s="142">
        <v>102</v>
      </c>
      <c r="L2178" s="142">
        <v>103.1</v>
      </c>
      <c r="M2178" s="142">
        <v>103.2</v>
      </c>
      <c r="N2178" s="142">
        <v>104.6</v>
      </c>
    </row>
    <row r="2179" spans="1:14" s="72" customFormat="1" ht="12.75" customHeight="1" x14ac:dyDescent="0.2">
      <c r="A2179" s="156" t="s">
        <v>487</v>
      </c>
      <c r="B2179" s="146" t="s">
        <v>488</v>
      </c>
      <c r="C2179" s="142">
        <v>102.5</v>
      </c>
      <c r="D2179" s="142">
        <v>105.3</v>
      </c>
      <c r="E2179" s="142">
        <v>106.4</v>
      </c>
      <c r="F2179" s="142">
        <v>106.9</v>
      </c>
      <c r="G2179" s="142">
        <v>108.5</v>
      </c>
      <c r="H2179" s="142">
        <v>111.9</v>
      </c>
      <c r="I2179" s="142">
        <v>111.6</v>
      </c>
      <c r="J2179" s="142">
        <v>112.7</v>
      </c>
      <c r="K2179" s="142">
        <v>113.2</v>
      </c>
      <c r="L2179" s="142">
        <v>112.6</v>
      </c>
      <c r="M2179" s="142">
        <v>109.8</v>
      </c>
      <c r="N2179" s="142">
        <v>109.1</v>
      </c>
    </row>
    <row r="2180" spans="1:14" s="72" customFormat="1" ht="12.75" customHeight="1" x14ac:dyDescent="0.2">
      <c r="A2180" s="156" t="s">
        <v>489</v>
      </c>
      <c r="B2180" s="146" t="s">
        <v>490</v>
      </c>
      <c r="C2180" s="142">
        <v>99.9</v>
      </c>
      <c r="D2180" s="142">
        <v>100.2</v>
      </c>
      <c r="E2180" s="142">
        <v>100.2</v>
      </c>
      <c r="F2180" s="142">
        <v>100.9</v>
      </c>
      <c r="G2180" s="142">
        <v>100.9</v>
      </c>
      <c r="H2180" s="142">
        <v>100.7</v>
      </c>
      <c r="I2180" s="142">
        <v>100.7</v>
      </c>
      <c r="J2180" s="142">
        <v>100.7</v>
      </c>
      <c r="K2180" s="142">
        <v>101.7</v>
      </c>
      <c r="L2180" s="142">
        <v>101.8</v>
      </c>
      <c r="M2180" s="142">
        <v>101.7</v>
      </c>
      <c r="N2180" s="142">
        <v>101.8</v>
      </c>
    </row>
    <row r="2181" spans="1:14" s="72" customFormat="1" ht="12.75" customHeight="1" x14ac:dyDescent="0.2">
      <c r="A2181" s="156" t="s">
        <v>491</v>
      </c>
      <c r="B2181" s="146" t="s">
        <v>492</v>
      </c>
      <c r="C2181" s="142">
        <v>101</v>
      </c>
      <c r="D2181" s="142">
        <v>102.2</v>
      </c>
      <c r="E2181" s="142">
        <v>102.2</v>
      </c>
      <c r="F2181" s="142">
        <v>102.2</v>
      </c>
      <c r="G2181" s="142">
        <v>102.2</v>
      </c>
      <c r="H2181" s="142">
        <v>102.2</v>
      </c>
      <c r="I2181" s="142">
        <v>102.2</v>
      </c>
      <c r="J2181" s="142">
        <v>102.2</v>
      </c>
      <c r="K2181" s="142">
        <v>102.2</v>
      </c>
      <c r="L2181" s="142">
        <v>102.5</v>
      </c>
      <c r="M2181" s="142">
        <v>102.5</v>
      </c>
      <c r="N2181" s="142">
        <v>102.5</v>
      </c>
    </row>
    <row r="2182" spans="1:14" s="72" customFormat="1" ht="12.75" customHeight="1" x14ac:dyDescent="0.2">
      <c r="A2182" s="156" t="s">
        <v>493</v>
      </c>
      <c r="B2182" s="146" t="s">
        <v>494</v>
      </c>
      <c r="C2182" s="142">
        <v>99.3</v>
      </c>
      <c r="D2182" s="142">
        <v>99.3</v>
      </c>
      <c r="E2182" s="142">
        <v>99.3</v>
      </c>
      <c r="F2182" s="142">
        <v>98.8</v>
      </c>
      <c r="G2182" s="142">
        <v>98.9</v>
      </c>
      <c r="H2182" s="142">
        <v>98.9</v>
      </c>
      <c r="I2182" s="142">
        <v>98.9</v>
      </c>
      <c r="J2182" s="142">
        <v>98.9</v>
      </c>
      <c r="K2182" s="142">
        <v>98.7</v>
      </c>
      <c r="L2182" s="142">
        <v>98.7</v>
      </c>
      <c r="M2182" s="142">
        <v>98.7</v>
      </c>
      <c r="N2182" s="142">
        <v>98.7</v>
      </c>
    </row>
    <row r="2183" spans="1:14" s="72" customFormat="1" ht="12.75" customHeight="1" x14ac:dyDescent="0.2">
      <c r="A2183" s="156" t="s">
        <v>495</v>
      </c>
      <c r="B2183" s="146" t="s">
        <v>496</v>
      </c>
      <c r="C2183" s="142">
        <v>101.5</v>
      </c>
      <c r="D2183" s="142">
        <v>101.6</v>
      </c>
      <c r="E2183" s="142">
        <v>101.7</v>
      </c>
      <c r="F2183" s="142">
        <v>101.4</v>
      </c>
      <c r="G2183" s="142">
        <v>101</v>
      </c>
      <c r="H2183" s="142">
        <v>101</v>
      </c>
      <c r="I2183" s="142">
        <v>101</v>
      </c>
      <c r="J2183" s="142">
        <v>100.9</v>
      </c>
      <c r="K2183" s="142">
        <v>100.8</v>
      </c>
      <c r="L2183" s="142">
        <v>100.8</v>
      </c>
      <c r="M2183" s="142">
        <v>100.8</v>
      </c>
      <c r="N2183" s="142">
        <v>100.8</v>
      </c>
    </row>
    <row r="2184" spans="1:14" s="72" customFormat="1" ht="12.75" customHeight="1" x14ac:dyDescent="0.2">
      <c r="A2184" s="156" t="s">
        <v>497</v>
      </c>
      <c r="B2184" s="146" t="s">
        <v>498</v>
      </c>
      <c r="C2184" s="142">
        <v>100.4</v>
      </c>
      <c r="D2184" s="142">
        <v>100.6</v>
      </c>
      <c r="E2184" s="142">
        <v>100.6</v>
      </c>
      <c r="F2184" s="142">
        <v>100.6</v>
      </c>
      <c r="G2184" s="142">
        <v>99.3</v>
      </c>
      <c r="H2184" s="142">
        <v>99.3</v>
      </c>
      <c r="I2184" s="142">
        <v>99.6</v>
      </c>
      <c r="J2184" s="142">
        <v>99.6</v>
      </c>
      <c r="K2184" s="142">
        <v>99.5</v>
      </c>
      <c r="L2184" s="142">
        <v>99.8</v>
      </c>
      <c r="M2184" s="142">
        <v>99.9</v>
      </c>
      <c r="N2184" s="142">
        <v>99.9</v>
      </c>
    </row>
    <row r="2185" spans="1:14" s="72" customFormat="1" ht="12.75" customHeight="1" x14ac:dyDescent="0.2">
      <c r="A2185" s="156" t="s">
        <v>499</v>
      </c>
      <c r="B2185" s="146" t="s">
        <v>500</v>
      </c>
      <c r="C2185" s="142">
        <v>107.1</v>
      </c>
      <c r="D2185" s="142">
        <v>108.9</v>
      </c>
      <c r="E2185" s="142">
        <v>111.9</v>
      </c>
      <c r="F2185" s="142">
        <v>114.8</v>
      </c>
      <c r="G2185" s="142">
        <v>115.2</v>
      </c>
      <c r="H2185" s="142">
        <v>116</v>
      </c>
      <c r="I2185" s="142">
        <v>116.1</v>
      </c>
      <c r="J2185" s="142">
        <v>114</v>
      </c>
      <c r="K2185" s="142">
        <v>115.1</v>
      </c>
      <c r="L2185" s="142">
        <v>118.4</v>
      </c>
      <c r="M2185" s="142">
        <v>118.7</v>
      </c>
      <c r="N2185" s="142">
        <v>118.7</v>
      </c>
    </row>
    <row r="2186" spans="1:14" s="72" customFormat="1" ht="12.75" customHeight="1" x14ac:dyDescent="0.2">
      <c r="A2186" s="156" t="s">
        <v>501</v>
      </c>
      <c r="B2186" s="146" t="s">
        <v>502</v>
      </c>
      <c r="C2186" s="142">
        <v>96.6</v>
      </c>
      <c r="D2186" s="142">
        <v>94.5</v>
      </c>
      <c r="E2186" s="142">
        <v>94.2</v>
      </c>
      <c r="F2186" s="142">
        <v>94.4</v>
      </c>
      <c r="G2186" s="142">
        <v>95.1</v>
      </c>
      <c r="H2186" s="142">
        <v>95</v>
      </c>
      <c r="I2186" s="142">
        <v>95.7</v>
      </c>
      <c r="J2186" s="142">
        <v>95.2</v>
      </c>
      <c r="K2186" s="142">
        <v>94.5</v>
      </c>
      <c r="L2186" s="142">
        <v>94.3</v>
      </c>
      <c r="M2186" s="142">
        <v>94.8</v>
      </c>
      <c r="N2186" s="142">
        <v>96.8</v>
      </c>
    </row>
    <row r="2187" spans="1:14" s="72" customFormat="1" ht="12.75" customHeight="1" x14ac:dyDescent="0.2">
      <c r="A2187" s="156" t="s">
        <v>503</v>
      </c>
      <c r="B2187" s="146" t="s">
        <v>506</v>
      </c>
      <c r="C2187" s="142">
        <v>101.8</v>
      </c>
      <c r="D2187" s="142">
        <v>101.8</v>
      </c>
      <c r="E2187" s="142">
        <v>101.8</v>
      </c>
      <c r="F2187" s="142">
        <v>102</v>
      </c>
      <c r="G2187" s="142">
        <v>102</v>
      </c>
      <c r="H2187" s="142">
        <v>102</v>
      </c>
      <c r="I2187" s="142">
        <v>102</v>
      </c>
      <c r="J2187" s="142">
        <v>102</v>
      </c>
      <c r="K2187" s="142">
        <v>102</v>
      </c>
      <c r="L2187" s="142">
        <v>102</v>
      </c>
      <c r="M2187" s="142">
        <v>102</v>
      </c>
      <c r="N2187" s="142">
        <v>102</v>
      </c>
    </row>
    <row r="2188" spans="1:14" s="72" customFormat="1" ht="12.75" customHeight="1" x14ac:dyDescent="0.2"/>
    <row r="2189" spans="1:14" s="72" customFormat="1" ht="12.75" customHeight="1" x14ac:dyDescent="0.2"/>
    <row r="2190" spans="1:14" s="72" customFormat="1" ht="12.75" customHeight="1" x14ac:dyDescent="0.2"/>
    <row r="2191" spans="1:14" s="72" customFormat="1" ht="12.75" customHeight="1" x14ac:dyDescent="0.2">
      <c r="A2191" s="180" t="s">
        <v>37</v>
      </c>
      <c r="B2191" s="143"/>
      <c r="C2191" s="14" t="s">
        <v>817</v>
      </c>
      <c r="D2191" s="144">
        <v>35096</v>
      </c>
      <c r="E2191" s="14" t="s">
        <v>1255</v>
      </c>
      <c r="F2191" s="144">
        <v>35156</v>
      </c>
      <c r="G2191" s="144">
        <v>35186</v>
      </c>
      <c r="H2191" s="144">
        <v>35217</v>
      </c>
      <c r="I2191" s="144">
        <v>35247</v>
      </c>
      <c r="J2191" s="144">
        <v>35278</v>
      </c>
      <c r="K2191" s="144">
        <v>35309</v>
      </c>
      <c r="L2191" s="144">
        <v>35339</v>
      </c>
      <c r="M2191" s="144">
        <v>35370</v>
      </c>
      <c r="N2191" s="144">
        <v>35400</v>
      </c>
    </row>
    <row r="2192" spans="1:14" s="72" customFormat="1" ht="12.75" customHeight="1" x14ac:dyDescent="0.2">
      <c r="A2192" s="156" t="s">
        <v>415</v>
      </c>
      <c r="B2192" s="146" t="s">
        <v>507</v>
      </c>
      <c r="C2192" s="142">
        <v>98.2</v>
      </c>
      <c r="D2192" s="142">
        <v>97.2</v>
      </c>
      <c r="E2192" s="142">
        <v>96.6</v>
      </c>
      <c r="F2192" s="142">
        <v>96.1</v>
      </c>
      <c r="G2192" s="142">
        <v>96.7</v>
      </c>
      <c r="H2192" s="142">
        <v>96.7</v>
      </c>
      <c r="I2192" s="142">
        <v>97.3</v>
      </c>
      <c r="J2192" s="142">
        <v>97.3</v>
      </c>
      <c r="K2192" s="142">
        <v>98.4</v>
      </c>
      <c r="L2192" s="142">
        <v>98.4</v>
      </c>
      <c r="M2192" s="142">
        <v>98.4</v>
      </c>
      <c r="N2192" s="142">
        <v>98.4</v>
      </c>
    </row>
    <row r="2193" spans="1:14" s="72" customFormat="1" ht="12.75" customHeight="1" x14ac:dyDescent="0.2">
      <c r="A2193" s="156" t="s">
        <v>508</v>
      </c>
      <c r="B2193" s="146" t="s">
        <v>509</v>
      </c>
      <c r="C2193" s="142">
        <v>142.6</v>
      </c>
      <c r="D2193" s="142">
        <v>142.9</v>
      </c>
      <c r="E2193" s="142">
        <v>143.5</v>
      </c>
      <c r="F2193" s="142">
        <v>143.5</v>
      </c>
      <c r="G2193" s="142">
        <v>144.5</v>
      </c>
      <c r="H2193" s="142">
        <v>144.5</v>
      </c>
      <c r="I2193" s="142">
        <v>144.5</v>
      </c>
      <c r="J2193" s="142">
        <v>144.5</v>
      </c>
      <c r="K2193" s="142">
        <v>144.5</v>
      </c>
      <c r="L2193" s="142">
        <v>144.5</v>
      </c>
      <c r="M2193" s="142">
        <v>144.5</v>
      </c>
      <c r="N2193" s="142">
        <v>144.5</v>
      </c>
    </row>
    <row r="2194" spans="1:14" s="72" customFormat="1" ht="12.75" customHeight="1" x14ac:dyDescent="0.2">
      <c r="A2194" s="156" t="s">
        <v>423</v>
      </c>
      <c r="B2194" s="146" t="s">
        <v>510</v>
      </c>
      <c r="C2194" s="142">
        <v>130.5</v>
      </c>
      <c r="D2194" s="142">
        <v>130.5</v>
      </c>
      <c r="E2194" s="142">
        <v>132.5</v>
      </c>
      <c r="F2194" s="142">
        <v>132.5</v>
      </c>
      <c r="G2194" s="142">
        <v>132.5</v>
      </c>
      <c r="H2194" s="142">
        <v>132.5</v>
      </c>
      <c r="I2194" s="142">
        <v>132.5</v>
      </c>
      <c r="J2194" s="142">
        <v>132.5</v>
      </c>
      <c r="K2194" s="142">
        <v>132.5</v>
      </c>
      <c r="L2194" s="142">
        <v>131.1</v>
      </c>
      <c r="M2194" s="142">
        <v>130.5</v>
      </c>
      <c r="N2194" s="142">
        <v>130.5</v>
      </c>
    </row>
    <row r="2195" spans="1:14" s="72" customFormat="1" ht="12.75" customHeight="1" x14ac:dyDescent="0.2">
      <c r="A2195" s="156" t="s">
        <v>511</v>
      </c>
      <c r="B2195" s="146" t="s">
        <v>512</v>
      </c>
      <c r="C2195" s="142">
        <v>138.69999999999999</v>
      </c>
      <c r="D2195" s="142">
        <v>139.5</v>
      </c>
      <c r="E2195" s="142">
        <v>139.19999999999999</v>
      </c>
      <c r="F2195" s="142">
        <v>139.19999999999999</v>
      </c>
      <c r="G2195" s="142">
        <v>139.19999999999999</v>
      </c>
      <c r="H2195" s="142">
        <v>139.19999999999999</v>
      </c>
      <c r="I2195" s="142">
        <v>139.19999999999999</v>
      </c>
      <c r="J2195" s="142">
        <v>139.19999999999999</v>
      </c>
      <c r="K2195" s="142">
        <v>139.19999999999999</v>
      </c>
      <c r="L2195" s="142">
        <v>136.69999999999999</v>
      </c>
      <c r="M2195" s="142">
        <v>136.69999999999999</v>
      </c>
      <c r="N2195" s="142">
        <v>139.19999999999999</v>
      </c>
    </row>
    <row r="2196" spans="1:14" s="72" customFormat="1" ht="12.75" customHeight="1" x14ac:dyDescent="0.2">
      <c r="A2196" s="156" t="s">
        <v>443</v>
      </c>
      <c r="B2196" s="146" t="s">
        <v>513</v>
      </c>
      <c r="C2196" s="142">
        <v>141.4</v>
      </c>
      <c r="D2196" s="142">
        <v>141.4</v>
      </c>
      <c r="E2196" s="142">
        <v>141.4</v>
      </c>
      <c r="F2196" s="142">
        <v>141.4</v>
      </c>
      <c r="G2196" s="142">
        <v>141.4</v>
      </c>
      <c r="H2196" s="142">
        <v>141.4</v>
      </c>
      <c r="I2196" s="142">
        <v>141.4</v>
      </c>
      <c r="J2196" s="142">
        <v>141.4</v>
      </c>
      <c r="K2196" s="142">
        <v>141.4</v>
      </c>
      <c r="L2196" s="142">
        <v>141.1</v>
      </c>
      <c r="M2196" s="142">
        <v>143.6</v>
      </c>
      <c r="N2196" s="142">
        <v>143.6</v>
      </c>
    </row>
    <row r="2197" spans="1:14" s="72" customFormat="1" ht="12.75" customHeight="1" x14ac:dyDescent="0.2">
      <c r="A2197" s="156" t="s">
        <v>437</v>
      </c>
      <c r="B2197" s="146" t="s">
        <v>514</v>
      </c>
      <c r="C2197" s="142">
        <v>111.7</v>
      </c>
      <c r="D2197" s="142">
        <v>113</v>
      </c>
      <c r="E2197" s="142">
        <v>112.8</v>
      </c>
      <c r="F2197" s="142">
        <v>112.8</v>
      </c>
      <c r="G2197" s="142">
        <v>112.8</v>
      </c>
      <c r="H2197" s="142">
        <v>112.8</v>
      </c>
      <c r="I2197" s="142">
        <v>112.8</v>
      </c>
      <c r="J2197" s="142">
        <v>112.8</v>
      </c>
      <c r="K2197" s="142">
        <v>112.8</v>
      </c>
      <c r="L2197" s="142">
        <v>112.8</v>
      </c>
      <c r="M2197" s="142">
        <v>112.4</v>
      </c>
      <c r="N2197" s="142">
        <v>112.4</v>
      </c>
    </row>
    <row r="2198" spans="1:14" s="72" customFormat="1" ht="12.75" customHeight="1" x14ac:dyDescent="0.2">
      <c r="A2198" s="156" t="s">
        <v>429</v>
      </c>
      <c r="B2198" s="146" t="s">
        <v>515</v>
      </c>
      <c r="C2198" s="142">
        <v>116</v>
      </c>
      <c r="D2198" s="142">
        <v>116</v>
      </c>
      <c r="E2198" s="142">
        <v>114.9</v>
      </c>
      <c r="F2198" s="142">
        <v>114.9</v>
      </c>
      <c r="G2198" s="142">
        <v>114.9</v>
      </c>
      <c r="H2198" s="142">
        <v>114.9</v>
      </c>
      <c r="I2198" s="142">
        <v>114.9</v>
      </c>
      <c r="J2198" s="142">
        <v>114.1</v>
      </c>
      <c r="K2198" s="142">
        <v>114.1</v>
      </c>
      <c r="L2198" s="142">
        <v>114.9</v>
      </c>
      <c r="M2198" s="142">
        <v>114.9</v>
      </c>
      <c r="N2198" s="142">
        <v>114.9</v>
      </c>
    </row>
    <row r="2199" spans="1:14" s="72" customFormat="1" ht="12.75" customHeight="1" x14ac:dyDescent="0.2">
      <c r="A2199" s="156" t="s">
        <v>431</v>
      </c>
      <c r="B2199" s="146" t="s">
        <v>516</v>
      </c>
      <c r="C2199" s="142">
        <v>126.4</v>
      </c>
      <c r="D2199" s="142">
        <v>123.2</v>
      </c>
      <c r="E2199" s="142">
        <v>123.2</v>
      </c>
      <c r="F2199" s="142">
        <v>123.2</v>
      </c>
      <c r="G2199" s="142">
        <v>124.9</v>
      </c>
      <c r="H2199" s="142">
        <v>124.9</v>
      </c>
      <c r="I2199" s="142">
        <v>124.9</v>
      </c>
      <c r="J2199" s="142">
        <v>124.9</v>
      </c>
      <c r="K2199" s="142">
        <v>124.9</v>
      </c>
      <c r="L2199" s="142">
        <v>125.4</v>
      </c>
      <c r="M2199" s="142">
        <v>125.4</v>
      </c>
      <c r="N2199" s="142">
        <v>125.4</v>
      </c>
    </row>
    <row r="2200" spans="1:14" s="72" customFormat="1" ht="12.75" customHeight="1" x14ac:dyDescent="0.2">
      <c r="A2200" s="156" t="s">
        <v>433</v>
      </c>
      <c r="B2200" s="146" t="s">
        <v>517</v>
      </c>
      <c r="C2200" s="142">
        <v>120.8</v>
      </c>
      <c r="D2200" s="142">
        <v>120.8</v>
      </c>
      <c r="E2200" s="142">
        <v>121</v>
      </c>
      <c r="F2200" s="142">
        <v>121</v>
      </c>
      <c r="G2200" s="142">
        <v>119.7</v>
      </c>
      <c r="H2200" s="142">
        <v>119.7</v>
      </c>
      <c r="I2200" s="142">
        <v>119.7</v>
      </c>
      <c r="J2200" s="142">
        <v>119.7</v>
      </c>
      <c r="K2200" s="142">
        <v>119.7</v>
      </c>
      <c r="L2200" s="142">
        <v>119.7</v>
      </c>
      <c r="M2200" s="142">
        <v>119.7</v>
      </c>
      <c r="N2200" s="142">
        <v>120.6</v>
      </c>
    </row>
    <row r="2201" spans="1:14" s="72" customFormat="1" ht="12.75" customHeight="1" x14ac:dyDescent="0.2">
      <c r="A2201" s="156" t="s">
        <v>435</v>
      </c>
      <c r="B2201" s="146" t="s">
        <v>518</v>
      </c>
      <c r="C2201" s="142">
        <v>137.4</v>
      </c>
      <c r="D2201" s="142">
        <v>137.5</v>
      </c>
      <c r="E2201" s="142">
        <v>137.19999999999999</v>
      </c>
      <c r="F2201" s="142">
        <v>137.19999999999999</v>
      </c>
      <c r="G2201" s="142">
        <v>137.19999999999999</v>
      </c>
      <c r="H2201" s="142">
        <v>137.19999999999999</v>
      </c>
      <c r="I2201" s="142">
        <v>137.19999999999999</v>
      </c>
      <c r="J2201" s="142">
        <v>137.19999999999999</v>
      </c>
      <c r="K2201" s="142">
        <v>137.19999999999999</v>
      </c>
      <c r="L2201" s="142">
        <v>135</v>
      </c>
      <c r="M2201" s="142">
        <v>135</v>
      </c>
      <c r="N2201" s="142">
        <v>135</v>
      </c>
    </row>
    <row r="2202" spans="1:14" s="72" customFormat="1" ht="12.75" customHeight="1" x14ac:dyDescent="0.2">
      <c r="A2202" s="156" t="s">
        <v>439</v>
      </c>
      <c r="B2202" s="146" t="s">
        <v>519</v>
      </c>
      <c r="C2202" s="142">
        <v>130.69999999999999</v>
      </c>
      <c r="D2202" s="142">
        <v>130.69999999999999</v>
      </c>
      <c r="E2202" s="142">
        <v>130.69999999999999</v>
      </c>
      <c r="F2202" s="142">
        <v>130.69999999999999</v>
      </c>
      <c r="G2202" s="142">
        <v>130.69999999999999</v>
      </c>
      <c r="H2202" s="142">
        <v>130.69999999999999</v>
      </c>
      <c r="I2202" s="142">
        <v>130.69999999999999</v>
      </c>
      <c r="J2202" s="142">
        <v>128.5</v>
      </c>
      <c r="K2202" s="142">
        <v>128.5</v>
      </c>
      <c r="L2202" s="142">
        <v>129.30000000000001</v>
      </c>
      <c r="M2202" s="142">
        <v>129.30000000000001</v>
      </c>
      <c r="N2202" s="142">
        <v>129.30000000000001</v>
      </c>
    </row>
    <row r="2203" spans="1:14" s="72" customFormat="1" ht="12.75" customHeight="1" x14ac:dyDescent="0.2">
      <c r="A2203" s="156" t="s">
        <v>441</v>
      </c>
      <c r="B2203" s="146" t="s">
        <v>520</v>
      </c>
      <c r="C2203" s="142">
        <v>123</v>
      </c>
      <c r="D2203" s="142">
        <v>123</v>
      </c>
      <c r="E2203" s="142">
        <v>123</v>
      </c>
      <c r="F2203" s="142">
        <v>123</v>
      </c>
      <c r="G2203" s="142">
        <v>123.4</v>
      </c>
      <c r="H2203" s="142">
        <v>123.4</v>
      </c>
      <c r="I2203" s="142">
        <v>122.4</v>
      </c>
      <c r="J2203" s="142">
        <v>122.4</v>
      </c>
      <c r="K2203" s="142">
        <v>122.4</v>
      </c>
      <c r="L2203" s="142">
        <v>122.6</v>
      </c>
      <c r="M2203" s="142">
        <v>124.2</v>
      </c>
      <c r="N2203" s="142">
        <v>124.2</v>
      </c>
    </row>
    <row r="2204" spans="1:14" s="72" customFormat="1" ht="12.75" customHeight="1" x14ac:dyDescent="0.2">
      <c r="A2204" s="156" t="s">
        <v>445</v>
      </c>
      <c r="B2204" s="146" t="s">
        <v>523</v>
      </c>
      <c r="C2204" s="142">
        <v>97.3</v>
      </c>
      <c r="D2204" s="142">
        <v>97.3</v>
      </c>
      <c r="E2204" s="142">
        <v>97.3</v>
      </c>
      <c r="F2204" s="142">
        <v>97.3</v>
      </c>
      <c r="G2204" s="142">
        <v>97.3</v>
      </c>
      <c r="H2204" s="142">
        <v>97.3</v>
      </c>
      <c r="I2204" s="142">
        <v>97.3</v>
      </c>
      <c r="J2204" s="142">
        <v>93.9</v>
      </c>
      <c r="K2204" s="142">
        <v>93.9</v>
      </c>
      <c r="L2204" s="142">
        <v>93.9</v>
      </c>
      <c r="M2204" s="142">
        <v>93.9</v>
      </c>
      <c r="N2204" s="142">
        <v>93.9</v>
      </c>
    </row>
    <row r="2205" spans="1:14" s="72" customFormat="1" ht="12.75" customHeight="1" x14ac:dyDescent="0.2">
      <c r="A2205" s="156" t="s">
        <v>447</v>
      </c>
      <c r="B2205" s="146" t="s">
        <v>524</v>
      </c>
      <c r="C2205" s="142">
        <v>113.9</v>
      </c>
      <c r="D2205" s="142">
        <v>113.9</v>
      </c>
      <c r="E2205" s="142">
        <v>113.9</v>
      </c>
      <c r="F2205" s="142">
        <v>113.9</v>
      </c>
      <c r="G2205" s="142">
        <v>113.9</v>
      </c>
      <c r="H2205" s="142">
        <v>111.4</v>
      </c>
      <c r="I2205" s="142">
        <v>111.4</v>
      </c>
      <c r="J2205" s="142">
        <v>111.4</v>
      </c>
      <c r="K2205" s="142">
        <v>111.4</v>
      </c>
      <c r="L2205" s="142">
        <v>112.3</v>
      </c>
      <c r="M2205" s="142">
        <v>112.3</v>
      </c>
      <c r="N2205" s="142">
        <v>114.5</v>
      </c>
    </row>
    <row r="2206" spans="1:14" s="72" customFormat="1" ht="12.75" customHeight="1" x14ac:dyDescent="0.2">
      <c r="A2206" s="156" t="s">
        <v>449</v>
      </c>
      <c r="B2206" s="146" t="s">
        <v>525</v>
      </c>
      <c r="C2206" s="142">
        <v>146.1</v>
      </c>
      <c r="D2206" s="142">
        <v>146.30000000000001</v>
      </c>
      <c r="E2206" s="142">
        <v>146.9</v>
      </c>
      <c r="F2206" s="142">
        <v>145</v>
      </c>
      <c r="G2206" s="142">
        <v>145</v>
      </c>
      <c r="H2206" s="142">
        <v>145</v>
      </c>
      <c r="I2206" s="142">
        <v>145</v>
      </c>
      <c r="J2206" s="142">
        <v>143.9</v>
      </c>
      <c r="K2206" s="142">
        <v>143.9</v>
      </c>
      <c r="L2206" s="142">
        <v>142.80000000000001</v>
      </c>
      <c r="M2206" s="142">
        <v>141.9</v>
      </c>
      <c r="N2206" s="142">
        <v>142.80000000000001</v>
      </c>
    </row>
    <row r="2207" spans="1:14" s="72" customFormat="1" ht="12.75" customHeight="1" x14ac:dyDescent="0.2">
      <c r="A2207" s="156" t="s">
        <v>453</v>
      </c>
      <c r="B2207" s="146" t="s">
        <v>526</v>
      </c>
      <c r="C2207" s="142">
        <v>100.1</v>
      </c>
      <c r="D2207" s="142">
        <v>100.1</v>
      </c>
      <c r="E2207" s="142">
        <v>100.1</v>
      </c>
      <c r="F2207" s="142">
        <v>100.1</v>
      </c>
      <c r="G2207" s="142">
        <v>100.1</v>
      </c>
      <c r="H2207" s="142">
        <v>100.1</v>
      </c>
      <c r="I2207" s="142">
        <v>100.1</v>
      </c>
      <c r="J2207" s="142">
        <v>99.4</v>
      </c>
      <c r="K2207" s="142">
        <v>99.4</v>
      </c>
      <c r="L2207" s="142">
        <v>99.5</v>
      </c>
      <c r="M2207" s="142">
        <v>99.9</v>
      </c>
      <c r="N2207" s="142">
        <v>99.9</v>
      </c>
    </row>
    <row r="2208" spans="1:14" s="72" customFormat="1" ht="12.75" customHeight="1" x14ac:dyDescent="0.2">
      <c r="A2208" s="156" t="s">
        <v>451</v>
      </c>
      <c r="B2208" s="146" t="s">
        <v>527</v>
      </c>
      <c r="C2208" s="142">
        <v>131.6</v>
      </c>
      <c r="D2208" s="142">
        <v>131.6</v>
      </c>
      <c r="E2208" s="142">
        <v>131.6</v>
      </c>
      <c r="F2208" s="142">
        <v>130.6</v>
      </c>
      <c r="G2208" s="142">
        <v>130.6</v>
      </c>
      <c r="H2208" s="142">
        <v>130.6</v>
      </c>
      <c r="I2208" s="142">
        <v>130.6</v>
      </c>
      <c r="J2208" s="142">
        <v>130.6</v>
      </c>
      <c r="K2208" s="142">
        <v>130.6</v>
      </c>
      <c r="L2208" s="142">
        <v>131.1</v>
      </c>
      <c r="M2208" s="142">
        <v>131.1</v>
      </c>
      <c r="N2208" s="142">
        <v>131.1</v>
      </c>
    </row>
    <row r="2209" spans="1:14" s="72" customFormat="1" ht="12.75" customHeight="1" x14ac:dyDescent="0.2">
      <c r="A2209" s="156" t="s">
        <v>455</v>
      </c>
      <c r="B2209" s="146" t="s">
        <v>528</v>
      </c>
      <c r="C2209" s="142">
        <v>133.9</v>
      </c>
      <c r="D2209" s="142">
        <v>133.9</v>
      </c>
      <c r="E2209" s="142">
        <v>133.9</v>
      </c>
      <c r="F2209" s="142">
        <v>133.9</v>
      </c>
      <c r="G2209" s="142">
        <v>133.9</v>
      </c>
      <c r="H2209" s="142">
        <v>133.9</v>
      </c>
      <c r="I2209" s="142">
        <v>133.9</v>
      </c>
      <c r="J2209" s="142">
        <v>133.9</v>
      </c>
      <c r="K2209" s="142">
        <v>135</v>
      </c>
      <c r="L2209" s="142">
        <v>135</v>
      </c>
      <c r="M2209" s="142">
        <v>135.6</v>
      </c>
      <c r="N2209" s="142">
        <v>135.6</v>
      </c>
    </row>
    <row r="2210" spans="1:14" s="72" customFormat="1" ht="15" customHeight="1" x14ac:dyDescent="0.2">
      <c r="A2210" s="156" t="s">
        <v>457</v>
      </c>
      <c r="B2210" s="146" t="s">
        <v>529</v>
      </c>
      <c r="C2210" s="142">
        <v>130.80000000000001</v>
      </c>
      <c r="D2210" s="142">
        <v>130.80000000000001</v>
      </c>
      <c r="E2210" s="142">
        <v>130.80000000000001</v>
      </c>
      <c r="F2210" s="142">
        <v>131.4</v>
      </c>
      <c r="G2210" s="142">
        <v>131.4</v>
      </c>
      <c r="H2210" s="142">
        <v>131.4</v>
      </c>
      <c r="I2210" s="142">
        <v>131.4</v>
      </c>
      <c r="J2210" s="142">
        <v>131.4</v>
      </c>
      <c r="K2210" s="142">
        <v>133</v>
      </c>
      <c r="L2210" s="142">
        <v>133</v>
      </c>
      <c r="M2210" s="142">
        <v>132.19999999999999</v>
      </c>
      <c r="N2210" s="142">
        <v>132.19999999999999</v>
      </c>
    </row>
    <row r="2211" spans="1:14" s="72" customFormat="1" ht="12.75" customHeight="1" x14ac:dyDescent="0.2">
      <c r="A2211" s="156" t="s">
        <v>387</v>
      </c>
      <c r="B2211" s="146" t="s">
        <v>530</v>
      </c>
      <c r="C2211" s="142">
        <v>107.8</v>
      </c>
      <c r="D2211" s="142">
        <v>106.7</v>
      </c>
      <c r="E2211" s="142">
        <v>106.9</v>
      </c>
      <c r="F2211" s="142">
        <v>106</v>
      </c>
      <c r="G2211" s="142">
        <v>104.2</v>
      </c>
      <c r="H2211" s="142">
        <v>101.3</v>
      </c>
      <c r="I2211" s="142">
        <v>101.3</v>
      </c>
      <c r="J2211" s="142">
        <v>101.3</v>
      </c>
      <c r="K2211" s="142">
        <v>100.3</v>
      </c>
      <c r="L2211" s="142">
        <v>100.7</v>
      </c>
      <c r="M2211" s="142">
        <v>100.7</v>
      </c>
      <c r="N2211" s="142">
        <v>100.7</v>
      </c>
    </row>
    <row r="2212" spans="1:14" s="72" customFormat="1" ht="12.75" customHeight="1" x14ac:dyDescent="0.2">
      <c r="A2212" s="156" t="s">
        <v>389</v>
      </c>
      <c r="B2212" s="146" t="s">
        <v>531</v>
      </c>
      <c r="C2212" s="142">
        <v>108.2</v>
      </c>
      <c r="D2212" s="142">
        <v>107.7</v>
      </c>
      <c r="E2212" s="142">
        <v>107.8</v>
      </c>
      <c r="F2212" s="142">
        <v>107</v>
      </c>
      <c r="G2212" s="142">
        <v>105.8</v>
      </c>
      <c r="H2212" s="142">
        <v>103.4</v>
      </c>
      <c r="I2212" s="142">
        <v>103.2</v>
      </c>
      <c r="J2212" s="142">
        <v>103.2</v>
      </c>
      <c r="K2212" s="142">
        <v>102.7</v>
      </c>
      <c r="L2212" s="142">
        <v>99.1</v>
      </c>
      <c r="M2212" s="142">
        <v>102.4</v>
      </c>
      <c r="N2212" s="142">
        <v>102.4</v>
      </c>
    </row>
    <row r="2213" spans="1:14" s="72" customFormat="1" ht="12.75" customHeight="1" x14ac:dyDescent="0.2">
      <c r="A2213" s="156" t="s">
        <v>391</v>
      </c>
      <c r="B2213" s="146" t="s">
        <v>532</v>
      </c>
      <c r="C2213" s="142">
        <v>99.8</v>
      </c>
      <c r="D2213" s="142">
        <v>99.8</v>
      </c>
      <c r="E2213" s="142">
        <v>99.8</v>
      </c>
      <c r="F2213" s="142">
        <v>99.8</v>
      </c>
      <c r="G2213" s="142">
        <v>99.8</v>
      </c>
      <c r="H2213" s="142">
        <v>98.3</v>
      </c>
      <c r="I2213" s="142">
        <v>98.3</v>
      </c>
      <c r="J2213" s="142">
        <v>98.3</v>
      </c>
      <c r="K2213" s="142">
        <v>98.3</v>
      </c>
      <c r="L2213" s="142">
        <v>98.3</v>
      </c>
      <c r="M2213" s="142">
        <v>98.3</v>
      </c>
      <c r="N2213" s="142">
        <v>98.3</v>
      </c>
    </row>
    <row r="2214" spans="1:14" s="72" customFormat="1" ht="12.75" customHeight="1" x14ac:dyDescent="0.2">
      <c r="A2214" s="156" t="s">
        <v>393</v>
      </c>
      <c r="B2214" s="146" t="s">
        <v>533</v>
      </c>
      <c r="C2214" s="142">
        <v>95</v>
      </c>
      <c r="D2214" s="142">
        <v>93.8</v>
      </c>
      <c r="E2214" s="142">
        <v>94</v>
      </c>
      <c r="F2214" s="142">
        <v>93.4</v>
      </c>
      <c r="G2214" s="142">
        <v>93.4</v>
      </c>
      <c r="H2214" s="142">
        <v>91.8</v>
      </c>
      <c r="I2214" s="142">
        <v>91.7</v>
      </c>
      <c r="J2214" s="142">
        <v>91.7</v>
      </c>
      <c r="K2214" s="142">
        <v>91.7</v>
      </c>
      <c r="L2214" s="142">
        <v>92.1</v>
      </c>
      <c r="M2214" s="142">
        <v>92.1</v>
      </c>
      <c r="N2214" s="142">
        <v>92.1</v>
      </c>
    </row>
    <row r="2215" spans="1:14" s="72" customFormat="1" ht="12.75" customHeight="1" x14ac:dyDescent="0.2">
      <c r="A2215" s="156" t="s">
        <v>395</v>
      </c>
      <c r="B2215" s="146" t="s">
        <v>534</v>
      </c>
      <c r="C2215" s="142">
        <v>109.9</v>
      </c>
      <c r="D2215" s="142">
        <v>108.5</v>
      </c>
      <c r="E2215" s="142">
        <v>108.7</v>
      </c>
      <c r="F2215" s="142">
        <v>108.7</v>
      </c>
      <c r="G2215" s="142">
        <v>108.7</v>
      </c>
      <c r="H2215" s="142">
        <v>106.1</v>
      </c>
      <c r="I2215" s="142">
        <v>106.5</v>
      </c>
      <c r="J2215" s="142">
        <v>106.5</v>
      </c>
      <c r="K2215" s="142">
        <v>106.5</v>
      </c>
      <c r="L2215" s="142">
        <v>106.5</v>
      </c>
      <c r="M2215" s="142">
        <v>106.5</v>
      </c>
      <c r="N2215" s="142">
        <v>106.5</v>
      </c>
    </row>
    <row r="2216" spans="1:14" s="72" customFormat="1" ht="12.75" customHeight="1" x14ac:dyDescent="0.2">
      <c r="A2216" s="156" t="s">
        <v>397</v>
      </c>
      <c r="B2216" s="146" t="s">
        <v>535</v>
      </c>
      <c r="C2216" s="142">
        <v>103.2</v>
      </c>
      <c r="D2216" s="142">
        <v>103.2</v>
      </c>
      <c r="E2216" s="142">
        <v>103.2</v>
      </c>
      <c r="F2216" s="142">
        <v>103.2</v>
      </c>
      <c r="G2216" s="142">
        <v>103.2</v>
      </c>
      <c r="H2216" s="142">
        <v>103.2</v>
      </c>
      <c r="I2216" s="142">
        <v>103.2</v>
      </c>
      <c r="J2216" s="142">
        <v>103.2</v>
      </c>
      <c r="K2216" s="142">
        <v>103.2</v>
      </c>
      <c r="L2216" s="142">
        <v>103.2</v>
      </c>
      <c r="M2216" s="142">
        <v>103.2</v>
      </c>
      <c r="N2216" s="142">
        <v>103.2</v>
      </c>
    </row>
    <row r="2217" spans="1:14" s="72" customFormat="1" ht="12.75" customHeight="1" x14ac:dyDescent="0.2">
      <c r="A2217" s="156" t="s">
        <v>399</v>
      </c>
      <c r="B2217" s="146" t="s">
        <v>536</v>
      </c>
      <c r="C2217" s="142">
        <v>115.6</v>
      </c>
      <c r="D2217" s="142">
        <v>115.2</v>
      </c>
      <c r="E2217" s="142">
        <v>115.2</v>
      </c>
      <c r="F2217" s="142">
        <v>114.4</v>
      </c>
      <c r="G2217" s="142">
        <v>112.5</v>
      </c>
      <c r="H2217" s="142">
        <v>111.6</v>
      </c>
      <c r="I2217" s="142">
        <v>111.4</v>
      </c>
      <c r="J2217" s="142">
        <v>111.4</v>
      </c>
      <c r="K2217" s="142">
        <v>111.4</v>
      </c>
      <c r="L2217" s="142">
        <v>111.4</v>
      </c>
      <c r="M2217" s="142">
        <v>111.6</v>
      </c>
      <c r="N2217" s="142">
        <v>111.6</v>
      </c>
    </row>
    <row r="2218" spans="1:14" s="72" customFormat="1" ht="12.75" customHeight="1" x14ac:dyDescent="0.2">
      <c r="A2218" s="156" t="s">
        <v>401</v>
      </c>
      <c r="B2218" s="146" t="s">
        <v>537</v>
      </c>
      <c r="C2218" s="142">
        <v>166.8</v>
      </c>
      <c r="D2218" s="142">
        <v>166</v>
      </c>
      <c r="E2218" s="142">
        <v>166</v>
      </c>
      <c r="F2218" s="142">
        <v>166</v>
      </c>
      <c r="G2218" s="142">
        <v>166</v>
      </c>
      <c r="H2218" s="142">
        <v>166</v>
      </c>
      <c r="I2218" s="142">
        <v>166</v>
      </c>
      <c r="J2218" s="142">
        <v>166</v>
      </c>
      <c r="K2218" s="142">
        <v>166</v>
      </c>
      <c r="L2218" s="142">
        <v>166</v>
      </c>
      <c r="M2218" s="142">
        <v>166</v>
      </c>
      <c r="N2218" s="142">
        <v>166</v>
      </c>
    </row>
    <row r="2219" spans="1:14" s="72" customFormat="1" ht="12.75" customHeight="1" x14ac:dyDescent="0.2">
      <c r="A2219" s="156" t="s">
        <v>403</v>
      </c>
      <c r="B2219" s="146" t="s">
        <v>538</v>
      </c>
      <c r="C2219" s="142">
        <v>120.6</v>
      </c>
      <c r="D2219" s="142">
        <v>118.2</v>
      </c>
      <c r="E2219" s="142">
        <v>117.7</v>
      </c>
      <c r="F2219" s="142">
        <v>118.8</v>
      </c>
      <c r="G2219" s="142">
        <v>124.8</v>
      </c>
      <c r="H2219" s="142">
        <v>120.2</v>
      </c>
      <c r="I2219" s="142">
        <v>104.3</v>
      </c>
      <c r="J2219" s="142">
        <v>105.3</v>
      </c>
      <c r="K2219" s="142">
        <v>103.8</v>
      </c>
      <c r="L2219" s="142">
        <v>104.2</v>
      </c>
      <c r="M2219" s="142">
        <v>107</v>
      </c>
      <c r="N2219" s="142">
        <v>116.3</v>
      </c>
    </row>
    <row r="2220" spans="1:14" s="72" customFormat="1" ht="12.75" customHeight="1" x14ac:dyDescent="0.2">
      <c r="A2220" s="156" t="s">
        <v>405</v>
      </c>
      <c r="B2220" s="146" t="s">
        <v>539</v>
      </c>
      <c r="C2220" s="142">
        <v>111.1</v>
      </c>
      <c r="D2220" s="142">
        <v>106.4</v>
      </c>
      <c r="E2220" s="142">
        <v>107</v>
      </c>
      <c r="F2220" s="142">
        <v>106.4</v>
      </c>
      <c r="G2220" s="142">
        <v>111.2</v>
      </c>
      <c r="H2220" s="142">
        <v>106.1</v>
      </c>
      <c r="I2220" s="142">
        <v>99.4</v>
      </c>
      <c r="J2220" s="142">
        <v>100</v>
      </c>
      <c r="K2220" s="142">
        <v>97.5</v>
      </c>
      <c r="L2220" s="142">
        <v>98</v>
      </c>
      <c r="M2220" s="142">
        <v>99.6</v>
      </c>
      <c r="N2220" s="142">
        <v>103.1</v>
      </c>
    </row>
    <row r="2221" spans="1:14" s="72" customFormat="1" ht="12.75" customHeight="1" x14ac:dyDescent="0.2">
      <c r="A2221" s="156" t="s">
        <v>407</v>
      </c>
      <c r="B2221" s="146" t="s">
        <v>540</v>
      </c>
      <c r="C2221" s="142">
        <v>82.3</v>
      </c>
      <c r="D2221" s="142">
        <v>82.3</v>
      </c>
      <c r="E2221" s="142">
        <v>82.3</v>
      </c>
      <c r="F2221" s="142">
        <v>82.3</v>
      </c>
      <c r="G2221" s="142">
        <v>82.3</v>
      </c>
      <c r="H2221" s="142">
        <v>82.3</v>
      </c>
      <c r="I2221" s="142">
        <v>82.3</v>
      </c>
      <c r="J2221" s="142">
        <v>82.3</v>
      </c>
      <c r="K2221" s="142">
        <v>82.3</v>
      </c>
      <c r="L2221" s="142">
        <v>82.3</v>
      </c>
      <c r="M2221" s="142">
        <v>82.3</v>
      </c>
      <c r="N2221" s="142">
        <v>82.3</v>
      </c>
    </row>
    <row r="2222" spans="1:14" s="72" customFormat="1" ht="12.75" customHeight="1" x14ac:dyDescent="0.2">
      <c r="A2222" s="156" t="s">
        <v>409</v>
      </c>
      <c r="B2222" s="146" t="s">
        <v>541</v>
      </c>
      <c r="C2222" s="142">
        <v>93</v>
      </c>
      <c r="D2222" s="142">
        <v>88.6</v>
      </c>
      <c r="E2222" s="142">
        <v>86.9</v>
      </c>
      <c r="F2222" s="142">
        <v>87.9</v>
      </c>
      <c r="G2222" s="142">
        <v>88.6</v>
      </c>
      <c r="H2222" s="142">
        <v>88.6</v>
      </c>
      <c r="I2222" s="142">
        <v>87.9</v>
      </c>
      <c r="J2222" s="142">
        <v>88.6</v>
      </c>
      <c r="K2222" s="142">
        <v>88.2</v>
      </c>
      <c r="L2222" s="142">
        <v>88.9</v>
      </c>
      <c r="M2222" s="142">
        <v>90</v>
      </c>
      <c r="N2222" s="142">
        <v>90.9</v>
      </c>
    </row>
    <row r="2223" spans="1:14" s="72" customFormat="1" ht="12.75" customHeight="1" x14ac:dyDescent="0.2">
      <c r="A2223" s="156" t="s">
        <v>370</v>
      </c>
      <c r="B2223" s="146" t="s">
        <v>542</v>
      </c>
      <c r="C2223" s="142">
        <v>122.7</v>
      </c>
      <c r="D2223" s="142">
        <v>122.5</v>
      </c>
      <c r="E2223" s="142">
        <v>122.5</v>
      </c>
      <c r="F2223" s="142">
        <v>127.1</v>
      </c>
      <c r="G2223" s="142">
        <v>129.5</v>
      </c>
      <c r="H2223" s="142">
        <v>125</v>
      </c>
      <c r="I2223" s="142">
        <v>126.1</v>
      </c>
      <c r="J2223" s="142">
        <v>126</v>
      </c>
      <c r="K2223" s="142">
        <v>128.4</v>
      </c>
      <c r="L2223" s="142">
        <v>128.9</v>
      </c>
      <c r="M2223" s="142">
        <v>128.69999999999999</v>
      </c>
      <c r="N2223" s="142">
        <v>129</v>
      </c>
    </row>
    <row r="2224" spans="1:14" s="72" customFormat="1" ht="12.75" customHeight="1" x14ac:dyDescent="0.2">
      <c r="A2224" s="156" t="s">
        <v>543</v>
      </c>
      <c r="B2224" s="146" t="s">
        <v>544</v>
      </c>
      <c r="C2224" s="142">
        <v>121.4</v>
      </c>
      <c r="D2224" s="142">
        <v>121.1</v>
      </c>
      <c r="E2224" s="142">
        <v>120.9</v>
      </c>
      <c r="F2224" s="142">
        <v>125.7</v>
      </c>
      <c r="G2224" s="142">
        <v>128.5</v>
      </c>
      <c r="H2224" s="142">
        <v>124.6</v>
      </c>
      <c r="I2224" s="142">
        <v>126.1</v>
      </c>
      <c r="J2224" s="142">
        <v>126.4</v>
      </c>
      <c r="K2224" s="142">
        <v>128.69999999999999</v>
      </c>
      <c r="L2224" s="142">
        <v>126.7</v>
      </c>
      <c r="M2224" s="142">
        <v>129.1</v>
      </c>
      <c r="N2224" s="142">
        <v>129.30000000000001</v>
      </c>
    </row>
    <row r="2225" spans="1:14" s="72" customFormat="1" ht="12.75" customHeight="1" x14ac:dyDescent="0.2">
      <c r="A2225" s="156" t="s">
        <v>376</v>
      </c>
      <c r="B2225" s="146" t="s">
        <v>545</v>
      </c>
      <c r="C2225" s="142">
        <v>105.4</v>
      </c>
      <c r="D2225" s="142">
        <v>105.6</v>
      </c>
      <c r="E2225" s="142">
        <v>107.5</v>
      </c>
      <c r="F2225" s="142">
        <v>107.5</v>
      </c>
      <c r="G2225" s="142">
        <v>105</v>
      </c>
      <c r="H2225" s="142">
        <v>105.2</v>
      </c>
      <c r="I2225" s="142">
        <v>105.3</v>
      </c>
      <c r="J2225" s="142">
        <v>106.3</v>
      </c>
      <c r="K2225" s="142">
        <v>110.9</v>
      </c>
      <c r="L2225" s="142">
        <v>116.6</v>
      </c>
      <c r="M2225" s="142">
        <v>114.2</v>
      </c>
      <c r="N2225" s="142">
        <v>114.4</v>
      </c>
    </row>
    <row r="2226" spans="1:14" s="72" customFormat="1" ht="12.75" customHeight="1" x14ac:dyDescent="0.2">
      <c r="A2226" s="156" t="s">
        <v>385</v>
      </c>
      <c r="B2226" s="146" t="s">
        <v>546</v>
      </c>
      <c r="C2226" s="142">
        <v>138.69999999999999</v>
      </c>
      <c r="D2226" s="142">
        <v>138.69999999999999</v>
      </c>
      <c r="E2226" s="142">
        <v>138.69999999999999</v>
      </c>
      <c r="F2226" s="142">
        <v>139.4</v>
      </c>
      <c r="G2226" s="142">
        <v>142</v>
      </c>
      <c r="H2226" s="142">
        <v>142</v>
      </c>
      <c r="I2226" s="142">
        <v>142</v>
      </c>
      <c r="J2226" s="142">
        <v>142</v>
      </c>
      <c r="K2226" s="142">
        <v>142</v>
      </c>
      <c r="L2226" s="142">
        <v>143</v>
      </c>
      <c r="M2226" s="142">
        <v>143</v>
      </c>
      <c r="N2226" s="142">
        <v>143</v>
      </c>
    </row>
    <row r="2227" spans="1:14" s="72" customFormat="1" ht="12.75" customHeight="1" x14ac:dyDescent="0.2">
      <c r="A2227" s="156" t="s">
        <v>378</v>
      </c>
      <c r="B2227" s="146" t="s">
        <v>547</v>
      </c>
      <c r="C2227" s="142">
        <v>85.9</v>
      </c>
      <c r="D2227" s="142">
        <v>86</v>
      </c>
      <c r="E2227" s="142">
        <v>90.4</v>
      </c>
      <c r="F2227" s="142">
        <v>90.3</v>
      </c>
      <c r="G2227" s="142">
        <v>88.9</v>
      </c>
      <c r="H2227" s="142">
        <v>88.2</v>
      </c>
      <c r="I2227" s="142">
        <v>88.4</v>
      </c>
      <c r="J2227" s="142">
        <v>89.9</v>
      </c>
      <c r="K2227" s="142">
        <v>93.6</v>
      </c>
      <c r="L2227" s="142">
        <v>103.9</v>
      </c>
      <c r="M2227" s="142">
        <v>100</v>
      </c>
      <c r="N2227" s="142">
        <v>100.4</v>
      </c>
    </row>
    <row r="2228" spans="1:14" s="72" customFormat="1" ht="12.75" customHeight="1" x14ac:dyDescent="0.2">
      <c r="A2228" s="156" t="s">
        <v>380</v>
      </c>
      <c r="B2228" s="146" t="s">
        <v>548</v>
      </c>
      <c r="C2228" s="142">
        <v>71.7</v>
      </c>
      <c r="D2228" s="142">
        <v>71.8</v>
      </c>
      <c r="E2228" s="142">
        <v>76.7</v>
      </c>
      <c r="F2228" s="142">
        <v>76.900000000000006</v>
      </c>
      <c r="G2228" s="142">
        <v>76.2</v>
      </c>
      <c r="H2228" s="142">
        <v>75.400000000000006</v>
      </c>
      <c r="I2228" s="142">
        <v>76.5</v>
      </c>
      <c r="J2228" s="142">
        <v>76.900000000000006</v>
      </c>
      <c r="K2228" s="142">
        <v>80.5</v>
      </c>
      <c r="L2228" s="142">
        <v>91.2</v>
      </c>
      <c r="M2228" s="142">
        <v>92.3</v>
      </c>
      <c r="N2228" s="142">
        <v>90.2</v>
      </c>
    </row>
    <row r="2229" spans="1:14" s="72" customFormat="1" ht="12.75" customHeight="1" x14ac:dyDescent="0.2">
      <c r="A2229" s="156" t="s">
        <v>382</v>
      </c>
      <c r="B2229" s="146" t="s">
        <v>549</v>
      </c>
      <c r="C2229" s="142">
        <v>76.099999999999994</v>
      </c>
      <c r="D2229" s="142">
        <v>76.099999999999994</v>
      </c>
      <c r="E2229" s="142">
        <v>76.099999999999994</v>
      </c>
      <c r="F2229" s="142">
        <v>80.400000000000006</v>
      </c>
      <c r="G2229" s="142">
        <v>80.400000000000006</v>
      </c>
      <c r="H2229" s="142">
        <v>80.400000000000006</v>
      </c>
      <c r="I2229" s="142">
        <v>80.400000000000006</v>
      </c>
      <c r="J2229" s="142">
        <v>80.400000000000006</v>
      </c>
      <c r="K2229" s="142">
        <v>80.400000000000006</v>
      </c>
      <c r="L2229" s="142">
        <v>84.6</v>
      </c>
      <c r="M2229" s="142">
        <v>84.6</v>
      </c>
      <c r="N2229" s="142">
        <v>84.6</v>
      </c>
    </row>
    <row r="2230" spans="1:14" s="72" customFormat="1" ht="12.75" customHeight="1" x14ac:dyDescent="0.2">
      <c r="A2230" s="156" t="s">
        <v>1229</v>
      </c>
      <c r="B2230" s="146" t="s">
        <v>550</v>
      </c>
      <c r="C2230" s="142">
        <v>114.7</v>
      </c>
      <c r="D2230" s="142">
        <v>114.7</v>
      </c>
      <c r="E2230" s="142">
        <v>119.4</v>
      </c>
      <c r="F2230" s="142">
        <v>119.4</v>
      </c>
      <c r="G2230" s="142">
        <v>119.4</v>
      </c>
      <c r="H2230" s="142">
        <v>119.4</v>
      </c>
      <c r="I2230" s="142">
        <v>119.4</v>
      </c>
      <c r="J2230" s="142">
        <v>119.4</v>
      </c>
      <c r="K2230" s="142">
        <v>119.4</v>
      </c>
      <c r="L2230" s="142">
        <v>119.4</v>
      </c>
      <c r="M2230" s="142">
        <v>119.4</v>
      </c>
      <c r="N2230" s="142">
        <v>119.4</v>
      </c>
    </row>
    <row r="2231" spans="1:14" s="72" customFormat="1" ht="12.75" customHeight="1" x14ac:dyDescent="0.2">
      <c r="A2231" s="156" t="s">
        <v>467</v>
      </c>
      <c r="B2231" s="146" t="s">
        <v>551</v>
      </c>
      <c r="C2231" s="142">
        <v>143.19999999999999</v>
      </c>
      <c r="D2231" s="142">
        <v>143.19999999999999</v>
      </c>
      <c r="E2231" s="142">
        <v>143</v>
      </c>
      <c r="F2231" s="142">
        <v>143</v>
      </c>
      <c r="G2231" s="142">
        <v>143</v>
      </c>
      <c r="H2231" s="142">
        <v>143</v>
      </c>
      <c r="I2231" s="142">
        <v>143</v>
      </c>
      <c r="J2231" s="142">
        <v>143</v>
      </c>
      <c r="K2231" s="142">
        <v>143</v>
      </c>
      <c r="L2231" s="147">
        <v>144.4</v>
      </c>
      <c r="M2231" s="142">
        <v>144.4</v>
      </c>
      <c r="N2231" s="142">
        <v>144.4</v>
      </c>
    </row>
    <row r="2232" spans="1:14" s="72" customFormat="1" ht="12.75" customHeight="1" x14ac:dyDescent="0.2">
      <c r="A2232" s="156" t="s">
        <v>475</v>
      </c>
      <c r="B2232" s="146" t="s">
        <v>552</v>
      </c>
      <c r="C2232" s="142">
        <v>138.80000000000001</v>
      </c>
      <c r="D2232" s="142">
        <v>137.9</v>
      </c>
      <c r="E2232" s="142">
        <v>137.5</v>
      </c>
      <c r="F2232" s="142">
        <v>137.5</v>
      </c>
      <c r="G2232" s="142">
        <v>137.5</v>
      </c>
      <c r="H2232" s="142">
        <v>137.5</v>
      </c>
      <c r="I2232" s="142">
        <v>137.5</v>
      </c>
      <c r="J2232" s="142">
        <v>137.5</v>
      </c>
      <c r="K2232" s="142">
        <v>137.5</v>
      </c>
      <c r="L2232" s="142">
        <v>139.19999999999999</v>
      </c>
      <c r="M2232" s="142">
        <v>139.19999999999999</v>
      </c>
      <c r="N2232" s="142">
        <v>139.19999999999999</v>
      </c>
    </row>
    <row r="2233" spans="1:14" s="72" customFormat="1" ht="12.75" customHeight="1" x14ac:dyDescent="0.2">
      <c r="A2233" s="156" t="s">
        <v>473</v>
      </c>
      <c r="B2233" s="146" t="s">
        <v>553</v>
      </c>
      <c r="C2233" s="142">
        <v>131.5</v>
      </c>
      <c r="D2233" s="142">
        <v>131.5</v>
      </c>
      <c r="E2233" s="142">
        <v>131.5</v>
      </c>
      <c r="F2233" s="142">
        <v>135.4</v>
      </c>
      <c r="G2233" s="142">
        <v>135.4</v>
      </c>
      <c r="H2233" s="142">
        <v>135.4</v>
      </c>
      <c r="I2233" s="142">
        <v>135.4</v>
      </c>
      <c r="J2233" s="142">
        <v>135.4</v>
      </c>
      <c r="K2233" s="142">
        <v>135.4</v>
      </c>
      <c r="L2233" s="142">
        <v>135.4</v>
      </c>
      <c r="M2233" s="142">
        <v>135.4</v>
      </c>
      <c r="N2233" s="142">
        <v>135.4</v>
      </c>
    </row>
    <row r="2234" spans="1:14" s="72" customFormat="1" ht="12.75" customHeight="1" x14ac:dyDescent="0.2">
      <c r="A2234" s="156" t="s">
        <v>469</v>
      </c>
      <c r="B2234" s="146" t="s">
        <v>554</v>
      </c>
      <c r="C2234" s="142">
        <v>122.9</v>
      </c>
      <c r="D2234" s="142">
        <v>122.9</v>
      </c>
      <c r="E2234" s="142">
        <v>123.2</v>
      </c>
      <c r="F2234" s="142">
        <v>124.3</v>
      </c>
      <c r="G2234" s="142">
        <v>124.3</v>
      </c>
      <c r="H2234" s="142">
        <v>124.3</v>
      </c>
      <c r="I2234" s="142">
        <v>124.3</v>
      </c>
      <c r="J2234" s="142">
        <v>124.3</v>
      </c>
      <c r="K2234" s="142">
        <v>124.3</v>
      </c>
      <c r="L2234" s="142">
        <v>124.3</v>
      </c>
      <c r="M2234" s="142">
        <v>124.3</v>
      </c>
      <c r="N2234" s="142">
        <v>124.3</v>
      </c>
    </row>
    <row r="2235" spans="1:14" s="72" customFormat="1" ht="12.75" customHeight="1" x14ac:dyDescent="0.2">
      <c r="A2235" s="156" t="s">
        <v>471</v>
      </c>
      <c r="B2235" s="146" t="s">
        <v>555</v>
      </c>
      <c r="C2235" s="142">
        <v>116.4</v>
      </c>
      <c r="D2235" s="142">
        <v>116.4</v>
      </c>
      <c r="E2235" s="142">
        <v>116.9</v>
      </c>
      <c r="F2235" s="142">
        <v>116.9</v>
      </c>
      <c r="G2235" s="142">
        <v>116.9</v>
      </c>
      <c r="H2235" s="142">
        <v>116.9</v>
      </c>
      <c r="I2235" s="142">
        <v>116.9</v>
      </c>
      <c r="J2235" s="142">
        <v>116.9</v>
      </c>
      <c r="K2235" s="142">
        <v>116.9</v>
      </c>
      <c r="L2235" s="142">
        <v>116.9</v>
      </c>
      <c r="M2235" s="142">
        <v>116.9</v>
      </c>
      <c r="N2235" s="142">
        <v>116.9</v>
      </c>
    </row>
    <row r="2236" spans="1:14" s="72" customFormat="1" ht="12.75" customHeight="1" x14ac:dyDescent="0.2">
      <c r="A2236" s="156" t="s">
        <v>368</v>
      </c>
      <c r="B2236" s="146" t="s">
        <v>553</v>
      </c>
      <c r="C2236" s="142">
        <v>108.4</v>
      </c>
      <c r="D2236" s="142">
        <v>109.8</v>
      </c>
      <c r="E2236" s="142">
        <v>109.8</v>
      </c>
      <c r="F2236" s="142">
        <v>109.8</v>
      </c>
      <c r="G2236" s="142">
        <v>109.8</v>
      </c>
      <c r="H2236" s="142">
        <v>109.8</v>
      </c>
      <c r="I2236" s="142">
        <v>109.8</v>
      </c>
      <c r="J2236" s="142">
        <v>109.8</v>
      </c>
      <c r="K2236" s="142">
        <v>109.8</v>
      </c>
      <c r="L2236" s="142">
        <v>109.8</v>
      </c>
      <c r="M2236" s="142">
        <v>109.8</v>
      </c>
      <c r="N2236" s="142">
        <v>109.8</v>
      </c>
    </row>
    <row r="2237" spans="1:14" s="72" customFormat="1" ht="12.75" customHeight="1" x14ac:dyDescent="0.2">
      <c r="A2237" s="156" t="s">
        <v>463</v>
      </c>
      <c r="B2237" s="146" t="s">
        <v>556</v>
      </c>
      <c r="C2237" s="142">
        <v>105.8</v>
      </c>
      <c r="D2237" s="142">
        <v>105.7</v>
      </c>
      <c r="E2237" s="142">
        <v>105.7</v>
      </c>
      <c r="F2237" s="142">
        <v>105.7</v>
      </c>
      <c r="G2237" s="142">
        <v>105.7</v>
      </c>
      <c r="H2237" s="142">
        <v>105.7</v>
      </c>
      <c r="I2237" s="142">
        <v>105.7</v>
      </c>
      <c r="J2237" s="142">
        <v>105.7</v>
      </c>
      <c r="K2237" s="142">
        <v>105.7</v>
      </c>
      <c r="L2237" s="142">
        <v>105.7</v>
      </c>
      <c r="M2237" s="142">
        <v>105.7</v>
      </c>
      <c r="N2237" s="142">
        <v>105.7</v>
      </c>
    </row>
    <row r="2238" spans="1:14" s="72" customFormat="1" ht="12.75" customHeight="1" x14ac:dyDescent="0.2">
      <c r="A2238" s="156" t="s">
        <v>557</v>
      </c>
      <c r="B2238" s="146" t="s">
        <v>558</v>
      </c>
      <c r="C2238" s="142">
        <v>150.9</v>
      </c>
      <c r="D2238" s="142">
        <v>153.5</v>
      </c>
      <c r="E2238" s="142">
        <v>153.5</v>
      </c>
      <c r="F2238" s="142">
        <v>153.5</v>
      </c>
      <c r="G2238" s="142">
        <v>153.5</v>
      </c>
      <c r="H2238" s="142">
        <v>153.5</v>
      </c>
      <c r="I2238" s="142">
        <v>153.5</v>
      </c>
      <c r="J2238" s="142">
        <v>153.5</v>
      </c>
      <c r="K2238" s="142">
        <v>153.5</v>
      </c>
      <c r="L2238" s="142">
        <v>153.5</v>
      </c>
      <c r="M2238" s="142">
        <v>153.1</v>
      </c>
      <c r="N2238" s="142">
        <v>153.1</v>
      </c>
    </row>
    <row r="2239" spans="1:14" s="72" customFormat="1" ht="12.75" customHeight="1" x14ac:dyDescent="0.2">
      <c r="A2239" s="156" t="s">
        <v>411</v>
      </c>
      <c r="B2239" s="146" t="s">
        <v>559</v>
      </c>
      <c r="C2239" s="142">
        <v>119.7</v>
      </c>
      <c r="D2239" s="142">
        <v>119.7</v>
      </c>
      <c r="E2239" s="142">
        <v>119.1</v>
      </c>
      <c r="F2239" s="142">
        <v>119.1</v>
      </c>
      <c r="G2239" s="142">
        <v>120</v>
      </c>
      <c r="H2239" s="142">
        <v>117.5</v>
      </c>
      <c r="I2239" s="142">
        <v>115</v>
      </c>
      <c r="J2239" s="142">
        <v>115</v>
      </c>
      <c r="K2239" s="142">
        <v>111.1</v>
      </c>
      <c r="L2239" s="142">
        <v>111.1</v>
      </c>
      <c r="M2239" s="142">
        <v>111.5</v>
      </c>
      <c r="N2239" s="142">
        <v>114.2</v>
      </c>
    </row>
    <row r="2240" spans="1:14" s="72" customFormat="1" ht="12.75" customHeight="1" x14ac:dyDescent="0.2">
      <c r="A2240" s="156" t="s">
        <v>413</v>
      </c>
      <c r="B2240" s="146" t="s">
        <v>560</v>
      </c>
      <c r="C2240" s="142">
        <v>76.099999999999994</v>
      </c>
      <c r="D2240" s="142">
        <v>75.7</v>
      </c>
      <c r="E2240" s="142">
        <v>75.599999999999994</v>
      </c>
      <c r="F2240" s="142">
        <v>75.599999999999994</v>
      </c>
      <c r="G2240" s="142">
        <v>74.099999999999994</v>
      </c>
      <c r="H2240" s="142">
        <v>73.5</v>
      </c>
      <c r="I2240" s="142">
        <v>73.2</v>
      </c>
      <c r="J2240" s="142">
        <v>72.8</v>
      </c>
      <c r="K2240" s="142">
        <v>72.3</v>
      </c>
      <c r="L2240" s="142">
        <v>72.3</v>
      </c>
      <c r="M2240" s="142">
        <v>72.3</v>
      </c>
      <c r="N2240" s="142">
        <v>72.099999999999994</v>
      </c>
    </row>
    <row r="2241" spans="1:14" s="72" customFormat="1" ht="12.75" customHeight="1" x14ac:dyDescent="0.2">
      <c r="A2241" s="156" t="s">
        <v>417</v>
      </c>
      <c r="B2241" s="146" t="s">
        <v>561</v>
      </c>
      <c r="C2241" s="142">
        <v>118.1</v>
      </c>
      <c r="D2241" s="142">
        <v>118.1</v>
      </c>
      <c r="E2241" s="142">
        <v>118.1</v>
      </c>
      <c r="F2241" s="142">
        <v>118.1</v>
      </c>
      <c r="G2241" s="142">
        <v>118.1</v>
      </c>
      <c r="H2241" s="142">
        <v>118.1</v>
      </c>
      <c r="I2241" s="142">
        <v>118.1</v>
      </c>
      <c r="J2241" s="142">
        <v>118.1</v>
      </c>
      <c r="K2241" s="142">
        <v>118.1</v>
      </c>
      <c r="L2241" s="142">
        <v>118.1</v>
      </c>
      <c r="M2241" s="142">
        <v>116.4</v>
      </c>
      <c r="N2241" s="142">
        <v>116.4</v>
      </c>
    </row>
    <row r="2242" spans="1:14" s="72" customFormat="1" ht="12.75" customHeight="1" x14ac:dyDescent="0.2">
      <c r="A2242" s="156" t="s">
        <v>419</v>
      </c>
      <c r="B2242" s="146" t="s">
        <v>562</v>
      </c>
      <c r="C2242" s="142">
        <v>102.7</v>
      </c>
      <c r="D2242" s="142">
        <v>102.7</v>
      </c>
      <c r="E2242" s="142">
        <v>102.7</v>
      </c>
      <c r="F2242" s="142">
        <v>102.7</v>
      </c>
      <c r="G2242" s="142">
        <v>101.4</v>
      </c>
      <c r="H2242" s="142">
        <v>101.4</v>
      </c>
      <c r="I2242" s="142">
        <v>101.4</v>
      </c>
      <c r="J2242" s="142">
        <v>101.4</v>
      </c>
      <c r="K2242" s="142">
        <v>101.4</v>
      </c>
      <c r="L2242" s="142">
        <v>101.4</v>
      </c>
      <c r="M2242" s="142">
        <v>101.4</v>
      </c>
      <c r="N2242" s="142">
        <v>101.4</v>
      </c>
    </row>
    <row r="2243" spans="1:14" s="72" customFormat="1" ht="12.75" customHeight="1" x14ac:dyDescent="0.2">
      <c r="A2243" s="156" t="s">
        <v>421</v>
      </c>
      <c r="B2243" s="146" t="s">
        <v>563</v>
      </c>
      <c r="C2243" s="142">
        <v>105.8</v>
      </c>
      <c r="D2243" s="142">
        <v>105.8</v>
      </c>
      <c r="E2243" s="142">
        <v>105.8</v>
      </c>
      <c r="F2243" s="142">
        <v>105.8</v>
      </c>
      <c r="G2243" s="142">
        <v>104.5</v>
      </c>
      <c r="H2243" s="142">
        <v>104.5</v>
      </c>
      <c r="I2243" s="142">
        <v>104.5</v>
      </c>
      <c r="J2243" s="142">
        <v>104.5</v>
      </c>
      <c r="K2243" s="142">
        <v>104.5</v>
      </c>
      <c r="L2243" s="142">
        <v>104.5</v>
      </c>
      <c r="M2243" s="142">
        <v>103.9</v>
      </c>
      <c r="N2243" s="142">
        <v>103.9</v>
      </c>
    </row>
    <row r="2244" spans="1:14" s="72" customFormat="1" ht="12.75" customHeight="1" x14ac:dyDescent="0.2">
      <c r="A2244" s="156" t="s">
        <v>459</v>
      </c>
      <c r="B2244" s="146" t="s">
        <v>564</v>
      </c>
      <c r="C2244" s="142">
        <v>126.4</v>
      </c>
      <c r="D2244" s="142">
        <v>126.4</v>
      </c>
      <c r="E2244" s="142">
        <v>126.4</v>
      </c>
      <c r="F2244" s="142">
        <v>127</v>
      </c>
      <c r="G2244" s="142">
        <v>128.5</v>
      </c>
      <c r="H2244" s="142">
        <v>128.5</v>
      </c>
      <c r="I2244" s="142">
        <v>128.5</v>
      </c>
      <c r="J2244" s="142">
        <v>128.5</v>
      </c>
      <c r="K2244" s="142">
        <v>128.5</v>
      </c>
      <c r="L2244" s="142">
        <v>110.8</v>
      </c>
      <c r="M2244" s="142">
        <v>127.4</v>
      </c>
      <c r="N2244" s="142">
        <v>127.4</v>
      </c>
    </row>
    <row r="2245" spans="1:14" s="72" customFormat="1" ht="12.75" customHeight="1" x14ac:dyDescent="0.2">
      <c r="A2245" s="156" t="s">
        <v>461</v>
      </c>
      <c r="B2245" s="146" t="s">
        <v>565</v>
      </c>
      <c r="C2245" s="142">
        <v>136.5</v>
      </c>
      <c r="D2245" s="142">
        <v>136.5</v>
      </c>
      <c r="E2245" s="142">
        <v>136.5</v>
      </c>
      <c r="F2245" s="142">
        <v>136.5</v>
      </c>
      <c r="G2245" s="142">
        <v>136.5</v>
      </c>
      <c r="H2245" s="142">
        <v>136.5</v>
      </c>
      <c r="I2245" s="142">
        <v>136.5</v>
      </c>
      <c r="J2245" s="142">
        <v>136.5</v>
      </c>
      <c r="K2245" s="142">
        <v>136.5</v>
      </c>
      <c r="L2245" s="142">
        <v>136.5</v>
      </c>
      <c r="M2245" s="142">
        <v>136.5</v>
      </c>
      <c r="N2245" s="142">
        <v>136.5</v>
      </c>
    </row>
    <row r="2246" spans="1:14" s="72" customFormat="1" ht="12.75" customHeight="1" x14ac:dyDescent="0.2">
      <c r="A2246" s="156" t="s">
        <v>503</v>
      </c>
      <c r="B2246" s="146" t="s">
        <v>566</v>
      </c>
      <c r="C2246" s="142">
        <v>131.9</v>
      </c>
      <c r="D2246" s="142">
        <v>131.9</v>
      </c>
      <c r="E2246" s="142">
        <v>132</v>
      </c>
      <c r="F2246" s="142">
        <v>132.69999999999999</v>
      </c>
      <c r="G2246" s="142">
        <v>132.69999999999999</v>
      </c>
      <c r="H2246" s="142">
        <v>132.69999999999999</v>
      </c>
      <c r="I2246" s="142">
        <v>132.69999999999999</v>
      </c>
      <c r="J2246" s="142">
        <v>132.69999999999999</v>
      </c>
      <c r="K2246" s="142">
        <v>132.69999999999999</v>
      </c>
      <c r="L2246" s="147">
        <v>133.4</v>
      </c>
      <c r="M2246" s="147">
        <v>133.4</v>
      </c>
      <c r="N2246" s="147">
        <v>133.4</v>
      </c>
    </row>
    <row r="2247" spans="1:14" s="72" customFormat="1" ht="12.75" customHeight="1" x14ac:dyDescent="0.2"/>
    <row r="2248" spans="1:14" s="72" customFormat="1" ht="12.75" customHeight="1" x14ac:dyDescent="0.2"/>
    <row r="2249" spans="1:14" s="72" customFormat="1" ht="12.75" customHeight="1" x14ac:dyDescent="0.2"/>
    <row r="2250" spans="1:14" s="72" customFormat="1" ht="12.75" customHeight="1" x14ac:dyDescent="0.2">
      <c r="A2250" s="180" t="s">
        <v>38</v>
      </c>
      <c r="B2250" s="143"/>
      <c r="C2250" s="14" t="s">
        <v>567</v>
      </c>
      <c r="D2250" s="144">
        <v>34731</v>
      </c>
      <c r="E2250" s="14" t="s">
        <v>568</v>
      </c>
      <c r="F2250" s="144">
        <v>34790</v>
      </c>
      <c r="G2250" s="144">
        <v>34820</v>
      </c>
      <c r="H2250" s="144">
        <v>34851</v>
      </c>
      <c r="I2250" s="144">
        <v>34881</v>
      </c>
      <c r="J2250" s="144">
        <v>34912</v>
      </c>
      <c r="K2250" s="144">
        <v>34943</v>
      </c>
      <c r="L2250" s="144">
        <v>34973</v>
      </c>
      <c r="M2250" s="144">
        <v>35004</v>
      </c>
      <c r="N2250" s="144">
        <v>35034</v>
      </c>
    </row>
    <row r="2251" spans="1:14" s="72" customFormat="1" ht="12.75" customHeight="1" x14ac:dyDescent="0.2">
      <c r="A2251" s="156" t="s">
        <v>415</v>
      </c>
      <c r="B2251" s="146" t="s">
        <v>507</v>
      </c>
      <c r="C2251" s="142">
        <v>100.9</v>
      </c>
      <c r="D2251" s="142">
        <v>100.9</v>
      </c>
      <c r="E2251" s="142">
        <v>100.9</v>
      </c>
      <c r="F2251" s="142">
        <v>100.9</v>
      </c>
      <c r="G2251" s="142">
        <v>100.4</v>
      </c>
      <c r="H2251" s="142">
        <v>99.7</v>
      </c>
      <c r="I2251" s="142">
        <v>99.8</v>
      </c>
      <c r="J2251" s="142">
        <v>99.8</v>
      </c>
      <c r="K2251" s="142">
        <v>99.2</v>
      </c>
      <c r="L2251" s="142">
        <v>98.7</v>
      </c>
      <c r="M2251" s="142">
        <v>98.2</v>
      </c>
      <c r="N2251" s="142">
        <v>98.2</v>
      </c>
    </row>
    <row r="2252" spans="1:14" s="72" customFormat="1" ht="12.75" customHeight="1" x14ac:dyDescent="0.2">
      <c r="A2252" s="156" t="s">
        <v>508</v>
      </c>
      <c r="B2252" s="146" t="s">
        <v>509</v>
      </c>
      <c r="C2252" s="142">
        <v>141.30000000000001</v>
      </c>
      <c r="D2252" s="142">
        <v>141.69999999999999</v>
      </c>
      <c r="E2252" s="142">
        <v>141.69999999999999</v>
      </c>
      <c r="F2252" s="142">
        <v>143.5</v>
      </c>
      <c r="G2252" s="142">
        <v>143.5</v>
      </c>
      <c r="H2252" s="142">
        <v>143.5</v>
      </c>
      <c r="I2252" s="142">
        <v>143.5</v>
      </c>
      <c r="J2252" s="142">
        <v>143.5</v>
      </c>
      <c r="K2252" s="142">
        <v>143.5</v>
      </c>
      <c r="L2252" s="142">
        <v>143.5</v>
      </c>
      <c r="M2252" s="142">
        <v>143.5</v>
      </c>
      <c r="N2252" s="142">
        <v>143.5</v>
      </c>
    </row>
    <row r="2253" spans="1:14" s="72" customFormat="1" ht="12.75" customHeight="1" x14ac:dyDescent="0.2">
      <c r="A2253" s="156" t="s">
        <v>423</v>
      </c>
      <c r="B2253" s="146" t="s">
        <v>510</v>
      </c>
      <c r="C2253" s="142">
        <v>131.5</v>
      </c>
      <c r="D2253" s="142">
        <v>130.5</v>
      </c>
      <c r="E2253" s="142">
        <v>130.5</v>
      </c>
      <c r="F2253" s="142">
        <v>130.5</v>
      </c>
      <c r="G2253" s="142">
        <v>130.5</v>
      </c>
      <c r="H2253" s="142">
        <v>130.5</v>
      </c>
      <c r="I2253" s="142">
        <v>130.5</v>
      </c>
      <c r="J2253" s="142">
        <v>130.5</v>
      </c>
      <c r="K2253" s="142">
        <v>130.5</v>
      </c>
      <c r="L2253" s="142">
        <v>130.5</v>
      </c>
      <c r="M2253" s="142">
        <v>130.5</v>
      </c>
      <c r="N2253" s="142">
        <v>130.5</v>
      </c>
    </row>
    <row r="2254" spans="1:14" s="72" customFormat="1" ht="12.75" customHeight="1" x14ac:dyDescent="0.2">
      <c r="A2254" s="156" t="s">
        <v>511</v>
      </c>
      <c r="B2254" s="146" t="s">
        <v>512</v>
      </c>
      <c r="C2254" s="142">
        <v>132.30000000000001</v>
      </c>
      <c r="D2254" s="142">
        <v>137.9</v>
      </c>
      <c r="E2254" s="142">
        <v>137.9</v>
      </c>
      <c r="F2254" s="142">
        <v>138.30000000000001</v>
      </c>
      <c r="G2254" s="142">
        <v>138.69999999999999</v>
      </c>
      <c r="H2254" s="142">
        <v>138.69999999999999</v>
      </c>
      <c r="I2254" s="142">
        <v>138.69999999999999</v>
      </c>
      <c r="J2254" s="142">
        <v>138.69999999999999</v>
      </c>
      <c r="K2254" s="142">
        <v>138.69999999999999</v>
      </c>
      <c r="L2254" s="142">
        <v>138.69999999999999</v>
      </c>
      <c r="M2254" s="142">
        <v>138.69999999999999</v>
      </c>
      <c r="N2254" s="142">
        <v>138.69999999999999</v>
      </c>
    </row>
    <row r="2255" spans="1:14" s="72" customFormat="1" ht="12.75" customHeight="1" x14ac:dyDescent="0.2">
      <c r="A2255" s="156" t="s">
        <v>443</v>
      </c>
      <c r="B2255" s="146" t="s">
        <v>513</v>
      </c>
      <c r="C2255" s="142">
        <v>139.4</v>
      </c>
      <c r="D2255" s="142">
        <v>139.4</v>
      </c>
      <c r="E2255" s="142">
        <v>139.4</v>
      </c>
      <c r="F2255" s="142">
        <v>139.4</v>
      </c>
      <c r="G2255" s="142">
        <v>139.4</v>
      </c>
      <c r="H2255" s="142">
        <v>139.4</v>
      </c>
      <c r="I2255" s="142">
        <v>139.4</v>
      </c>
      <c r="J2255" s="142">
        <v>139.4</v>
      </c>
      <c r="K2255" s="142">
        <v>139.4</v>
      </c>
      <c r="L2255" s="142">
        <v>139.4</v>
      </c>
      <c r="M2255" s="142">
        <v>139.4</v>
      </c>
      <c r="N2255" s="142">
        <v>139.4</v>
      </c>
    </row>
    <row r="2256" spans="1:14" s="72" customFormat="1" ht="12.75" customHeight="1" x14ac:dyDescent="0.2">
      <c r="A2256" s="156" t="s">
        <v>437</v>
      </c>
      <c r="B2256" s="146" t="s">
        <v>514</v>
      </c>
      <c r="C2256" s="142">
        <v>110.5</v>
      </c>
      <c r="D2256" s="142">
        <v>111.3</v>
      </c>
      <c r="E2256" s="142">
        <v>111.3</v>
      </c>
      <c r="F2256" s="142">
        <v>111.3</v>
      </c>
      <c r="G2256" s="142">
        <v>111.3</v>
      </c>
      <c r="H2256" s="142">
        <v>111.3</v>
      </c>
      <c r="I2256" s="142">
        <v>111.3</v>
      </c>
      <c r="J2256" s="142">
        <v>111.3</v>
      </c>
      <c r="K2256" s="142">
        <v>111.3</v>
      </c>
      <c r="L2256" s="142">
        <v>111.3</v>
      </c>
      <c r="M2256" s="142">
        <v>111.3</v>
      </c>
      <c r="N2256" s="142">
        <v>111.3</v>
      </c>
    </row>
    <row r="2257" spans="1:14" s="72" customFormat="1" ht="12.75" customHeight="1" x14ac:dyDescent="0.2">
      <c r="A2257" s="156" t="s">
        <v>429</v>
      </c>
      <c r="B2257" s="146" t="s">
        <v>515</v>
      </c>
      <c r="C2257" s="142">
        <v>110.3</v>
      </c>
      <c r="D2257" s="142">
        <v>115.4</v>
      </c>
      <c r="E2257" s="142">
        <v>115.4</v>
      </c>
      <c r="F2257" s="142">
        <v>115.4</v>
      </c>
      <c r="G2257" s="142">
        <v>115.4</v>
      </c>
      <c r="H2257" s="142">
        <v>115.4</v>
      </c>
      <c r="I2257" s="142">
        <v>115.4</v>
      </c>
      <c r="J2257" s="142">
        <v>115.4</v>
      </c>
      <c r="K2257" s="142">
        <v>115.4</v>
      </c>
      <c r="L2257" s="142">
        <v>115.4</v>
      </c>
      <c r="M2257" s="142">
        <v>115.4</v>
      </c>
      <c r="N2257" s="142">
        <v>115.4</v>
      </c>
    </row>
    <row r="2258" spans="1:14" s="72" customFormat="1" ht="12.75" customHeight="1" x14ac:dyDescent="0.2">
      <c r="A2258" s="156" t="s">
        <v>431</v>
      </c>
      <c r="B2258" s="146" t="s">
        <v>516</v>
      </c>
      <c r="C2258" s="142">
        <v>122.4</v>
      </c>
      <c r="D2258" s="142">
        <v>122.6</v>
      </c>
      <c r="E2258" s="142">
        <v>122.6</v>
      </c>
      <c r="F2258" s="142">
        <v>122.6</v>
      </c>
      <c r="G2258" s="142">
        <v>122.6</v>
      </c>
      <c r="H2258" s="142">
        <v>123.9</v>
      </c>
      <c r="I2258" s="142">
        <v>123.8</v>
      </c>
      <c r="J2258" s="142">
        <v>123.8</v>
      </c>
      <c r="K2258" s="142">
        <v>123.8</v>
      </c>
      <c r="L2258" s="142">
        <v>123.8</v>
      </c>
      <c r="M2258" s="142">
        <v>123.8</v>
      </c>
      <c r="N2258" s="142">
        <v>123.8</v>
      </c>
    </row>
    <row r="2259" spans="1:14" s="72" customFormat="1" ht="12.75" customHeight="1" x14ac:dyDescent="0.2">
      <c r="A2259" s="156" t="s">
        <v>433</v>
      </c>
      <c r="B2259" s="146" t="s">
        <v>517</v>
      </c>
      <c r="C2259" s="142">
        <v>117.2</v>
      </c>
      <c r="D2259" s="142">
        <v>117.9</v>
      </c>
      <c r="E2259" s="142">
        <v>117.9</v>
      </c>
      <c r="F2259" s="142">
        <v>117.9</v>
      </c>
      <c r="G2259" s="142">
        <v>117.9</v>
      </c>
      <c r="H2259" s="142">
        <v>117.9</v>
      </c>
      <c r="I2259" s="142">
        <v>117.9</v>
      </c>
      <c r="J2259" s="142">
        <v>117.9</v>
      </c>
      <c r="K2259" s="142">
        <v>117.9</v>
      </c>
      <c r="L2259" s="142">
        <v>117.9</v>
      </c>
      <c r="M2259" s="142">
        <v>117.9</v>
      </c>
      <c r="N2259" s="142">
        <v>117.9</v>
      </c>
    </row>
    <row r="2260" spans="1:14" s="72" customFormat="1" ht="12.75" customHeight="1" x14ac:dyDescent="0.2">
      <c r="A2260" s="156" t="s">
        <v>435</v>
      </c>
      <c r="B2260" s="146" t="s">
        <v>518</v>
      </c>
      <c r="C2260" s="142">
        <v>135.6</v>
      </c>
      <c r="D2260" s="142">
        <v>134</v>
      </c>
      <c r="E2260" s="142">
        <v>134</v>
      </c>
      <c r="F2260" s="142">
        <v>134</v>
      </c>
      <c r="G2260" s="142">
        <v>134</v>
      </c>
      <c r="H2260" s="142">
        <v>134</v>
      </c>
      <c r="I2260" s="142">
        <v>134</v>
      </c>
      <c r="J2260" s="142">
        <v>134.30000000000001</v>
      </c>
      <c r="K2260" s="142">
        <v>134.30000000000001</v>
      </c>
      <c r="L2260" s="142">
        <v>134.30000000000001</v>
      </c>
      <c r="M2260" s="142">
        <v>134.30000000000001</v>
      </c>
      <c r="N2260" s="142">
        <v>134.30000000000001</v>
      </c>
    </row>
    <row r="2261" spans="1:14" s="72" customFormat="1" ht="12.75" customHeight="1" x14ac:dyDescent="0.2">
      <c r="A2261" s="156" t="s">
        <v>439</v>
      </c>
      <c r="B2261" s="146" t="s">
        <v>519</v>
      </c>
      <c r="C2261" s="142">
        <v>128.9</v>
      </c>
      <c r="D2261" s="142">
        <v>128.5</v>
      </c>
      <c r="E2261" s="142">
        <v>128.5</v>
      </c>
      <c r="F2261" s="142">
        <v>128.5</v>
      </c>
      <c r="G2261" s="142">
        <v>128.5</v>
      </c>
      <c r="H2261" s="142">
        <v>128.5</v>
      </c>
      <c r="I2261" s="142">
        <v>128.5</v>
      </c>
      <c r="J2261" s="142">
        <v>128.5</v>
      </c>
      <c r="K2261" s="142">
        <v>129</v>
      </c>
      <c r="L2261" s="142">
        <v>129</v>
      </c>
      <c r="M2261" s="142">
        <v>129</v>
      </c>
      <c r="N2261" s="142">
        <v>129</v>
      </c>
    </row>
    <row r="2262" spans="1:14" s="72" customFormat="1" ht="12.75" customHeight="1" x14ac:dyDescent="0.2">
      <c r="A2262" s="156" t="s">
        <v>441</v>
      </c>
      <c r="B2262" s="146" t="s">
        <v>520</v>
      </c>
      <c r="C2262" s="142">
        <v>122.5</v>
      </c>
      <c r="D2262" s="142">
        <v>122.5</v>
      </c>
      <c r="E2262" s="142">
        <v>122.5</v>
      </c>
      <c r="F2262" s="142">
        <v>122.5</v>
      </c>
      <c r="G2262" s="142">
        <v>123</v>
      </c>
      <c r="H2262" s="142">
        <v>123</v>
      </c>
      <c r="I2262" s="142">
        <v>123</v>
      </c>
      <c r="J2262" s="142">
        <v>123</v>
      </c>
      <c r="K2262" s="142">
        <v>123</v>
      </c>
      <c r="L2262" s="142">
        <v>123</v>
      </c>
      <c r="M2262" s="142">
        <v>123</v>
      </c>
      <c r="N2262" s="142">
        <v>123</v>
      </c>
    </row>
    <row r="2263" spans="1:14" s="72" customFormat="1" ht="12.75" customHeight="1" x14ac:dyDescent="0.2">
      <c r="A2263" s="156" t="s">
        <v>445</v>
      </c>
      <c r="B2263" s="146" t="s">
        <v>523</v>
      </c>
      <c r="C2263" s="142">
        <v>97.3</v>
      </c>
      <c r="D2263" s="142">
        <v>97.3</v>
      </c>
      <c r="E2263" s="142">
        <v>97.3</v>
      </c>
      <c r="F2263" s="142">
        <v>97.3</v>
      </c>
      <c r="G2263" s="142">
        <v>97.3</v>
      </c>
      <c r="H2263" s="142">
        <v>97.3</v>
      </c>
      <c r="I2263" s="142">
        <v>97.3</v>
      </c>
      <c r="J2263" s="142">
        <v>97.3</v>
      </c>
      <c r="K2263" s="142">
        <v>97.3</v>
      </c>
      <c r="L2263" s="142">
        <v>97.3</v>
      </c>
      <c r="M2263" s="142">
        <v>97.3</v>
      </c>
      <c r="N2263" s="142">
        <v>97.3</v>
      </c>
    </row>
    <row r="2264" spans="1:14" s="72" customFormat="1" ht="12.75" customHeight="1" x14ac:dyDescent="0.2">
      <c r="A2264" s="156" t="s">
        <v>447</v>
      </c>
      <c r="B2264" s="146" t="s">
        <v>524</v>
      </c>
      <c r="C2264" s="142">
        <v>113.9</v>
      </c>
      <c r="D2264" s="142">
        <v>113.9</v>
      </c>
      <c r="E2264" s="142">
        <v>113.9</v>
      </c>
      <c r="F2264" s="142">
        <v>113.9</v>
      </c>
      <c r="G2264" s="142">
        <v>113.9</v>
      </c>
      <c r="H2264" s="142">
        <v>113.9</v>
      </c>
      <c r="I2264" s="142">
        <v>113.9</v>
      </c>
      <c r="J2264" s="142">
        <v>113.9</v>
      </c>
      <c r="K2264" s="142">
        <v>113.9</v>
      </c>
      <c r="L2264" s="142">
        <v>113.9</v>
      </c>
      <c r="M2264" s="142">
        <v>113.9</v>
      </c>
      <c r="N2264" s="142">
        <v>113.9</v>
      </c>
    </row>
    <row r="2265" spans="1:14" s="72" customFormat="1" ht="12.75" customHeight="1" x14ac:dyDescent="0.2">
      <c r="A2265" s="156" t="s">
        <v>449</v>
      </c>
      <c r="B2265" s="146" t="s">
        <v>525</v>
      </c>
      <c r="C2265" s="142">
        <v>143.19999999999999</v>
      </c>
      <c r="D2265" s="142">
        <v>142.6</v>
      </c>
      <c r="E2265" s="142">
        <v>142.6</v>
      </c>
      <c r="F2265" s="142">
        <v>142.6</v>
      </c>
      <c r="G2265" s="142">
        <v>143.19999999999999</v>
      </c>
      <c r="H2265" s="142">
        <v>143.19999999999999</v>
      </c>
      <c r="I2265" s="142">
        <v>143.19999999999999</v>
      </c>
      <c r="J2265" s="142">
        <v>143.19999999999999</v>
      </c>
      <c r="K2265" s="142">
        <v>143.19999999999999</v>
      </c>
      <c r="L2265" s="142">
        <v>143.19999999999999</v>
      </c>
      <c r="M2265" s="142">
        <v>143.19999999999999</v>
      </c>
      <c r="N2265" s="142">
        <v>143.19999999999999</v>
      </c>
    </row>
    <row r="2266" spans="1:14" s="72" customFormat="1" ht="12.75" customHeight="1" x14ac:dyDescent="0.2">
      <c r="A2266" s="156" t="s">
        <v>453</v>
      </c>
      <c r="B2266" s="146" t="s">
        <v>526</v>
      </c>
      <c r="C2266" s="142">
        <v>98.9</v>
      </c>
      <c r="D2266" s="142">
        <v>100.1</v>
      </c>
      <c r="E2266" s="142">
        <v>100.1</v>
      </c>
      <c r="F2266" s="142">
        <v>100.1</v>
      </c>
      <c r="G2266" s="142">
        <v>99.4</v>
      </c>
      <c r="H2266" s="142">
        <v>99.4</v>
      </c>
      <c r="I2266" s="142">
        <v>99.4</v>
      </c>
      <c r="J2266" s="142">
        <v>99.4</v>
      </c>
      <c r="K2266" s="142">
        <v>100.1</v>
      </c>
      <c r="L2266" s="142">
        <v>100.1</v>
      </c>
      <c r="M2266" s="142">
        <v>99.9</v>
      </c>
      <c r="N2266" s="142">
        <v>100.1</v>
      </c>
    </row>
    <row r="2267" spans="1:14" s="72" customFormat="1" ht="12.75" customHeight="1" x14ac:dyDescent="0.2">
      <c r="A2267" s="156" t="s">
        <v>451</v>
      </c>
      <c r="B2267" s="146" t="s">
        <v>527</v>
      </c>
      <c r="C2267" s="142">
        <v>126.6</v>
      </c>
      <c r="D2267" s="142">
        <v>126.1</v>
      </c>
      <c r="E2267" s="142">
        <v>126.1</v>
      </c>
      <c r="F2267" s="142">
        <v>126.1</v>
      </c>
      <c r="G2267" s="142">
        <v>126.5</v>
      </c>
      <c r="H2267" s="142">
        <v>126.5</v>
      </c>
      <c r="I2267" s="142">
        <v>126.5</v>
      </c>
      <c r="J2267" s="142">
        <v>126.5</v>
      </c>
      <c r="K2267" s="142">
        <v>126.5</v>
      </c>
      <c r="L2267" s="142">
        <v>126.5</v>
      </c>
      <c r="M2267" s="142">
        <v>126.5</v>
      </c>
      <c r="N2267" s="142">
        <v>126.5</v>
      </c>
    </row>
    <row r="2268" spans="1:14" s="72" customFormat="1" ht="12.75" customHeight="1" x14ac:dyDescent="0.2">
      <c r="A2268" s="156" t="s">
        <v>455</v>
      </c>
      <c r="B2268" s="146" t="s">
        <v>528</v>
      </c>
      <c r="C2268" s="142">
        <v>130.80000000000001</v>
      </c>
      <c r="D2268" s="142">
        <v>130.80000000000001</v>
      </c>
      <c r="E2268" s="142">
        <v>137</v>
      </c>
      <c r="F2268" s="142">
        <v>132</v>
      </c>
      <c r="G2268" s="142">
        <v>132</v>
      </c>
      <c r="H2268" s="142">
        <v>132</v>
      </c>
      <c r="I2268" s="142">
        <v>132</v>
      </c>
      <c r="J2268" s="142">
        <v>132</v>
      </c>
      <c r="K2268" s="142">
        <v>132</v>
      </c>
      <c r="L2268" s="142">
        <v>132</v>
      </c>
      <c r="M2268" s="142">
        <v>132</v>
      </c>
      <c r="N2268" s="142">
        <v>132</v>
      </c>
    </row>
    <row r="2269" spans="1:14" s="72" customFormat="1" ht="12.75" customHeight="1" x14ac:dyDescent="0.2">
      <c r="A2269" s="156" t="s">
        <v>457</v>
      </c>
      <c r="B2269" s="146" t="s">
        <v>529</v>
      </c>
      <c r="C2269" s="142">
        <v>124.9</v>
      </c>
      <c r="D2269" s="142">
        <v>125.2</v>
      </c>
      <c r="E2269" s="142">
        <v>126.1</v>
      </c>
      <c r="F2269" s="142">
        <v>128.1</v>
      </c>
      <c r="G2269" s="142">
        <v>128.1</v>
      </c>
      <c r="H2269" s="142">
        <v>128.1</v>
      </c>
      <c r="I2269" s="142">
        <v>128.1</v>
      </c>
      <c r="J2269" s="142">
        <v>128.1</v>
      </c>
      <c r="K2269" s="142">
        <v>128.1</v>
      </c>
      <c r="L2269" s="142">
        <v>128.1</v>
      </c>
      <c r="M2269" s="142">
        <v>128.1</v>
      </c>
      <c r="N2269" s="142">
        <v>128.1</v>
      </c>
    </row>
    <row r="2270" spans="1:14" s="72" customFormat="1" ht="12.75" customHeight="1" x14ac:dyDescent="0.2">
      <c r="A2270" s="156" t="s">
        <v>387</v>
      </c>
      <c r="B2270" s="146" t="s">
        <v>530</v>
      </c>
      <c r="C2270" s="142">
        <v>96.7</v>
      </c>
      <c r="D2270" s="142">
        <v>102.2</v>
      </c>
      <c r="E2270" s="142">
        <v>105</v>
      </c>
      <c r="F2270" s="142">
        <v>109.4</v>
      </c>
      <c r="G2270" s="142">
        <v>109.4</v>
      </c>
      <c r="H2270" s="142">
        <v>109.4</v>
      </c>
      <c r="I2270" s="142">
        <v>109.8</v>
      </c>
      <c r="J2270" s="142">
        <v>110.8</v>
      </c>
      <c r="K2270" s="142">
        <v>110.8</v>
      </c>
      <c r="L2270" s="142">
        <v>110.7</v>
      </c>
      <c r="M2270" s="142">
        <v>110.1</v>
      </c>
      <c r="N2270" s="142">
        <v>110.1</v>
      </c>
    </row>
    <row r="2271" spans="1:14" s="72" customFormat="1" ht="12.75" customHeight="1" x14ac:dyDescent="0.2">
      <c r="A2271" s="156" t="s">
        <v>389</v>
      </c>
      <c r="B2271" s="146" t="s">
        <v>531</v>
      </c>
      <c r="C2271" s="142">
        <v>94</v>
      </c>
      <c r="D2271" s="142">
        <v>99.8</v>
      </c>
      <c r="E2271" s="142">
        <v>102.9</v>
      </c>
      <c r="F2271" s="142">
        <v>107.3</v>
      </c>
      <c r="G2271" s="142">
        <v>107.3</v>
      </c>
      <c r="H2271" s="142">
        <v>107.3</v>
      </c>
      <c r="I2271" s="142">
        <v>107.5</v>
      </c>
      <c r="J2271" s="142">
        <v>109.7</v>
      </c>
      <c r="K2271" s="142">
        <v>109.7</v>
      </c>
      <c r="L2271" s="142">
        <v>109.6</v>
      </c>
      <c r="M2271" s="142">
        <v>109.1</v>
      </c>
      <c r="N2271" s="142">
        <v>109.1</v>
      </c>
    </row>
    <row r="2272" spans="1:14" s="72" customFormat="1" ht="12.75" customHeight="1" x14ac:dyDescent="0.2">
      <c r="A2272" s="156" t="s">
        <v>391</v>
      </c>
      <c r="B2272" s="146" t="s">
        <v>532</v>
      </c>
      <c r="C2272" s="142">
        <v>96.8</v>
      </c>
      <c r="D2272" s="142">
        <v>96.8</v>
      </c>
      <c r="E2272" s="142">
        <v>96.8</v>
      </c>
      <c r="F2272" s="142">
        <v>99.8</v>
      </c>
      <c r="G2272" s="142">
        <v>99.8</v>
      </c>
      <c r="H2272" s="142">
        <v>99.8</v>
      </c>
      <c r="I2272" s="142">
        <v>99.8</v>
      </c>
      <c r="J2272" s="142">
        <v>99.8</v>
      </c>
      <c r="K2272" s="142">
        <v>99.8</v>
      </c>
      <c r="L2272" s="142">
        <v>99.8</v>
      </c>
      <c r="M2272" s="142">
        <v>99.8</v>
      </c>
      <c r="N2272" s="142">
        <v>99.8</v>
      </c>
    </row>
    <row r="2273" spans="1:14" s="72" customFormat="1" ht="12.75" customHeight="1" x14ac:dyDescent="0.2">
      <c r="A2273" s="156" t="s">
        <v>393</v>
      </c>
      <c r="B2273" s="146" t="s">
        <v>533</v>
      </c>
      <c r="C2273" s="142">
        <v>94.3</v>
      </c>
      <c r="D2273" s="142">
        <v>95.9</v>
      </c>
      <c r="E2273" s="142">
        <v>96.2</v>
      </c>
      <c r="F2273" s="142">
        <v>96.2</v>
      </c>
      <c r="G2273" s="142">
        <v>96.2</v>
      </c>
      <c r="H2273" s="142">
        <v>96.2</v>
      </c>
      <c r="I2273" s="142">
        <v>96.2</v>
      </c>
      <c r="J2273" s="142">
        <v>96.2</v>
      </c>
      <c r="K2273" s="142">
        <v>96.2</v>
      </c>
      <c r="L2273" s="142">
        <v>95.9</v>
      </c>
      <c r="M2273" s="142">
        <v>95.9</v>
      </c>
      <c r="N2273" s="142">
        <v>95.9</v>
      </c>
    </row>
    <row r="2274" spans="1:14" s="72" customFormat="1" ht="12.75" customHeight="1" x14ac:dyDescent="0.2">
      <c r="A2274" s="156" t="s">
        <v>395</v>
      </c>
      <c r="B2274" s="146" t="s">
        <v>534</v>
      </c>
      <c r="C2274" s="142">
        <v>92.4</v>
      </c>
      <c r="D2274" s="142">
        <v>102.1</v>
      </c>
      <c r="E2274" s="142">
        <v>102.3</v>
      </c>
      <c r="F2274" s="142">
        <v>102.3</v>
      </c>
      <c r="G2274" s="142">
        <v>102.3</v>
      </c>
      <c r="H2274" s="142">
        <v>102.3</v>
      </c>
      <c r="I2274" s="142">
        <v>105.3</v>
      </c>
      <c r="J2274" s="142">
        <v>109.9</v>
      </c>
      <c r="K2274" s="142">
        <v>109.9</v>
      </c>
      <c r="L2274" s="142">
        <v>108.6</v>
      </c>
      <c r="M2274" s="142">
        <v>108.6</v>
      </c>
      <c r="N2274" s="142">
        <v>108.6</v>
      </c>
    </row>
    <row r="2275" spans="1:14" s="72" customFormat="1" ht="12.75" customHeight="1" x14ac:dyDescent="0.2">
      <c r="A2275" s="156" t="s">
        <v>397</v>
      </c>
      <c r="B2275" s="146" t="s">
        <v>535</v>
      </c>
      <c r="C2275" s="142">
        <v>103.2</v>
      </c>
      <c r="D2275" s="142">
        <v>103.2</v>
      </c>
      <c r="E2275" s="142">
        <v>103.2</v>
      </c>
      <c r="F2275" s="142">
        <v>103.2</v>
      </c>
      <c r="G2275" s="142">
        <v>103.2</v>
      </c>
      <c r="H2275" s="142">
        <v>103.2</v>
      </c>
      <c r="I2275" s="142">
        <v>103.2</v>
      </c>
      <c r="J2275" s="142">
        <v>103.2</v>
      </c>
      <c r="K2275" s="142">
        <v>103.2</v>
      </c>
      <c r="L2275" s="142">
        <v>103.2</v>
      </c>
      <c r="M2275" s="142">
        <v>103.2</v>
      </c>
      <c r="N2275" s="142">
        <v>103.2</v>
      </c>
    </row>
    <row r="2276" spans="1:14" s="72" customFormat="1" ht="12.75" customHeight="1" x14ac:dyDescent="0.2">
      <c r="A2276" s="156" t="s">
        <v>399</v>
      </c>
      <c r="B2276" s="146" t="s">
        <v>536</v>
      </c>
      <c r="C2276" s="142">
        <v>98.5</v>
      </c>
      <c r="D2276" s="142">
        <v>108</v>
      </c>
      <c r="E2276" s="142">
        <v>108.2</v>
      </c>
      <c r="F2276" s="142">
        <v>109.7</v>
      </c>
      <c r="G2276" s="142">
        <v>109.7</v>
      </c>
      <c r="H2276" s="142">
        <v>109.7</v>
      </c>
      <c r="I2276" s="142">
        <v>112.7</v>
      </c>
      <c r="J2276" s="142">
        <v>116.5</v>
      </c>
      <c r="K2276" s="142">
        <v>116.5</v>
      </c>
      <c r="L2276" s="142">
        <v>116.8</v>
      </c>
      <c r="M2276" s="142">
        <v>116.4</v>
      </c>
      <c r="N2276" s="142">
        <v>116.4</v>
      </c>
    </row>
    <row r="2277" spans="1:14" s="72" customFormat="1" ht="12.75" customHeight="1" x14ac:dyDescent="0.2">
      <c r="A2277" s="156" t="s">
        <v>401</v>
      </c>
      <c r="B2277" s="146" t="s">
        <v>537</v>
      </c>
      <c r="C2277" s="142">
        <v>125.9</v>
      </c>
      <c r="D2277" s="142">
        <v>137.1</v>
      </c>
      <c r="E2277" s="142">
        <v>137.5</v>
      </c>
      <c r="F2277" s="142">
        <v>141.69999999999999</v>
      </c>
      <c r="G2277" s="142">
        <v>141.69999999999999</v>
      </c>
      <c r="H2277" s="142">
        <v>154.69999999999999</v>
      </c>
      <c r="I2277" s="142">
        <v>161</v>
      </c>
      <c r="J2277" s="142">
        <v>167.4</v>
      </c>
      <c r="K2277" s="142">
        <v>167.4</v>
      </c>
      <c r="L2277" s="142">
        <v>166.8</v>
      </c>
      <c r="M2277" s="142">
        <v>166.8</v>
      </c>
      <c r="N2277" s="142">
        <v>166.8</v>
      </c>
    </row>
    <row r="2278" spans="1:14" s="72" customFormat="1" ht="12.75" customHeight="1" x14ac:dyDescent="0.2">
      <c r="A2278" s="156" t="s">
        <v>403</v>
      </c>
      <c r="B2278" s="146" t="s">
        <v>538</v>
      </c>
      <c r="C2278" s="142">
        <v>129.30000000000001</v>
      </c>
      <c r="D2278" s="142">
        <v>127.1</v>
      </c>
      <c r="E2278" s="142">
        <v>122</v>
      </c>
      <c r="F2278" s="142">
        <v>120.4</v>
      </c>
      <c r="G2278" s="142">
        <v>115.4</v>
      </c>
      <c r="H2278" s="142">
        <v>122.5</v>
      </c>
      <c r="I2278" s="142">
        <v>127.5</v>
      </c>
      <c r="J2278" s="142">
        <v>125.8</v>
      </c>
      <c r="K2278" s="142">
        <v>127.2</v>
      </c>
      <c r="L2278" s="142">
        <v>123.3</v>
      </c>
      <c r="M2278" s="142">
        <v>126.2</v>
      </c>
      <c r="N2278" s="142">
        <v>126.8</v>
      </c>
    </row>
    <row r="2279" spans="1:14" s="72" customFormat="1" ht="12.75" customHeight="1" x14ac:dyDescent="0.2">
      <c r="A2279" s="156" t="s">
        <v>405</v>
      </c>
      <c r="B2279" s="146" t="s">
        <v>539</v>
      </c>
      <c r="C2279" s="142">
        <v>113.5</v>
      </c>
      <c r="D2279" s="142">
        <v>111.5</v>
      </c>
      <c r="E2279" s="142">
        <v>108.4</v>
      </c>
      <c r="F2279" s="142">
        <v>108.3</v>
      </c>
      <c r="G2279" s="142">
        <v>103.4</v>
      </c>
      <c r="H2279" s="142">
        <v>108.6</v>
      </c>
      <c r="I2279" s="142">
        <v>113.6</v>
      </c>
      <c r="J2279" s="142">
        <v>111.9</v>
      </c>
      <c r="K2279" s="142">
        <v>112</v>
      </c>
      <c r="L2279" s="142">
        <v>111.1</v>
      </c>
      <c r="M2279" s="142">
        <v>112.9</v>
      </c>
      <c r="N2279" s="142">
        <v>112.9</v>
      </c>
    </row>
    <row r="2280" spans="1:14" s="72" customFormat="1" ht="12.75" customHeight="1" x14ac:dyDescent="0.2">
      <c r="A2280" s="156" t="s">
        <v>407</v>
      </c>
      <c r="B2280" s="146" t="s">
        <v>540</v>
      </c>
      <c r="C2280" s="142">
        <v>84.8</v>
      </c>
      <c r="D2280" s="142">
        <v>84.8</v>
      </c>
      <c r="E2280" s="142">
        <v>82.8</v>
      </c>
      <c r="F2280" s="142">
        <v>82.8</v>
      </c>
      <c r="G2280" s="142">
        <v>82.3</v>
      </c>
      <c r="H2280" s="142">
        <v>82.3</v>
      </c>
      <c r="I2280" s="142">
        <v>82.3</v>
      </c>
      <c r="J2280" s="142">
        <v>82.3</v>
      </c>
      <c r="K2280" s="142">
        <v>82.3</v>
      </c>
      <c r="L2280" s="142">
        <v>82.3</v>
      </c>
      <c r="M2280" s="142">
        <v>82.3</v>
      </c>
      <c r="N2280" s="142">
        <v>82.3</v>
      </c>
    </row>
    <row r="2281" spans="1:14" s="72" customFormat="1" ht="12.75" customHeight="1" x14ac:dyDescent="0.2">
      <c r="A2281" s="156" t="s">
        <v>409</v>
      </c>
      <c r="B2281" s="146" t="s">
        <v>541</v>
      </c>
      <c r="C2281" s="142">
        <v>102</v>
      </c>
      <c r="D2281" s="142">
        <v>104.1</v>
      </c>
      <c r="E2281" s="142">
        <v>104.9</v>
      </c>
      <c r="F2281" s="142">
        <v>104.2</v>
      </c>
      <c r="G2281" s="142">
        <v>103.5</v>
      </c>
      <c r="H2281" s="142">
        <v>102</v>
      </c>
      <c r="I2281" s="142">
        <v>100.5</v>
      </c>
      <c r="J2281" s="142">
        <v>99.8</v>
      </c>
      <c r="K2281" s="142">
        <v>99.8</v>
      </c>
      <c r="L2281" s="142">
        <v>98.4</v>
      </c>
      <c r="M2281" s="142">
        <v>95.9</v>
      </c>
      <c r="N2281" s="142">
        <v>94.7</v>
      </c>
    </row>
    <row r="2282" spans="1:14" s="72" customFormat="1" ht="12.75" customHeight="1" x14ac:dyDescent="0.2">
      <c r="A2282" s="156" t="s">
        <v>370</v>
      </c>
      <c r="B2282" s="146" t="s">
        <v>542</v>
      </c>
      <c r="C2282" s="142">
        <v>108.8</v>
      </c>
      <c r="D2282" s="142">
        <v>108.5</v>
      </c>
      <c r="E2282" s="142">
        <v>108.3</v>
      </c>
      <c r="F2282" s="142">
        <v>108.5</v>
      </c>
      <c r="G2282" s="142">
        <v>122.6</v>
      </c>
      <c r="H2282" s="142">
        <v>124.1</v>
      </c>
      <c r="I2282" s="142">
        <v>122.5</v>
      </c>
      <c r="J2282" s="142">
        <v>119.9</v>
      </c>
      <c r="K2282" s="142">
        <v>122.5</v>
      </c>
      <c r="L2282" s="142">
        <v>122.5</v>
      </c>
      <c r="M2282" s="142">
        <v>122.5</v>
      </c>
      <c r="N2282" s="142">
        <v>122.7</v>
      </c>
    </row>
    <row r="2283" spans="1:14" s="72" customFormat="1" ht="12.75" customHeight="1" x14ac:dyDescent="0.2">
      <c r="A2283" s="156" t="s">
        <v>543</v>
      </c>
      <c r="B2283" s="146" t="s">
        <v>544</v>
      </c>
      <c r="C2283" s="142">
        <v>108.1</v>
      </c>
      <c r="D2283" s="142">
        <v>108</v>
      </c>
      <c r="E2283" s="142">
        <v>107.8</v>
      </c>
      <c r="F2283" s="142">
        <v>107.9</v>
      </c>
      <c r="G2283" s="142">
        <v>121</v>
      </c>
      <c r="H2283" s="142">
        <v>122.6</v>
      </c>
      <c r="I2283" s="142">
        <v>121</v>
      </c>
      <c r="J2283" s="142">
        <v>120.4</v>
      </c>
      <c r="K2283" s="142">
        <v>121.1</v>
      </c>
      <c r="L2283" s="142">
        <v>121</v>
      </c>
      <c r="M2283" s="142">
        <v>121</v>
      </c>
      <c r="N2283" s="142">
        <v>121.2</v>
      </c>
    </row>
    <row r="2284" spans="1:14" s="72" customFormat="1" ht="12.75" customHeight="1" x14ac:dyDescent="0.2">
      <c r="A2284" s="156" t="s">
        <v>376</v>
      </c>
      <c r="B2284" s="146" t="s">
        <v>545</v>
      </c>
      <c r="C2284" s="142">
        <v>93.6</v>
      </c>
      <c r="D2284" s="142">
        <v>93.4</v>
      </c>
      <c r="E2284" s="142">
        <v>93.2</v>
      </c>
      <c r="F2284" s="142">
        <v>93.3</v>
      </c>
      <c r="G2284" s="142">
        <v>101</v>
      </c>
      <c r="H2284" s="142">
        <v>100.7</v>
      </c>
      <c r="I2284" s="142">
        <v>100.7</v>
      </c>
      <c r="J2284" s="142">
        <v>100.6</v>
      </c>
      <c r="K2284" s="142">
        <v>101.3</v>
      </c>
      <c r="L2284" s="142">
        <v>102.4</v>
      </c>
      <c r="M2284" s="142">
        <v>102.6</v>
      </c>
      <c r="N2284" s="142">
        <v>103</v>
      </c>
    </row>
    <row r="2285" spans="1:14" s="72" customFormat="1" ht="12.75" customHeight="1" x14ac:dyDescent="0.2">
      <c r="A2285" s="156" t="s">
        <v>385</v>
      </c>
      <c r="B2285" s="146" t="s">
        <v>546</v>
      </c>
      <c r="C2285" s="142">
        <v>134.9</v>
      </c>
      <c r="D2285" s="142">
        <v>134.9</v>
      </c>
      <c r="E2285" s="142">
        <v>135.4</v>
      </c>
      <c r="F2285" s="142">
        <v>137</v>
      </c>
      <c r="G2285" s="142">
        <v>137.6</v>
      </c>
      <c r="H2285" s="142">
        <v>137.6</v>
      </c>
      <c r="I2285" s="142">
        <v>137.6</v>
      </c>
      <c r="J2285" s="142">
        <v>138.4</v>
      </c>
      <c r="K2285" s="142">
        <v>138.19999999999999</v>
      </c>
      <c r="L2285" s="142">
        <v>138.80000000000001</v>
      </c>
      <c r="M2285" s="142">
        <v>138.69999999999999</v>
      </c>
      <c r="N2285" s="142">
        <v>138.69999999999999</v>
      </c>
    </row>
    <row r="2286" spans="1:14" s="72" customFormat="1" ht="12.75" customHeight="1" x14ac:dyDescent="0.2">
      <c r="A2286" s="156" t="s">
        <v>378</v>
      </c>
      <c r="B2286" s="146" t="s">
        <v>547</v>
      </c>
      <c r="C2286" s="142">
        <v>78.2</v>
      </c>
      <c r="D2286" s="142">
        <v>75.3</v>
      </c>
      <c r="E2286" s="142">
        <v>74.599999999999994</v>
      </c>
      <c r="F2286" s="142">
        <v>74.400000000000006</v>
      </c>
      <c r="G2286" s="142">
        <v>81.2</v>
      </c>
      <c r="H2286" s="142">
        <v>80.5</v>
      </c>
      <c r="I2286" s="142">
        <v>80.2</v>
      </c>
      <c r="J2286" s="142">
        <v>79.599999999999994</v>
      </c>
      <c r="K2286" s="142">
        <v>80</v>
      </c>
      <c r="L2286" s="142">
        <v>79.900000000000006</v>
      </c>
      <c r="M2286" s="142">
        <v>79.900000000000006</v>
      </c>
      <c r="N2286" s="142">
        <v>80.400000000000006</v>
      </c>
    </row>
    <row r="2287" spans="1:14" s="72" customFormat="1" ht="12.75" customHeight="1" x14ac:dyDescent="0.2">
      <c r="A2287" s="156" t="s">
        <v>380</v>
      </c>
      <c r="B2287" s="146" t="s">
        <v>548</v>
      </c>
      <c r="C2287" s="142">
        <v>73.2</v>
      </c>
      <c r="D2287" s="142">
        <v>67.599999999999994</v>
      </c>
      <c r="E2287" s="142">
        <v>67.599999999999994</v>
      </c>
      <c r="F2287" s="142">
        <v>67.599999999999994</v>
      </c>
      <c r="G2287" s="142">
        <v>74.5</v>
      </c>
      <c r="H2287" s="142">
        <v>74.5</v>
      </c>
      <c r="I2287" s="142">
        <v>69.400000000000006</v>
      </c>
      <c r="J2287" s="142">
        <v>68.900000000000006</v>
      </c>
      <c r="K2287" s="142">
        <v>69</v>
      </c>
      <c r="L2287" s="142">
        <v>69</v>
      </c>
      <c r="M2287" s="142">
        <v>69</v>
      </c>
      <c r="N2287" s="142">
        <v>70</v>
      </c>
    </row>
    <row r="2288" spans="1:14" s="72" customFormat="1" ht="12.75" customHeight="1" x14ac:dyDescent="0.2">
      <c r="A2288" s="156" t="s">
        <v>382</v>
      </c>
      <c r="B2288" s="146" t="s">
        <v>549</v>
      </c>
      <c r="C2288" s="142">
        <v>70.900000000000006</v>
      </c>
      <c r="D2288" s="142">
        <v>70.900000000000006</v>
      </c>
      <c r="E2288" s="142">
        <v>70.900000000000006</v>
      </c>
      <c r="F2288" s="142">
        <v>70.900000000000006</v>
      </c>
      <c r="G2288" s="142">
        <v>80.5</v>
      </c>
      <c r="H2288" s="142">
        <v>80.5</v>
      </c>
      <c r="I2288" s="142">
        <v>74.3</v>
      </c>
      <c r="J2288" s="142">
        <v>76.099999999999994</v>
      </c>
      <c r="K2288" s="142">
        <v>76.099999999999994</v>
      </c>
      <c r="L2288" s="142">
        <v>76.099999999999994</v>
      </c>
      <c r="M2288" s="142">
        <v>76.099999999999994</v>
      </c>
      <c r="N2288" s="142">
        <v>76.099999999999994</v>
      </c>
    </row>
    <row r="2289" spans="1:14" s="72" customFormat="1" ht="12.75" customHeight="1" x14ac:dyDescent="0.2">
      <c r="A2289" s="156" t="s">
        <v>1229</v>
      </c>
      <c r="B2289" s="146" t="s">
        <v>550</v>
      </c>
      <c r="C2289" s="142">
        <v>108</v>
      </c>
      <c r="D2289" s="142">
        <v>109.7</v>
      </c>
      <c r="E2289" s="142">
        <v>109.7</v>
      </c>
      <c r="F2289" s="142">
        <v>109.7</v>
      </c>
      <c r="G2289" s="142">
        <v>113.9</v>
      </c>
      <c r="H2289" s="142">
        <v>113.9</v>
      </c>
      <c r="I2289" s="142">
        <v>113.9</v>
      </c>
      <c r="J2289" s="142">
        <v>113.9</v>
      </c>
      <c r="K2289" s="142">
        <v>114</v>
      </c>
      <c r="L2289" s="142">
        <v>114</v>
      </c>
      <c r="M2289" s="142">
        <v>114</v>
      </c>
      <c r="N2289" s="142">
        <v>114</v>
      </c>
    </row>
    <row r="2290" spans="1:14" s="72" customFormat="1" ht="12.75" customHeight="1" x14ac:dyDescent="0.2">
      <c r="A2290" s="156" t="s">
        <v>467</v>
      </c>
      <c r="B2290" s="146" t="s">
        <v>551</v>
      </c>
      <c r="C2290" s="142">
        <v>139.5</v>
      </c>
      <c r="D2290" s="142">
        <v>139.5</v>
      </c>
      <c r="E2290" s="142">
        <v>137.4</v>
      </c>
      <c r="F2290" s="142">
        <v>137.4</v>
      </c>
      <c r="G2290" s="142">
        <v>137.4</v>
      </c>
      <c r="H2290" s="142">
        <v>137.4</v>
      </c>
      <c r="I2290" s="142">
        <v>137.4</v>
      </c>
      <c r="J2290" s="142">
        <v>137.4</v>
      </c>
      <c r="K2290" s="142">
        <v>137.4</v>
      </c>
      <c r="L2290" s="142">
        <v>137.4</v>
      </c>
      <c r="M2290" s="142">
        <v>137.4</v>
      </c>
      <c r="N2290" s="142">
        <v>137.4</v>
      </c>
    </row>
    <row r="2291" spans="1:14" s="72" customFormat="1" ht="12.75" customHeight="1" x14ac:dyDescent="0.2">
      <c r="A2291" s="156" t="s">
        <v>475</v>
      </c>
      <c r="B2291" s="146" t="s">
        <v>552</v>
      </c>
      <c r="C2291" s="142">
        <v>139.4</v>
      </c>
      <c r="D2291" s="142">
        <v>139.19999999999999</v>
      </c>
      <c r="E2291" s="142">
        <v>139.19999999999999</v>
      </c>
      <c r="F2291" s="142">
        <v>139.19999999999999</v>
      </c>
      <c r="G2291" s="142">
        <v>139.19999999999999</v>
      </c>
      <c r="H2291" s="142">
        <v>139.19999999999999</v>
      </c>
      <c r="I2291" s="142">
        <v>139.19999999999999</v>
      </c>
      <c r="J2291" s="142">
        <v>139.19999999999999</v>
      </c>
      <c r="K2291" s="142">
        <v>139.19999999999999</v>
      </c>
      <c r="L2291" s="142">
        <v>139.19999999999999</v>
      </c>
      <c r="M2291" s="142">
        <v>139.19999999999999</v>
      </c>
      <c r="N2291" s="142">
        <v>139.19999999999999</v>
      </c>
    </row>
    <row r="2292" spans="1:14" s="72" customFormat="1" ht="12.75" customHeight="1" x14ac:dyDescent="0.2">
      <c r="A2292" s="156" t="s">
        <v>473</v>
      </c>
      <c r="B2292" s="146" t="s">
        <v>553</v>
      </c>
      <c r="C2292" s="142">
        <v>130</v>
      </c>
      <c r="D2292" s="142">
        <v>130</v>
      </c>
      <c r="E2292" s="142">
        <v>130</v>
      </c>
      <c r="F2292" s="142">
        <v>130</v>
      </c>
      <c r="G2292" s="142">
        <v>130</v>
      </c>
      <c r="H2292" s="142">
        <v>130</v>
      </c>
      <c r="I2292" s="142">
        <v>130</v>
      </c>
      <c r="J2292" s="142">
        <v>130</v>
      </c>
      <c r="K2292" s="142">
        <v>130</v>
      </c>
      <c r="L2292" s="142">
        <v>130</v>
      </c>
      <c r="M2292" s="142">
        <v>130</v>
      </c>
      <c r="N2292" s="142">
        <v>130</v>
      </c>
    </row>
    <row r="2293" spans="1:14" s="72" customFormat="1" ht="12.75" customHeight="1" x14ac:dyDescent="0.2">
      <c r="A2293" s="156" t="s">
        <v>469</v>
      </c>
      <c r="B2293" s="146" t="s">
        <v>554</v>
      </c>
      <c r="C2293" s="142">
        <v>119.9</v>
      </c>
      <c r="D2293" s="142">
        <v>119.9</v>
      </c>
      <c r="E2293" s="142">
        <v>119.9</v>
      </c>
      <c r="F2293" s="142">
        <v>119.9</v>
      </c>
      <c r="G2293" s="142">
        <v>119.9</v>
      </c>
      <c r="H2293" s="142">
        <v>119.9</v>
      </c>
      <c r="I2293" s="142">
        <v>119.9</v>
      </c>
      <c r="J2293" s="142">
        <v>119.9</v>
      </c>
      <c r="K2293" s="142">
        <v>119.9</v>
      </c>
      <c r="L2293" s="142">
        <v>119.9</v>
      </c>
      <c r="M2293" s="142">
        <v>119.9</v>
      </c>
      <c r="N2293" s="142">
        <v>119.9</v>
      </c>
    </row>
    <row r="2294" spans="1:14" s="72" customFormat="1" ht="12.75" customHeight="1" x14ac:dyDescent="0.2">
      <c r="A2294" s="156" t="s">
        <v>471</v>
      </c>
      <c r="B2294" s="146" t="s">
        <v>555</v>
      </c>
      <c r="C2294" s="142">
        <v>114.2</v>
      </c>
      <c r="D2294" s="142">
        <v>114.2</v>
      </c>
      <c r="E2294" s="142">
        <v>114.2</v>
      </c>
      <c r="F2294" s="142">
        <v>114.2</v>
      </c>
      <c r="G2294" s="142">
        <v>114.2</v>
      </c>
      <c r="H2294" s="142">
        <v>114.2</v>
      </c>
      <c r="I2294" s="142">
        <v>114.2</v>
      </c>
      <c r="J2294" s="142">
        <v>114.2</v>
      </c>
      <c r="K2294" s="142">
        <v>114.2</v>
      </c>
      <c r="L2294" s="142">
        <v>114.2</v>
      </c>
      <c r="M2294" s="142">
        <v>114.2</v>
      </c>
      <c r="N2294" s="142">
        <v>114.2</v>
      </c>
    </row>
    <row r="2295" spans="1:14" s="72" customFormat="1" ht="12.75" customHeight="1" x14ac:dyDescent="0.2">
      <c r="A2295" s="156" t="s">
        <v>368</v>
      </c>
      <c r="B2295" s="146" t="s">
        <v>553</v>
      </c>
      <c r="C2295" s="142">
        <v>112</v>
      </c>
      <c r="D2295" s="142">
        <v>112</v>
      </c>
      <c r="E2295" s="142">
        <v>112</v>
      </c>
      <c r="F2295" s="142">
        <v>112</v>
      </c>
      <c r="G2295" s="142">
        <v>108.4</v>
      </c>
      <c r="H2295" s="142">
        <v>108.4</v>
      </c>
      <c r="I2295" s="142">
        <v>108.4</v>
      </c>
      <c r="J2295" s="142">
        <v>108.4</v>
      </c>
      <c r="K2295" s="142">
        <v>108.4</v>
      </c>
      <c r="L2295" s="142">
        <v>108.4</v>
      </c>
      <c r="M2295" s="142">
        <v>108.4</v>
      </c>
      <c r="N2295" s="142">
        <v>108.4</v>
      </c>
    </row>
    <row r="2296" spans="1:14" s="72" customFormat="1" ht="12.75" customHeight="1" x14ac:dyDescent="0.2">
      <c r="A2296" s="156" t="s">
        <v>463</v>
      </c>
      <c r="B2296" s="146" t="s">
        <v>556</v>
      </c>
      <c r="C2296" s="142">
        <v>104.1</v>
      </c>
      <c r="D2296" s="142">
        <v>105.8</v>
      </c>
      <c r="E2296" s="142">
        <v>105.8</v>
      </c>
      <c r="F2296" s="142">
        <v>105.8</v>
      </c>
      <c r="G2296" s="142">
        <v>105.8</v>
      </c>
      <c r="H2296" s="142">
        <v>105.8</v>
      </c>
      <c r="I2296" s="142">
        <v>105.8</v>
      </c>
      <c r="J2296" s="142">
        <v>105.8</v>
      </c>
      <c r="K2296" s="142">
        <v>105.8</v>
      </c>
      <c r="L2296" s="142">
        <v>105.8</v>
      </c>
      <c r="M2296" s="142">
        <v>105.8</v>
      </c>
      <c r="N2296" s="142">
        <v>105.8</v>
      </c>
    </row>
    <row r="2297" spans="1:14" s="72" customFormat="1" ht="12.75" customHeight="1" x14ac:dyDescent="0.2">
      <c r="A2297" s="156" t="s">
        <v>557</v>
      </c>
      <c r="B2297" s="146" t="s">
        <v>558</v>
      </c>
      <c r="C2297" s="142">
        <v>144.5</v>
      </c>
      <c r="D2297" s="142">
        <v>144.5</v>
      </c>
      <c r="E2297" s="142">
        <v>145.5</v>
      </c>
      <c r="F2297" s="142">
        <v>145.5</v>
      </c>
      <c r="G2297" s="142">
        <v>145.5</v>
      </c>
      <c r="H2297" s="142">
        <v>145.5</v>
      </c>
      <c r="I2297" s="142">
        <v>145.5</v>
      </c>
      <c r="J2297" s="142">
        <v>145.5</v>
      </c>
      <c r="K2297" s="142">
        <v>145.5</v>
      </c>
      <c r="L2297" s="142">
        <v>145.5</v>
      </c>
      <c r="M2297" s="142">
        <v>145.5</v>
      </c>
      <c r="N2297" s="142">
        <v>145.5</v>
      </c>
    </row>
    <row r="2298" spans="1:14" s="72" customFormat="1" ht="12.75" customHeight="1" x14ac:dyDescent="0.2">
      <c r="A2298" s="156" t="s">
        <v>411</v>
      </c>
      <c r="B2298" s="146" t="s">
        <v>559</v>
      </c>
      <c r="C2298" s="142">
        <v>122.2</v>
      </c>
      <c r="D2298" s="142">
        <v>122.9</v>
      </c>
      <c r="E2298" s="142">
        <v>121.8</v>
      </c>
      <c r="F2298" s="142">
        <v>120.9</v>
      </c>
      <c r="G2298" s="142">
        <v>116.4</v>
      </c>
      <c r="H2298" s="142">
        <v>116.8</v>
      </c>
      <c r="I2298" s="142">
        <v>117.5</v>
      </c>
      <c r="J2298" s="142">
        <v>119</v>
      </c>
      <c r="K2298" s="142">
        <v>119</v>
      </c>
      <c r="L2298" s="142">
        <v>118</v>
      </c>
      <c r="M2298" s="142">
        <v>118.3</v>
      </c>
      <c r="N2298" s="142">
        <v>119.7</v>
      </c>
    </row>
    <row r="2299" spans="1:14" s="72" customFormat="1" ht="12.75" customHeight="1" x14ac:dyDescent="0.2">
      <c r="A2299" s="156" t="s">
        <v>413</v>
      </c>
      <c r="B2299" s="146" t="s">
        <v>560</v>
      </c>
      <c r="C2299" s="142">
        <v>73.900000000000006</v>
      </c>
      <c r="D2299" s="142">
        <v>74.2</v>
      </c>
      <c r="E2299" s="142">
        <v>74.8</v>
      </c>
      <c r="F2299" s="142">
        <v>74.900000000000006</v>
      </c>
      <c r="G2299" s="142">
        <v>75.099999999999994</v>
      </c>
      <c r="H2299" s="142">
        <v>75.3</v>
      </c>
      <c r="I2299" s="142">
        <v>75.3</v>
      </c>
      <c r="J2299" s="142">
        <v>75.3</v>
      </c>
      <c r="K2299" s="142">
        <v>75.5</v>
      </c>
      <c r="L2299" s="142">
        <v>75.8</v>
      </c>
      <c r="M2299" s="142">
        <v>76.400000000000006</v>
      </c>
      <c r="N2299" s="142">
        <v>76.3</v>
      </c>
    </row>
    <row r="2300" spans="1:14" s="72" customFormat="1" ht="12.75" customHeight="1" x14ac:dyDescent="0.2">
      <c r="A2300" s="156" t="s">
        <v>417</v>
      </c>
      <c r="B2300" s="146" t="s">
        <v>561</v>
      </c>
      <c r="C2300" s="142">
        <v>118.1</v>
      </c>
      <c r="D2300" s="142">
        <v>118.1</v>
      </c>
      <c r="E2300" s="142">
        <v>118.1</v>
      </c>
      <c r="F2300" s="142">
        <v>118.1</v>
      </c>
      <c r="G2300" s="142">
        <v>117.3</v>
      </c>
      <c r="H2300" s="142">
        <v>117.3</v>
      </c>
      <c r="I2300" s="142">
        <v>117.3</v>
      </c>
      <c r="J2300" s="142">
        <v>117.3</v>
      </c>
      <c r="K2300" s="142">
        <v>117.3</v>
      </c>
      <c r="L2300" s="142">
        <v>118.1</v>
      </c>
      <c r="M2300" s="142">
        <v>118.1</v>
      </c>
      <c r="N2300" s="142">
        <v>118.1</v>
      </c>
    </row>
    <row r="2301" spans="1:14" s="72" customFormat="1" ht="12.75" customHeight="1" x14ac:dyDescent="0.2">
      <c r="A2301" s="156" t="s">
        <v>419</v>
      </c>
      <c r="B2301" s="146" t="s">
        <v>562</v>
      </c>
      <c r="C2301" s="142">
        <v>102.7</v>
      </c>
      <c r="D2301" s="142">
        <v>102.7</v>
      </c>
      <c r="E2301" s="142">
        <v>102.7</v>
      </c>
      <c r="F2301" s="142">
        <v>102.7</v>
      </c>
      <c r="G2301" s="142">
        <v>102.7</v>
      </c>
      <c r="H2301" s="142">
        <v>102.7</v>
      </c>
      <c r="I2301" s="142">
        <v>102.7</v>
      </c>
      <c r="J2301" s="142">
        <v>102.7</v>
      </c>
      <c r="K2301" s="142">
        <v>102.7</v>
      </c>
      <c r="L2301" s="142">
        <v>102.7</v>
      </c>
      <c r="M2301" s="142">
        <v>102.7</v>
      </c>
      <c r="N2301" s="142">
        <v>102.7</v>
      </c>
    </row>
    <row r="2302" spans="1:14" s="72" customFormat="1" ht="12.75" customHeight="1" x14ac:dyDescent="0.2">
      <c r="A2302" s="156" t="s">
        <v>421</v>
      </c>
      <c r="B2302" s="146" t="s">
        <v>563</v>
      </c>
      <c r="C2302" s="142">
        <v>102.4</v>
      </c>
      <c r="D2302" s="142">
        <v>103.4</v>
      </c>
      <c r="E2302" s="142">
        <v>103.4</v>
      </c>
      <c r="F2302" s="142">
        <v>105.8</v>
      </c>
      <c r="G2302" s="142">
        <v>105.8</v>
      </c>
      <c r="H2302" s="142">
        <v>105.8</v>
      </c>
      <c r="I2302" s="142">
        <v>105.8</v>
      </c>
      <c r="J2302" s="142">
        <v>105.8</v>
      </c>
      <c r="K2302" s="142">
        <v>105.8</v>
      </c>
      <c r="L2302" s="142">
        <v>105.8</v>
      </c>
      <c r="M2302" s="142">
        <v>105.8</v>
      </c>
      <c r="N2302" s="142">
        <v>105.8</v>
      </c>
    </row>
    <row r="2303" spans="1:14" s="72" customFormat="1" ht="12.75" customHeight="1" x14ac:dyDescent="0.2">
      <c r="A2303" s="156" t="s">
        <v>459</v>
      </c>
      <c r="B2303" s="146" t="s">
        <v>564</v>
      </c>
      <c r="C2303" s="142">
        <v>121.3</v>
      </c>
      <c r="D2303" s="142">
        <v>123.4</v>
      </c>
      <c r="E2303" s="142">
        <v>123.4</v>
      </c>
      <c r="F2303" s="142">
        <v>124.2</v>
      </c>
      <c r="G2303" s="142">
        <v>124.5</v>
      </c>
      <c r="H2303" s="142">
        <v>126.7</v>
      </c>
      <c r="I2303" s="142">
        <v>126.4</v>
      </c>
      <c r="J2303" s="142">
        <v>126.4</v>
      </c>
      <c r="K2303" s="142">
        <v>126.4</v>
      </c>
      <c r="L2303" s="142">
        <v>126.4</v>
      </c>
      <c r="M2303" s="142">
        <v>126.4</v>
      </c>
      <c r="N2303" s="142">
        <v>126.4</v>
      </c>
    </row>
    <row r="2304" spans="1:14" s="72" customFormat="1" ht="12.75" customHeight="1" x14ac:dyDescent="0.2">
      <c r="A2304" s="156" t="s">
        <v>461</v>
      </c>
      <c r="B2304" s="146" t="s">
        <v>565</v>
      </c>
      <c r="C2304" s="142">
        <v>133.1</v>
      </c>
      <c r="D2304" s="142">
        <v>133.5</v>
      </c>
      <c r="E2304" s="142">
        <v>133.5</v>
      </c>
      <c r="F2304" s="142">
        <v>133.5</v>
      </c>
      <c r="G2304" s="142">
        <v>136.5</v>
      </c>
      <c r="H2304" s="142">
        <v>136.5</v>
      </c>
      <c r="I2304" s="142">
        <v>136.5</v>
      </c>
      <c r="J2304" s="142">
        <v>136.5</v>
      </c>
      <c r="K2304" s="142">
        <v>136.5</v>
      </c>
      <c r="L2304" s="142">
        <v>136.5</v>
      </c>
      <c r="M2304" s="142">
        <v>136.5</v>
      </c>
      <c r="N2304" s="142">
        <v>136.5</v>
      </c>
    </row>
    <row r="2305" spans="1:14" s="72" customFormat="1" ht="12.75" customHeight="1" x14ac:dyDescent="0.2">
      <c r="A2305" s="156" t="s">
        <v>503</v>
      </c>
      <c r="B2305" s="146" t="s">
        <v>566</v>
      </c>
      <c r="C2305" s="142">
        <v>129.1</v>
      </c>
      <c r="D2305" s="142">
        <v>129.1</v>
      </c>
      <c r="E2305" s="142">
        <v>128.19999999999999</v>
      </c>
      <c r="F2305" s="142">
        <v>128.19999999999999</v>
      </c>
      <c r="G2305" s="142">
        <v>128.19999999999999</v>
      </c>
      <c r="H2305" s="142">
        <v>128.19999999999999</v>
      </c>
      <c r="I2305" s="142">
        <v>128.19999999999999</v>
      </c>
      <c r="J2305" s="142">
        <v>128.19999999999999</v>
      </c>
      <c r="K2305" s="142">
        <v>128.19999999999999</v>
      </c>
      <c r="L2305" s="142">
        <v>128.19999999999999</v>
      </c>
      <c r="M2305" s="142">
        <v>128.19999999999999</v>
      </c>
      <c r="N2305" s="142">
        <v>128.4</v>
      </c>
    </row>
    <row r="2306" spans="1:14" s="72" customFormat="1" ht="12.75" customHeight="1" x14ac:dyDescent="0.2"/>
    <row r="2307" spans="1:14" s="72" customFormat="1" ht="12.75" customHeight="1" x14ac:dyDescent="0.2"/>
    <row r="2308" spans="1:14" s="72" customFormat="1" ht="12.75" customHeight="1" x14ac:dyDescent="0.2"/>
    <row r="2309" spans="1:14" s="72" customFormat="1" ht="12.75" customHeight="1" x14ac:dyDescent="0.2">
      <c r="A2309" s="180" t="s">
        <v>39</v>
      </c>
      <c r="B2309" s="143"/>
      <c r="C2309" s="14" t="s">
        <v>572</v>
      </c>
      <c r="D2309" s="144">
        <v>34366</v>
      </c>
      <c r="E2309" s="14" t="s">
        <v>573</v>
      </c>
      <c r="F2309" s="144">
        <v>34425</v>
      </c>
      <c r="G2309" s="144">
        <v>34455</v>
      </c>
      <c r="H2309" s="144">
        <v>34486</v>
      </c>
      <c r="I2309" s="144">
        <v>34516</v>
      </c>
      <c r="J2309" s="144">
        <v>34547</v>
      </c>
      <c r="K2309" s="144">
        <v>34578</v>
      </c>
      <c r="L2309" s="144">
        <v>34608</v>
      </c>
      <c r="M2309" s="144">
        <v>34639</v>
      </c>
      <c r="N2309" s="144">
        <v>34669</v>
      </c>
    </row>
    <row r="2310" spans="1:14" s="72" customFormat="1" ht="12.75" customHeight="1" x14ac:dyDescent="0.2">
      <c r="A2310" s="156" t="s">
        <v>415</v>
      </c>
      <c r="B2310" s="146" t="s">
        <v>507</v>
      </c>
      <c r="C2310" s="142">
        <v>95</v>
      </c>
      <c r="D2310" s="142">
        <v>96.1</v>
      </c>
      <c r="E2310" s="142">
        <v>96.1</v>
      </c>
      <c r="F2310" s="142">
        <v>96.1</v>
      </c>
      <c r="G2310" s="142">
        <v>96.1</v>
      </c>
      <c r="H2310" s="142">
        <v>97.3</v>
      </c>
      <c r="I2310" s="142">
        <v>97</v>
      </c>
      <c r="J2310" s="142">
        <v>97</v>
      </c>
      <c r="K2310" s="142">
        <v>96.4</v>
      </c>
      <c r="L2310" s="142">
        <v>96.9</v>
      </c>
      <c r="M2310" s="142">
        <v>97.9</v>
      </c>
      <c r="N2310" s="142">
        <v>98.5</v>
      </c>
    </row>
    <row r="2311" spans="1:14" s="72" customFormat="1" ht="12.75" customHeight="1" x14ac:dyDescent="0.2">
      <c r="A2311" s="156" t="s">
        <v>508</v>
      </c>
      <c r="B2311" s="146" t="s">
        <v>509</v>
      </c>
      <c r="C2311" s="142">
        <v>136.69999999999999</v>
      </c>
      <c r="D2311" s="142">
        <v>137.30000000000001</v>
      </c>
      <c r="E2311" s="142">
        <v>137.9</v>
      </c>
      <c r="F2311" s="142">
        <v>138.4</v>
      </c>
      <c r="G2311" s="142">
        <v>138.4</v>
      </c>
      <c r="H2311" s="142">
        <v>138.4</v>
      </c>
      <c r="I2311" s="142">
        <v>138.4</v>
      </c>
      <c r="J2311" s="142">
        <v>138.4</v>
      </c>
      <c r="K2311" s="142">
        <v>138.4</v>
      </c>
      <c r="L2311" s="142">
        <v>138.4</v>
      </c>
      <c r="M2311" s="142">
        <v>138.4</v>
      </c>
      <c r="N2311" s="142">
        <v>138.4</v>
      </c>
    </row>
    <row r="2312" spans="1:14" s="72" customFormat="1" ht="12.75" customHeight="1" x14ac:dyDescent="0.2">
      <c r="A2312" s="156" t="s">
        <v>423</v>
      </c>
      <c r="B2312" s="146" t="s">
        <v>510</v>
      </c>
      <c r="C2312" s="142">
        <v>129.5</v>
      </c>
      <c r="D2312" s="142">
        <v>129.30000000000001</v>
      </c>
      <c r="E2312" s="142">
        <v>129.30000000000001</v>
      </c>
      <c r="F2312" s="142">
        <v>127.6</v>
      </c>
      <c r="G2312" s="142">
        <v>127.6</v>
      </c>
      <c r="H2312" s="142">
        <v>127.6</v>
      </c>
      <c r="I2312" s="142">
        <v>127.6</v>
      </c>
      <c r="J2312" s="142">
        <v>127.6</v>
      </c>
      <c r="K2312" s="142">
        <v>127.6</v>
      </c>
      <c r="L2312" s="142">
        <v>127.6</v>
      </c>
      <c r="M2312" s="142">
        <v>127.6</v>
      </c>
      <c r="N2312" s="142">
        <v>127.6</v>
      </c>
    </row>
    <row r="2313" spans="1:14" s="72" customFormat="1" ht="12.75" customHeight="1" x14ac:dyDescent="0.2">
      <c r="A2313" s="156" t="s">
        <v>511</v>
      </c>
      <c r="B2313" s="146" t="s">
        <v>512</v>
      </c>
      <c r="C2313" s="142">
        <v>118.6</v>
      </c>
      <c r="D2313" s="142">
        <v>122.6</v>
      </c>
      <c r="E2313" s="142">
        <v>123.2</v>
      </c>
      <c r="F2313" s="142">
        <v>123</v>
      </c>
      <c r="G2313" s="142">
        <v>123</v>
      </c>
      <c r="H2313" s="142">
        <v>123</v>
      </c>
      <c r="I2313" s="142">
        <v>123</v>
      </c>
      <c r="J2313" s="142">
        <v>123</v>
      </c>
      <c r="K2313" s="142">
        <v>123</v>
      </c>
      <c r="L2313" s="142">
        <v>123</v>
      </c>
      <c r="M2313" s="142">
        <v>123</v>
      </c>
      <c r="N2313" s="142">
        <v>128</v>
      </c>
    </row>
    <row r="2314" spans="1:14" s="72" customFormat="1" ht="12.75" customHeight="1" x14ac:dyDescent="0.2">
      <c r="A2314" s="156" t="s">
        <v>443</v>
      </c>
      <c r="B2314" s="146" t="s">
        <v>513</v>
      </c>
      <c r="C2314" s="142">
        <v>138</v>
      </c>
      <c r="D2314" s="142">
        <v>138</v>
      </c>
      <c r="E2314" s="142">
        <v>138</v>
      </c>
      <c r="F2314" s="142">
        <v>138</v>
      </c>
      <c r="G2314" s="142">
        <v>136.5</v>
      </c>
      <c r="H2314" s="142">
        <v>136.5</v>
      </c>
      <c r="I2314" s="142">
        <v>136.5</v>
      </c>
      <c r="J2314" s="142">
        <v>136.5</v>
      </c>
      <c r="K2314" s="142">
        <v>136.5</v>
      </c>
      <c r="L2314" s="142">
        <v>136.5</v>
      </c>
      <c r="M2314" s="142">
        <v>136.5</v>
      </c>
      <c r="N2314" s="142">
        <v>136.5</v>
      </c>
    </row>
    <row r="2315" spans="1:14" s="72" customFormat="1" ht="12.75" customHeight="1" x14ac:dyDescent="0.2">
      <c r="A2315" s="156" t="s">
        <v>437</v>
      </c>
      <c r="B2315" s="146" t="s">
        <v>514</v>
      </c>
      <c r="C2315" s="142">
        <v>105.3</v>
      </c>
      <c r="D2315" s="142">
        <v>105.3</v>
      </c>
      <c r="E2315" s="142">
        <v>105.3</v>
      </c>
      <c r="F2315" s="142">
        <v>105.3</v>
      </c>
      <c r="G2315" s="142">
        <v>110.1</v>
      </c>
      <c r="H2315" s="142">
        <v>112.7</v>
      </c>
      <c r="I2315" s="142">
        <v>112.7</v>
      </c>
      <c r="J2315" s="142">
        <v>112.7</v>
      </c>
      <c r="K2315" s="142">
        <v>112.7</v>
      </c>
      <c r="L2315" s="142">
        <v>112.7</v>
      </c>
      <c r="M2315" s="142">
        <v>112.7</v>
      </c>
      <c r="N2315" s="142">
        <v>112.7</v>
      </c>
    </row>
    <row r="2316" spans="1:14" s="72" customFormat="1" ht="12.75" customHeight="1" x14ac:dyDescent="0.2">
      <c r="A2316" s="156" t="s">
        <v>429</v>
      </c>
      <c r="B2316" s="146" t="s">
        <v>515</v>
      </c>
      <c r="C2316" s="142">
        <v>108.1</v>
      </c>
      <c r="D2316" s="142">
        <v>108.1</v>
      </c>
      <c r="E2316" s="142">
        <v>108.1</v>
      </c>
      <c r="F2316" s="142">
        <v>109.2</v>
      </c>
      <c r="G2316" s="142">
        <v>109.2</v>
      </c>
      <c r="H2316" s="142">
        <v>109.2</v>
      </c>
      <c r="I2316" s="142">
        <v>109.2</v>
      </c>
      <c r="J2316" s="142">
        <v>109.2</v>
      </c>
      <c r="K2316" s="142">
        <v>109.2</v>
      </c>
      <c r="L2316" s="142">
        <v>109.2</v>
      </c>
      <c r="M2316" s="142">
        <v>109.2</v>
      </c>
      <c r="N2316" s="142">
        <v>109.6</v>
      </c>
    </row>
    <row r="2317" spans="1:14" s="72" customFormat="1" ht="12.75" customHeight="1" x14ac:dyDescent="0.2">
      <c r="A2317" s="156" t="s">
        <v>431</v>
      </c>
      <c r="B2317" s="146" t="s">
        <v>516</v>
      </c>
      <c r="C2317" s="142">
        <v>125.5</v>
      </c>
      <c r="D2317" s="142">
        <v>125.3</v>
      </c>
      <c r="E2317" s="142">
        <v>125.3</v>
      </c>
      <c r="F2317" s="142">
        <v>125.4</v>
      </c>
      <c r="G2317" s="142">
        <v>125.4</v>
      </c>
      <c r="H2317" s="142">
        <v>125.4</v>
      </c>
      <c r="I2317" s="142">
        <v>125.4</v>
      </c>
      <c r="J2317" s="142">
        <v>125.4</v>
      </c>
      <c r="K2317" s="142">
        <v>125.4</v>
      </c>
      <c r="L2317" s="142">
        <v>125.4</v>
      </c>
      <c r="M2317" s="142">
        <v>125.4</v>
      </c>
      <c r="N2317" s="142">
        <v>125.4</v>
      </c>
    </row>
    <row r="2318" spans="1:14" s="72" customFormat="1" ht="12.75" customHeight="1" x14ac:dyDescent="0.2">
      <c r="A2318" s="156" t="s">
        <v>433</v>
      </c>
      <c r="B2318" s="146" t="s">
        <v>517</v>
      </c>
      <c r="C2318" s="142">
        <v>120.4</v>
      </c>
      <c r="D2318" s="142">
        <v>120.3</v>
      </c>
      <c r="E2318" s="142">
        <v>120.3</v>
      </c>
      <c r="F2318" s="142">
        <v>120.3</v>
      </c>
      <c r="G2318" s="142">
        <v>120.3</v>
      </c>
      <c r="H2318" s="142">
        <v>120.3</v>
      </c>
      <c r="I2318" s="142">
        <v>120.3</v>
      </c>
      <c r="J2318" s="142">
        <v>120.3</v>
      </c>
      <c r="K2318" s="142">
        <v>120.3</v>
      </c>
      <c r="L2318" s="142">
        <v>120.3</v>
      </c>
      <c r="M2318" s="142">
        <v>120.3</v>
      </c>
      <c r="N2318" s="142">
        <v>120.3</v>
      </c>
    </row>
    <row r="2319" spans="1:14" s="72" customFormat="1" ht="12.75" customHeight="1" x14ac:dyDescent="0.2">
      <c r="A2319" s="156" t="s">
        <v>435</v>
      </c>
      <c r="B2319" s="146" t="s">
        <v>518</v>
      </c>
      <c r="C2319" s="142">
        <v>131.69999999999999</v>
      </c>
      <c r="D2319" s="142">
        <v>131.5</v>
      </c>
      <c r="E2319" s="142">
        <v>131.5</v>
      </c>
      <c r="F2319" s="142">
        <v>131.5</v>
      </c>
      <c r="G2319" s="142">
        <v>131.5</v>
      </c>
      <c r="H2319" s="142">
        <v>131.5</v>
      </c>
      <c r="I2319" s="142">
        <v>131.5</v>
      </c>
      <c r="J2319" s="142">
        <v>131.5</v>
      </c>
      <c r="K2319" s="142">
        <v>131.5</v>
      </c>
      <c r="L2319" s="142">
        <v>131.5</v>
      </c>
      <c r="M2319" s="142">
        <v>131.5</v>
      </c>
      <c r="N2319" s="142">
        <v>131.5</v>
      </c>
    </row>
    <row r="2320" spans="1:14" s="72" customFormat="1" ht="12.75" customHeight="1" x14ac:dyDescent="0.2">
      <c r="A2320" s="156" t="s">
        <v>439</v>
      </c>
      <c r="B2320" s="146" t="s">
        <v>519</v>
      </c>
      <c r="C2320" s="142">
        <v>123.9</v>
      </c>
      <c r="D2320" s="142">
        <v>125.2</v>
      </c>
      <c r="E2320" s="142">
        <v>125.2</v>
      </c>
      <c r="F2320" s="142">
        <v>125.2</v>
      </c>
      <c r="G2320" s="142">
        <v>125.2</v>
      </c>
      <c r="H2320" s="142">
        <v>125.2</v>
      </c>
      <c r="I2320" s="142">
        <v>125.2</v>
      </c>
      <c r="J2320" s="142">
        <v>125.2</v>
      </c>
      <c r="K2320" s="142">
        <v>125.2</v>
      </c>
      <c r="L2320" s="142">
        <v>125.2</v>
      </c>
      <c r="M2320" s="142">
        <v>125.2</v>
      </c>
      <c r="N2320" s="142">
        <v>125.2</v>
      </c>
    </row>
    <row r="2321" spans="1:14" s="72" customFormat="1" ht="12.75" customHeight="1" x14ac:dyDescent="0.2">
      <c r="A2321" s="156" t="s">
        <v>441</v>
      </c>
      <c r="B2321" s="146" t="s">
        <v>520</v>
      </c>
      <c r="C2321" s="142">
        <v>120.9</v>
      </c>
      <c r="D2321" s="142">
        <v>121.3</v>
      </c>
      <c r="E2321" s="142">
        <v>121.3</v>
      </c>
      <c r="F2321" s="142">
        <v>121.3</v>
      </c>
      <c r="G2321" s="142">
        <v>121.3</v>
      </c>
      <c r="H2321" s="142">
        <v>121.3</v>
      </c>
      <c r="I2321" s="142">
        <v>121.3</v>
      </c>
      <c r="J2321" s="142">
        <v>121.3</v>
      </c>
      <c r="K2321" s="142">
        <v>121.3</v>
      </c>
      <c r="L2321" s="142">
        <v>121.3</v>
      </c>
      <c r="M2321" s="142">
        <v>121.3</v>
      </c>
      <c r="N2321" s="142">
        <v>121.3</v>
      </c>
    </row>
    <row r="2322" spans="1:14" s="72" customFormat="1" ht="12.75" customHeight="1" x14ac:dyDescent="0.2">
      <c r="A2322" s="156" t="s">
        <v>445</v>
      </c>
      <c r="B2322" s="146" t="s">
        <v>523</v>
      </c>
      <c r="C2322" s="142">
        <v>96.4</v>
      </c>
      <c r="D2322" s="142">
        <v>97.3</v>
      </c>
      <c r="E2322" s="142">
        <v>97.3</v>
      </c>
      <c r="F2322" s="142">
        <v>97.3</v>
      </c>
      <c r="G2322" s="142">
        <v>97.3</v>
      </c>
      <c r="H2322" s="142">
        <v>97.3</v>
      </c>
      <c r="I2322" s="142">
        <v>97.3</v>
      </c>
      <c r="J2322" s="142">
        <v>97.3</v>
      </c>
      <c r="K2322" s="142">
        <v>97.3</v>
      </c>
      <c r="L2322" s="142">
        <v>97.3</v>
      </c>
      <c r="M2322" s="142">
        <v>97.3</v>
      </c>
      <c r="N2322" s="142">
        <v>97.3</v>
      </c>
    </row>
    <row r="2323" spans="1:14" s="72" customFormat="1" ht="12.75" customHeight="1" x14ac:dyDescent="0.2">
      <c r="A2323" s="156" t="s">
        <v>447</v>
      </c>
      <c r="B2323" s="146" t="s">
        <v>524</v>
      </c>
      <c r="C2323" s="142">
        <v>113.9</v>
      </c>
      <c r="D2323" s="142">
        <v>113.9</v>
      </c>
      <c r="E2323" s="142">
        <v>113.9</v>
      </c>
      <c r="F2323" s="142">
        <v>113.9</v>
      </c>
      <c r="G2323" s="142">
        <v>113.9</v>
      </c>
      <c r="H2323" s="142">
        <v>113.9</v>
      </c>
      <c r="I2323" s="142">
        <v>113.9</v>
      </c>
      <c r="J2323" s="142">
        <v>113.9</v>
      </c>
      <c r="K2323" s="142">
        <v>113.9</v>
      </c>
      <c r="L2323" s="142">
        <v>113.9</v>
      </c>
      <c r="M2323" s="142">
        <v>113.9</v>
      </c>
      <c r="N2323" s="142">
        <v>113.9</v>
      </c>
    </row>
    <row r="2324" spans="1:14" s="72" customFormat="1" ht="12.75" customHeight="1" x14ac:dyDescent="0.2">
      <c r="A2324" s="156" t="s">
        <v>449</v>
      </c>
      <c r="B2324" s="146" t="s">
        <v>525</v>
      </c>
      <c r="C2324" s="142">
        <v>137.80000000000001</v>
      </c>
      <c r="D2324" s="142">
        <v>138.1</v>
      </c>
      <c r="E2324" s="142">
        <v>138.1</v>
      </c>
      <c r="F2324" s="142">
        <v>138.69999999999999</v>
      </c>
      <c r="G2324" s="142">
        <v>138.69999999999999</v>
      </c>
      <c r="H2324" s="142">
        <v>138.69999999999999</v>
      </c>
      <c r="I2324" s="142">
        <v>138.69999999999999</v>
      </c>
      <c r="J2324" s="142">
        <v>138.69999999999999</v>
      </c>
      <c r="K2324" s="142">
        <v>138.69999999999999</v>
      </c>
      <c r="L2324" s="142">
        <v>138.69999999999999</v>
      </c>
      <c r="M2324" s="142">
        <v>138.69999999999999</v>
      </c>
      <c r="N2324" s="142">
        <v>138.69999999999999</v>
      </c>
    </row>
    <row r="2325" spans="1:14" s="72" customFormat="1" ht="12.75" customHeight="1" x14ac:dyDescent="0.2">
      <c r="A2325" s="156" t="s">
        <v>453</v>
      </c>
      <c r="B2325" s="146" t="s">
        <v>526</v>
      </c>
      <c r="C2325" s="142">
        <v>103.2</v>
      </c>
      <c r="D2325" s="142">
        <v>103.2</v>
      </c>
      <c r="E2325" s="142">
        <v>103.2</v>
      </c>
      <c r="F2325" s="142">
        <v>103.2</v>
      </c>
      <c r="G2325" s="142">
        <v>102</v>
      </c>
      <c r="H2325" s="142">
        <v>102</v>
      </c>
      <c r="I2325" s="142">
        <v>102</v>
      </c>
      <c r="J2325" s="142">
        <v>102</v>
      </c>
      <c r="K2325" s="142">
        <v>102</v>
      </c>
      <c r="L2325" s="142">
        <v>102</v>
      </c>
      <c r="M2325" s="142">
        <v>102</v>
      </c>
      <c r="N2325" s="142">
        <v>102</v>
      </c>
    </row>
    <row r="2326" spans="1:14" s="72" customFormat="1" ht="12.75" customHeight="1" x14ac:dyDescent="0.2">
      <c r="A2326" s="156" t="s">
        <v>451</v>
      </c>
      <c r="B2326" s="146" t="s">
        <v>527</v>
      </c>
      <c r="C2326" s="142">
        <v>122.8</v>
      </c>
      <c r="D2326" s="142">
        <v>122.7</v>
      </c>
      <c r="E2326" s="142">
        <v>122.7</v>
      </c>
      <c r="F2326" s="142">
        <v>122.7</v>
      </c>
      <c r="G2326" s="142">
        <v>122.7</v>
      </c>
      <c r="H2326" s="142">
        <v>122.7</v>
      </c>
      <c r="I2326" s="142">
        <v>122.7</v>
      </c>
      <c r="J2326" s="142">
        <v>122.7</v>
      </c>
      <c r="K2326" s="142">
        <v>122.7</v>
      </c>
      <c r="L2326" s="142">
        <v>122.7</v>
      </c>
      <c r="M2326" s="142">
        <v>122.7</v>
      </c>
      <c r="N2326" s="142">
        <v>122.7</v>
      </c>
    </row>
    <row r="2327" spans="1:14" s="72" customFormat="1" ht="12.75" customHeight="1" x14ac:dyDescent="0.2">
      <c r="A2327" s="156" t="s">
        <v>455</v>
      </c>
      <c r="B2327" s="146" t="s">
        <v>528</v>
      </c>
      <c r="C2327" s="142">
        <v>128.30000000000001</v>
      </c>
      <c r="D2327" s="142">
        <v>128.30000000000001</v>
      </c>
      <c r="E2327" s="142">
        <v>128.30000000000001</v>
      </c>
      <c r="F2327" s="142">
        <v>128.30000000000001</v>
      </c>
      <c r="G2327" s="142">
        <v>129.19999999999999</v>
      </c>
      <c r="H2327" s="142">
        <v>128.9</v>
      </c>
      <c r="I2327" s="142">
        <v>128.9</v>
      </c>
      <c r="J2327" s="142">
        <v>128.9</v>
      </c>
      <c r="K2327" s="142">
        <v>128.9</v>
      </c>
      <c r="L2327" s="142">
        <v>128.9</v>
      </c>
      <c r="M2327" s="142">
        <v>128.9</v>
      </c>
      <c r="N2327" s="142">
        <v>128.9</v>
      </c>
    </row>
    <row r="2328" spans="1:14" s="72" customFormat="1" ht="12.75" customHeight="1" x14ac:dyDescent="0.2">
      <c r="A2328" s="156" t="s">
        <v>457</v>
      </c>
      <c r="B2328" s="146" t="s">
        <v>529</v>
      </c>
      <c r="C2328" s="142">
        <v>126</v>
      </c>
      <c r="D2328" s="142">
        <v>126</v>
      </c>
      <c r="E2328" s="142">
        <v>126.2</v>
      </c>
      <c r="F2328" s="142">
        <v>126.2</v>
      </c>
      <c r="G2328" s="142">
        <v>126.4</v>
      </c>
      <c r="H2328" s="142">
        <v>126.4</v>
      </c>
      <c r="I2328" s="142">
        <v>126.4</v>
      </c>
      <c r="J2328" s="142">
        <v>126.5</v>
      </c>
      <c r="K2328" s="142">
        <v>126.5</v>
      </c>
      <c r="L2328" s="142">
        <v>126.5</v>
      </c>
      <c r="M2328" s="142">
        <v>126.5</v>
      </c>
      <c r="N2328" s="142">
        <v>126.5</v>
      </c>
    </row>
    <row r="2329" spans="1:14" s="72" customFormat="1" ht="12.75" customHeight="1" x14ac:dyDescent="0.2">
      <c r="A2329" s="156" t="s">
        <v>387</v>
      </c>
      <c r="B2329" s="146" t="s">
        <v>530</v>
      </c>
      <c r="C2329" s="142">
        <v>88</v>
      </c>
      <c r="D2329" s="142">
        <v>87.5</v>
      </c>
      <c r="E2329" s="142">
        <v>87.5</v>
      </c>
      <c r="F2329" s="142">
        <v>88.1</v>
      </c>
      <c r="G2329" s="142">
        <v>88.4</v>
      </c>
      <c r="H2329" s="142">
        <v>89.3</v>
      </c>
      <c r="I2329" s="142">
        <v>90.1</v>
      </c>
      <c r="J2329" s="142">
        <v>90.1</v>
      </c>
      <c r="K2329" s="142">
        <v>91</v>
      </c>
      <c r="L2329" s="142">
        <v>92.3</v>
      </c>
      <c r="M2329" s="142">
        <v>92.3</v>
      </c>
      <c r="N2329" s="142">
        <v>93.2</v>
      </c>
    </row>
    <row r="2330" spans="1:14" s="72" customFormat="1" ht="12.75" customHeight="1" x14ac:dyDescent="0.2">
      <c r="A2330" s="156" t="s">
        <v>389</v>
      </c>
      <c r="B2330" s="146" t="s">
        <v>531</v>
      </c>
      <c r="C2330" s="142">
        <v>87.1</v>
      </c>
      <c r="D2330" s="142">
        <v>86.9</v>
      </c>
      <c r="E2330" s="142">
        <v>86.9</v>
      </c>
      <c r="F2330" s="142">
        <v>88</v>
      </c>
      <c r="G2330" s="142">
        <v>88.1</v>
      </c>
      <c r="H2330" s="142">
        <v>88.9</v>
      </c>
      <c r="I2330" s="142">
        <v>90.1</v>
      </c>
      <c r="J2330" s="142">
        <v>90.1</v>
      </c>
      <c r="K2330" s="142">
        <v>90.2</v>
      </c>
      <c r="L2330" s="142">
        <v>90.4</v>
      </c>
      <c r="M2330" s="142">
        <v>90.4</v>
      </c>
      <c r="N2330" s="142">
        <v>91.7</v>
      </c>
    </row>
    <row r="2331" spans="1:14" s="72" customFormat="1" ht="12.75" customHeight="1" x14ac:dyDescent="0.2">
      <c r="A2331" s="156" t="s">
        <v>391</v>
      </c>
      <c r="B2331" s="146" t="s">
        <v>532</v>
      </c>
      <c r="C2331" s="142">
        <v>93.6</v>
      </c>
      <c r="D2331" s="142">
        <v>93.6</v>
      </c>
      <c r="E2331" s="142">
        <v>95.2</v>
      </c>
      <c r="F2331" s="142">
        <v>95.7</v>
      </c>
      <c r="G2331" s="142">
        <v>95.7</v>
      </c>
      <c r="H2331" s="142">
        <v>95.7</v>
      </c>
      <c r="I2331" s="142">
        <v>95.7</v>
      </c>
      <c r="J2331" s="142">
        <v>95.7</v>
      </c>
      <c r="K2331" s="142">
        <v>95.7</v>
      </c>
      <c r="L2331" s="142">
        <v>95.7</v>
      </c>
      <c r="M2331" s="142">
        <v>95.7</v>
      </c>
      <c r="N2331" s="142">
        <v>95.7</v>
      </c>
    </row>
    <row r="2332" spans="1:14" s="72" customFormat="1" ht="12.75" customHeight="1" x14ac:dyDescent="0.2">
      <c r="A2332" s="156" t="s">
        <v>393</v>
      </c>
      <c r="B2332" s="146" t="s">
        <v>533</v>
      </c>
      <c r="C2332" s="142">
        <v>91.5</v>
      </c>
      <c r="D2332" s="142">
        <v>90</v>
      </c>
      <c r="E2332" s="142">
        <v>90</v>
      </c>
      <c r="F2332" s="142">
        <v>90</v>
      </c>
      <c r="G2332" s="142">
        <v>91.1</v>
      </c>
      <c r="H2332" s="142">
        <v>91.1</v>
      </c>
      <c r="I2332" s="142">
        <v>92.5</v>
      </c>
      <c r="J2332" s="142">
        <v>92.5</v>
      </c>
      <c r="K2332" s="142">
        <v>92.5</v>
      </c>
      <c r="L2332" s="142">
        <v>92.5</v>
      </c>
      <c r="M2332" s="142">
        <v>92.8</v>
      </c>
      <c r="N2332" s="142">
        <v>92.8</v>
      </c>
    </row>
    <row r="2333" spans="1:14" s="72" customFormat="1" ht="12.75" customHeight="1" x14ac:dyDescent="0.2">
      <c r="A2333" s="156" t="s">
        <v>395</v>
      </c>
      <c r="B2333" s="146" t="s">
        <v>534</v>
      </c>
      <c r="C2333" s="142">
        <v>87.1</v>
      </c>
      <c r="D2333" s="142">
        <v>85</v>
      </c>
      <c r="E2333" s="142">
        <v>85</v>
      </c>
      <c r="F2333" s="142">
        <v>86</v>
      </c>
      <c r="G2333" s="142">
        <v>88.1</v>
      </c>
      <c r="H2333" s="142">
        <v>88.3</v>
      </c>
      <c r="I2333" s="142">
        <v>89.3</v>
      </c>
      <c r="J2333" s="142">
        <v>89.3</v>
      </c>
      <c r="K2333" s="142">
        <v>89.3</v>
      </c>
      <c r="L2333" s="142">
        <v>89.3</v>
      </c>
      <c r="M2333" s="142">
        <v>89.7</v>
      </c>
      <c r="N2333" s="142">
        <v>90.7</v>
      </c>
    </row>
    <row r="2334" spans="1:14" s="72" customFormat="1" ht="12.75" customHeight="1" x14ac:dyDescent="0.2">
      <c r="A2334" s="156" t="s">
        <v>397</v>
      </c>
      <c r="B2334" s="146" t="s">
        <v>535</v>
      </c>
      <c r="C2334" s="142">
        <v>100.1</v>
      </c>
      <c r="D2334" s="142">
        <v>100.1</v>
      </c>
      <c r="E2334" s="142">
        <v>100.1</v>
      </c>
      <c r="F2334" s="142">
        <v>100.1</v>
      </c>
      <c r="G2334" s="142">
        <v>100.1</v>
      </c>
      <c r="H2334" s="142">
        <v>100.1</v>
      </c>
      <c r="I2334" s="142">
        <v>100.1</v>
      </c>
      <c r="J2334" s="142">
        <v>101.6</v>
      </c>
      <c r="K2334" s="142">
        <v>101.6</v>
      </c>
      <c r="L2334" s="142">
        <v>103.2</v>
      </c>
      <c r="M2334" s="142">
        <v>103.2</v>
      </c>
      <c r="N2334" s="142">
        <v>103.2</v>
      </c>
    </row>
    <row r="2335" spans="1:14" s="72" customFormat="1" ht="12.75" customHeight="1" x14ac:dyDescent="0.2">
      <c r="A2335" s="156" t="s">
        <v>399</v>
      </c>
      <c r="B2335" s="146" t="s">
        <v>536</v>
      </c>
      <c r="C2335" s="142">
        <v>95.2</v>
      </c>
      <c r="D2335" s="142">
        <v>95.5</v>
      </c>
      <c r="E2335" s="142">
        <v>95.5</v>
      </c>
      <c r="F2335" s="142">
        <v>97</v>
      </c>
      <c r="G2335" s="142">
        <v>97.4</v>
      </c>
      <c r="H2335" s="142">
        <v>97.4</v>
      </c>
      <c r="I2335" s="142">
        <v>97.4</v>
      </c>
      <c r="J2335" s="142">
        <v>97.6</v>
      </c>
      <c r="K2335" s="142">
        <v>97.8</v>
      </c>
      <c r="L2335" s="142">
        <v>97.9</v>
      </c>
      <c r="M2335" s="142">
        <v>97.9</v>
      </c>
      <c r="N2335" s="142">
        <v>97.9</v>
      </c>
    </row>
    <row r="2336" spans="1:14" s="72" customFormat="1" ht="12.75" customHeight="1" x14ac:dyDescent="0.2">
      <c r="A2336" s="156" t="s">
        <v>401</v>
      </c>
      <c r="B2336" s="146" t="s">
        <v>537</v>
      </c>
      <c r="C2336" s="142">
        <v>119.1</v>
      </c>
      <c r="D2336" s="142">
        <v>117.5</v>
      </c>
      <c r="E2336" s="142">
        <v>119.9</v>
      </c>
      <c r="F2336" s="142">
        <v>119.9</v>
      </c>
      <c r="G2336" s="142">
        <v>119.9</v>
      </c>
      <c r="H2336" s="142">
        <v>119.9</v>
      </c>
      <c r="I2336" s="142">
        <v>119.9</v>
      </c>
      <c r="J2336" s="142">
        <v>119.9</v>
      </c>
      <c r="K2336" s="142">
        <v>121.2</v>
      </c>
      <c r="L2336" s="142">
        <v>121.2</v>
      </c>
      <c r="M2336" s="142">
        <v>121.2</v>
      </c>
      <c r="N2336" s="142">
        <v>121.2</v>
      </c>
    </row>
    <row r="2337" spans="1:14" s="72" customFormat="1" ht="12.75" customHeight="1" x14ac:dyDescent="0.2">
      <c r="A2337" s="156" t="s">
        <v>403</v>
      </c>
      <c r="B2337" s="146" t="s">
        <v>538</v>
      </c>
      <c r="C2337" s="142">
        <v>98.8</v>
      </c>
      <c r="D2337" s="142">
        <v>99.6</v>
      </c>
      <c r="E2337" s="142">
        <v>100.2</v>
      </c>
      <c r="F2337" s="142">
        <v>100.7</v>
      </c>
      <c r="G2337" s="142">
        <v>107.7</v>
      </c>
      <c r="H2337" s="142">
        <v>115.3</v>
      </c>
      <c r="I2337" s="142">
        <v>113.1</v>
      </c>
      <c r="J2337" s="142">
        <v>113.4</v>
      </c>
      <c r="K2337" s="142">
        <v>114</v>
      </c>
      <c r="L2337" s="142">
        <v>114.1</v>
      </c>
      <c r="M2337" s="142">
        <v>118.4</v>
      </c>
      <c r="N2337" s="142">
        <v>128</v>
      </c>
    </row>
    <row r="2338" spans="1:14" s="72" customFormat="1" ht="12.75" customHeight="1" x14ac:dyDescent="0.2">
      <c r="A2338" s="156" t="s">
        <v>405</v>
      </c>
      <c r="B2338" s="146" t="s">
        <v>539</v>
      </c>
      <c r="C2338" s="142">
        <v>91.4</v>
      </c>
      <c r="D2338" s="142">
        <v>92.3</v>
      </c>
      <c r="E2338" s="142">
        <v>92.2</v>
      </c>
      <c r="F2338" s="142">
        <v>92.5</v>
      </c>
      <c r="G2338" s="142">
        <v>99.2</v>
      </c>
      <c r="H2338" s="142">
        <v>104.4</v>
      </c>
      <c r="I2338" s="142">
        <v>102.7</v>
      </c>
      <c r="J2338" s="142">
        <v>102.3</v>
      </c>
      <c r="K2338" s="142">
        <v>102.5</v>
      </c>
      <c r="L2338" s="142">
        <v>102.8</v>
      </c>
      <c r="M2338" s="142">
        <v>108.4</v>
      </c>
      <c r="N2338" s="142">
        <v>113.4</v>
      </c>
    </row>
    <row r="2339" spans="1:14" s="72" customFormat="1" ht="12.75" customHeight="1" x14ac:dyDescent="0.2">
      <c r="A2339" s="156" t="s">
        <v>407</v>
      </c>
      <c r="B2339" s="146" t="s">
        <v>540</v>
      </c>
      <c r="C2339" s="142">
        <v>82.2</v>
      </c>
      <c r="D2339" s="142">
        <v>82.2</v>
      </c>
      <c r="E2339" s="142">
        <v>82.2</v>
      </c>
      <c r="F2339" s="142">
        <v>82.2</v>
      </c>
      <c r="G2339" s="142">
        <v>82.2</v>
      </c>
      <c r="H2339" s="142">
        <v>82.2</v>
      </c>
      <c r="I2339" s="142">
        <v>82.2</v>
      </c>
      <c r="J2339" s="142">
        <v>82.2</v>
      </c>
      <c r="K2339" s="142">
        <v>82.2</v>
      </c>
      <c r="L2339" s="142">
        <v>82.2</v>
      </c>
      <c r="M2339" s="142">
        <v>84.8</v>
      </c>
      <c r="N2339" s="142">
        <v>84.8</v>
      </c>
    </row>
    <row r="2340" spans="1:14" s="72" customFormat="1" ht="12.75" customHeight="1" x14ac:dyDescent="0.2">
      <c r="A2340" s="156" t="s">
        <v>409</v>
      </c>
      <c r="B2340" s="146" t="s">
        <v>541</v>
      </c>
      <c r="C2340" s="142">
        <v>73.900000000000006</v>
      </c>
      <c r="D2340" s="142">
        <v>75.400000000000006</v>
      </c>
      <c r="E2340" s="142">
        <v>78.099999999999994</v>
      </c>
      <c r="F2340" s="142">
        <v>81.099999999999994</v>
      </c>
      <c r="G2340" s="142">
        <v>88.3</v>
      </c>
      <c r="H2340" s="142">
        <v>89.7</v>
      </c>
      <c r="I2340" s="142">
        <v>91.8</v>
      </c>
      <c r="J2340" s="142">
        <v>94.1</v>
      </c>
      <c r="K2340" s="142">
        <v>95.6</v>
      </c>
      <c r="L2340" s="142">
        <v>99.2</v>
      </c>
      <c r="M2340" s="142">
        <v>100.4</v>
      </c>
      <c r="N2340" s="142">
        <v>100.6</v>
      </c>
    </row>
    <row r="2341" spans="1:14" s="72" customFormat="1" ht="12.75" customHeight="1" x14ac:dyDescent="0.2">
      <c r="A2341" s="156" t="s">
        <v>370</v>
      </c>
      <c r="B2341" s="146" t="s">
        <v>542</v>
      </c>
      <c r="C2341" s="142">
        <v>108.9</v>
      </c>
      <c r="D2341" s="142">
        <v>108.6</v>
      </c>
      <c r="E2341" s="142">
        <v>108.5</v>
      </c>
      <c r="F2341" s="142">
        <v>108.5</v>
      </c>
      <c r="G2341" s="142">
        <v>108.6</v>
      </c>
      <c r="H2341" s="142">
        <v>111.1</v>
      </c>
      <c r="I2341" s="142">
        <v>109.9</v>
      </c>
      <c r="J2341" s="142">
        <v>109.9</v>
      </c>
      <c r="K2341" s="142">
        <v>108.6</v>
      </c>
      <c r="L2341" s="142">
        <v>108</v>
      </c>
      <c r="M2341" s="142">
        <v>108.4</v>
      </c>
      <c r="N2341" s="142">
        <v>108.6</v>
      </c>
    </row>
    <row r="2342" spans="1:14" s="72" customFormat="1" ht="12.75" customHeight="1" x14ac:dyDescent="0.2">
      <c r="A2342" s="156" t="s">
        <v>543</v>
      </c>
      <c r="B2342" s="146" t="s">
        <v>544</v>
      </c>
      <c r="C2342" s="142">
        <v>108.2</v>
      </c>
      <c r="D2342" s="142">
        <v>108.3</v>
      </c>
      <c r="E2342" s="142">
        <v>108</v>
      </c>
      <c r="F2342" s="142">
        <v>108</v>
      </c>
      <c r="G2342" s="142">
        <v>109.6</v>
      </c>
      <c r="H2342" s="142">
        <v>110.3</v>
      </c>
      <c r="I2342" s="142">
        <v>110.1</v>
      </c>
      <c r="J2342" s="142">
        <v>112</v>
      </c>
      <c r="K2342" s="142">
        <v>109.9</v>
      </c>
      <c r="L2342" s="142">
        <v>108</v>
      </c>
      <c r="M2342" s="142">
        <v>108.4</v>
      </c>
      <c r="N2342" s="142">
        <v>108.5</v>
      </c>
    </row>
    <row r="2343" spans="1:14" s="72" customFormat="1" ht="12.75" customHeight="1" x14ac:dyDescent="0.2">
      <c r="A2343" s="156" t="s">
        <v>376</v>
      </c>
      <c r="B2343" s="146" t="s">
        <v>545</v>
      </c>
      <c r="C2343" s="142">
        <v>90.1</v>
      </c>
      <c r="D2343" s="142">
        <v>89.9</v>
      </c>
      <c r="E2343" s="142">
        <v>89.6</v>
      </c>
      <c r="F2343" s="142">
        <v>89.7</v>
      </c>
      <c r="G2343" s="142">
        <v>89.7</v>
      </c>
      <c r="H2343" s="142">
        <v>89.8</v>
      </c>
      <c r="I2343" s="142">
        <v>89.7</v>
      </c>
      <c r="J2343" s="142">
        <v>89.7</v>
      </c>
      <c r="K2343" s="142">
        <v>89.6</v>
      </c>
      <c r="L2343" s="142">
        <v>89.6</v>
      </c>
      <c r="M2343" s="142">
        <v>90.6</v>
      </c>
      <c r="N2343" s="142">
        <v>90.3</v>
      </c>
    </row>
    <row r="2344" spans="1:14" s="72" customFormat="1" ht="12.75" customHeight="1" x14ac:dyDescent="0.2">
      <c r="A2344" s="156" t="s">
        <v>385</v>
      </c>
      <c r="B2344" s="146" t="s">
        <v>546</v>
      </c>
      <c r="C2344" s="142">
        <v>130.30000000000001</v>
      </c>
      <c r="D2344" s="142">
        <v>130.30000000000001</v>
      </c>
      <c r="E2344" s="142">
        <v>132.80000000000001</v>
      </c>
      <c r="F2344" s="142">
        <v>132.80000000000001</v>
      </c>
      <c r="G2344" s="142">
        <v>133.5</v>
      </c>
      <c r="H2344" s="142">
        <v>133.5</v>
      </c>
      <c r="I2344" s="142">
        <v>134.9</v>
      </c>
      <c r="J2344" s="142">
        <v>134.9</v>
      </c>
      <c r="K2344" s="142">
        <v>134.9</v>
      </c>
      <c r="L2344" s="142">
        <v>134.9</v>
      </c>
      <c r="M2344" s="142">
        <v>134.9</v>
      </c>
      <c r="N2344" s="142">
        <v>134.9</v>
      </c>
    </row>
    <row r="2345" spans="1:14" s="72" customFormat="1" ht="12.75" customHeight="1" x14ac:dyDescent="0.2">
      <c r="A2345" s="156" t="s">
        <v>378</v>
      </c>
      <c r="B2345" s="146" t="s">
        <v>547</v>
      </c>
      <c r="C2345" s="142">
        <v>78.7</v>
      </c>
      <c r="D2345" s="142">
        <v>78.5</v>
      </c>
      <c r="E2345" s="142">
        <v>78.400000000000006</v>
      </c>
      <c r="F2345" s="142">
        <v>78.3</v>
      </c>
      <c r="G2345" s="142">
        <v>77.400000000000006</v>
      </c>
      <c r="H2345" s="142">
        <v>77.5</v>
      </c>
      <c r="I2345" s="142">
        <v>77.599999999999994</v>
      </c>
      <c r="J2345" s="142">
        <v>77.599999999999994</v>
      </c>
      <c r="K2345" s="142">
        <v>77.400000000000006</v>
      </c>
      <c r="L2345" s="142">
        <v>77.5</v>
      </c>
      <c r="M2345" s="142">
        <v>77.900000000000006</v>
      </c>
      <c r="N2345" s="142">
        <v>77.900000000000006</v>
      </c>
    </row>
    <row r="2346" spans="1:14" s="72" customFormat="1" ht="12.75" customHeight="1" x14ac:dyDescent="0.2">
      <c r="A2346" s="156" t="s">
        <v>380</v>
      </c>
      <c r="B2346" s="146" t="s">
        <v>548</v>
      </c>
      <c r="C2346" s="142">
        <v>75.8</v>
      </c>
      <c r="D2346" s="142">
        <v>74.3</v>
      </c>
      <c r="E2346" s="142">
        <v>73.599999999999994</v>
      </c>
      <c r="F2346" s="142">
        <v>73.599999999999994</v>
      </c>
      <c r="G2346" s="142">
        <v>73.599999999999994</v>
      </c>
      <c r="H2346" s="142">
        <v>73.2</v>
      </c>
      <c r="I2346" s="142">
        <v>73.2</v>
      </c>
      <c r="J2346" s="142">
        <v>73.2</v>
      </c>
      <c r="K2346" s="142">
        <v>73.2</v>
      </c>
      <c r="L2346" s="142">
        <v>73.099999999999994</v>
      </c>
      <c r="M2346" s="142">
        <v>73.2</v>
      </c>
      <c r="N2346" s="142">
        <v>73.2</v>
      </c>
    </row>
    <row r="2347" spans="1:14" s="72" customFormat="1" ht="12.75" customHeight="1" x14ac:dyDescent="0.2">
      <c r="A2347" s="156" t="s">
        <v>382</v>
      </c>
      <c r="B2347" s="146" t="s">
        <v>549</v>
      </c>
      <c r="C2347" s="142">
        <v>64.7</v>
      </c>
      <c r="D2347" s="142">
        <v>64.7</v>
      </c>
      <c r="E2347" s="142">
        <v>64.7</v>
      </c>
      <c r="F2347" s="142">
        <v>64.7</v>
      </c>
      <c r="G2347" s="142">
        <v>64.7</v>
      </c>
      <c r="H2347" s="142">
        <v>64.7</v>
      </c>
      <c r="I2347" s="142">
        <v>64.7</v>
      </c>
      <c r="J2347" s="142">
        <v>64.7</v>
      </c>
      <c r="K2347" s="142">
        <v>64.7</v>
      </c>
      <c r="L2347" s="142">
        <v>64.7</v>
      </c>
      <c r="M2347" s="142">
        <v>66.8</v>
      </c>
      <c r="N2347" s="142">
        <v>67.599999999999994</v>
      </c>
    </row>
    <row r="2348" spans="1:14" s="72" customFormat="1" ht="12.75" customHeight="1" x14ac:dyDescent="0.2">
      <c r="A2348" s="156" t="s">
        <v>1229</v>
      </c>
      <c r="B2348" s="146" t="s">
        <v>550</v>
      </c>
      <c r="C2348" s="142">
        <v>107.2</v>
      </c>
      <c r="D2348" s="142">
        <v>107.2</v>
      </c>
      <c r="E2348" s="142">
        <v>107.2</v>
      </c>
      <c r="F2348" s="142">
        <v>107.2</v>
      </c>
      <c r="G2348" s="142">
        <v>107.2</v>
      </c>
      <c r="H2348" s="142">
        <v>107.2</v>
      </c>
      <c r="I2348" s="142">
        <v>107.2</v>
      </c>
      <c r="J2348" s="142">
        <v>107.2</v>
      </c>
      <c r="K2348" s="142">
        <v>107.2</v>
      </c>
      <c r="L2348" s="142">
        <v>107.2</v>
      </c>
      <c r="M2348" s="142">
        <v>107.2</v>
      </c>
      <c r="N2348" s="142">
        <v>107.2</v>
      </c>
    </row>
    <row r="2349" spans="1:14" s="72" customFormat="1" ht="12.75" customHeight="1" x14ac:dyDescent="0.2">
      <c r="A2349" s="156" t="s">
        <v>467</v>
      </c>
      <c r="B2349" s="146" t="s">
        <v>551</v>
      </c>
      <c r="C2349" s="142">
        <v>132.30000000000001</v>
      </c>
      <c r="D2349" s="142">
        <v>135.19999999999999</v>
      </c>
      <c r="E2349" s="142">
        <v>135.19999999999999</v>
      </c>
      <c r="F2349" s="142">
        <v>135.19999999999999</v>
      </c>
      <c r="G2349" s="142">
        <v>135.19999999999999</v>
      </c>
      <c r="H2349" s="142">
        <v>135.19999999999999</v>
      </c>
      <c r="I2349" s="142">
        <v>135.19999999999999</v>
      </c>
      <c r="J2349" s="142">
        <v>135.19999999999999</v>
      </c>
      <c r="K2349" s="142">
        <v>135.19999999999999</v>
      </c>
      <c r="L2349" s="142">
        <v>135.19999999999999</v>
      </c>
      <c r="M2349" s="142">
        <v>135.19999999999999</v>
      </c>
      <c r="N2349" s="142">
        <v>135.19999999999999</v>
      </c>
    </row>
    <row r="2350" spans="1:14" s="72" customFormat="1" ht="12.75" customHeight="1" x14ac:dyDescent="0.2">
      <c r="A2350" s="156" t="s">
        <v>475</v>
      </c>
      <c r="B2350" s="146" t="s">
        <v>552</v>
      </c>
      <c r="C2350" s="142">
        <v>139</v>
      </c>
      <c r="D2350" s="142">
        <v>139</v>
      </c>
      <c r="E2350" s="142">
        <v>139</v>
      </c>
      <c r="F2350" s="142">
        <v>139</v>
      </c>
      <c r="G2350" s="142">
        <v>139</v>
      </c>
      <c r="H2350" s="142">
        <v>139</v>
      </c>
      <c r="I2350" s="142">
        <v>139</v>
      </c>
      <c r="J2350" s="142">
        <v>139</v>
      </c>
      <c r="K2350" s="142">
        <v>139</v>
      </c>
      <c r="L2350" s="142">
        <v>139</v>
      </c>
      <c r="M2350" s="142">
        <v>139</v>
      </c>
      <c r="N2350" s="142">
        <v>139</v>
      </c>
    </row>
    <row r="2351" spans="1:14" s="72" customFormat="1" ht="12.75" customHeight="1" x14ac:dyDescent="0.2">
      <c r="A2351" s="156" t="s">
        <v>473</v>
      </c>
      <c r="B2351" s="146" t="s">
        <v>553</v>
      </c>
      <c r="C2351" s="142">
        <v>136.1</v>
      </c>
      <c r="D2351" s="142">
        <v>136.1</v>
      </c>
      <c r="E2351" s="142">
        <v>136.1</v>
      </c>
      <c r="F2351" s="142">
        <v>136.1</v>
      </c>
      <c r="G2351" s="142">
        <v>137.19999999999999</v>
      </c>
      <c r="H2351" s="142">
        <v>137.19999999999999</v>
      </c>
      <c r="I2351" s="142">
        <v>137.19999999999999</v>
      </c>
      <c r="J2351" s="142">
        <v>137.19999999999999</v>
      </c>
      <c r="K2351" s="142">
        <v>137.19999999999999</v>
      </c>
      <c r="L2351" s="142">
        <v>137.19999999999999</v>
      </c>
      <c r="M2351" s="142">
        <v>137.19999999999999</v>
      </c>
      <c r="N2351" s="142">
        <v>137.19999999999999</v>
      </c>
    </row>
    <row r="2352" spans="1:14" s="72" customFormat="1" ht="12.75" customHeight="1" x14ac:dyDescent="0.2">
      <c r="A2352" s="156" t="s">
        <v>469</v>
      </c>
      <c r="B2352" s="146" t="s">
        <v>554</v>
      </c>
      <c r="C2352" s="142">
        <v>117.2</v>
      </c>
      <c r="D2352" s="142">
        <v>118.8</v>
      </c>
      <c r="E2352" s="142">
        <v>118.8</v>
      </c>
      <c r="F2352" s="142">
        <v>118.8</v>
      </c>
      <c r="G2352" s="142">
        <v>118.8</v>
      </c>
      <c r="H2352" s="142">
        <v>118.8</v>
      </c>
      <c r="I2352" s="142">
        <v>118.8</v>
      </c>
      <c r="J2352" s="142">
        <v>118.8</v>
      </c>
      <c r="K2352" s="142">
        <v>118.8</v>
      </c>
      <c r="L2352" s="142">
        <v>118.8</v>
      </c>
      <c r="M2352" s="142">
        <v>118.8</v>
      </c>
      <c r="N2352" s="142">
        <v>118.8</v>
      </c>
    </row>
    <row r="2353" spans="1:14" s="72" customFormat="1" ht="12.75" customHeight="1" x14ac:dyDescent="0.2">
      <c r="A2353" s="156" t="s">
        <v>471</v>
      </c>
      <c r="B2353" s="146" t="s">
        <v>555</v>
      </c>
      <c r="C2353" s="142">
        <v>112.8</v>
      </c>
      <c r="D2353" s="142">
        <v>112.9</v>
      </c>
      <c r="E2353" s="142">
        <v>112.9</v>
      </c>
      <c r="F2353" s="142">
        <v>112.9</v>
      </c>
      <c r="G2353" s="142">
        <v>112.9</v>
      </c>
      <c r="H2353" s="142">
        <v>112.9</v>
      </c>
      <c r="I2353" s="142">
        <v>112.9</v>
      </c>
      <c r="J2353" s="142">
        <v>112.9</v>
      </c>
      <c r="K2353" s="142">
        <v>112.9</v>
      </c>
      <c r="L2353" s="142">
        <v>112.9</v>
      </c>
      <c r="M2353" s="142">
        <v>112.9</v>
      </c>
      <c r="N2353" s="142">
        <v>112.9</v>
      </c>
    </row>
    <row r="2354" spans="1:14" s="72" customFormat="1" ht="12.75" customHeight="1" x14ac:dyDescent="0.2">
      <c r="A2354" s="156" t="s">
        <v>368</v>
      </c>
      <c r="B2354" s="146" t="s">
        <v>553</v>
      </c>
      <c r="C2354" s="142">
        <v>113.2</v>
      </c>
      <c r="D2354" s="142">
        <v>113.2</v>
      </c>
      <c r="E2354" s="142">
        <v>113.2</v>
      </c>
      <c r="F2354" s="142">
        <v>112</v>
      </c>
      <c r="G2354" s="142">
        <v>112</v>
      </c>
      <c r="H2354" s="142">
        <v>112</v>
      </c>
      <c r="I2354" s="142">
        <v>112</v>
      </c>
      <c r="J2354" s="142">
        <v>112</v>
      </c>
      <c r="K2354" s="142">
        <v>112</v>
      </c>
      <c r="L2354" s="142">
        <v>112</v>
      </c>
      <c r="M2354" s="142">
        <v>112</v>
      </c>
      <c r="N2354" s="142">
        <v>112</v>
      </c>
    </row>
    <row r="2355" spans="1:14" s="72" customFormat="1" ht="12.75" customHeight="1" x14ac:dyDescent="0.2">
      <c r="A2355" s="156" t="s">
        <v>463</v>
      </c>
      <c r="B2355" s="146" t="s">
        <v>556</v>
      </c>
      <c r="C2355" s="142">
        <v>102.6</v>
      </c>
      <c r="D2355" s="142">
        <v>104.6</v>
      </c>
      <c r="E2355" s="142">
        <v>104.1</v>
      </c>
      <c r="F2355" s="142">
        <v>104.1</v>
      </c>
      <c r="G2355" s="142">
        <v>104.1</v>
      </c>
      <c r="H2355" s="142">
        <v>104.1</v>
      </c>
      <c r="I2355" s="142">
        <v>104.1</v>
      </c>
      <c r="J2355" s="142">
        <v>104.1</v>
      </c>
      <c r="K2355" s="142">
        <v>104.1</v>
      </c>
      <c r="L2355" s="142">
        <v>104.1</v>
      </c>
      <c r="M2355" s="142">
        <v>104.1</v>
      </c>
      <c r="N2355" s="142">
        <v>104.1</v>
      </c>
    </row>
    <row r="2356" spans="1:14" s="72" customFormat="1" ht="12.75" customHeight="1" x14ac:dyDescent="0.2">
      <c r="A2356" s="156" t="s">
        <v>557</v>
      </c>
      <c r="B2356" s="146" t="s">
        <v>558</v>
      </c>
      <c r="C2356" s="142">
        <v>137.80000000000001</v>
      </c>
      <c r="D2356" s="142">
        <v>138.80000000000001</v>
      </c>
      <c r="E2356" s="142">
        <v>139.69999999999999</v>
      </c>
      <c r="F2356" s="142">
        <v>140.6</v>
      </c>
      <c r="G2356" s="142">
        <v>140.6</v>
      </c>
      <c r="H2356" s="142">
        <v>140.5</v>
      </c>
      <c r="I2356" s="142">
        <v>140.5</v>
      </c>
      <c r="J2356" s="142">
        <v>140.5</v>
      </c>
      <c r="K2356" s="142">
        <v>140.5</v>
      </c>
      <c r="L2356" s="142">
        <v>140.5</v>
      </c>
      <c r="M2356" s="142">
        <v>140.5</v>
      </c>
      <c r="N2356" s="142">
        <v>140.5</v>
      </c>
    </row>
    <row r="2357" spans="1:14" s="72" customFormat="1" ht="12.75" customHeight="1" x14ac:dyDescent="0.2">
      <c r="A2357" s="156" t="s">
        <v>411</v>
      </c>
      <c r="B2357" s="146" t="s">
        <v>559</v>
      </c>
      <c r="C2357" s="142">
        <v>109.7</v>
      </c>
      <c r="D2357" s="142">
        <v>109.7</v>
      </c>
      <c r="E2357" s="142">
        <v>110.5</v>
      </c>
      <c r="F2357" s="142">
        <v>110.1</v>
      </c>
      <c r="G2357" s="142">
        <v>111.3</v>
      </c>
      <c r="H2357" s="142">
        <v>112.6</v>
      </c>
      <c r="I2357" s="142">
        <v>112.2</v>
      </c>
      <c r="J2357" s="142">
        <v>112.6</v>
      </c>
      <c r="K2357" s="142">
        <v>112.6</v>
      </c>
      <c r="L2357" s="142">
        <v>112.2</v>
      </c>
      <c r="M2357" s="142">
        <v>112.9</v>
      </c>
      <c r="N2357" s="142">
        <v>115.3</v>
      </c>
    </row>
    <row r="2358" spans="1:14" s="72" customFormat="1" ht="12.75" customHeight="1" x14ac:dyDescent="0.2">
      <c r="A2358" s="156" t="s">
        <v>413</v>
      </c>
      <c r="B2358" s="146" t="s">
        <v>560</v>
      </c>
      <c r="C2358" s="142">
        <v>70.900000000000006</v>
      </c>
      <c r="D2358" s="142">
        <v>70.7</v>
      </c>
      <c r="E2358" s="142">
        <v>70.7</v>
      </c>
      <c r="F2358" s="142">
        <v>70.5</v>
      </c>
      <c r="G2358" s="142">
        <v>70.900000000000006</v>
      </c>
      <c r="H2358" s="142">
        <v>71.099999999999994</v>
      </c>
      <c r="I2358" s="142">
        <v>71.400000000000006</v>
      </c>
      <c r="J2358" s="142">
        <v>71.599999999999994</v>
      </c>
      <c r="K2358" s="142">
        <v>71.599999999999994</v>
      </c>
      <c r="L2358" s="142">
        <v>71.599999999999994</v>
      </c>
      <c r="M2358" s="142">
        <v>71.8</v>
      </c>
      <c r="N2358" s="142">
        <v>73.5</v>
      </c>
    </row>
    <row r="2359" spans="1:14" s="72" customFormat="1" ht="12.75" customHeight="1" x14ac:dyDescent="0.2">
      <c r="A2359" s="156" t="s">
        <v>417</v>
      </c>
      <c r="B2359" s="146" t="s">
        <v>561</v>
      </c>
      <c r="C2359" s="142">
        <v>109.4</v>
      </c>
      <c r="D2359" s="142">
        <v>109.4</v>
      </c>
      <c r="E2359" s="142">
        <v>111.1</v>
      </c>
      <c r="F2359" s="142">
        <v>111.1</v>
      </c>
      <c r="G2359" s="142">
        <v>111.1</v>
      </c>
      <c r="H2359" s="142">
        <v>111.1</v>
      </c>
      <c r="I2359" s="142">
        <v>112</v>
      </c>
      <c r="J2359" s="142">
        <v>112</v>
      </c>
      <c r="K2359" s="142">
        <v>112</v>
      </c>
      <c r="L2359" s="142">
        <v>112.9</v>
      </c>
      <c r="M2359" s="142">
        <v>113.7</v>
      </c>
      <c r="N2359" s="142">
        <v>113.7</v>
      </c>
    </row>
    <row r="2360" spans="1:14" s="72" customFormat="1" ht="12.75" customHeight="1" x14ac:dyDescent="0.2">
      <c r="A2360" s="156" t="s">
        <v>419</v>
      </c>
      <c r="B2360" s="146" t="s">
        <v>562</v>
      </c>
      <c r="C2360" s="142">
        <v>102.7</v>
      </c>
      <c r="D2360" s="142">
        <v>102.7</v>
      </c>
      <c r="E2360" s="142">
        <v>102.7</v>
      </c>
      <c r="F2360" s="142">
        <v>102.7</v>
      </c>
      <c r="G2360" s="142">
        <v>102.7</v>
      </c>
      <c r="H2360" s="142">
        <v>102.7</v>
      </c>
      <c r="I2360" s="142">
        <v>102.7</v>
      </c>
      <c r="J2360" s="142">
        <v>102.7</v>
      </c>
      <c r="K2360" s="142">
        <v>102.7</v>
      </c>
      <c r="L2360" s="142">
        <v>102.7</v>
      </c>
      <c r="M2360" s="142">
        <v>102.7</v>
      </c>
      <c r="N2360" s="142">
        <v>102.7</v>
      </c>
    </row>
    <row r="2361" spans="1:14" s="72" customFormat="1" ht="12.75" customHeight="1" x14ac:dyDescent="0.2">
      <c r="A2361" s="156" t="s">
        <v>421</v>
      </c>
      <c r="B2361" s="146" t="s">
        <v>563</v>
      </c>
      <c r="C2361" s="142">
        <v>93.4</v>
      </c>
      <c r="D2361" s="142">
        <v>93.4</v>
      </c>
      <c r="E2361" s="142">
        <v>93.4</v>
      </c>
      <c r="F2361" s="142">
        <v>93.4</v>
      </c>
      <c r="G2361" s="142">
        <v>94.7</v>
      </c>
      <c r="H2361" s="142">
        <v>95.7</v>
      </c>
      <c r="I2361" s="142">
        <v>95.7</v>
      </c>
      <c r="J2361" s="142">
        <v>95.7</v>
      </c>
      <c r="K2361" s="142">
        <v>95.7</v>
      </c>
      <c r="L2361" s="142">
        <v>97.7</v>
      </c>
      <c r="M2361" s="142">
        <v>97.7</v>
      </c>
      <c r="N2361" s="142">
        <v>97.7</v>
      </c>
    </row>
    <row r="2362" spans="1:14" s="72" customFormat="1" ht="12.75" customHeight="1" x14ac:dyDescent="0.2">
      <c r="A2362" s="156" t="s">
        <v>459</v>
      </c>
      <c r="B2362" s="146" t="s">
        <v>564</v>
      </c>
      <c r="C2362" s="142">
        <v>119.2</v>
      </c>
      <c r="D2362" s="142">
        <v>119.4</v>
      </c>
      <c r="E2362" s="142">
        <v>119.4</v>
      </c>
      <c r="F2362" s="142">
        <v>119.9</v>
      </c>
      <c r="G2362" s="142">
        <v>120.6</v>
      </c>
      <c r="H2362" s="142">
        <v>121.3</v>
      </c>
      <c r="I2362" s="142">
        <v>121.3</v>
      </c>
      <c r="J2362" s="142">
        <v>121.3</v>
      </c>
      <c r="K2362" s="142">
        <v>121.3</v>
      </c>
      <c r="L2362" s="142">
        <v>121.3</v>
      </c>
      <c r="M2362" s="142">
        <v>121.3</v>
      </c>
      <c r="N2362" s="142">
        <v>121.3</v>
      </c>
    </row>
    <row r="2363" spans="1:14" s="72" customFormat="1" ht="12.75" customHeight="1" x14ac:dyDescent="0.2">
      <c r="A2363" s="156" t="s">
        <v>461</v>
      </c>
      <c r="B2363" s="146" t="s">
        <v>565</v>
      </c>
      <c r="C2363" s="142">
        <v>131.19999999999999</v>
      </c>
      <c r="D2363" s="142">
        <v>131</v>
      </c>
      <c r="E2363" s="142">
        <v>131</v>
      </c>
      <c r="F2363" s="142">
        <v>131</v>
      </c>
      <c r="G2363" s="142">
        <v>131</v>
      </c>
      <c r="H2363" s="142">
        <v>131</v>
      </c>
      <c r="I2363" s="142">
        <v>131.69999999999999</v>
      </c>
      <c r="J2363" s="142">
        <v>131.69999999999999</v>
      </c>
      <c r="K2363" s="142">
        <v>131.69999999999999</v>
      </c>
      <c r="L2363" s="142">
        <v>131.69999999999999</v>
      </c>
      <c r="M2363" s="142">
        <v>131.69999999999999</v>
      </c>
      <c r="N2363" s="142">
        <v>131.69999999999999</v>
      </c>
    </row>
    <row r="2364" spans="1:14" s="72" customFormat="1" ht="12.75" customHeight="1" x14ac:dyDescent="0.2">
      <c r="A2364" s="156" t="s">
        <v>503</v>
      </c>
      <c r="B2364" s="146" t="s">
        <v>566</v>
      </c>
      <c r="C2364" s="142">
        <v>126</v>
      </c>
      <c r="D2364" s="142">
        <v>127.6</v>
      </c>
      <c r="E2364" s="142">
        <v>127.6</v>
      </c>
      <c r="F2364" s="142">
        <v>127.6</v>
      </c>
      <c r="G2364" s="142">
        <v>127.8</v>
      </c>
      <c r="H2364" s="142">
        <v>127.8</v>
      </c>
      <c r="I2364" s="142">
        <v>127.8</v>
      </c>
      <c r="J2364" s="142">
        <v>127.8</v>
      </c>
      <c r="K2364" s="142">
        <v>127.8</v>
      </c>
      <c r="L2364" s="142">
        <v>127.8</v>
      </c>
      <c r="M2364" s="142">
        <v>127.8</v>
      </c>
      <c r="N2364" s="142">
        <v>127.8</v>
      </c>
    </row>
    <row r="2365" spans="1:14" s="72" customFormat="1" ht="12.75" customHeight="1" x14ac:dyDescent="0.2"/>
    <row r="2366" spans="1:14" s="72" customFormat="1" ht="12.75" customHeight="1" x14ac:dyDescent="0.2">
      <c r="A2366" s="749" t="s">
        <v>2106</v>
      </c>
      <c r="B2366" s="749"/>
      <c r="C2366" s="749"/>
      <c r="D2366" s="749"/>
      <c r="E2366" s="749"/>
      <c r="F2366" s="749"/>
      <c r="G2366" s="749"/>
      <c r="H2366" s="749"/>
      <c r="I2366" s="749"/>
      <c r="J2366" s="749"/>
      <c r="K2366" s="749"/>
      <c r="L2366" s="749"/>
      <c r="M2366" s="749"/>
      <c r="N2366" s="749"/>
    </row>
    <row r="2367" spans="1:14" s="72" customFormat="1" ht="12.75" customHeight="1" x14ac:dyDescent="0.2">
      <c r="A2367" s="749"/>
      <c r="B2367" s="749"/>
      <c r="C2367" s="749"/>
      <c r="D2367" s="749"/>
      <c r="E2367" s="749"/>
      <c r="F2367" s="749"/>
      <c r="G2367" s="749"/>
      <c r="H2367" s="749"/>
      <c r="I2367" s="749"/>
      <c r="J2367" s="749"/>
      <c r="K2367" s="749"/>
      <c r="L2367" s="749"/>
      <c r="M2367" s="749"/>
      <c r="N2367" s="749"/>
    </row>
    <row r="2368" spans="1:14" s="72" customFormat="1" ht="25.5" customHeight="1" x14ac:dyDescent="0.2">
      <c r="A2368" s="749"/>
      <c r="B2368" s="749"/>
      <c r="C2368" s="749"/>
      <c r="D2368" s="749"/>
      <c r="E2368" s="749"/>
      <c r="F2368" s="749"/>
      <c r="G2368" s="749"/>
      <c r="H2368" s="749"/>
      <c r="I2368" s="749"/>
      <c r="J2368" s="749"/>
      <c r="K2368" s="749"/>
      <c r="L2368" s="749"/>
      <c r="M2368" s="749"/>
      <c r="N2368" s="749"/>
    </row>
    <row r="2369" spans="1:14" s="72" customFormat="1" ht="27" customHeight="1" x14ac:dyDescent="0.2">
      <c r="A2369" s="750" t="s">
        <v>2107</v>
      </c>
      <c r="B2369" s="750"/>
      <c r="C2369" s="750"/>
      <c r="D2369" s="750"/>
      <c r="E2369" s="750"/>
      <c r="F2369" s="750"/>
      <c r="G2369" s="750"/>
      <c r="H2369" s="750"/>
      <c r="I2369" s="750"/>
      <c r="J2369" s="750"/>
      <c r="K2369" s="750"/>
      <c r="L2369" s="750"/>
      <c r="M2369" s="750"/>
      <c r="N2369" s="750"/>
    </row>
    <row r="2370" spans="1:14" s="72" customFormat="1" ht="12.75" customHeight="1" x14ac:dyDescent="0.2">
      <c r="A2370" s="155"/>
    </row>
    <row r="2371" spans="1:14" s="72" customFormat="1" ht="15" customHeight="1" x14ac:dyDescent="0.2">
      <c r="A2371" s="157" t="s">
        <v>2108</v>
      </c>
      <c r="B2371" s="164" t="s">
        <v>1895</v>
      </c>
      <c r="C2371" s="164" t="s">
        <v>2109</v>
      </c>
      <c r="D2371" s="164" t="s">
        <v>2110</v>
      </c>
      <c r="E2371" s="164" t="s">
        <v>12</v>
      </c>
    </row>
    <row r="2372" spans="1:14" s="72" customFormat="1" ht="12.75" customHeight="1" x14ac:dyDescent="0.2">
      <c r="A2372" s="145" t="s">
        <v>110</v>
      </c>
      <c r="B2372" s="146" t="s">
        <v>1550</v>
      </c>
      <c r="C2372" s="158">
        <v>111.39166666666665</v>
      </c>
      <c r="D2372" s="158">
        <v>100</v>
      </c>
      <c r="E2372" s="159">
        <f>D2372/C2372</f>
        <v>0.89773322361038388</v>
      </c>
      <c r="G2372" s="748"/>
      <c r="H2372" s="748"/>
      <c r="I2372" s="748"/>
    </row>
    <row r="2373" spans="1:14" s="72" customFormat="1" ht="12.75" customHeight="1" x14ac:dyDescent="0.2">
      <c r="A2373" s="145" t="s">
        <v>1552</v>
      </c>
      <c r="B2373" s="146" t="s">
        <v>2099</v>
      </c>
      <c r="C2373" s="160">
        <v>107.59999999999998</v>
      </c>
      <c r="D2373" s="158">
        <v>100</v>
      </c>
      <c r="E2373" s="159">
        <f t="shared" ref="E2373:E2395" si="0">D2373/C2373</f>
        <v>0.92936802973977717</v>
      </c>
      <c r="G2373" s="748"/>
      <c r="H2373" s="748"/>
      <c r="I2373" s="748"/>
      <c r="J2373" s="288"/>
    </row>
    <row r="2374" spans="1:14" s="72" customFormat="1" ht="12.75" customHeight="1" x14ac:dyDescent="0.2">
      <c r="A2374" s="145" t="s">
        <v>112</v>
      </c>
      <c r="B2374" s="146" t="s">
        <v>1556</v>
      </c>
      <c r="C2374" s="158">
        <v>107.00833333333333</v>
      </c>
      <c r="D2374" s="158">
        <v>100</v>
      </c>
      <c r="E2374" s="159">
        <f t="shared" si="0"/>
        <v>0.93450665835994084</v>
      </c>
      <c r="G2374" s="748"/>
      <c r="H2374" s="748"/>
      <c r="I2374" s="748"/>
      <c r="J2374" s="288"/>
    </row>
    <row r="2375" spans="1:14" s="72" customFormat="1" ht="12.75" customHeight="1" x14ac:dyDescent="0.2">
      <c r="A2375" s="145" t="s">
        <v>1434</v>
      </c>
      <c r="B2375" s="146" t="s">
        <v>1555</v>
      </c>
      <c r="C2375" s="158">
        <v>104.89999999999999</v>
      </c>
      <c r="D2375" s="158">
        <v>100</v>
      </c>
      <c r="E2375" s="159">
        <f t="shared" si="0"/>
        <v>0.95328884652049584</v>
      </c>
      <c r="G2375" s="748"/>
      <c r="H2375" s="748"/>
      <c r="I2375" s="748"/>
      <c r="J2375" s="288"/>
    </row>
    <row r="2376" spans="1:14" s="72" customFormat="1" ht="12.75" customHeight="1" x14ac:dyDescent="0.2">
      <c r="A2376" s="145" t="s">
        <v>1435</v>
      </c>
      <c r="B2376" s="146" t="s">
        <v>1865</v>
      </c>
      <c r="C2376" s="160">
        <v>111.39166666666669</v>
      </c>
      <c r="D2376" s="158">
        <v>100</v>
      </c>
      <c r="E2376" s="159">
        <f t="shared" si="0"/>
        <v>0.89773322361038355</v>
      </c>
      <c r="G2376" s="748"/>
      <c r="H2376" s="748"/>
      <c r="I2376" s="748"/>
      <c r="J2376" s="288"/>
    </row>
    <row r="2377" spans="1:14" s="72" customFormat="1" ht="12.75" customHeight="1" x14ac:dyDescent="0.2">
      <c r="A2377" s="145" t="s">
        <v>1436</v>
      </c>
      <c r="B2377" s="146" t="s">
        <v>1866</v>
      </c>
      <c r="C2377" s="158">
        <v>119.47499999999998</v>
      </c>
      <c r="D2377" s="158">
        <v>100</v>
      </c>
      <c r="E2377" s="159">
        <f t="shared" si="0"/>
        <v>0.8369951872776733</v>
      </c>
    </row>
    <row r="2378" spans="1:14" s="72" customFormat="1" ht="12.75" customHeight="1" x14ac:dyDescent="0.2">
      <c r="A2378" s="145" t="s">
        <v>1549</v>
      </c>
      <c r="B2378" s="146" t="s">
        <v>1570</v>
      </c>
      <c r="C2378" s="160">
        <v>108.89999999999999</v>
      </c>
      <c r="D2378" s="158">
        <v>100</v>
      </c>
      <c r="E2378" s="159">
        <f t="shared" si="0"/>
        <v>0.91827364554637292</v>
      </c>
    </row>
    <row r="2379" spans="1:14" s="72" customFormat="1" ht="12.75" customHeight="1" x14ac:dyDescent="0.2">
      <c r="A2379" s="229" t="s">
        <v>1546</v>
      </c>
      <c r="B2379" s="146" t="s">
        <v>1557</v>
      </c>
      <c r="C2379" s="160">
        <v>108.68333333333335</v>
      </c>
      <c r="D2379" s="158">
        <v>100</v>
      </c>
      <c r="E2379" s="159">
        <f t="shared" si="0"/>
        <v>0.92010427848489484</v>
      </c>
    </row>
    <row r="2380" spans="1:14" s="72" customFormat="1" ht="12.75" customHeight="1" x14ac:dyDescent="0.2">
      <c r="A2380" s="145" t="s">
        <v>100</v>
      </c>
      <c r="B2380" s="146" t="s">
        <v>1867</v>
      </c>
      <c r="C2380" s="158">
        <v>110.09999999999998</v>
      </c>
      <c r="D2380" s="158">
        <v>100</v>
      </c>
      <c r="E2380" s="159">
        <f t="shared" si="0"/>
        <v>0.90826521344232536</v>
      </c>
      <c r="G2380" s="748"/>
      <c r="H2380" s="748"/>
      <c r="I2380" s="748"/>
    </row>
    <row r="2381" spans="1:14" s="72" customFormat="1" ht="12.75" customHeight="1" x14ac:dyDescent="0.2">
      <c r="A2381" s="145" t="s">
        <v>102</v>
      </c>
      <c r="B2381" s="146" t="s">
        <v>1868</v>
      </c>
      <c r="C2381" s="158">
        <v>110.90000000000002</v>
      </c>
      <c r="D2381" s="158">
        <v>100</v>
      </c>
      <c r="E2381" s="159">
        <f t="shared" si="0"/>
        <v>0.90171325518485101</v>
      </c>
      <c r="G2381" s="748"/>
      <c r="H2381" s="748"/>
      <c r="I2381" s="748"/>
    </row>
    <row r="2382" spans="1:14" s="72" customFormat="1" ht="12.75" customHeight="1" x14ac:dyDescent="0.2">
      <c r="A2382" s="145" t="s">
        <v>104</v>
      </c>
      <c r="B2382" s="146" t="s">
        <v>1597</v>
      </c>
      <c r="C2382" s="158">
        <v>110.04999999999997</v>
      </c>
      <c r="D2382" s="158">
        <v>100</v>
      </c>
      <c r="E2382" s="159">
        <f t="shared" si="0"/>
        <v>0.90867787369377584</v>
      </c>
      <c r="G2382" s="748"/>
      <c r="H2382" s="748"/>
      <c r="I2382" s="748"/>
      <c r="J2382" s="288"/>
    </row>
    <row r="2383" spans="1:14" s="72" customFormat="1" ht="12.75" customHeight="1" x14ac:dyDescent="0.2">
      <c r="A2383" s="145" t="s">
        <v>106</v>
      </c>
      <c r="B2383" s="146" t="s">
        <v>1869</v>
      </c>
      <c r="C2383" s="158">
        <v>105.89999999999999</v>
      </c>
      <c r="D2383" s="158">
        <v>100</v>
      </c>
      <c r="E2383" s="159">
        <f t="shared" si="0"/>
        <v>0.94428706326723333</v>
      </c>
      <c r="G2383" s="748"/>
      <c r="H2383" s="748"/>
      <c r="I2383" s="748"/>
      <c r="J2383" s="288"/>
    </row>
    <row r="2384" spans="1:14" s="72" customFormat="1" ht="12.75" customHeight="1" x14ac:dyDescent="0.2">
      <c r="A2384" s="145" t="s">
        <v>108</v>
      </c>
      <c r="B2384" s="146" t="s">
        <v>1870</v>
      </c>
      <c r="C2384" s="160">
        <v>107.95833333333333</v>
      </c>
      <c r="D2384" s="158">
        <v>100</v>
      </c>
      <c r="E2384" s="159">
        <f t="shared" si="0"/>
        <v>0.92628328830567352</v>
      </c>
      <c r="G2384" s="748"/>
      <c r="H2384" s="748"/>
      <c r="I2384" s="748"/>
      <c r="J2384" s="288"/>
    </row>
    <row r="2385" spans="1:10" s="72" customFormat="1" ht="12.75" customHeight="1" x14ac:dyDescent="0.2">
      <c r="A2385" s="145" t="s">
        <v>2101</v>
      </c>
      <c r="B2385" s="146" t="s">
        <v>1574</v>
      </c>
      <c r="C2385" s="160">
        <v>103.49166666666666</v>
      </c>
      <c r="D2385" s="158">
        <v>100</v>
      </c>
      <c r="E2385" s="159">
        <f t="shared" si="0"/>
        <v>0.96626137370158638</v>
      </c>
      <c r="G2385" s="748"/>
      <c r="H2385" s="748"/>
      <c r="I2385" s="748"/>
      <c r="J2385" s="288"/>
    </row>
    <row r="2386" spans="1:10" s="72" customFormat="1" ht="12.75" customHeight="1" x14ac:dyDescent="0.2">
      <c r="A2386" s="145" t="s">
        <v>118</v>
      </c>
      <c r="B2386" s="146" t="s">
        <v>1571</v>
      </c>
      <c r="C2386" s="160">
        <v>104.15000000000002</v>
      </c>
      <c r="D2386" s="158">
        <v>100</v>
      </c>
      <c r="E2386" s="159">
        <f t="shared" si="0"/>
        <v>0.96015362457993259</v>
      </c>
      <c r="G2386" s="748"/>
      <c r="H2386" s="748"/>
      <c r="I2386" s="748"/>
      <c r="J2386" s="288"/>
    </row>
    <row r="2387" spans="1:10" s="72" customFormat="1" ht="12.75" customHeight="1" x14ac:dyDescent="0.2">
      <c r="A2387" s="145" t="s">
        <v>120</v>
      </c>
      <c r="B2387" s="146" t="s">
        <v>1558</v>
      </c>
      <c r="C2387" s="160">
        <v>89.324999999999989</v>
      </c>
      <c r="D2387" s="158">
        <v>100</v>
      </c>
      <c r="E2387" s="159">
        <f t="shared" si="0"/>
        <v>1.1195074167366361</v>
      </c>
      <c r="G2387" s="748"/>
      <c r="H2387" s="748"/>
      <c r="I2387" s="748"/>
      <c r="J2387" s="288"/>
    </row>
    <row r="2388" spans="1:10" s="72" customFormat="1" ht="12.75" customHeight="1" x14ac:dyDescent="0.2">
      <c r="A2388" s="145" t="s">
        <v>1873</v>
      </c>
      <c r="B2388" s="146" t="s">
        <v>1871</v>
      </c>
      <c r="C2388" s="160">
        <v>88.658333333333317</v>
      </c>
      <c r="D2388" s="158">
        <v>100</v>
      </c>
      <c r="E2388" s="159">
        <f t="shared" si="0"/>
        <v>1.127925556913244</v>
      </c>
      <c r="G2388" s="748"/>
      <c r="H2388" s="748"/>
      <c r="I2388" s="748"/>
      <c r="J2388" s="288"/>
    </row>
    <row r="2389" spans="1:10" s="72" customFormat="1" ht="12.75" customHeight="1" x14ac:dyDescent="0.2">
      <c r="A2389" s="145" t="s">
        <v>238</v>
      </c>
      <c r="B2389" s="146" t="s">
        <v>1872</v>
      </c>
      <c r="C2389" s="160">
        <v>87.766666666666666</v>
      </c>
      <c r="D2389" s="158">
        <v>100</v>
      </c>
      <c r="E2389" s="159">
        <f t="shared" si="0"/>
        <v>1.139384732244588</v>
      </c>
      <c r="G2389" s="748"/>
      <c r="H2389" s="748"/>
      <c r="I2389" s="748"/>
      <c r="J2389" s="288"/>
    </row>
    <row r="2390" spans="1:10" s="72" customFormat="1" ht="12.75" customHeight="1" x14ac:dyDescent="0.2">
      <c r="A2390" s="145" t="s">
        <v>1392</v>
      </c>
      <c r="B2390" s="146" t="s">
        <v>1586</v>
      </c>
      <c r="C2390" s="160">
        <v>89.508333333333326</v>
      </c>
      <c r="D2390" s="158">
        <v>100</v>
      </c>
      <c r="E2390" s="159">
        <f t="shared" si="0"/>
        <v>1.1172144120659158</v>
      </c>
      <c r="G2390" s="748"/>
      <c r="H2390" s="748"/>
      <c r="I2390" s="748"/>
      <c r="J2390" s="288"/>
    </row>
    <row r="2391" spans="1:10" s="72" customFormat="1" ht="12.75" customHeight="1" x14ac:dyDescent="0.2">
      <c r="A2391" s="145" t="s">
        <v>122</v>
      </c>
      <c r="B2391" s="146" t="s">
        <v>1559</v>
      </c>
      <c r="C2391" s="160">
        <v>78.291666666666671</v>
      </c>
      <c r="D2391" s="158">
        <v>100</v>
      </c>
      <c r="E2391" s="159">
        <f t="shared" si="0"/>
        <v>1.2772751463544438</v>
      </c>
      <c r="G2391" s="748"/>
      <c r="H2391" s="748"/>
      <c r="I2391" s="748"/>
      <c r="J2391" s="288"/>
    </row>
    <row r="2392" spans="1:10" s="72" customFormat="1" ht="12.75" customHeight="1" x14ac:dyDescent="0.2">
      <c r="A2392" s="145" t="s">
        <v>1394</v>
      </c>
      <c r="B2392" s="146" t="s">
        <v>1874</v>
      </c>
      <c r="C2392" s="160">
        <v>74.708333333333329</v>
      </c>
      <c r="D2392" s="158">
        <v>100</v>
      </c>
      <c r="E2392" s="159">
        <f t="shared" si="0"/>
        <v>1.3385387618516453</v>
      </c>
      <c r="G2392" s="748"/>
      <c r="H2392" s="748"/>
      <c r="I2392" s="748"/>
      <c r="J2392" s="288"/>
    </row>
    <row r="2393" spans="1:10" s="72" customFormat="1" ht="12.75" customHeight="1" x14ac:dyDescent="0.2">
      <c r="A2393" s="145" t="s">
        <v>1396</v>
      </c>
      <c r="B2393" s="146" t="s">
        <v>1875</v>
      </c>
      <c r="C2393" s="160">
        <v>90.149999999999991</v>
      </c>
      <c r="D2393" s="158">
        <v>100</v>
      </c>
      <c r="E2393" s="159">
        <f t="shared" si="0"/>
        <v>1.1092623405435387</v>
      </c>
      <c r="G2393" s="748"/>
      <c r="H2393" s="748"/>
      <c r="I2393" s="748"/>
      <c r="J2393" s="288"/>
    </row>
    <row r="2394" spans="1:10" s="72" customFormat="1" ht="12.75" customHeight="1" x14ac:dyDescent="0.2">
      <c r="A2394" s="145" t="s">
        <v>909</v>
      </c>
      <c r="B2394" s="146" t="s">
        <v>1602</v>
      </c>
      <c r="C2394" s="160">
        <v>92.799999999999969</v>
      </c>
      <c r="D2394" s="158">
        <v>100</v>
      </c>
      <c r="E2394" s="159">
        <f t="shared" si="0"/>
        <v>1.077586206896552</v>
      </c>
      <c r="G2394" s="748"/>
      <c r="H2394" s="748"/>
      <c r="I2394" s="748"/>
      <c r="J2394" s="288"/>
    </row>
    <row r="2395" spans="1:10" s="72" customFormat="1" ht="12.75" customHeight="1" x14ac:dyDescent="0.2">
      <c r="A2395" s="145" t="s">
        <v>1401</v>
      </c>
      <c r="B2395" s="146" t="s">
        <v>1603</v>
      </c>
      <c r="C2395" s="160">
        <v>106.09166666666668</v>
      </c>
      <c r="D2395" s="158">
        <v>100</v>
      </c>
      <c r="E2395" s="159">
        <f t="shared" si="0"/>
        <v>0.94258110124891981</v>
      </c>
      <c r="G2395" s="748"/>
      <c r="H2395" s="748"/>
      <c r="I2395" s="748"/>
      <c r="J2395" s="288"/>
    </row>
    <row r="2396" spans="1:10" s="72" customFormat="1" ht="12.75" customHeight="1" x14ac:dyDescent="0.2">
      <c r="A2396" s="145" t="s">
        <v>124</v>
      </c>
      <c r="B2396" s="146" t="s">
        <v>1560</v>
      </c>
      <c r="C2396" s="160">
        <v>121.57499999999999</v>
      </c>
      <c r="D2396" s="158">
        <v>100</v>
      </c>
      <c r="E2396" s="159">
        <f t="shared" ref="E2396:E2398" si="1">D2396/C2396</f>
        <v>0.82253752827472759</v>
      </c>
      <c r="G2396" s="748"/>
      <c r="H2396" s="748"/>
      <c r="I2396" s="748"/>
      <c r="J2396" s="288"/>
    </row>
    <row r="2397" spans="1:10" s="72" customFormat="1" ht="12.75" customHeight="1" x14ac:dyDescent="0.2">
      <c r="A2397" s="145" t="s">
        <v>1627</v>
      </c>
      <c r="B2397" s="146" t="s">
        <v>1876</v>
      </c>
      <c r="C2397" s="160">
        <v>112.88333333333333</v>
      </c>
      <c r="D2397" s="158">
        <v>100</v>
      </c>
      <c r="E2397" s="159">
        <f t="shared" si="1"/>
        <v>0.88587036763620264</v>
      </c>
      <c r="G2397" s="748"/>
      <c r="H2397" s="748"/>
      <c r="I2397" s="748"/>
      <c r="J2397" s="288"/>
    </row>
    <row r="2398" spans="1:10" s="72" customFormat="1" ht="12.75" customHeight="1" x14ac:dyDescent="0.2">
      <c r="A2398" s="145" t="s">
        <v>1626</v>
      </c>
      <c r="B2398" s="146" t="s">
        <v>1877</v>
      </c>
      <c r="C2398" s="160">
        <v>109.38333333333334</v>
      </c>
      <c r="D2398" s="158">
        <v>100</v>
      </c>
      <c r="E2398" s="159">
        <f t="shared" si="1"/>
        <v>0.9142160597287825</v>
      </c>
      <c r="G2398" s="748"/>
      <c r="H2398" s="748"/>
      <c r="I2398" s="748"/>
      <c r="J2398" s="288"/>
    </row>
    <row r="2399" spans="1:10" s="72" customFormat="1" ht="12.75" customHeight="1" x14ac:dyDescent="0.2">
      <c r="A2399" s="145" t="s">
        <v>1405</v>
      </c>
      <c r="B2399" s="146" t="s">
        <v>1878</v>
      </c>
      <c r="C2399" s="160">
        <v>110.02500000000002</v>
      </c>
      <c r="D2399" s="158">
        <v>100</v>
      </c>
      <c r="E2399" s="159">
        <f>D2399/C2399</f>
        <v>0.90888434446716637</v>
      </c>
      <c r="G2399" s="748"/>
      <c r="H2399" s="748"/>
      <c r="I2399" s="748"/>
      <c r="J2399" s="288"/>
    </row>
    <row r="2400" spans="1:10" s="72" customFormat="1" ht="12.75" customHeight="1" x14ac:dyDescent="0.2">
      <c r="A2400" s="145" t="s">
        <v>1625</v>
      </c>
      <c r="B2400" s="146" t="s">
        <v>1607</v>
      </c>
      <c r="C2400" s="160">
        <v>95.433333333333337</v>
      </c>
      <c r="D2400" s="158">
        <v>100</v>
      </c>
      <c r="E2400" s="159">
        <f>D2400/C2400</f>
        <v>1.0478519035976248</v>
      </c>
      <c r="G2400" s="748"/>
      <c r="H2400" s="748"/>
      <c r="I2400" s="748"/>
      <c r="J2400" s="288"/>
    </row>
    <row r="2401" spans="1:10" s="72" customFormat="1" ht="12.75" customHeight="1" x14ac:dyDescent="0.2">
      <c r="A2401" s="145" t="s">
        <v>1624</v>
      </c>
      <c r="B2401" s="146" t="s">
        <v>1608</v>
      </c>
      <c r="C2401" s="160">
        <v>101.20833333333333</v>
      </c>
      <c r="D2401" s="158">
        <v>100</v>
      </c>
      <c r="E2401" s="159">
        <f>D2401/C2401</f>
        <v>0.98806093042404286</v>
      </c>
      <c r="G2401" s="748"/>
      <c r="H2401" s="748"/>
      <c r="I2401" s="748"/>
      <c r="J2401" s="288"/>
    </row>
    <row r="2402" spans="1:10" s="72" customFormat="1" ht="12.75" customHeight="1" x14ac:dyDescent="0.2">
      <c r="A2402" s="145" t="s">
        <v>1623</v>
      </c>
      <c r="B2402" s="146" t="s">
        <v>1609</v>
      </c>
      <c r="C2402" s="160">
        <v>94.566666666666677</v>
      </c>
      <c r="D2402" s="158">
        <v>100</v>
      </c>
      <c r="E2402" s="159">
        <f>D2402/C2402</f>
        <v>1.0574550581600282</v>
      </c>
      <c r="G2402" s="748"/>
      <c r="H2402" s="748"/>
      <c r="I2402" s="748"/>
      <c r="J2402" s="288"/>
    </row>
    <row r="2403" spans="1:10" s="72" customFormat="1" ht="12.75" customHeight="1" x14ac:dyDescent="0.2">
      <c r="A2403" s="145" t="s">
        <v>1411</v>
      </c>
      <c r="B2403" s="146" t="s">
        <v>1610</v>
      </c>
      <c r="C2403" s="160">
        <v>106.44166666666665</v>
      </c>
      <c r="D2403" s="158">
        <v>100</v>
      </c>
      <c r="E2403" s="159">
        <f t="shared" ref="E2403:E2449" si="2">D2403/C2403</f>
        <v>0.93948171925154644</v>
      </c>
      <c r="G2403" s="748"/>
      <c r="H2403" s="748"/>
      <c r="I2403" s="748"/>
      <c r="J2403" s="288"/>
    </row>
    <row r="2404" spans="1:10" s="72" customFormat="1" ht="12.75" customHeight="1" x14ac:dyDescent="0.2">
      <c r="A2404" s="145" t="s">
        <v>1622</v>
      </c>
      <c r="B2404" s="146" t="s">
        <v>1611</v>
      </c>
      <c r="C2404" s="160">
        <v>107.22500000000001</v>
      </c>
      <c r="D2404" s="158">
        <v>100</v>
      </c>
      <c r="E2404" s="159">
        <f t="shared" si="2"/>
        <v>0.93261832595010485</v>
      </c>
      <c r="G2404" s="748"/>
      <c r="H2404" s="748"/>
      <c r="I2404" s="748"/>
      <c r="J2404" s="288"/>
    </row>
    <row r="2405" spans="1:10" s="72" customFormat="1" ht="12.75" customHeight="1" x14ac:dyDescent="0.2">
      <c r="A2405" s="145" t="s">
        <v>2102</v>
      </c>
      <c r="B2405" s="146" t="s">
        <v>1614</v>
      </c>
      <c r="C2405" s="160">
        <v>126.08333333333333</v>
      </c>
      <c r="D2405" s="158">
        <v>100</v>
      </c>
      <c r="E2405" s="159">
        <f t="shared" si="2"/>
        <v>0.7931262392597489</v>
      </c>
      <c r="G2405" s="748"/>
      <c r="H2405" s="748"/>
      <c r="I2405" s="748"/>
      <c r="J2405" s="288"/>
    </row>
    <row r="2406" spans="1:10" s="72" customFormat="1" ht="12.75" customHeight="1" x14ac:dyDescent="0.2">
      <c r="A2406" s="145" t="s">
        <v>263</v>
      </c>
      <c r="B2406" s="146" t="s">
        <v>1879</v>
      </c>
      <c r="C2406" s="160">
        <v>129.69166666666663</v>
      </c>
      <c r="D2406" s="158">
        <v>100</v>
      </c>
      <c r="E2406" s="159">
        <f t="shared" si="2"/>
        <v>0.77105956435134637</v>
      </c>
      <c r="G2406" s="748"/>
      <c r="H2406" s="748"/>
      <c r="I2406" s="748"/>
      <c r="J2406" s="288"/>
    </row>
    <row r="2407" spans="1:10" s="72" customFormat="1" ht="12.75" customHeight="1" x14ac:dyDescent="0.2">
      <c r="A2407" s="145" t="s">
        <v>265</v>
      </c>
      <c r="B2407" s="146" t="s">
        <v>1880</v>
      </c>
      <c r="C2407" s="160">
        <v>127.99166666666666</v>
      </c>
      <c r="D2407" s="158">
        <v>100</v>
      </c>
      <c r="E2407" s="159">
        <f t="shared" si="2"/>
        <v>0.78130086594179315</v>
      </c>
      <c r="G2407" s="748"/>
      <c r="H2407" s="748"/>
      <c r="I2407" s="748"/>
      <c r="J2407" s="288"/>
    </row>
    <row r="2408" spans="1:10" s="72" customFormat="1" ht="12.75" customHeight="1" x14ac:dyDescent="0.2">
      <c r="A2408" s="145" t="s">
        <v>267</v>
      </c>
      <c r="B2408" s="146" t="s">
        <v>1615</v>
      </c>
      <c r="C2408" s="160">
        <v>127.24166666666667</v>
      </c>
      <c r="D2408" s="158">
        <v>100</v>
      </c>
      <c r="E2408" s="159">
        <f t="shared" si="2"/>
        <v>0.78590608422293529</v>
      </c>
      <c r="G2408" s="748"/>
      <c r="H2408" s="748"/>
      <c r="I2408" s="748"/>
      <c r="J2408" s="288"/>
    </row>
    <row r="2409" spans="1:10" s="72" customFormat="1" ht="12.75" customHeight="1" x14ac:dyDescent="0.2">
      <c r="A2409" s="145" t="s">
        <v>1413</v>
      </c>
      <c r="B2409" s="146" t="s">
        <v>1618</v>
      </c>
      <c r="C2409" s="160">
        <v>92.383333333333326</v>
      </c>
      <c r="D2409" s="158">
        <v>100</v>
      </c>
      <c r="E2409" s="159">
        <f t="shared" si="2"/>
        <v>1.0824463287028685</v>
      </c>
      <c r="G2409" s="748"/>
      <c r="H2409" s="748"/>
      <c r="I2409" s="748"/>
      <c r="J2409" s="288"/>
    </row>
    <row r="2410" spans="1:10" s="72" customFormat="1" ht="12.75" customHeight="1" x14ac:dyDescent="0.2">
      <c r="A2410" s="145" t="s">
        <v>1417</v>
      </c>
      <c r="B2410" s="146" t="s">
        <v>1881</v>
      </c>
      <c r="C2410" s="160">
        <v>101.825</v>
      </c>
      <c r="D2410" s="158">
        <v>100</v>
      </c>
      <c r="E2410" s="159">
        <f t="shared" si="2"/>
        <v>0.98207709305180457</v>
      </c>
      <c r="G2410" s="748"/>
      <c r="H2410" s="748"/>
      <c r="I2410" s="748"/>
      <c r="J2410" s="288"/>
    </row>
    <row r="2411" spans="1:10" s="72" customFormat="1" ht="12.75" customHeight="1" x14ac:dyDescent="0.2">
      <c r="A2411" s="145" t="s">
        <v>2103</v>
      </c>
      <c r="B2411" s="146" t="s">
        <v>1561</v>
      </c>
      <c r="C2411" s="160">
        <v>106.55833333333334</v>
      </c>
      <c r="D2411" s="158">
        <v>100</v>
      </c>
      <c r="E2411" s="159">
        <f t="shared" si="2"/>
        <v>0.93845311644639084</v>
      </c>
      <c r="G2411" s="748"/>
      <c r="H2411" s="748"/>
      <c r="I2411" s="748"/>
      <c r="J2411" s="288"/>
    </row>
    <row r="2412" spans="1:10" s="72" customFormat="1" ht="12.75" customHeight="1" x14ac:dyDescent="0.2">
      <c r="A2412" s="145" t="s">
        <v>1419</v>
      </c>
      <c r="B2412" s="146" t="s">
        <v>1882</v>
      </c>
      <c r="C2412" s="160">
        <v>103.24166666666667</v>
      </c>
      <c r="D2412" s="158">
        <v>100</v>
      </c>
      <c r="E2412" s="159">
        <f t="shared" si="2"/>
        <v>0.96860117846476701</v>
      </c>
      <c r="G2412" s="748"/>
      <c r="H2412" s="748"/>
      <c r="I2412" s="748"/>
      <c r="J2412" s="288"/>
    </row>
    <row r="2413" spans="1:10" s="72" customFormat="1" ht="12.75" customHeight="1" x14ac:dyDescent="0.2">
      <c r="A2413" s="145" t="s">
        <v>1421</v>
      </c>
      <c r="B2413" s="146" t="s">
        <v>1883</v>
      </c>
      <c r="C2413" s="160">
        <v>113.56666666666666</v>
      </c>
      <c r="D2413" s="158">
        <v>100</v>
      </c>
      <c r="E2413" s="159">
        <f t="shared" si="2"/>
        <v>0.8805400645729381</v>
      </c>
      <c r="G2413" s="748"/>
      <c r="H2413" s="748"/>
      <c r="I2413" s="748"/>
      <c r="J2413" s="288"/>
    </row>
    <row r="2414" spans="1:10" s="72" customFormat="1" ht="12.75" customHeight="1" x14ac:dyDescent="0.2">
      <c r="A2414" s="145" t="s">
        <v>1633</v>
      </c>
      <c r="B2414" s="146" t="s">
        <v>1884</v>
      </c>
      <c r="C2414" s="160">
        <v>102.425</v>
      </c>
      <c r="D2414" s="158">
        <v>100</v>
      </c>
      <c r="E2414" s="159">
        <f t="shared" si="2"/>
        <v>0.97632413961435194</v>
      </c>
      <c r="G2414" s="748"/>
      <c r="H2414" s="748"/>
      <c r="I2414" s="748"/>
      <c r="J2414" s="288"/>
    </row>
    <row r="2415" spans="1:10" s="72" customFormat="1" ht="12.75" customHeight="1" x14ac:dyDescent="0.2">
      <c r="A2415" s="145" t="s">
        <v>42</v>
      </c>
      <c r="B2415" s="146" t="s">
        <v>1628</v>
      </c>
      <c r="C2415" s="160">
        <v>102.77499999999999</v>
      </c>
      <c r="D2415" s="158">
        <v>100</v>
      </c>
      <c r="E2415" s="159">
        <f t="shared" si="2"/>
        <v>0.97299927025054744</v>
      </c>
      <c r="G2415" s="748"/>
      <c r="H2415" s="748"/>
      <c r="I2415" s="748"/>
      <c r="J2415" s="288"/>
    </row>
    <row r="2416" spans="1:10" s="72" customFormat="1" ht="12.75" customHeight="1" x14ac:dyDescent="0.2">
      <c r="A2416" s="145" t="s">
        <v>44</v>
      </c>
      <c r="B2416" s="146" t="s">
        <v>1629</v>
      </c>
      <c r="C2416" s="160">
        <v>114.98333333333331</v>
      </c>
      <c r="D2416" s="158">
        <v>100</v>
      </c>
      <c r="E2416" s="159">
        <f t="shared" si="2"/>
        <v>0.86969125960284122</v>
      </c>
      <c r="G2416" s="748"/>
      <c r="H2416" s="748"/>
      <c r="I2416" s="748"/>
      <c r="J2416" s="288"/>
    </row>
    <row r="2417" spans="1:10" s="72" customFormat="1" ht="12.75" customHeight="1" x14ac:dyDescent="0.2">
      <c r="A2417" s="72" t="s">
        <v>1562</v>
      </c>
      <c r="B2417" s="146" t="s">
        <v>1563</v>
      </c>
      <c r="C2417" s="160">
        <v>102.47500000000001</v>
      </c>
      <c r="D2417" s="158">
        <v>100</v>
      </c>
      <c r="E2417" s="159">
        <f t="shared" si="2"/>
        <v>0.97584776774823123</v>
      </c>
      <c r="G2417" s="748"/>
      <c r="H2417" s="748"/>
      <c r="I2417" s="748"/>
      <c r="J2417" s="288"/>
    </row>
    <row r="2418" spans="1:10" s="72" customFormat="1" ht="12.75" customHeight="1" x14ac:dyDescent="0.2">
      <c r="A2418" s="145" t="s">
        <v>46</v>
      </c>
      <c r="B2418" s="146" t="s">
        <v>1885</v>
      </c>
      <c r="C2418" s="160">
        <v>88.949999999999989</v>
      </c>
      <c r="D2418" s="158">
        <v>100</v>
      </c>
      <c r="E2418" s="159">
        <f t="shared" si="2"/>
        <v>1.1242270938729624</v>
      </c>
      <c r="G2418" s="748"/>
      <c r="H2418" s="748"/>
      <c r="I2418" s="748"/>
      <c r="J2418" s="288"/>
    </row>
    <row r="2419" spans="1:10" s="72" customFormat="1" ht="12.75" customHeight="1" x14ac:dyDescent="0.2">
      <c r="A2419" s="145" t="s">
        <v>48</v>
      </c>
      <c r="B2419" s="146" t="s">
        <v>1886</v>
      </c>
      <c r="C2419" s="160">
        <v>104.29166666666667</v>
      </c>
      <c r="D2419" s="158">
        <v>100</v>
      </c>
      <c r="E2419" s="159">
        <f t="shared" si="2"/>
        <v>0.95884938074310821</v>
      </c>
      <c r="G2419" s="748"/>
      <c r="H2419" s="748"/>
      <c r="I2419" s="748"/>
      <c r="J2419" s="288"/>
    </row>
    <row r="2420" spans="1:10" s="72" customFormat="1" ht="12.75" customHeight="1" x14ac:dyDescent="0.2">
      <c r="A2420" s="145" t="s">
        <v>50</v>
      </c>
      <c r="B2420" s="146" t="s">
        <v>1887</v>
      </c>
      <c r="C2420" s="160">
        <v>102.58333333333333</v>
      </c>
      <c r="D2420" s="158">
        <v>100</v>
      </c>
      <c r="E2420" s="159">
        <f t="shared" si="2"/>
        <v>0.97481722177091801</v>
      </c>
      <c r="G2420" s="748"/>
      <c r="H2420" s="748"/>
      <c r="I2420" s="748"/>
      <c r="J2420" s="288"/>
    </row>
    <row r="2421" spans="1:10" s="72" customFormat="1" ht="12.75" customHeight="1" x14ac:dyDescent="0.2">
      <c r="A2421" s="145" t="s">
        <v>1888</v>
      </c>
      <c r="B2421" s="146" t="s">
        <v>1634</v>
      </c>
      <c r="C2421" s="160">
        <v>104.97500000000001</v>
      </c>
      <c r="D2421" s="158">
        <v>100</v>
      </c>
      <c r="E2421" s="159">
        <f t="shared" si="2"/>
        <v>0.95260776375327449</v>
      </c>
      <c r="G2421" s="748"/>
      <c r="H2421" s="748"/>
      <c r="I2421" s="748"/>
      <c r="J2421" s="288"/>
    </row>
    <row r="2422" spans="1:10" s="72" customFormat="1" ht="12.75" customHeight="1" x14ac:dyDescent="0.2">
      <c r="A2422" s="145" t="s">
        <v>54</v>
      </c>
      <c r="B2422" s="146" t="s">
        <v>1635</v>
      </c>
      <c r="C2422" s="160">
        <v>101.70000000000003</v>
      </c>
      <c r="D2422" s="158">
        <v>100</v>
      </c>
      <c r="E2422" s="159">
        <f t="shared" si="2"/>
        <v>0.98328416912487682</v>
      </c>
      <c r="G2422" s="748"/>
      <c r="H2422" s="748"/>
      <c r="I2422" s="748"/>
      <c r="J2422" s="288"/>
    </row>
    <row r="2423" spans="1:10" s="72" customFormat="1" ht="12.75" customHeight="1" x14ac:dyDescent="0.2">
      <c r="A2423" s="145" t="s">
        <v>1545</v>
      </c>
      <c r="B2423" s="146" t="s">
        <v>1564</v>
      </c>
      <c r="C2423" s="160">
        <v>105.44166666666665</v>
      </c>
      <c r="D2423" s="158">
        <v>100</v>
      </c>
      <c r="E2423" s="159">
        <f t="shared" si="2"/>
        <v>0.94839168576622157</v>
      </c>
      <c r="G2423" s="748"/>
      <c r="H2423" s="748"/>
      <c r="I2423" s="748"/>
      <c r="J2423" s="288"/>
    </row>
    <row r="2424" spans="1:10" s="72" customFormat="1" ht="12.75" customHeight="1" x14ac:dyDescent="0.2">
      <c r="A2424" s="145" t="s">
        <v>132</v>
      </c>
      <c r="B2424" s="146" t="s">
        <v>1565</v>
      </c>
      <c r="C2424" s="160">
        <v>107.24166666666666</v>
      </c>
      <c r="D2424" s="158">
        <v>100</v>
      </c>
      <c r="E2424" s="159">
        <f t="shared" si="2"/>
        <v>0.93247338565545113</v>
      </c>
      <c r="G2424" s="748"/>
      <c r="H2424" s="748"/>
      <c r="I2424" s="748"/>
      <c r="J2424" s="288"/>
    </row>
    <row r="2425" spans="1:10" s="72" customFormat="1" ht="12.75" customHeight="1" x14ac:dyDescent="0.2">
      <c r="A2425" s="145" t="s">
        <v>134</v>
      </c>
      <c r="B2425" s="146" t="s">
        <v>1566</v>
      </c>
      <c r="C2425" s="160">
        <v>103.5</v>
      </c>
      <c r="D2425" s="158">
        <v>100</v>
      </c>
      <c r="E2425" s="159">
        <f t="shared" si="2"/>
        <v>0.96618357487922701</v>
      </c>
      <c r="G2425" s="748"/>
      <c r="H2425" s="748"/>
      <c r="I2425" s="748"/>
      <c r="J2425" s="288"/>
    </row>
    <row r="2426" spans="1:10" s="72" customFormat="1" ht="12.75" customHeight="1" x14ac:dyDescent="0.2">
      <c r="A2426" s="145" t="s">
        <v>136</v>
      </c>
      <c r="B2426" s="146" t="s">
        <v>1567</v>
      </c>
      <c r="C2426" s="160">
        <v>111.79166666666669</v>
      </c>
      <c r="D2426" s="158">
        <v>100</v>
      </c>
      <c r="E2426" s="159">
        <f t="shared" si="2"/>
        <v>0.89452105851658581</v>
      </c>
      <c r="G2426" s="748"/>
      <c r="H2426" s="748"/>
      <c r="I2426" s="748"/>
      <c r="J2426" s="288"/>
    </row>
    <row r="2427" spans="1:10" s="72" customFormat="1" ht="12.75" customHeight="1" x14ac:dyDescent="0.2">
      <c r="A2427" s="145" t="s">
        <v>1661</v>
      </c>
      <c r="B2427" s="146" t="s">
        <v>1640</v>
      </c>
      <c r="C2427" s="160">
        <v>117.27499999999999</v>
      </c>
      <c r="D2427" s="158">
        <v>100</v>
      </c>
      <c r="E2427" s="159">
        <f t="shared" si="2"/>
        <v>0.85269665316563636</v>
      </c>
      <c r="G2427" s="748"/>
      <c r="H2427" s="748"/>
      <c r="I2427" s="748"/>
      <c r="J2427" s="288"/>
    </row>
    <row r="2428" spans="1:10" s="72" customFormat="1" ht="12.75" customHeight="1" x14ac:dyDescent="0.2">
      <c r="A2428" s="145" t="s">
        <v>1660</v>
      </c>
      <c r="B2428" s="146" t="s">
        <v>1641</v>
      </c>
      <c r="C2428" s="160">
        <v>116.48333333333331</v>
      </c>
      <c r="D2428" s="158">
        <v>100</v>
      </c>
      <c r="E2428" s="159">
        <f t="shared" si="2"/>
        <v>0.8584919158677925</v>
      </c>
      <c r="G2428" s="748"/>
      <c r="H2428" s="748"/>
      <c r="I2428" s="748"/>
      <c r="J2428" s="288"/>
    </row>
    <row r="2429" spans="1:10" s="72" customFormat="1" ht="12.75" customHeight="1" x14ac:dyDescent="0.2">
      <c r="A2429" s="145" t="s">
        <v>62</v>
      </c>
      <c r="B2429" s="146" t="s">
        <v>1642</v>
      </c>
      <c r="C2429" s="160">
        <v>109.02499999999999</v>
      </c>
      <c r="D2429" s="158">
        <v>100</v>
      </c>
      <c r="E2429" s="159">
        <f t="shared" si="2"/>
        <v>0.91722082091263479</v>
      </c>
      <c r="G2429" s="748"/>
      <c r="H2429" s="748"/>
      <c r="I2429" s="748"/>
      <c r="J2429" s="288"/>
    </row>
    <row r="2430" spans="1:10" s="72" customFormat="1" ht="12.75" customHeight="1" x14ac:dyDescent="0.2">
      <c r="A2430" s="145" t="s">
        <v>64</v>
      </c>
      <c r="B2430" s="146" t="s">
        <v>1643</v>
      </c>
      <c r="C2430" s="160">
        <v>91.083333333333357</v>
      </c>
      <c r="D2430" s="158">
        <v>100</v>
      </c>
      <c r="E2430" s="159">
        <f t="shared" si="2"/>
        <v>1.0978956999085083</v>
      </c>
      <c r="G2430" s="748"/>
      <c r="H2430" s="748"/>
      <c r="I2430" s="748"/>
      <c r="J2430" s="288"/>
    </row>
    <row r="2431" spans="1:10" s="72" customFormat="1" ht="12.75" customHeight="1" x14ac:dyDescent="0.2">
      <c r="A2431" s="145" t="s">
        <v>66</v>
      </c>
      <c r="B2431" s="146" t="s">
        <v>1644</v>
      </c>
      <c r="C2431" s="160">
        <v>120.46666666666664</v>
      </c>
      <c r="D2431" s="158">
        <v>100</v>
      </c>
      <c r="E2431" s="159">
        <f t="shared" si="2"/>
        <v>0.83010514665190938</v>
      </c>
      <c r="G2431" s="748"/>
      <c r="H2431" s="748"/>
      <c r="I2431" s="748"/>
      <c r="J2431" s="288"/>
    </row>
    <row r="2432" spans="1:10" s="72" customFormat="1" ht="12.75" customHeight="1" x14ac:dyDescent="0.2">
      <c r="A2432" s="145" t="s">
        <v>68</v>
      </c>
      <c r="B2432" s="146" t="s">
        <v>1645</v>
      </c>
      <c r="C2432" s="160">
        <v>122.38333333333331</v>
      </c>
      <c r="D2432" s="158">
        <v>100</v>
      </c>
      <c r="E2432" s="159">
        <f t="shared" si="2"/>
        <v>0.81710472558899649</v>
      </c>
      <c r="G2432" s="748"/>
      <c r="H2432" s="748"/>
      <c r="I2432" s="748"/>
      <c r="J2432" s="288"/>
    </row>
    <row r="2433" spans="1:10" s="72" customFormat="1" ht="12.75" customHeight="1" x14ac:dyDescent="0.2">
      <c r="A2433" s="145" t="s">
        <v>70</v>
      </c>
      <c r="B2433" s="146" t="s">
        <v>1646</v>
      </c>
      <c r="C2433" s="160">
        <v>113.3</v>
      </c>
      <c r="D2433" s="158">
        <v>100</v>
      </c>
      <c r="E2433" s="159">
        <f t="shared" si="2"/>
        <v>0.88261253309797005</v>
      </c>
      <c r="G2433" s="748"/>
      <c r="H2433" s="748"/>
      <c r="I2433" s="748"/>
      <c r="J2433" s="288"/>
    </row>
    <row r="2434" spans="1:10" s="72" customFormat="1" ht="12.75" customHeight="1" x14ac:dyDescent="0.2">
      <c r="A2434" s="145" t="s">
        <v>72</v>
      </c>
      <c r="B2434" s="146" t="s">
        <v>1647</v>
      </c>
      <c r="C2434" s="160">
        <v>115.34166666666665</v>
      </c>
      <c r="D2434" s="158">
        <v>100</v>
      </c>
      <c r="E2434" s="159">
        <f t="shared" si="2"/>
        <v>0.86698937938010268</v>
      </c>
      <c r="G2434" s="748"/>
      <c r="H2434" s="748"/>
      <c r="I2434" s="748"/>
      <c r="J2434" s="288"/>
    </row>
    <row r="2435" spans="1:10" s="72" customFormat="1" ht="12.75" customHeight="1" x14ac:dyDescent="0.2">
      <c r="A2435" s="145" t="s">
        <v>74</v>
      </c>
      <c r="B2435" s="146" t="s">
        <v>1648</v>
      </c>
      <c r="C2435" s="160">
        <v>114.90833333333332</v>
      </c>
      <c r="D2435" s="158">
        <v>100</v>
      </c>
      <c r="E2435" s="159">
        <f t="shared" si="2"/>
        <v>0.8702589020233521</v>
      </c>
      <c r="G2435" s="748"/>
      <c r="H2435" s="748"/>
      <c r="I2435" s="748"/>
      <c r="J2435" s="288"/>
    </row>
    <row r="2436" spans="1:10" s="72" customFormat="1" ht="12.75" customHeight="1" x14ac:dyDescent="0.2">
      <c r="A2436" s="145" t="s">
        <v>1659</v>
      </c>
      <c r="B2436" s="146" t="s">
        <v>1649</v>
      </c>
      <c r="C2436" s="160">
        <v>117.04166666666667</v>
      </c>
      <c r="D2436" s="158">
        <v>100</v>
      </c>
      <c r="E2436" s="159">
        <f t="shared" si="2"/>
        <v>0.85439658241367034</v>
      </c>
      <c r="G2436" s="748"/>
      <c r="H2436" s="748"/>
      <c r="I2436" s="748"/>
      <c r="J2436" s="288"/>
    </row>
    <row r="2437" spans="1:10" s="72" customFormat="1" ht="12.75" customHeight="1" x14ac:dyDescent="0.2">
      <c r="A2437" s="145" t="s">
        <v>2104</v>
      </c>
      <c r="B2437" s="146" t="s">
        <v>1650</v>
      </c>
      <c r="C2437" s="160">
        <v>114.51666666666665</v>
      </c>
      <c r="D2437" s="158">
        <v>100</v>
      </c>
      <c r="E2437" s="159">
        <f t="shared" si="2"/>
        <v>0.87323533692330091</v>
      </c>
      <c r="G2437" s="748"/>
      <c r="H2437" s="748"/>
      <c r="I2437" s="748"/>
      <c r="J2437" s="288"/>
    </row>
    <row r="2438" spans="1:10" s="72" customFormat="1" ht="12.75" customHeight="1" x14ac:dyDescent="0.2">
      <c r="A2438" s="145" t="s">
        <v>82</v>
      </c>
      <c r="B2438" s="146" t="s">
        <v>1652</v>
      </c>
      <c r="C2438" s="160">
        <v>117.18333333333332</v>
      </c>
      <c r="D2438" s="158">
        <v>100</v>
      </c>
      <c r="E2438" s="159">
        <f t="shared" si="2"/>
        <v>0.85336367515289435</v>
      </c>
      <c r="G2438" s="748"/>
      <c r="H2438" s="748"/>
      <c r="I2438" s="748"/>
      <c r="J2438" s="288"/>
    </row>
    <row r="2439" spans="1:10" s="72" customFormat="1" ht="12.75" customHeight="1" x14ac:dyDescent="0.2">
      <c r="A2439" s="145" t="s">
        <v>1889</v>
      </c>
      <c r="B2439" s="146" t="s">
        <v>1653</v>
      </c>
      <c r="C2439" s="160">
        <v>111.33333333333331</v>
      </c>
      <c r="D2439" s="158">
        <v>100</v>
      </c>
      <c r="E2439" s="159">
        <f t="shared" si="2"/>
        <v>0.89820359281437145</v>
      </c>
      <c r="G2439" s="748"/>
      <c r="H2439" s="748"/>
      <c r="I2439" s="748"/>
      <c r="J2439" s="288"/>
    </row>
    <row r="2440" spans="1:10" s="72" customFormat="1" ht="12.75" customHeight="1" x14ac:dyDescent="0.2">
      <c r="A2440" s="145" t="s">
        <v>1891</v>
      </c>
      <c r="B2440" s="146" t="s">
        <v>1654</v>
      </c>
      <c r="C2440" s="160">
        <v>110.72499999999998</v>
      </c>
      <c r="D2440" s="158">
        <v>100</v>
      </c>
      <c r="E2440" s="159">
        <f t="shared" si="2"/>
        <v>0.9031384059607136</v>
      </c>
      <c r="G2440" s="748"/>
      <c r="H2440" s="748"/>
      <c r="I2440" s="748"/>
      <c r="J2440" s="288"/>
    </row>
    <row r="2441" spans="1:10" s="72" customFormat="1" ht="12.75" customHeight="1" x14ac:dyDescent="0.2">
      <c r="A2441" s="145" t="s">
        <v>88</v>
      </c>
      <c r="B2441" s="146" t="s">
        <v>1655</v>
      </c>
      <c r="C2441" s="160">
        <v>105.58333333333331</v>
      </c>
      <c r="D2441" s="158">
        <v>100</v>
      </c>
      <c r="E2441" s="159">
        <f t="shared" si="2"/>
        <v>0.94711917916337818</v>
      </c>
      <c r="G2441" s="748"/>
      <c r="H2441" s="748"/>
      <c r="I2441" s="748"/>
      <c r="J2441" s="288"/>
    </row>
    <row r="2442" spans="1:10" s="72" customFormat="1" ht="12.75" customHeight="1" x14ac:dyDescent="0.2">
      <c r="A2442" s="145" t="s">
        <v>90</v>
      </c>
      <c r="B2442" s="146" t="s">
        <v>1656</v>
      </c>
      <c r="C2442" s="160">
        <v>106.08333333333336</v>
      </c>
      <c r="D2442" s="158">
        <v>100</v>
      </c>
      <c r="E2442" s="159">
        <f t="shared" si="2"/>
        <v>0.94265514532600136</v>
      </c>
      <c r="G2442" s="748"/>
      <c r="H2442" s="748"/>
      <c r="I2442" s="748"/>
      <c r="J2442" s="288"/>
    </row>
    <row r="2443" spans="1:10" s="72" customFormat="1" ht="12.75" customHeight="1" x14ac:dyDescent="0.2">
      <c r="A2443" s="145" t="s">
        <v>1544</v>
      </c>
      <c r="B2443" s="146" t="s">
        <v>1568</v>
      </c>
      <c r="C2443" s="160">
        <v>103.59999999999998</v>
      </c>
      <c r="D2443" s="158">
        <v>100</v>
      </c>
      <c r="E2443" s="159">
        <f t="shared" si="2"/>
        <v>0.96525096525096543</v>
      </c>
      <c r="G2443" s="748"/>
      <c r="H2443" s="748"/>
      <c r="I2443" s="748"/>
      <c r="J2443" s="288"/>
    </row>
    <row r="2444" spans="1:10" s="72" customFormat="1" ht="12.75" customHeight="1" x14ac:dyDescent="0.2">
      <c r="A2444" s="145" t="s">
        <v>1384</v>
      </c>
      <c r="B2444" s="385" t="s">
        <v>1892</v>
      </c>
      <c r="C2444" s="331">
        <v>103.29999999999997</v>
      </c>
      <c r="D2444" s="158">
        <v>100</v>
      </c>
      <c r="E2444" s="159">
        <f t="shared" si="2"/>
        <v>0.96805421103581835</v>
      </c>
      <c r="G2444" s="748"/>
      <c r="H2444" s="748"/>
      <c r="I2444" s="748"/>
      <c r="J2444" s="288"/>
    </row>
    <row r="2445" spans="1:10" s="72" customFormat="1" ht="12.75" customHeight="1" x14ac:dyDescent="0.2">
      <c r="A2445" s="145" t="s">
        <v>2105</v>
      </c>
      <c r="B2445" s="146" t="s">
        <v>1569</v>
      </c>
      <c r="C2445" s="160">
        <v>111.48333333333331</v>
      </c>
      <c r="D2445" s="158">
        <v>100</v>
      </c>
      <c r="E2445" s="159">
        <f t="shared" si="2"/>
        <v>0.89699506652713434</v>
      </c>
      <c r="G2445" s="748"/>
      <c r="H2445" s="748"/>
      <c r="I2445" s="748"/>
      <c r="J2445" s="288"/>
    </row>
    <row r="2446" spans="1:10" s="72" customFormat="1" ht="12.75" customHeight="1" x14ac:dyDescent="0.2">
      <c r="A2446" s="145" t="s">
        <v>96</v>
      </c>
      <c r="B2446" s="146" t="s">
        <v>1893</v>
      </c>
      <c r="C2446" s="160">
        <v>109.05833333333334</v>
      </c>
      <c r="D2446" s="158">
        <v>100</v>
      </c>
      <c r="E2446" s="159">
        <f t="shared" si="2"/>
        <v>0.91694047528081302</v>
      </c>
      <c r="G2446" s="748"/>
      <c r="H2446" s="748"/>
      <c r="I2446" s="748"/>
      <c r="J2446" s="288"/>
    </row>
    <row r="2447" spans="1:10" s="72" customFormat="1" ht="12.75" customHeight="1" x14ac:dyDescent="0.2">
      <c r="A2447" s="145" t="s">
        <v>98</v>
      </c>
      <c r="B2447" s="146" t="s">
        <v>1894</v>
      </c>
      <c r="C2447" s="160">
        <v>109.175</v>
      </c>
      <c r="D2447" s="158">
        <v>100</v>
      </c>
      <c r="E2447" s="159">
        <f t="shared" si="2"/>
        <v>0.91596061369361115</v>
      </c>
      <c r="G2447" s="748"/>
      <c r="H2447" s="748"/>
      <c r="I2447" s="748"/>
      <c r="J2447" s="288"/>
    </row>
    <row r="2448" spans="1:10" s="72" customFormat="1" ht="12.75" customHeight="1" x14ac:dyDescent="0.2">
      <c r="A2448" s="145" t="s">
        <v>1548</v>
      </c>
      <c r="B2448" s="146" t="s">
        <v>1572</v>
      </c>
      <c r="C2448" s="160">
        <v>109.17499999999997</v>
      </c>
      <c r="D2448" s="158">
        <v>100</v>
      </c>
      <c r="E2448" s="159">
        <f t="shared" si="2"/>
        <v>0.91596061369361148</v>
      </c>
      <c r="G2448" s="748"/>
      <c r="H2448" s="748"/>
      <c r="I2448" s="748"/>
      <c r="J2448" s="288"/>
    </row>
    <row r="2449" spans="1:14" s="72" customFormat="1" ht="12.75" customHeight="1" x14ac:dyDescent="0.2">
      <c r="A2449" s="229" t="s">
        <v>1547</v>
      </c>
      <c r="B2449" s="146" t="s">
        <v>1573</v>
      </c>
      <c r="C2449" s="160">
        <v>99.399999999999991</v>
      </c>
      <c r="D2449" s="158">
        <v>100</v>
      </c>
      <c r="E2449" s="159">
        <f t="shared" si="2"/>
        <v>1.0060362173038231</v>
      </c>
      <c r="G2449" s="748"/>
      <c r="H2449" s="748"/>
      <c r="I2449" s="748"/>
      <c r="J2449" s="288"/>
    </row>
    <row r="2450" spans="1:14" s="72" customFormat="1" ht="12.75" customHeight="1" x14ac:dyDescent="0.2"/>
    <row r="2451" spans="1:14" s="72" customFormat="1" ht="12.75" customHeight="1" x14ac:dyDescent="0.2"/>
    <row r="2452" spans="1:14" s="72" customFormat="1" ht="12.75" customHeight="1" x14ac:dyDescent="0.2"/>
    <row r="2453" spans="1:14" s="72" customFormat="1" ht="12.75" customHeight="1" x14ac:dyDescent="0.2">
      <c r="A2453" s="749" t="s">
        <v>1901</v>
      </c>
      <c r="B2453" s="749"/>
      <c r="C2453" s="749"/>
      <c r="D2453" s="749"/>
      <c r="E2453" s="749"/>
      <c r="F2453" s="749"/>
      <c r="G2453" s="749"/>
      <c r="H2453" s="749"/>
      <c r="I2453" s="749"/>
      <c r="J2453" s="749"/>
      <c r="K2453" s="749"/>
      <c r="L2453" s="749"/>
      <c r="M2453" s="749"/>
      <c r="N2453" s="749"/>
    </row>
    <row r="2454" spans="1:14" s="72" customFormat="1" ht="12.75" customHeight="1" x14ac:dyDescent="0.2">
      <c r="A2454" s="749"/>
      <c r="B2454" s="749"/>
      <c r="C2454" s="749"/>
      <c r="D2454" s="749"/>
      <c r="E2454" s="749"/>
      <c r="F2454" s="749"/>
      <c r="G2454" s="749"/>
      <c r="H2454" s="749"/>
      <c r="I2454" s="749"/>
      <c r="J2454" s="749"/>
      <c r="K2454" s="749"/>
      <c r="L2454" s="749"/>
      <c r="M2454" s="749"/>
      <c r="N2454" s="749"/>
    </row>
    <row r="2455" spans="1:14" s="72" customFormat="1" ht="46.5" customHeight="1" x14ac:dyDescent="0.2">
      <c r="A2455" s="749"/>
      <c r="B2455" s="749"/>
      <c r="C2455" s="749"/>
      <c r="D2455" s="749"/>
      <c r="E2455" s="749"/>
      <c r="F2455" s="749"/>
      <c r="G2455" s="749"/>
      <c r="H2455" s="749"/>
      <c r="I2455" s="749"/>
      <c r="J2455" s="749"/>
      <c r="K2455" s="749"/>
      <c r="L2455" s="749"/>
      <c r="M2455" s="749"/>
      <c r="N2455" s="749"/>
    </row>
    <row r="2456" spans="1:14" s="72" customFormat="1" ht="30" customHeight="1" x14ac:dyDescent="0.2">
      <c r="A2456" s="750" t="s">
        <v>2095</v>
      </c>
      <c r="B2456" s="750"/>
      <c r="C2456" s="750"/>
      <c r="D2456" s="750"/>
      <c r="E2456" s="750"/>
      <c r="F2456" s="750"/>
      <c r="G2456" s="750"/>
      <c r="H2456" s="750"/>
      <c r="I2456" s="750"/>
      <c r="J2456" s="750"/>
      <c r="K2456" s="750"/>
      <c r="L2456" s="750"/>
      <c r="M2456" s="750"/>
      <c r="N2456" s="750"/>
    </row>
    <row r="2457" spans="1:14" s="72" customFormat="1" ht="12.75" customHeight="1" x14ac:dyDescent="0.2">
      <c r="A2457" s="155"/>
    </row>
    <row r="2458" spans="1:14" s="72" customFormat="1" ht="15" customHeight="1" x14ac:dyDescent="0.2">
      <c r="A2458" s="157" t="s">
        <v>1862</v>
      </c>
      <c r="B2458" s="164" t="s">
        <v>1895</v>
      </c>
      <c r="C2458" s="164" t="s">
        <v>1860</v>
      </c>
      <c r="D2458" s="164" t="s">
        <v>1861</v>
      </c>
      <c r="E2458" s="164" t="s">
        <v>12</v>
      </c>
    </row>
    <row r="2459" spans="1:14" s="72" customFormat="1" ht="12.75" customHeight="1" x14ac:dyDescent="0.2">
      <c r="A2459" s="145" t="s">
        <v>110</v>
      </c>
      <c r="B2459" s="146" t="s">
        <v>1550</v>
      </c>
      <c r="C2459" s="158">
        <v>108.24999999999999</v>
      </c>
      <c r="D2459" s="158">
        <v>100</v>
      </c>
      <c r="E2459" s="159">
        <f>D2459/C2459</f>
        <v>0.92378752886836035</v>
      </c>
      <c r="G2459" s="748"/>
      <c r="H2459" s="748"/>
      <c r="I2459" s="748"/>
    </row>
    <row r="2460" spans="1:14" s="72" customFormat="1" ht="12.75" customHeight="1" x14ac:dyDescent="0.2">
      <c r="A2460" s="145" t="s">
        <v>1552</v>
      </c>
      <c r="B2460" s="146" t="s">
        <v>1551</v>
      </c>
      <c r="C2460" s="160">
        <v>103.90000000000002</v>
      </c>
      <c r="D2460" s="158">
        <v>100</v>
      </c>
      <c r="E2460" s="159">
        <f t="shared" ref="E2460:E2485" si="3">D2460/C2460</f>
        <v>0.96246390760346467</v>
      </c>
      <c r="G2460" s="748"/>
      <c r="H2460" s="748"/>
      <c r="I2460" s="748"/>
      <c r="J2460" s="288"/>
    </row>
    <row r="2461" spans="1:14" s="72" customFormat="1" ht="12.75" customHeight="1" x14ac:dyDescent="0.2">
      <c r="A2461" s="145" t="s">
        <v>112</v>
      </c>
      <c r="B2461" s="146" t="s">
        <v>1556</v>
      </c>
      <c r="C2461" s="158">
        <v>101.78333333333335</v>
      </c>
      <c r="D2461" s="158">
        <v>100</v>
      </c>
      <c r="E2461" s="159">
        <f t="shared" si="3"/>
        <v>0.98247912231865064</v>
      </c>
      <c r="G2461" s="748"/>
      <c r="H2461" s="748"/>
      <c r="I2461" s="748"/>
      <c r="J2461" s="288"/>
    </row>
    <row r="2462" spans="1:14" s="72" customFormat="1" ht="12.75" customHeight="1" x14ac:dyDescent="0.2">
      <c r="A2462" s="145" t="s">
        <v>1434</v>
      </c>
      <c r="B2462" s="146" t="s">
        <v>1555</v>
      </c>
      <c r="C2462" s="158">
        <v>100.71666666666668</v>
      </c>
      <c r="D2462" s="158">
        <v>100</v>
      </c>
      <c r="E2462" s="159">
        <f t="shared" si="3"/>
        <v>0.99288432897567414</v>
      </c>
      <c r="G2462" s="748"/>
      <c r="H2462" s="748"/>
      <c r="I2462" s="748"/>
      <c r="J2462" s="288"/>
    </row>
    <row r="2463" spans="1:14" s="72" customFormat="1" ht="12.75" customHeight="1" x14ac:dyDescent="0.2">
      <c r="A2463" s="145" t="s">
        <v>1435</v>
      </c>
      <c r="B2463" s="146" t="s">
        <v>1865</v>
      </c>
      <c r="C2463" s="160">
        <v>107.69999999999997</v>
      </c>
      <c r="D2463" s="158">
        <v>100</v>
      </c>
      <c r="E2463" s="159">
        <f t="shared" si="3"/>
        <v>0.92850510677808751</v>
      </c>
      <c r="G2463" s="748"/>
      <c r="H2463" s="748"/>
      <c r="I2463" s="748"/>
      <c r="J2463" s="288"/>
    </row>
    <row r="2464" spans="1:14" s="72" customFormat="1" ht="12.75" customHeight="1" x14ac:dyDescent="0.2">
      <c r="A2464" s="145" t="s">
        <v>1436</v>
      </c>
      <c r="B2464" s="146" t="s">
        <v>1866</v>
      </c>
      <c r="C2464" s="158">
        <v>104.64999999999998</v>
      </c>
      <c r="D2464" s="158">
        <v>100</v>
      </c>
      <c r="E2464" s="159">
        <f t="shared" si="3"/>
        <v>0.95556617295747748</v>
      </c>
    </row>
    <row r="2465" spans="1:10" s="72" customFormat="1" ht="12.75" customHeight="1" x14ac:dyDescent="0.2">
      <c r="A2465" s="145" t="s">
        <v>1549</v>
      </c>
      <c r="B2465" s="146" t="s">
        <v>1570</v>
      </c>
      <c r="C2465" s="160">
        <v>112.15000000000002</v>
      </c>
      <c r="D2465" s="158">
        <v>100</v>
      </c>
      <c r="E2465" s="159">
        <f t="shared" si="3"/>
        <v>0.89166295140436902</v>
      </c>
    </row>
    <row r="2466" spans="1:10" s="72" customFormat="1" ht="12.75" customHeight="1" x14ac:dyDescent="0.2">
      <c r="A2466" s="229" t="s">
        <v>1546</v>
      </c>
      <c r="B2466" s="146" t="s">
        <v>1557</v>
      </c>
      <c r="C2466" s="160">
        <v>114.48333333333335</v>
      </c>
      <c r="D2466" s="158">
        <v>100</v>
      </c>
      <c r="E2466" s="159">
        <f t="shared" si="3"/>
        <v>0.8734895909157081</v>
      </c>
    </row>
    <row r="2467" spans="1:10" s="72" customFormat="1" ht="12.75" customHeight="1" x14ac:dyDescent="0.2">
      <c r="A2467" s="145" t="s">
        <v>100</v>
      </c>
      <c r="B2467" s="146" t="s">
        <v>1867</v>
      </c>
      <c r="C2467" s="158">
        <v>113.09999999999998</v>
      </c>
      <c r="D2467" s="158">
        <v>100</v>
      </c>
      <c r="E2467" s="159">
        <f t="shared" si="3"/>
        <v>0.88417329796640154</v>
      </c>
      <c r="G2467" s="748"/>
      <c r="H2467" s="748"/>
      <c r="I2467" s="748"/>
    </row>
    <row r="2468" spans="1:10" s="72" customFormat="1" ht="12.75" customHeight="1" x14ac:dyDescent="0.2">
      <c r="A2468" s="145" t="s">
        <v>102</v>
      </c>
      <c r="B2468" s="146" t="s">
        <v>1868</v>
      </c>
      <c r="C2468" s="158">
        <v>115.02499999999999</v>
      </c>
      <c r="D2468" s="158">
        <v>100</v>
      </c>
      <c r="E2468" s="159">
        <f t="shared" si="3"/>
        <v>0.86937622256031299</v>
      </c>
      <c r="G2468" s="748"/>
      <c r="H2468" s="748"/>
      <c r="I2468" s="748"/>
    </row>
    <row r="2469" spans="1:10" s="72" customFormat="1" ht="12.75" customHeight="1" x14ac:dyDescent="0.2">
      <c r="A2469" s="145" t="s">
        <v>104</v>
      </c>
      <c r="B2469" s="146" t="s">
        <v>1597</v>
      </c>
      <c r="C2469" s="158">
        <v>117.09999999999998</v>
      </c>
      <c r="D2469" s="158">
        <v>100</v>
      </c>
      <c r="E2469" s="159">
        <f t="shared" si="3"/>
        <v>0.85397096498719061</v>
      </c>
      <c r="G2469" s="748"/>
      <c r="H2469" s="748"/>
      <c r="I2469" s="748"/>
      <c r="J2469" s="288"/>
    </row>
    <row r="2470" spans="1:10" s="72" customFormat="1" ht="12.75" customHeight="1" x14ac:dyDescent="0.2">
      <c r="A2470" s="145" t="s">
        <v>106</v>
      </c>
      <c r="B2470" s="146" t="s">
        <v>1869</v>
      </c>
      <c r="C2470" s="158">
        <v>116.06666666666668</v>
      </c>
      <c r="D2470" s="158">
        <v>100</v>
      </c>
      <c r="E2470" s="159">
        <f t="shared" si="3"/>
        <v>0.86157380815623197</v>
      </c>
      <c r="G2470" s="748"/>
      <c r="H2470" s="748"/>
      <c r="I2470" s="748"/>
      <c r="J2470" s="288"/>
    </row>
    <row r="2471" spans="1:10" s="72" customFormat="1" ht="12.75" customHeight="1" x14ac:dyDescent="0.2">
      <c r="A2471" s="145" t="s">
        <v>108</v>
      </c>
      <c r="B2471" s="146" t="s">
        <v>1870</v>
      </c>
      <c r="C2471" s="160">
        <v>105.79999999999997</v>
      </c>
      <c r="D2471" s="158">
        <v>100</v>
      </c>
      <c r="E2471" s="159">
        <f t="shared" si="3"/>
        <v>0.94517958412098324</v>
      </c>
      <c r="G2471" s="748"/>
      <c r="H2471" s="748"/>
      <c r="I2471" s="748"/>
      <c r="J2471" s="288"/>
    </row>
    <row r="2472" spans="1:10" s="72" customFormat="1" ht="12.75" customHeight="1" x14ac:dyDescent="0.2">
      <c r="A2472" s="145" t="s">
        <v>146</v>
      </c>
      <c r="B2472" s="146" t="s">
        <v>1574</v>
      </c>
      <c r="C2472" s="160">
        <v>92.533333333333346</v>
      </c>
      <c r="D2472" s="158">
        <v>100</v>
      </c>
      <c r="E2472" s="159">
        <f t="shared" si="3"/>
        <v>1.0806916426512967</v>
      </c>
      <c r="G2472" s="748"/>
      <c r="H2472" s="748"/>
      <c r="I2472" s="748"/>
      <c r="J2472" s="288"/>
    </row>
    <row r="2473" spans="1:10" s="72" customFormat="1" ht="12.75" customHeight="1" x14ac:dyDescent="0.2">
      <c r="A2473" s="145" t="s">
        <v>118</v>
      </c>
      <c r="B2473" s="146" t="s">
        <v>1571</v>
      </c>
      <c r="C2473" s="160">
        <v>95.925000000000026</v>
      </c>
      <c r="D2473" s="158">
        <v>100</v>
      </c>
      <c r="E2473" s="159">
        <f t="shared" si="3"/>
        <v>1.0424811050299712</v>
      </c>
      <c r="G2473" s="748"/>
      <c r="H2473" s="748"/>
      <c r="I2473" s="748"/>
      <c r="J2473" s="288"/>
    </row>
    <row r="2474" spans="1:10" s="72" customFormat="1" ht="12.75" customHeight="1" x14ac:dyDescent="0.2">
      <c r="A2474" s="145" t="s">
        <v>120</v>
      </c>
      <c r="B2474" s="146" t="s">
        <v>1558</v>
      </c>
      <c r="C2474" s="160">
        <v>97.375</v>
      </c>
      <c r="D2474" s="158">
        <v>100</v>
      </c>
      <c r="E2474" s="159">
        <f t="shared" si="3"/>
        <v>1.0269576379974326</v>
      </c>
      <c r="G2474" s="748"/>
      <c r="H2474" s="748"/>
      <c r="I2474" s="748"/>
      <c r="J2474" s="288"/>
    </row>
    <row r="2475" spans="1:10" s="72" customFormat="1" ht="12.75" customHeight="1" x14ac:dyDescent="0.2">
      <c r="A2475" s="145" t="s">
        <v>1873</v>
      </c>
      <c r="B2475" s="146" t="s">
        <v>1871</v>
      </c>
      <c r="C2475" s="160">
        <v>100.06666666666666</v>
      </c>
      <c r="D2475" s="158">
        <v>100</v>
      </c>
      <c r="E2475" s="159">
        <f t="shared" si="3"/>
        <v>0.99933377748167895</v>
      </c>
      <c r="G2475" s="748"/>
      <c r="H2475" s="748"/>
      <c r="I2475" s="748"/>
      <c r="J2475" s="288"/>
    </row>
    <row r="2476" spans="1:10" s="72" customFormat="1" ht="12.75" customHeight="1" x14ac:dyDescent="0.2">
      <c r="A2476" s="145" t="s">
        <v>238</v>
      </c>
      <c r="B2476" s="146" t="s">
        <v>1872</v>
      </c>
      <c r="C2476" s="160">
        <v>101.05833333333334</v>
      </c>
      <c r="D2476" s="158">
        <v>100</v>
      </c>
      <c r="E2476" s="159">
        <f t="shared" si="3"/>
        <v>0.98952750061845463</v>
      </c>
      <c r="G2476" s="748"/>
      <c r="H2476" s="748"/>
      <c r="I2476" s="748"/>
      <c r="J2476" s="288"/>
    </row>
    <row r="2477" spans="1:10" s="72" customFormat="1" ht="12.75" customHeight="1" x14ac:dyDescent="0.2">
      <c r="A2477" s="145" t="s">
        <v>1392</v>
      </c>
      <c r="B2477" s="146" t="s">
        <v>1586</v>
      </c>
      <c r="C2477" s="160">
        <v>96.408333333333346</v>
      </c>
      <c r="D2477" s="158">
        <v>100</v>
      </c>
      <c r="E2477" s="159">
        <f t="shared" si="3"/>
        <v>1.0372547324747168</v>
      </c>
      <c r="G2477" s="748"/>
      <c r="H2477" s="748"/>
      <c r="I2477" s="748"/>
      <c r="J2477" s="288"/>
    </row>
    <row r="2478" spans="1:10" s="72" customFormat="1" ht="12.75" customHeight="1" x14ac:dyDescent="0.2">
      <c r="A2478" s="145" t="s">
        <v>122</v>
      </c>
      <c r="B2478" s="146" t="s">
        <v>1559</v>
      </c>
      <c r="C2478" s="160">
        <v>91.88333333333334</v>
      </c>
      <c r="D2478" s="158">
        <v>100</v>
      </c>
      <c r="E2478" s="159">
        <f t="shared" si="3"/>
        <v>1.0883366588064574</v>
      </c>
      <c r="G2478" s="748"/>
      <c r="H2478" s="748"/>
      <c r="I2478" s="748"/>
      <c r="J2478" s="288"/>
    </row>
    <row r="2479" spans="1:10" s="72" customFormat="1" ht="12.75" customHeight="1" x14ac:dyDescent="0.2">
      <c r="A2479" s="145" t="s">
        <v>1394</v>
      </c>
      <c r="B2479" s="146" t="s">
        <v>1874</v>
      </c>
      <c r="C2479" s="160">
        <v>89.75</v>
      </c>
      <c r="D2479" s="158">
        <v>100</v>
      </c>
      <c r="E2479" s="159">
        <f t="shared" si="3"/>
        <v>1.1142061281337048</v>
      </c>
      <c r="G2479" s="748"/>
      <c r="H2479" s="748"/>
      <c r="I2479" s="748"/>
      <c r="J2479" s="288"/>
    </row>
    <row r="2480" spans="1:10" s="72" customFormat="1" ht="12.75" customHeight="1" x14ac:dyDescent="0.2">
      <c r="A2480" s="145" t="s">
        <v>1396</v>
      </c>
      <c r="B2480" s="146" t="s">
        <v>1875</v>
      </c>
      <c r="C2480" s="160">
        <v>93.691666666666677</v>
      </c>
      <c r="D2480" s="158">
        <v>100</v>
      </c>
      <c r="E2480" s="159">
        <f t="shared" si="3"/>
        <v>1.0673307835986836</v>
      </c>
      <c r="G2480" s="748"/>
      <c r="H2480" s="748"/>
      <c r="I2480" s="748"/>
      <c r="J2480" s="288"/>
    </row>
    <row r="2481" spans="1:10" s="72" customFormat="1" ht="12.75" customHeight="1" x14ac:dyDescent="0.2">
      <c r="A2481" s="145" t="s">
        <v>909</v>
      </c>
      <c r="B2481" s="146" t="s">
        <v>1602</v>
      </c>
      <c r="C2481" s="160">
        <v>123.56666666666668</v>
      </c>
      <c r="D2481" s="158">
        <v>100</v>
      </c>
      <c r="E2481" s="159">
        <f t="shared" si="3"/>
        <v>0.80927974103048284</v>
      </c>
      <c r="G2481" s="748"/>
      <c r="H2481" s="748"/>
      <c r="I2481" s="748"/>
      <c r="J2481" s="288"/>
    </row>
    <row r="2482" spans="1:10" s="72" customFormat="1" ht="12.75" customHeight="1" x14ac:dyDescent="0.2">
      <c r="A2482" s="145" t="s">
        <v>1401</v>
      </c>
      <c r="B2482" s="146" t="s">
        <v>1603</v>
      </c>
      <c r="C2482" s="160" t="s">
        <v>1084</v>
      </c>
      <c r="D2482" s="158">
        <v>100</v>
      </c>
      <c r="E2482" s="159" t="s">
        <v>1084</v>
      </c>
      <c r="G2482" s="748"/>
      <c r="H2482" s="748"/>
      <c r="I2482" s="748"/>
      <c r="J2482" s="288"/>
    </row>
    <row r="2483" spans="1:10" s="72" customFormat="1" ht="12.75" customHeight="1" x14ac:dyDescent="0.2">
      <c r="A2483" s="145" t="s">
        <v>124</v>
      </c>
      <c r="B2483" s="146" t="s">
        <v>1560</v>
      </c>
      <c r="C2483" s="160">
        <v>95.899999999999991</v>
      </c>
      <c r="D2483" s="158">
        <v>100</v>
      </c>
      <c r="E2483" s="159">
        <f t="shared" si="3"/>
        <v>1.0427528675703859</v>
      </c>
      <c r="G2483" s="748"/>
      <c r="H2483" s="748"/>
      <c r="I2483" s="748"/>
      <c r="J2483" s="288"/>
    </row>
    <row r="2484" spans="1:10" s="72" customFormat="1" ht="12.75" customHeight="1" x14ac:dyDescent="0.2">
      <c r="A2484" s="145" t="s">
        <v>1627</v>
      </c>
      <c r="B2484" s="146" t="s">
        <v>1876</v>
      </c>
      <c r="C2484" s="160">
        <v>81.841666666666669</v>
      </c>
      <c r="D2484" s="158">
        <v>100</v>
      </c>
      <c r="E2484" s="159">
        <f t="shared" si="3"/>
        <v>1.221871499847266</v>
      </c>
      <c r="G2484" s="748"/>
      <c r="H2484" s="748"/>
      <c r="I2484" s="748"/>
      <c r="J2484" s="288"/>
    </row>
    <row r="2485" spans="1:10" s="72" customFormat="1" ht="12.75" customHeight="1" x14ac:dyDescent="0.2">
      <c r="A2485" s="145" t="s">
        <v>1626</v>
      </c>
      <c r="B2485" s="146" t="s">
        <v>1877</v>
      </c>
      <c r="C2485" s="160">
        <v>83.808333333333337</v>
      </c>
      <c r="D2485" s="158">
        <v>100</v>
      </c>
      <c r="E2485" s="159">
        <f t="shared" si="3"/>
        <v>1.1931987670279407</v>
      </c>
      <c r="G2485" s="748"/>
      <c r="H2485" s="748"/>
      <c r="I2485" s="748"/>
      <c r="J2485" s="288"/>
    </row>
    <row r="2486" spans="1:10" s="72" customFormat="1" ht="12.75" customHeight="1" x14ac:dyDescent="0.2">
      <c r="A2486" s="145" t="s">
        <v>1405</v>
      </c>
      <c r="B2486" s="146" t="s">
        <v>1878</v>
      </c>
      <c r="C2486" s="160">
        <v>81.125000000000014</v>
      </c>
      <c r="D2486" s="158">
        <v>100</v>
      </c>
      <c r="E2486" s="159">
        <f>D2486/C2486</f>
        <v>1.2326656394453002</v>
      </c>
      <c r="G2486" s="748"/>
      <c r="H2486" s="748"/>
      <c r="I2486" s="748"/>
      <c r="J2486" s="288"/>
    </row>
    <row r="2487" spans="1:10" s="72" customFormat="1" ht="12.75" customHeight="1" x14ac:dyDescent="0.2">
      <c r="A2487" s="145" t="s">
        <v>1625</v>
      </c>
      <c r="B2487" s="146" t="s">
        <v>1607</v>
      </c>
      <c r="C2487" s="160">
        <v>89.399999999999991</v>
      </c>
      <c r="D2487" s="158">
        <v>100</v>
      </c>
      <c r="E2487" s="159">
        <f>D2487/C2487</f>
        <v>1.1185682326621924</v>
      </c>
      <c r="G2487" s="748"/>
      <c r="H2487" s="748"/>
      <c r="I2487" s="748"/>
      <c r="J2487" s="288"/>
    </row>
    <row r="2488" spans="1:10" s="72" customFormat="1" ht="12.75" customHeight="1" x14ac:dyDescent="0.2">
      <c r="A2488" s="145" t="s">
        <v>1624</v>
      </c>
      <c r="B2488" s="146" t="s">
        <v>1608</v>
      </c>
      <c r="C2488" s="160">
        <v>96.166666666666671</v>
      </c>
      <c r="D2488" s="158">
        <v>100</v>
      </c>
      <c r="E2488" s="159">
        <f>D2488/C2488</f>
        <v>1.0398613518197573</v>
      </c>
      <c r="G2488" s="748"/>
      <c r="H2488" s="748"/>
      <c r="I2488" s="748"/>
      <c r="J2488" s="288"/>
    </row>
    <row r="2489" spans="1:10" s="72" customFormat="1" ht="12.75" customHeight="1" x14ac:dyDescent="0.2">
      <c r="A2489" s="145" t="s">
        <v>1623</v>
      </c>
      <c r="B2489" s="146" t="s">
        <v>1609</v>
      </c>
      <c r="C2489" s="160">
        <v>96.725000000000009</v>
      </c>
      <c r="D2489" s="158">
        <v>100</v>
      </c>
      <c r="E2489" s="159">
        <f>D2489/C2489</f>
        <v>1.0338588782631171</v>
      </c>
      <c r="G2489" s="748"/>
      <c r="H2489" s="748"/>
      <c r="I2489" s="748"/>
      <c r="J2489" s="288"/>
    </row>
    <row r="2490" spans="1:10" s="72" customFormat="1" ht="12.75" customHeight="1" x14ac:dyDescent="0.2">
      <c r="A2490" s="145" t="s">
        <v>1411</v>
      </c>
      <c r="B2490" s="146" t="s">
        <v>1610</v>
      </c>
      <c r="C2490" s="160">
        <v>97.041666666666671</v>
      </c>
      <c r="D2490" s="158">
        <v>100</v>
      </c>
      <c r="E2490" s="159">
        <f t="shared" ref="E2490:E2536" si="4">D2490/C2490</f>
        <v>1.0304851867754401</v>
      </c>
      <c r="G2490" s="748"/>
      <c r="H2490" s="748"/>
      <c r="I2490" s="748"/>
      <c r="J2490" s="288"/>
    </row>
    <row r="2491" spans="1:10" s="72" customFormat="1" ht="12.75" customHeight="1" x14ac:dyDescent="0.2">
      <c r="A2491" s="145" t="s">
        <v>1622</v>
      </c>
      <c r="B2491" s="146" t="s">
        <v>1611</v>
      </c>
      <c r="C2491" s="160">
        <v>86.133333333333326</v>
      </c>
      <c r="D2491" s="158">
        <v>100</v>
      </c>
      <c r="E2491" s="159">
        <f t="shared" si="4"/>
        <v>1.1609907120743035</v>
      </c>
      <c r="G2491" s="748"/>
      <c r="H2491" s="748"/>
      <c r="I2491" s="748"/>
      <c r="J2491" s="288"/>
    </row>
    <row r="2492" spans="1:10" s="72" customFormat="1" ht="12.75" customHeight="1" x14ac:dyDescent="0.2">
      <c r="A2492" s="145" t="s">
        <v>1621</v>
      </c>
      <c r="B2492" s="146" t="s">
        <v>1614</v>
      </c>
      <c r="C2492" s="160">
        <v>97.558333333333337</v>
      </c>
      <c r="D2492" s="158">
        <v>100</v>
      </c>
      <c r="E2492" s="159">
        <f t="shared" si="4"/>
        <v>1.0250277611685317</v>
      </c>
      <c r="G2492" s="748"/>
      <c r="H2492" s="748"/>
      <c r="I2492" s="748"/>
      <c r="J2492" s="288"/>
    </row>
    <row r="2493" spans="1:10" s="72" customFormat="1" ht="12.75" customHeight="1" x14ac:dyDescent="0.2">
      <c r="A2493" s="145" t="s">
        <v>263</v>
      </c>
      <c r="B2493" s="146" t="s">
        <v>1879</v>
      </c>
      <c r="C2493" s="160">
        <v>101.77500000000002</v>
      </c>
      <c r="D2493" s="158">
        <v>100</v>
      </c>
      <c r="E2493" s="159">
        <f t="shared" si="4"/>
        <v>0.98255956767379005</v>
      </c>
      <c r="G2493" s="748"/>
      <c r="H2493" s="748"/>
      <c r="I2493" s="748"/>
      <c r="J2493" s="288"/>
    </row>
    <row r="2494" spans="1:10" s="72" customFormat="1" ht="12.75" customHeight="1" x14ac:dyDescent="0.2">
      <c r="A2494" s="145" t="s">
        <v>265</v>
      </c>
      <c r="B2494" s="146" t="s">
        <v>1880</v>
      </c>
      <c r="C2494" s="160">
        <v>96.149999999999991</v>
      </c>
      <c r="D2494" s="158">
        <v>100</v>
      </c>
      <c r="E2494" s="159">
        <f t="shared" si="4"/>
        <v>1.0400416016640666</v>
      </c>
      <c r="G2494" s="748"/>
      <c r="H2494" s="748"/>
      <c r="I2494" s="748"/>
      <c r="J2494" s="288"/>
    </row>
    <row r="2495" spans="1:10" s="72" customFormat="1" ht="12.75" customHeight="1" x14ac:dyDescent="0.2">
      <c r="A2495" s="145" t="s">
        <v>267</v>
      </c>
      <c r="B2495" s="146" t="s">
        <v>1615</v>
      </c>
      <c r="C2495" s="160">
        <v>98.75833333333334</v>
      </c>
      <c r="D2495" s="158">
        <v>100</v>
      </c>
      <c r="E2495" s="159">
        <f t="shared" si="4"/>
        <v>1.0125727786684666</v>
      </c>
      <c r="G2495" s="748"/>
      <c r="H2495" s="748"/>
      <c r="I2495" s="748"/>
      <c r="J2495" s="288"/>
    </row>
    <row r="2496" spans="1:10" s="72" customFormat="1" ht="12.75" customHeight="1" x14ac:dyDescent="0.2">
      <c r="A2496" s="145" t="s">
        <v>1413</v>
      </c>
      <c r="B2496" s="146" t="s">
        <v>1618</v>
      </c>
      <c r="C2496" s="160">
        <v>95.166666666666671</v>
      </c>
      <c r="D2496" s="158">
        <v>100</v>
      </c>
      <c r="E2496" s="159">
        <f t="shared" si="4"/>
        <v>1.0507880910683012</v>
      </c>
      <c r="G2496" s="748"/>
      <c r="H2496" s="748"/>
      <c r="I2496" s="748"/>
      <c r="J2496" s="288"/>
    </row>
    <row r="2497" spans="1:10" s="72" customFormat="1" ht="12.75" customHeight="1" x14ac:dyDescent="0.2">
      <c r="A2497" s="145" t="s">
        <v>1417</v>
      </c>
      <c r="B2497" s="146" t="s">
        <v>1881</v>
      </c>
      <c r="C2497" s="160">
        <v>92.483333333333334</v>
      </c>
      <c r="D2497" s="158">
        <v>100</v>
      </c>
      <c r="E2497" s="159">
        <f t="shared" si="4"/>
        <v>1.081275905568571</v>
      </c>
      <c r="G2497" s="748"/>
      <c r="H2497" s="748"/>
      <c r="I2497" s="748"/>
      <c r="J2497" s="288"/>
    </row>
    <row r="2498" spans="1:10" s="72" customFormat="1" ht="12.75" customHeight="1" x14ac:dyDescent="0.2">
      <c r="A2498" s="145" t="s">
        <v>126</v>
      </c>
      <c r="B2498" s="146" t="s">
        <v>1561</v>
      </c>
      <c r="C2498" s="160">
        <v>101.01666666666665</v>
      </c>
      <c r="D2498" s="158">
        <v>100</v>
      </c>
      <c r="E2498" s="159">
        <f t="shared" si="4"/>
        <v>0.98993565418247831</v>
      </c>
      <c r="G2498" s="748"/>
      <c r="H2498" s="748"/>
      <c r="I2498" s="748"/>
      <c r="J2498" s="288"/>
    </row>
    <row r="2499" spans="1:10" s="72" customFormat="1" ht="12.75" customHeight="1" x14ac:dyDescent="0.2">
      <c r="A2499" s="145" t="s">
        <v>1419</v>
      </c>
      <c r="B2499" s="146" t="s">
        <v>1882</v>
      </c>
      <c r="C2499" s="160">
        <v>97.383333333333326</v>
      </c>
      <c r="D2499" s="158">
        <v>100</v>
      </c>
      <c r="E2499" s="159">
        <f t="shared" si="4"/>
        <v>1.0268697586856068</v>
      </c>
      <c r="G2499" s="748"/>
      <c r="H2499" s="748"/>
      <c r="I2499" s="748"/>
      <c r="J2499" s="288"/>
    </row>
    <row r="2500" spans="1:10" s="72" customFormat="1" ht="12.75" customHeight="1" x14ac:dyDescent="0.2">
      <c r="A2500" s="145" t="s">
        <v>1421</v>
      </c>
      <c r="B2500" s="146" t="s">
        <v>1883</v>
      </c>
      <c r="C2500" s="160">
        <v>112.40833333333332</v>
      </c>
      <c r="D2500" s="158">
        <v>100</v>
      </c>
      <c r="E2500" s="159">
        <f t="shared" si="4"/>
        <v>0.88961375935947817</v>
      </c>
      <c r="G2500" s="748"/>
      <c r="H2500" s="748"/>
      <c r="I2500" s="748"/>
      <c r="J2500" s="288"/>
    </row>
    <row r="2501" spans="1:10" s="72" customFormat="1" ht="12.75" customHeight="1" x14ac:dyDescent="0.2">
      <c r="A2501" s="145" t="s">
        <v>1633</v>
      </c>
      <c r="B2501" s="146" t="s">
        <v>1884</v>
      </c>
      <c r="C2501" s="160">
        <v>101.81666666666665</v>
      </c>
      <c r="D2501" s="158">
        <v>100</v>
      </c>
      <c r="E2501" s="159">
        <f t="shared" si="4"/>
        <v>0.98215747258143737</v>
      </c>
      <c r="G2501" s="748"/>
      <c r="H2501" s="748"/>
      <c r="I2501" s="748"/>
      <c r="J2501" s="288"/>
    </row>
    <row r="2502" spans="1:10" s="72" customFormat="1" ht="12.75" customHeight="1" x14ac:dyDescent="0.2">
      <c r="A2502" s="145" t="s">
        <v>42</v>
      </c>
      <c r="B2502" s="146" t="s">
        <v>1628</v>
      </c>
      <c r="C2502" s="160">
        <v>95.833333333333329</v>
      </c>
      <c r="D2502" s="158">
        <v>100</v>
      </c>
      <c r="E2502" s="159">
        <f t="shared" si="4"/>
        <v>1.0434782608695652</v>
      </c>
      <c r="G2502" s="748"/>
      <c r="H2502" s="748"/>
      <c r="I2502" s="748"/>
      <c r="J2502" s="288"/>
    </row>
    <row r="2503" spans="1:10" s="72" customFormat="1" ht="12.75" customHeight="1" x14ac:dyDescent="0.2">
      <c r="A2503" s="145" t="s">
        <v>44</v>
      </c>
      <c r="B2503" s="146" t="s">
        <v>1629</v>
      </c>
      <c r="C2503" s="160">
        <v>113.63333333333334</v>
      </c>
      <c r="D2503" s="158">
        <v>100</v>
      </c>
      <c r="E2503" s="159">
        <f t="shared" si="4"/>
        <v>0.88002346729246106</v>
      </c>
      <c r="G2503" s="748"/>
      <c r="H2503" s="748"/>
      <c r="I2503" s="748"/>
      <c r="J2503" s="288"/>
    </row>
    <row r="2504" spans="1:10" s="72" customFormat="1" ht="12.75" customHeight="1" x14ac:dyDescent="0.2">
      <c r="A2504" s="72" t="s">
        <v>1562</v>
      </c>
      <c r="B2504" s="146" t="s">
        <v>1563</v>
      </c>
      <c r="C2504" s="160">
        <v>108.79166666666669</v>
      </c>
      <c r="D2504" s="158">
        <v>100</v>
      </c>
      <c r="E2504" s="159">
        <f t="shared" si="4"/>
        <v>0.91918805055534258</v>
      </c>
      <c r="G2504" s="748"/>
      <c r="H2504" s="748"/>
      <c r="I2504" s="748"/>
      <c r="J2504" s="288"/>
    </row>
    <row r="2505" spans="1:10" s="72" customFormat="1" ht="12.75" customHeight="1" x14ac:dyDescent="0.2">
      <c r="A2505" s="145" t="s">
        <v>46</v>
      </c>
      <c r="B2505" s="146" t="s">
        <v>1885</v>
      </c>
      <c r="C2505" s="160">
        <v>103.36666666666666</v>
      </c>
      <c r="D2505" s="158">
        <v>100</v>
      </c>
      <c r="E2505" s="159">
        <f t="shared" si="4"/>
        <v>0.96742986133505326</v>
      </c>
      <c r="G2505" s="748"/>
      <c r="H2505" s="748"/>
      <c r="I2505" s="748"/>
      <c r="J2505" s="288"/>
    </row>
    <row r="2506" spans="1:10" s="72" customFormat="1" ht="12.75" customHeight="1" x14ac:dyDescent="0.2">
      <c r="A2506" s="145" t="s">
        <v>48</v>
      </c>
      <c r="B2506" s="146" t="s">
        <v>1886</v>
      </c>
      <c r="C2506" s="160">
        <v>107.55833333333334</v>
      </c>
      <c r="D2506" s="158">
        <v>100</v>
      </c>
      <c r="E2506" s="159">
        <f t="shared" si="4"/>
        <v>0.92972805454404583</v>
      </c>
      <c r="G2506" s="748"/>
      <c r="H2506" s="748"/>
      <c r="I2506" s="748"/>
      <c r="J2506" s="288"/>
    </row>
    <row r="2507" spans="1:10" s="72" customFormat="1" ht="12.75" customHeight="1" x14ac:dyDescent="0.2">
      <c r="A2507" s="145" t="s">
        <v>50</v>
      </c>
      <c r="B2507" s="146" t="s">
        <v>1887</v>
      </c>
      <c r="C2507" s="160">
        <v>92.799999999999969</v>
      </c>
      <c r="D2507" s="158">
        <v>100</v>
      </c>
      <c r="E2507" s="159">
        <f t="shared" si="4"/>
        <v>1.077586206896552</v>
      </c>
      <c r="G2507" s="748"/>
      <c r="H2507" s="748"/>
      <c r="I2507" s="748"/>
      <c r="J2507" s="288"/>
    </row>
    <row r="2508" spans="1:10" s="72" customFormat="1" ht="12.75" customHeight="1" x14ac:dyDescent="0.2">
      <c r="A2508" s="145" t="s">
        <v>1888</v>
      </c>
      <c r="B2508" s="146" t="s">
        <v>1634</v>
      </c>
      <c r="C2508" s="160">
        <v>123.15000000000002</v>
      </c>
      <c r="D2508" s="158">
        <v>100</v>
      </c>
      <c r="E2508" s="159">
        <f t="shared" si="4"/>
        <v>0.81201786439301649</v>
      </c>
      <c r="G2508" s="748"/>
      <c r="H2508" s="748"/>
      <c r="I2508" s="748"/>
      <c r="J2508" s="288"/>
    </row>
    <row r="2509" spans="1:10" s="72" customFormat="1" ht="12.75" customHeight="1" x14ac:dyDescent="0.2">
      <c r="A2509" s="145" t="s">
        <v>54</v>
      </c>
      <c r="B2509" s="146" t="s">
        <v>1635</v>
      </c>
      <c r="C2509" s="160">
        <v>141</v>
      </c>
      <c r="D2509" s="158">
        <v>100</v>
      </c>
      <c r="E2509" s="159">
        <f t="shared" si="4"/>
        <v>0.70921985815602839</v>
      </c>
      <c r="G2509" s="748"/>
      <c r="H2509" s="748"/>
      <c r="I2509" s="748"/>
      <c r="J2509" s="288"/>
    </row>
    <row r="2510" spans="1:10" s="72" customFormat="1" ht="12.75" customHeight="1" x14ac:dyDescent="0.2">
      <c r="A2510" s="145" t="s">
        <v>1545</v>
      </c>
      <c r="B2510" s="146" t="s">
        <v>1564</v>
      </c>
      <c r="C2510" s="160">
        <v>119.13333333333334</v>
      </c>
      <c r="D2510" s="158">
        <v>100</v>
      </c>
      <c r="E2510" s="159">
        <f t="shared" si="4"/>
        <v>0.83939563514269722</v>
      </c>
      <c r="G2510" s="748"/>
      <c r="H2510" s="748"/>
      <c r="I2510" s="748"/>
      <c r="J2510" s="288"/>
    </row>
    <row r="2511" spans="1:10" s="72" customFormat="1" ht="12.75" customHeight="1" x14ac:dyDescent="0.2">
      <c r="A2511" s="145" t="s">
        <v>132</v>
      </c>
      <c r="B2511" s="146" t="s">
        <v>1565</v>
      </c>
      <c r="C2511" s="160">
        <v>110.79999999999997</v>
      </c>
      <c r="D2511" s="158">
        <v>100</v>
      </c>
      <c r="E2511" s="159">
        <f t="shared" si="4"/>
        <v>0.90252707581227465</v>
      </c>
      <c r="G2511" s="748"/>
      <c r="H2511" s="748"/>
      <c r="I2511" s="748"/>
      <c r="J2511" s="288"/>
    </row>
    <row r="2512" spans="1:10" s="72" customFormat="1" ht="12.75" customHeight="1" x14ac:dyDescent="0.2">
      <c r="A2512" s="145" t="s">
        <v>134</v>
      </c>
      <c r="B2512" s="146" t="s">
        <v>1566</v>
      </c>
      <c r="C2512" s="160">
        <v>113.59999999999998</v>
      </c>
      <c r="D2512" s="158">
        <v>100</v>
      </c>
      <c r="E2512" s="159">
        <f t="shared" si="4"/>
        <v>0.88028169014084523</v>
      </c>
      <c r="G2512" s="748"/>
      <c r="H2512" s="748"/>
      <c r="I2512" s="748"/>
      <c r="J2512" s="288"/>
    </row>
    <row r="2513" spans="1:10" s="72" customFormat="1" ht="12.75" customHeight="1" x14ac:dyDescent="0.2">
      <c r="A2513" s="145" t="s">
        <v>136</v>
      </c>
      <c r="B2513" s="146" t="s">
        <v>1567</v>
      </c>
      <c r="C2513" s="160">
        <v>114.84166666666668</v>
      </c>
      <c r="D2513" s="158">
        <v>100</v>
      </c>
      <c r="E2513" s="159">
        <f t="shared" si="4"/>
        <v>0.87076409549379563</v>
      </c>
      <c r="G2513" s="748"/>
      <c r="H2513" s="748"/>
      <c r="I2513" s="748"/>
      <c r="J2513" s="288"/>
    </row>
    <row r="2514" spans="1:10" s="72" customFormat="1" ht="12.75" customHeight="1" x14ac:dyDescent="0.2">
      <c r="A2514" s="145" t="s">
        <v>1661</v>
      </c>
      <c r="B2514" s="146" t="s">
        <v>1640</v>
      </c>
      <c r="C2514" s="160">
        <v>122.91666666666664</v>
      </c>
      <c r="D2514" s="158">
        <v>100</v>
      </c>
      <c r="E2514" s="159">
        <f t="shared" si="4"/>
        <v>0.81355932203389847</v>
      </c>
      <c r="G2514" s="748"/>
      <c r="H2514" s="748"/>
      <c r="I2514" s="748"/>
      <c r="J2514" s="288"/>
    </row>
    <row r="2515" spans="1:10" s="72" customFormat="1" ht="12.75" customHeight="1" x14ac:dyDescent="0.2">
      <c r="A2515" s="145" t="s">
        <v>1660</v>
      </c>
      <c r="B2515" s="146" t="s">
        <v>1641</v>
      </c>
      <c r="C2515" s="160">
        <v>122.79999999999997</v>
      </c>
      <c r="D2515" s="158">
        <v>100</v>
      </c>
      <c r="E2515" s="159">
        <f t="shared" si="4"/>
        <v>0.81433224755700351</v>
      </c>
      <c r="G2515" s="748"/>
      <c r="H2515" s="748"/>
      <c r="I2515" s="748"/>
      <c r="J2515" s="288"/>
    </row>
    <row r="2516" spans="1:10" s="72" customFormat="1" ht="12.75" customHeight="1" x14ac:dyDescent="0.2">
      <c r="A2516" s="145" t="s">
        <v>62</v>
      </c>
      <c r="B2516" s="146" t="s">
        <v>1642</v>
      </c>
      <c r="C2516" s="160">
        <v>107.71666666666665</v>
      </c>
      <c r="D2516" s="158">
        <v>100</v>
      </c>
      <c r="E2516" s="159">
        <f t="shared" si="4"/>
        <v>0.92836144205477344</v>
      </c>
      <c r="G2516" s="748"/>
      <c r="H2516" s="748"/>
      <c r="I2516" s="748"/>
      <c r="J2516" s="288"/>
    </row>
    <row r="2517" spans="1:10" s="72" customFormat="1" ht="12.75" customHeight="1" x14ac:dyDescent="0.2">
      <c r="A2517" s="145" t="s">
        <v>64</v>
      </c>
      <c r="B2517" s="146" t="s">
        <v>1643</v>
      </c>
      <c r="C2517" s="160">
        <v>116.01666666666665</v>
      </c>
      <c r="D2517" s="158">
        <v>100</v>
      </c>
      <c r="E2517" s="159">
        <f t="shared" si="4"/>
        <v>0.86194512282718017</v>
      </c>
      <c r="G2517" s="748"/>
      <c r="H2517" s="748"/>
      <c r="I2517" s="748"/>
      <c r="J2517" s="288"/>
    </row>
    <row r="2518" spans="1:10" s="72" customFormat="1" ht="12.75" customHeight="1" x14ac:dyDescent="0.2">
      <c r="A2518" s="145" t="s">
        <v>66</v>
      </c>
      <c r="B2518" s="146" t="s">
        <v>1644</v>
      </c>
      <c r="C2518" s="160">
        <v>115.2</v>
      </c>
      <c r="D2518" s="158">
        <v>100</v>
      </c>
      <c r="E2518" s="159">
        <f t="shared" si="4"/>
        <v>0.86805555555555558</v>
      </c>
      <c r="G2518" s="748"/>
      <c r="H2518" s="748"/>
      <c r="I2518" s="748"/>
      <c r="J2518" s="288"/>
    </row>
    <row r="2519" spans="1:10" s="72" customFormat="1" ht="12.75" customHeight="1" x14ac:dyDescent="0.2">
      <c r="A2519" s="145" t="s">
        <v>68</v>
      </c>
      <c r="B2519" s="146" t="s">
        <v>1645</v>
      </c>
      <c r="C2519" s="160">
        <v>120.30000000000003</v>
      </c>
      <c r="D2519" s="158">
        <v>100</v>
      </c>
      <c r="E2519" s="159">
        <f t="shared" si="4"/>
        <v>0.83125519534497072</v>
      </c>
      <c r="G2519" s="748"/>
      <c r="H2519" s="748"/>
      <c r="I2519" s="748"/>
      <c r="J2519" s="288"/>
    </row>
    <row r="2520" spans="1:10" s="72" customFormat="1" ht="12.75" customHeight="1" x14ac:dyDescent="0.2">
      <c r="A2520" s="145" t="s">
        <v>70</v>
      </c>
      <c r="B2520" s="146" t="s">
        <v>1646</v>
      </c>
      <c r="C2520" s="160">
        <v>111.59999999999998</v>
      </c>
      <c r="D2520" s="158">
        <v>100</v>
      </c>
      <c r="E2520" s="159">
        <f t="shared" si="4"/>
        <v>0.89605734767025103</v>
      </c>
      <c r="G2520" s="748"/>
      <c r="H2520" s="748"/>
      <c r="I2520" s="748"/>
      <c r="J2520" s="288"/>
    </row>
    <row r="2521" spans="1:10" s="72" customFormat="1" ht="12.75" customHeight="1" x14ac:dyDescent="0.2">
      <c r="A2521" s="145" t="s">
        <v>72</v>
      </c>
      <c r="B2521" s="146" t="s">
        <v>1647</v>
      </c>
      <c r="C2521" s="160">
        <v>117.06666666666668</v>
      </c>
      <c r="D2521" s="158">
        <v>100</v>
      </c>
      <c r="E2521" s="159">
        <f t="shared" si="4"/>
        <v>0.85421412300683364</v>
      </c>
      <c r="G2521" s="748"/>
      <c r="H2521" s="748"/>
      <c r="I2521" s="748"/>
      <c r="J2521" s="288"/>
    </row>
    <row r="2522" spans="1:10" s="72" customFormat="1" ht="12.75" customHeight="1" x14ac:dyDescent="0.2">
      <c r="A2522" s="145" t="s">
        <v>74</v>
      </c>
      <c r="B2522" s="146" t="s">
        <v>1648</v>
      </c>
      <c r="C2522" s="160">
        <v>120</v>
      </c>
      <c r="D2522" s="158">
        <v>100</v>
      </c>
      <c r="E2522" s="159">
        <f t="shared" si="4"/>
        <v>0.83333333333333337</v>
      </c>
      <c r="G2522" s="748"/>
      <c r="H2522" s="748"/>
      <c r="I2522" s="748"/>
      <c r="J2522" s="288"/>
    </row>
    <row r="2523" spans="1:10" s="72" customFormat="1" ht="12.75" customHeight="1" x14ac:dyDescent="0.2">
      <c r="A2523" s="145" t="s">
        <v>1659</v>
      </c>
      <c r="B2523" s="146" t="s">
        <v>1649</v>
      </c>
      <c r="C2523" s="160">
        <v>111.30833333333334</v>
      </c>
      <c r="D2523" s="158">
        <v>100</v>
      </c>
      <c r="E2523" s="159">
        <f t="shared" si="4"/>
        <v>0.89840533053829452</v>
      </c>
      <c r="G2523" s="748"/>
      <c r="H2523" s="748"/>
      <c r="I2523" s="748"/>
      <c r="J2523" s="288"/>
    </row>
    <row r="2524" spans="1:10" s="72" customFormat="1" ht="12.75" customHeight="1" x14ac:dyDescent="0.2">
      <c r="A2524" s="145" t="s">
        <v>78</v>
      </c>
      <c r="B2524" s="146" t="s">
        <v>1650</v>
      </c>
      <c r="C2524" s="160">
        <v>137.94166666666663</v>
      </c>
      <c r="D2524" s="158">
        <v>100</v>
      </c>
      <c r="E2524" s="159">
        <f t="shared" si="4"/>
        <v>0.72494411889083565</v>
      </c>
      <c r="G2524" s="748"/>
      <c r="H2524" s="748"/>
      <c r="I2524" s="748"/>
      <c r="J2524" s="288"/>
    </row>
    <row r="2525" spans="1:10" s="72" customFormat="1" ht="12.75" customHeight="1" x14ac:dyDescent="0.2">
      <c r="A2525" s="145" t="s">
        <v>82</v>
      </c>
      <c r="B2525" s="146" t="s">
        <v>1652</v>
      </c>
      <c r="C2525" s="160">
        <v>117.70000000000003</v>
      </c>
      <c r="D2525" s="158">
        <v>100</v>
      </c>
      <c r="E2525" s="159">
        <f t="shared" si="4"/>
        <v>0.84961767204757832</v>
      </c>
      <c r="G2525" s="748"/>
      <c r="H2525" s="748"/>
      <c r="I2525" s="748"/>
      <c r="J2525" s="288"/>
    </row>
    <row r="2526" spans="1:10" s="72" customFormat="1" ht="12.75" customHeight="1" x14ac:dyDescent="0.2">
      <c r="A2526" s="145" t="s">
        <v>1889</v>
      </c>
      <c r="B2526" s="146" t="s">
        <v>1653</v>
      </c>
      <c r="C2526" s="160">
        <v>100</v>
      </c>
      <c r="D2526" s="158">
        <v>100</v>
      </c>
      <c r="E2526" s="159">
        <f t="shared" si="4"/>
        <v>1</v>
      </c>
      <c r="G2526" s="748"/>
      <c r="H2526" s="748"/>
      <c r="I2526" s="748"/>
      <c r="J2526" s="288"/>
    </row>
    <row r="2527" spans="1:10" s="72" customFormat="1" ht="12.75" customHeight="1" x14ac:dyDescent="0.2">
      <c r="A2527" s="145" t="s">
        <v>1891</v>
      </c>
      <c r="B2527" s="146" t="s">
        <v>1654</v>
      </c>
      <c r="C2527" s="160">
        <v>99.899999999999991</v>
      </c>
      <c r="D2527" s="158">
        <v>100</v>
      </c>
      <c r="E2527" s="159">
        <f t="shared" si="4"/>
        <v>1.0010010010010011</v>
      </c>
      <c r="G2527" s="748"/>
      <c r="H2527" s="748"/>
      <c r="I2527" s="748"/>
      <c r="J2527" s="288"/>
    </row>
    <row r="2528" spans="1:10" s="72" customFormat="1" ht="12.75" customHeight="1" x14ac:dyDescent="0.2">
      <c r="A2528" s="145" t="s">
        <v>88</v>
      </c>
      <c r="B2528" s="146" t="s">
        <v>1655</v>
      </c>
      <c r="C2528" s="160">
        <v>101.19999999999999</v>
      </c>
      <c r="D2528" s="158">
        <v>100</v>
      </c>
      <c r="E2528" s="159">
        <f t="shared" si="4"/>
        <v>0.98814229249011865</v>
      </c>
      <c r="G2528" s="748"/>
      <c r="H2528" s="748"/>
      <c r="I2528" s="748"/>
      <c r="J2528" s="288"/>
    </row>
    <row r="2529" spans="1:14" s="72" customFormat="1" ht="12.75" customHeight="1" x14ac:dyDescent="0.2">
      <c r="A2529" s="145" t="s">
        <v>90</v>
      </c>
      <c r="B2529" s="146" t="s">
        <v>1656</v>
      </c>
      <c r="C2529" s="160">
        <v>104.58333333333333</v>
      </c>
      <c r="D2529" s="158">
        <v>100</v>
      </c>
      <c r="E2529" s="159">
        <f t="shared" si="4"/>
        <v>0.95617529880478092</v>
      </c>
      <c r="G2529" s="748"/>
      <c r="H2529" s="748"/>
      <c r="I2529" s="748"/>
      <c r="J2529" s="288"/>
    </row>
    <row r="2530" spans="1:14" s="72" customFormat="1" ht="12.75" customHeight="1" x14ac:dyDescent="0.2">
      <c r="A2530" s="145" t="s">
        <v>1544</v>
      </c>
      <c r="B2530" s="146" t="s">
        <v>1568</v>
      </c>
      <c r="C2530" s="160">
        <v>110.20000000000003</v>
      </c>
      <c r="D2530" s="158">
        <v>100</v>
      </c>
      <c r="E2530" s="159">
        <f t="shared" si="4"/>
        <v>0.90744101633393803</v>
      </c>
      <c r="G2530" s="748"/>
      <c r="H2530" s="748"/>
      <c r="I2530" s="748"/>
      <c r="J2530" s="288"/>
    </row>
    <row r="2531" spans="1:14" s="72" customFormat="1" ht="12.75" customHeight="1" x14ac:dyDescent="0.2">
      <c r="A2531" s="145" t="s">
        <v>1384</v>
      </c>
      <c r="B2531" s="385" t="s">
        <v>1892</v>
      </c>
      <c r="C2531" s="331">
        <v>107.59999999999998</v>
      </c>
      <c r="D2531" s="158">
        <v>100</v>
      </c>
      <c r="E2531" s="159">
        <f t="shared" si="4"/>
        <v>0.92936802973977717</v>
      </c>
      <c r="G2531" s="748"/>
      <c r="H2531" s="748"/>
      <c r="I2531" s="748"/>
      <c r="J2531" s="288"/>
    </row>
    <row r="2532" spans="1:14" s="72" customFormat="1" ht="12.75" customHeight="1" x14ac:dyDescent="0.2">
      <c r="A2532" s="145" t="s">
        <v>138</v>
      </c>
      <c r="B2532" s="146" t="s">
        <v>1569</v>
      </c>
      <c r="C2532" s="160">
        <v>119.04166666666669</v>
      </c>
      <c r="D2532" s="158">
        <v>100</v>
      </c>
      <c r="E2532" s="159">
        <f t="shared" si="4"/>
        <v>0.84004200210010482</v>
      </c>
      <c r="G2532" s="748"/>
      <c r="H2532" s="748"/>
      <c r="I2532" s="748"/>
      <c r="J2532" s="288"/>
    </row>
    <row r="2533" spans="1:14" s="72" customFormat="1" ht="12.75" customHeight="1" x14ac:dyDescent="0.2">
      <c r="A2533" s="145" t="s">
        <v>96</v>
      </c>
      <c r="B2533" s="146" t="s">
        <v>1893</v>
      </c>
      <c r="C2533" s="160">
        <v>115.09999999999998</v>
      </c>
      <c r="D2533" s="158">
        <v>100</v>
      </c>
      <c r="E2533" s="159">
        <f t="shared" si="4"/>
        <v>0.86880973066898359</v>
      </c>
      <c r="G2533" s="748"/>
      <c r="H2533" s="748"/>
      <c r="I2533" s="748"/>
      <c r="J2533" s="288"/>
    </row>
    <row r="2534" spans="1:14" s="72" customFormat="1" ht="12.75" customHeight="1" x14ac:dyDescent="0.2">
      <c r="A2534" s="145" t="s">
        <v>98</v>
      </c>
      <c r="B2534" s="146" t="s">
        <v>1894</v>
      </c>
      <c r="C2534" s="160">
        <v>123.35000000000002</v>
      </c>
      <c r="D2534" s="158">
        <v>100</v>
      </c>
      <c r="E2534" s="159">
        <f t="shared" si="4"/>
        <v>0.81070125658694758</v>
      </c>
      <c r="G2534" s="748"/>
      <c r="H2534" s="748"/>
      <c r="I2534" s="748"/>
      <c r="J2534" s="288"/>
    </row>
    <row r="2535" spans="1:14" s="72" customFormat="1" ht="12.75" customHeight="1" x14ac:dyDescent="0.2">
      <c r="A2535" s="145" t="s">
        <v>1548</v>
      </c>
      <c r="B2535" s="146" t="s">
        <v>1572</v>
      </c>
      <c r="C2535" s="160">
        <v>109.85000000000001</v>
      </c>
      <c r="D2535" s="158">
        <v>100</v>
      </c>
      <c r="E2535" s="159">
        <f t="shared" si="4"/>
        <v>0.91033227127901672</v>
      </c>
      <c r="G2535" s="748"/>
      <c r="H2535" s="748"/>
      <c r="I2535" s="748"/>
      <c r="J2535" s="288"/>
    </row>
    <row r="2536" spans="1:14" s="72" customFormat="1" ht="12.75" customHeight="1" x14ac:dyDescent="0.2">
      <c r="A2536" s="229" t="s">
        <v>1547</v>
      </c>
      <c r="B2536" s="146" t="s">
        <v>1573</v>
      </c>
      <c r="C2536" s="160">
        <v>111.09999999999998</v>
      </c>
      <c r="D2536" s="158">
        <v>100</v>
      </c>
      <c r="E2536" s="159">
        <f t="shared" si="4"/>
        <v>0.9000900090009003</v>
      </c>
      <c r="G2536" s="748"/>
      <c r="H2536" s="748"/>
      <c r="I2536" s="748"/>
      <c r="J2536" s="288"/>
    </row>
    <row r="2537" spans="1:14" s="72" customFormat="1" ht="12.75" customHeight="1" x14ac:dyDescent="0.2"/>
    <row r="2538" spans="1:14" s="72" customFormat="1" ht="12.75" customHeight="1" x14ac:dyDescent="0.2"/>
    <row r="2539" spans="1:14" s="72" customFormat="1" ht="12.75" customHeight="1" x14ac:dyDescent="0.2"/>
    <row r="2540" spans="1:14" s="72" customFormat="1" ht="46.5" customHeight="1" x14ac:dyDescent="0.2">
      <c r="A2540" s="750" t="s">
        <v>1859</v>
      </c>
      <c r="B2540" s="750"/>
      <c r="C2540" s="750"/>
      <c r="D2540" s="750"/>
      <c r="E2540" s="750"/>
      <c r="F2540" s="750"/>
      <c r="G2540" s="750"/>
      <c r="H2540" s="750"/>
      <c r="I2540" s="750"/>
      <c r="J2540" s="750"/>
      <c r="K2540" s="750"/>
      <c r="L2540" s="750"/>
      <c r="M2540" s="750"/>
      <c r="N2540" s="750"/>
    </row>
    <row r="2541" spans="1:14" s="72" customFormat="1" ht="30" customHeight="1" x14ac:dyDescent="0.2">
      <c r="A2541" s="750" t="s">
        <v>1594</v>
      </c>
      <c r="B2541" s="750"/>
      <c r="C2541" s="750"/>
      <c r="D2541" s="750"/>
      <c r="E2541" s="750"/>
      <c r="F2541" s="750"/>
      <c r="G2541" s="750"/>
      <c r="H2541" s="750"/>
      <c r="I2541" s="750"/>
      <c r="J2541" s="750"/>
      <c r="K2541" s="750"/>
      <c r="L2541" s="750"/>
      <c r="M2541" s="750"/>
      <c r="N2541" s="750"/>
    </row>
    <row r="2542" spans="1:14" s="72" customFormat="1" ht="12.75" customHeight="1" x14ac:dyDescent="0.2">
      <c r="A2542" s="155"/>
    </row>
    <row r="2543" spans="1:14" s="72" customFormat="1" ht="15" customHeight="1" x14ac:dyDescent="0.2">
      <c r="A2543" s="157" t="s">
        <v>1589</v>
      </c>
      <c r="B2543" s="164" t="s">
        <v>1590</v>
      </c>
      <c r="C2543" s="164" t="s">
        <v>1591</v>
      </c>
      <c r="D2543" s="164" t="s">
        <v>1592</v>
      </c>
      <c r="E2543" s="164" t="s">
        <v>12</v>
      </c>
    </row>
    <row r="2544" spans="1:14" s="72" customFormat="1" ht="12.75" customHeight="1" x14ac:dyDescent="0.2">
      <c r="A2544" s="145" t="s">
        <v>110</v>
      </c>
      <c r="B2544" s="146" t="s">
        <v>1550</v>
      </c>
      <c r="C2544" s="158">
        <v>107.89999999999999</v>
      </c>
      <c r="D2544" s="158">
        <v>100</v>
      </c>
      <c r="E2544" s="159">
        <f>D2544/C2544</f>
        <v>0.92678405931417984</v>
      </c>
      <c r="G2544" s="748"/>
      <c r="H2544" s="748"/>
      <c r="I2544" s="748"/>
    </row>
    <row r="2545" spans="1:10" s="72" customFormat="1" ht="12.75" customHeight="1" x14ac:dyDescent="0.2">
      <c r="A2545" s="145" t="s">
        <v>1552</v>
      </c>
      <c r="B2545" s="146" t="s">
        <v>1551</v>
      </c>
      <c r="C2545" s="160">
        <v>104.40000000000002</v>
      </c>
      <c r="D2545" s="158">
        <v>100</v>
      </c>
      <c r="E2545" s="159">
        <f t="shared" ref="E2545:E2569" si="5">D2545/C2545</f>
        <v>0.95785440613026807</v>
      </c>
      <c r="G2545" s="748"/>
      <c r="H2545" s="748"/>
      <c r="I2545" s="748"/>
      <c r="J2545" s="288"/>
    </row>
    <row r="2546" spans="1:10" s="72" customFormat="1" ht="12.75" customHeight="1" x14ac:dyDescent="0.2">
      <c r="A2546" s="145" t="s">
        <v>112</v>
      </c>
      <c r="B2546" s="146" t="s">
        <v>1556</v>
      </c>
      <c r="C2546" s="158">
        <v>103.73333333333333</v>
      </c>
      <c r="D2546" s="158">
        <v>100</v>
      </c>
      <c r="E2546" s="159">
        <f t="shared" si="5"/>
        <v>0.96401028277634959</v>
      </c>
      <c r="G2546" s="748"/>
      <c r="H2546" s="748"/>
      <c r="I2546" s="748"/>
      <c r="J2546" s="288"/>
    </row>
    <row r="2547" spans="1:10" s="72" customFormat="1" ht="12.75" customHeight="1" x14ac:dyDescent="0.2">
      <c r="A2547" s="145" t="s">
        <v>1434</v>
      </c>
      <c r="B2547" s="146" t="s">
        <v>1553</v>
      </c>
      <c r="C2547" s="158">
        <v>101.925</v>
      </c>
      <c r="D2547" s="158">
        <v>100</v>
      </c>
      <c r="E2547" s="159">
        <f t="shared" si="5"/>
        <v>0.98111356389502091</v>
      </c>
      <c r="G2547" s="748"/>
      <c r="H2547" s="748"/>
      <c r="I2547" s="748"/>
      <c r="J2547" s="288"/>
    </row>
    <row r="2548" spans="1:10" s="72" customFormat="1" ht="12.75" customHeight="1" x14ac:dyDescent="0.2">
      <c r="A2548" s="145" t="s">
        <v>1435</v>
      </c>
      <c r="B2548" s="146" t="s">
        <v>1554</v>
      </c>
      <c r="C2548" s="160">
        <v>113.49166666666667</v>
      </c>
      <c r="D2548" s="158">
        <v>100</v>
      </c>
      <c r="E2548" s="159">
        <f t="shared" si="5"/>
        <v>0.88112196196490189</v>
      </c>
      <c r="G2548" s="748"/>
      <c r="H2548" s="748"/>
      <c r="I2548" s="748"/>
      <c r="J2548" s="288"/>
    </row>
    <row r="2549" spans="1:10" s="72" customFormat="1" ht="12.75" customHeight="1" x14ac:dyDescent="0.2">
      <c r="A2549" s="145" t="s">
        <v>1436</v>
      </c>
      <c r="B2549" s="146" t="s">
        <v>1555</v>
      </c>
      <c r="C2549" s="158">
        <v>108.39166666666667</v>
      </c>
      <c r="D2549" s="158">
        <v>100</v>
      </c>
      <c r="E2549" s="159">
        <f t="shared" si="5"/>
        <v>0.9225801491504575</v>
      </c>
      <c r="G2549" s="748"/>
      <c r="H2549" s="748"/>
      <c r="I2549" s="748"/>
    </row>
    <row r="2550" spans="1:10" s="72" customFormat="1" ht="12.75" customHeight="1" x14ac:dyDescent="0.2">
      <c r="A2550" s="145" t="s">
        <v>1549</v>
      </c>
      <c r="B2550" s="146" t="s">
        <v>1570</v>
      </c>
      <c r="C2550" s="160">
        <v>109.90000000000002</v>
      </c>
      <c r="D2550" s="158">
        <v>100</v>
      </c>
      <c r="E2550" s="159">
        <f t="shared" si="5"/>
        <v>0.90991810737033652</v>
      </c>
      <c r="G2550" s="748"/>
      <c r="H2550" s="748"/>
      <c r="I2550" s="748"/>
    </row>
    <row r="2551" spans="1:10" s="72" customFormat="1" ht="12.75" customHeight="1" x14ac:dyDescent="0.2">
      <c r="A2551" s="229" t="s">
        <v>1546</v>
      </c>
      <c r="B2551" s="146" t="s">
        <v>1557</v>
      </c>
      <c r="C2551" s="160">
        <v>115.87500000000001</v>
      </c>
      <c r="D2551" s="158">
        <v>100</v>
      </c>
      <c r="E2551" s="159">
        <f t="shared" si="5"/>
        <v>0.86299892125134836</v>
      </c>
      <c r="G2551" s="748"/>
      <c r="H2551" s="748"/>
      <c r="I2551" s="748"/>
    </row>
    <row r="2552" spans="1:10" s="72" customFormat="1" ht="12.75" customHeight="1" x14ac:dyDescent="0.2">
      <c r="A2552" s="145" t="s">
        <v>100</v>
      </c>
      <c r="B2552" s="146" t="s">
        <v>1597</v>
      </c>
      <c r="C2552" s="158">
        <v>113.90000000000002</v>
      </c>
      <c r="D2552" s="158">
        <v>100</v>
      </c>
      <c r="E2552" s="159">
        <f t="shared" si="5"/>
        <v>0.8779631255487268</v>
      </c>
      <c r="G2552" s="748"/>
      <c r="H2552" s="748"/>
      <c r="I2552" s="748"/>
    </row>
    <row r="2553" spans="1:10" s="72" customFormat="1" ht="12.75" customHeight="1" x14ac:dyDescent="0.2">
      <c r="A2553" s="145" t="s">
        <v>102</v>
      </c>
      <c r="B2553" s="146" t="s">
        <v>1598</v>
      </c>
      <c r="C2553" s="158">
        <v>115.40000000000002</v>
      </c>
      <c r="D2553" s="158">
        <v>100</v>
      </c>
      <c r="E2553" s="159">
        <f t="shared" si="5"/>
        <v>0.86655112651646438</v>
      </c>
      <c r="G2553" s="748"/>
      <c r="H2553" s="748"/>
      <c r="I2553" s="748"/>
    </row>
    <row r="2554" spans="1:10" s="72" customFormat="1" ht="12.75" customHeight="1" x14ac:dyDescent="0.2">
      <c r="A2554" s="145" t="s">
        <v>104</v>
      </c>
      <c r="B2554" s="146" t="s">
        <v>1599</v>
      </c>
      <c r="C2554" s="158">
        <v>111.51666666666665</v>
      </c>
      <c r="D2554" s="158">
        <v>100</v>
      </c>
      <c r="E2554" s="159">
        <f t="shared" si="5"/>
        <v>0.89672694664474684</v>
      </c>
      <c r="G2554" s="748"/>
      <c r="H2554" s="748"/>
      <c r="I2554" s="748"/>
      <c r="J2554" s="288"/>
    </row>
    <row r="2555" spans="1:10" s="72" customFormat="1" ht="12.75" customHeight="1" x14ac:dyDescent="0.2">
      <c r="A2555" s="145" t="s">
        <v>106</v>
      </c>
      <c r="B2555" s="146" t="s">
        <v>1600</v>
      </c>
      <c r="C2555" s="158">
        <v>121.37499999999996</v>
      </c>
      <c r="D2555" s="158">
        <v>100</v>
      </c>
      <c r="E2555" s="159">
        <f t="shared" si="5"/>
        <v>0.82389289392379017</v>
      </c>
      <c r="G2555" s="748"/>
      <c r="H2555" s="748"/>
      <c r="I2555" s="748"/>
      <c r="J2555" s="288"/>
    </row>
    <row r="2556" spans="1:10" s="72" customFormat="1" ht="12.75" customHeight="1" x14ac:dyDescent="0.2">
      <c r="A2556" s="145" t="s">
        <v>108</v>
      </c>
      <c r="B2556" s="146" t="s">
        <v>1601</v>
      </c>
      <c r="C2556" s="160">
        <v>105.90000000000002</v>
      </c>
      <c r="D2556" s="158">
        <v>100</v>
      </c>
      <c r="E2556" s="159">
        <f t="shared" si="5"/>
        <v>0.94428706326723311</v>
      </c>
      <c r="G2556" s="748"/>
      <c r="H2556" s="748"/>
      <c r="I2556" s="748"/>
      <c r="J2556" s="288"/>
    </row>
    <row r="2557" spans="1:10" s="72" customFormat="1" ht="12.75" customHeight="1" x14ac:dyDescent="0.2">
      <c r="A2557" s="145" t="s">
        <v>146</v>
      </c>
      <c r="B2557" s="146" t="s">
        <v>1574</v>
      </c>
      <c r="C2557" s="160">
        <v>88.36666666666666</v>
      </c>
      <c r="D2557" s="158">
        <v>100</v>
      </c>
      <c r="E2557" s="159">
        <f t="shared" si="5"/>
        <v>1.1316484345529989</v>
      </c>
      <c r="G2557" s="748"/>
      <c r="H2557" s="748"/>
      <c r="I2557" s="748"/>
      <c r="J2557" s="288"/>
    </row>
    <row r="2558" spans="1:10" s="72" customFormat="1" ht="12.75" customHeight="1" x14ac:dyDescent="0.2">
      <c r="A2558" s="145" t="s">
        <v>118</v>
      </c>
      <c r="B2558" s="146" t="s">
        <v>1571</v>
      </c>
      <c r="C2558" s="160">
        <v>129.94</v>
      </c>
      <c r="D2558" s="158">
        <v>100</v>
      </c>
      <c r="E2558" s="159">
        <f t="shared" si="5"/>
        <v>0.76958596275203939</v>
      </c>
      <c r="G2558" s="748"/>
      <c r="H2558" s="748"/>
      <c r="I2558" s="748"/>
      <c r="J2558" s="288"/>
    </row>
    <row r="2559" spans="1:10" s="72" customFormat="1" ht="12.75" customHeight="1" x14ac:dyDescent="0.2">
      <c r="A2559" s="145" t="s">
        <v>120</v>
      </c>
      <c r="B2559" s="146" t="s">
        <v>1558</v>
      </c>
      <c r="C2559" s="160">
        <v>118.48</v>
      </c>
      <c r="D2559" s="158">
        <v>100</v>
      </c>
      <c r="E2559" s="159">
        <f t="shared" si="5"/>
        <v>0.84402430790006744</v>
      </c>
      <c r="G2559" s="748"/>
      <c r="H2559" s="748"/>
      <c r="I2559" s="748"/>
      <c r="J2559" s="288"/>
    </row>
    <row r="2560" spans="1:10" s="72" customFormat="1" ht="12.75" customHeight="1" x14ac:dyDescent="0.2">
      <c r="A2560" s="145" t="s">
        <v>1388</v>
      </c>
      <c r="B2560" s="146" t="s">
        <v>1586</v>
      </c>
      <c r="C2560" s="160">
        <v>119.59166666666668</v>
      </c>
      <c r="D2560" s="158">
        <v>100</v>
      </c>
      <c r="E2560" s="159">
        <f t="shared" si="5"/>
        <v>0.83617866350776937</v>
      </c>
      <c r="G2560" s="748"/>
      <c r="H2560" s="748"/>
      <c r="I2560" s="748"/>
      <c r="J2560" s="288"/>
    </row>
    <row r="2561" spans="1:10" s="72" customFormat="1" ht="12.75" customHeight="1" x14ac:dyDescent="0.2">
      <c r="A2561" s="145" t="s">
        <v>157</v>
      </c>
      <c r="B2561" s="146" t="s">
        <v>1587</v>
      </c>
      <c r="C2561" s="160">
        <v>118.97500000000001</v>
      </c>
      <c r="D2561" s="158">
        <v>100</v>
      </c>
      <c r="E2561" s="159">
        <f t="shared" si="5"/>
        <v>0.84051271275478034</v>
      </c>
      <c r="G2561" s="748"/>
      <c r="H2561" s="748"/>
      <c r="I2561" s="748"/>
      <c r="J2561" s="288"/>
    </row>
    <row r="2562" spans="1:10" s="72" customFormat="1" ht="12.75" customHeight="1" x14ac:dyDescent="0.2">
      <c r="A2562" s="145" t="s">
        <v>1392</v>
      </c>
      <c r="B2562" s="146" t="s">
        <v>1588</v>
      </c>
      <c r="C2562" s="160">
        <v>117.72500000000002</v>
      </c>
      <c r="D2562" s="158">
        <v>100</v>
      </c>
      <c r="E2562" s="159">
        <f t="shared" si="5"/>
        <v>0.84943724782331687</v>
      </c>
      <c r="G2562" s="748"/>
      <c r="H2562" s="748"/>
      <c r="I2562" s="748"/>
      <c r="J2562" s="288"/>
    </row>
    <row r="2563" spans="1:10" s="72" customFormat="1" ht="12.75" customHeight="1" x14ac:dyDescent="0.2">
      <c r="A2563" s="145" t="s">
        <v>122</v>
      </c>
      <c r="B2563" s="146" t="s">
        <v>1559</v>
      </c>
      <c r="C2563" s="160">
        <v>127.2</v>
      </c>
      <c r="D2563" s="158">
        <v>100</v>
      </c>
      <c r="E2563" s="159">
        <f t="shared" si="5"/>
        <v>0.78616352201257855</v>
      </c>
      <c r="G2563" s="748"/>
      <c r="H2563" s="748"/>
      <c r="I2563" s="748"/>
      <c r="J2563" s="288"/>
    </row>
    <row r="2564" spans="1:10" s="72" customFormat="1" ht="12.75" customHeight="1" x14ac:dyDescent="0.2">
      <c r="A2564" s="145" t="s">
        <v>1394</v>
      </c>
      <c r="B2564" s="146" t="s">
        <v>1602</v>
      </c>
      <c r="C2564" s="160">
        <v>121.80833333333334</v>
      </c>
      <c r="D2564" s="158">
        <v>100</v>
      </c>
      <c r="E2564" s="159">
        <f t="shared" si="5"/>
        <v>0.82096189368543471</v>
      </c>
      <c r="G2564" s="748"/>
      <c r="H2564" s="748"/>
      <c r="I2564" s="748"/>
      <c r="J2564" s="288"/>
    </row>
    <row r="2565" spans="1:10" s="72" customFormat="1" ht="12.75" customHeight="1" x14ac:dyDescent="0.2">
      <c r="A2565" s="145" t="s">
        <v>1396</v>
      </c>
      <c r="B2565" s="146" t="s">
        <v>1603</v>
      </c>
      <c r="C2565" s="160">
        <v>121.29166666666669</v>
      </c>
      <c r="D2565" s="158">
        <v>100</v>
      </c>
      <c r="E2565" s="159">
        <f t="shared" si="5"/>
        <v>0.82445894881484016</v>
      </c>
      <c r="G2565" s="748"/>
      <c r="H2565" s="748"/>
      <c r="I2565" s="748"/>
      <c r="J2565" s="288"/>
    </row>
    <row r="2566" spans="1:10" s="72" customFormat="1" ht="12.75" customHeight="1" x14ac:dyDescent="0.2">
      <c r="A2566" s="145" t="s">
        <v>1398</v>
      </c>
      <c r="B2566" s="146" t="s">
        <v>1604</v>
      </c>
      <c r="C2566" s="160">
        <v>162.35</v>
      </c>
      <c r="D2566" s="158">
        <v>100</v>
      </c>
      <c r="E2566" s="159">
        <f t="shared" si="5"/>
        <v>0.61595318755774564</v>
      </c>
      <c r="G2566" s="748"/>
      <c r="H2566" s="748"/>
      <c r="I2566" s="748"/>
      <c r="J2566" s="288"/>
    </row>
    <row r="2567" spans="1:10" s="72" customFormat="1" ht="12.75" customHeight="1" x14ac:dyDescent="0.2">
      <c r="A2567" s="145" t="s">
        <v>909</v>
      </c>
      <c r="B2567" s="146" t="s">
        <v>1605</v>
      </c>
      <c r="C2567" s="160">
        <v>126.11666666666667</v>
      </c>
      <c r="D2567" s="158">
        <v>100</v>
      </c>
      <c r="E2567" s="159">
        <f t="shared" si="5"/>
        <v>0.79291661160301308</v>
      </c>
      <c r="G2567" s="748"/>
      <c r="H2567" s="748"/>
      <c r="I2567" s="748"/>
      <c r="J2567" s="288"/>
    </row>
    <row r="2568" spans="1:10" s="72" customFormat="1" ht="12.75" customHeight="1" x14ac:dyDescent="0.2">
      <c r="A2568" s="145" t="s">
        <v>1401</v>
      </c>
      <c r="B2568" s="146" t="s">
        <v>1606</v>
      </c>
      <c r="C2568" s="160">
        <v>116.44166666666666</v>
      </c>
      <c r="D2568" s="158">
        <v>100</v>
      </c>
      <c r="E2568" s="159">
        <f t="shared" si="5"/>
        <v>0.85879911257425035</v>
      </c>
      <c r="G2568" s="748"/>
      <c r="H2568" s="748"/>
      <c r="I2568" s="748"/>
      <c r="J2568" s="288"/>
    </row>
    <row r="2569" spans="1:10" s="72" customFormat="1" ht="12.75" customHeight="1" x14ac:dyDescent="0.2">
      <c r="A2569" s="145" t="s">
        <v>124</v>
      </c>
      <c r="B2569" s="146" t="s">
        <v>1560</v>
      </c>
      <c r="C2569" s="160">
        <v>108.3</v>
      </c>
      <c r="D2569" s="158">
        <v>100</v>
      </c>
      <c r="E2569" s="159">
        <f t="shared" si="5"/>
        <v>0.92336103416435833</v>
      </c>
      <c r="G2569" s="748"/>
      <c r="H2569" s="748"/>
      <c r="I2569" s="748"/>
      <c r="J2569" s="288"/>
    </row>
    <row r="2570" spans="1:10" s="72" customFormat="1" ht="12.75" customHeight="1" x14ac:dyDescent="0.2">
      <c r="A2570" s="145" t="s">
        <v>1627</v>
      </c>
      <c r="B2570" s="146" t="s">
        <v>1607</v>
      </c>
      <c r="C2570" s="160" t="s">
        <v>1013</v>
      </c>
      <c r="D2570" s="158">
        <v>100</v>
      </c>
      <c r="E2570" s="159" t="s">
        <v>1593</v>
      </c>
      <c r="G2570" s="748"/>
      <c r="H2570" s="748"/>
      <c r="I2570" s="748"/>
      <c r="J2570" s="288"/>
    </row>
    <row r="2571" spans="1:10" s="72" customFormat="1" ht="12.75" customHeight="1" x14ac:dyDescent="0.2">
      <c r="A2571" s="145" t="s">
        <v>1626</v>
      </c>
      <c r="B2571" s="146" t="s">
        <v>1608</v>
      </c>
      <c r="C2571" s="160" t="s">
        <v>1013</v>
      </c>
      <c r="D2571" s="158">
        <v>100</v>
      </c>
      <c r="E2571" s="159" t="s">
        <v>1593</v>
      </c>
      <c r="G2571" s="748"/>
      <c r="H2571" s="748"/>
      <c r="I2571" s="748"/>
      <c r="J2571" s="288"/>
    </row>
    <row r="2572" spans="1:10" s="72" customFormat="1" ht="12.75" customHeight="1" x14ac:dyDescent="0.2">
      <c r="A2572" s="145" t="s">
        <v>1405</v>
      </c>
      <c r="B2572" s="146" t="s">
        <v>1609</v>
      </c>
      <c r="C2572" s="160">
        <v>92.566666666666677</v>
      </c>
      <c r="D2572" s="158">
        <v>100</v>
      </c>
      <c r="E2572" s="159">
        <f>D2572/C2572</f>
        <v>1.0803024846957148</v>
      </c>
      <c r="G2572" s="748"/>
      <c r="H2572" s="748"/>
      <c r="I2572" s="748"/>
      <c r="J2572" s="288"/>
    </row>
    <row r="2573" spans="1:10" s="72" customFormat="1" ht="12.75" customHeight="1" x14ac:dyDescent="0.2">
      <c r="A2573" s="145" t="s">
        <v>1625</v>
      </c>
      <c r="B2573" s="146" t="s">
        <v>1610</v>
      </c>
      <c r="C2573" s="160" t="s">
        <v>1013</v>
      </c>
      <c r="D2573" s="158">
        <v>100</v>
      </c>
      <c r="E2573" s="159" t="s">
        <v>1593</v>
      </c>
      <c r="G2573" s="748"/>
      <c r="H2573" s="748"/>
      <c r="I2573" s="748"/>
      <c r="J2573" s="288"/>
    </row>
    <row r="2574" spans="1:10" s="72" customFormat="1" ht="12.75" customHeight="1" x14ac:dyDescent="0.2">
      <c r="A2574" s="145" t="s">
        <v>1624</v>
      </c>
      <c r="B2574" s="146" t="s">
        <v>1611</v>
      </c>
      <c r="C2574" s="160" t="s">
        <v>1013</v>
      </c>
      <c r="D2574" s="158">
        <v>100</v>
      </c>
      <c r="E2574" s="159" t="s">
        <v>1593</v>
      </c>
      <c r="G2574" s="748"/>
      <c r="H2574" s="748"/>
      <c r="I2574" s="748"/>
      <c r="J2574" s="288"/>
    </row>
    <row r="2575" spans="1:10" s="72" customFormat="1" ht="12.75" customHeight="1" x14ac:dyDescent="0.2">
      <c r="A2575" s="145" t="s">
        <v>1623</v>
      </c>
      <c r="B2575" s="146" t="s">
        <v>1612</v>
      </c>
      <c r="C2575" s="160" t="s">
        <v>1013</v>
      </c>
      <c r="D2575" s="158">
        <v>100</v>
      </c>
      <c r="E2575" s="159" t="s">
        <v>1593</v>
      </c>
      <c r="G2575" s="748"/>
      <c r="H2575" s="748"/>
      <c r="I2575" s="748"/>
      <c r="J2575" s="288"/>
    </row>
    <row r="2576" spans="1:10" s="72" customFormat="1" ht="12.75" customHeight="1" x14ac:dyDescent="0.2">
      <c r="A2576" s="145" t="s">
        <v>1411</v>
      </c>
      <c r="B2576" s="146" t="s">
        <v>1613</v>
      </c>
      <c r="C2576" s="288">
        <v>101.92500000000001</v>
      </c>
      <c r="D2576" s="158">
        <v>100</v>
      </c>
      <c r="E2576" s="159">
        <f t="shared" ref="E2576:E2624" si="6">D2576/C2576</f>
        <v>0.98111356389502069</v>
      </c>
      <c r="G2576" s="748"/>
      <c r="H2576" s="748"/>
      <c r="I2576" s="748"/>
      <c r="J2576" s="288"/>
    </row>
    <row r="2577" spans="1:10" s="72" customFormat="1" ht="12.75" customHeight="1" x14ac:dyDescent="0.2">
      <c r="A2577" s="145" t="s">
        <v>1622</v>
      </c>
      <c r="B2577" s="146" t="s">
        <v>1614</v>
      </c>
      <c r="C2577" s="160">
        <v>100.375</v>
      </c>
      <c r="D2577" s="158">
        <v>100</v>
      </c>
      <c r="E2577" s="159">
        <f t="shared" si="6"/>
        <v>0.99626400996264008</v>
      </c>
      <c r="G2577" s="748"/>
      <c r="H2577" s="748"/>
      <c r="I2577" s="748"/>
      <c r="J2577" s="288"/>
    </row>
    <row r="2578" spans="1:10" s="72" customFormat="1" ht="12.75" customHeight="1" x14ac:dyDescent="0.2">
      <c r="A2578" s="145" t="s">
        <v>1621</v>
      </c>
      <c r="B2578" s="146" t="s">
        <v>1615</v>
      </c>
      <c r="C2578" s="160">
        <v>114.24166666666666</v>
      </c>
      <c r="D2578" s="158">
        <v>100</v>
      </c>
      <c r="E2578" s="159">
        <f t="shared" si="6"/>
        <v>0.87533736961120434</v>
      </c>
      <c r="G2578" s="748"/>
      <c r="H2578" s="748"/>
      <c r="I2578" s="748"/>
      <c r="J2578" s="288"/>
    </row>
    <row r="2579" spans="1:10" s="72" customFormat="1" ht="12.75" customHeight="1" x14ac:dyDescent="0.2">
      <c r="A2579" s="145" t="s">
        <v>263</v>
      </c>
      <c r="B2579" s="146" t="s">
        <v>1616</v>
      </c>
      <c r="C2579" s="160">
        <v>123.7</v>
      </c>
      <c r="D2579" s="158">
        <v>100</v>
      </c>
      <c r="E2579" s="159">
        <f t="shared" si="6"/>
        <v>0.80840743734842357</v>
      </c>
      <c r="G2579" s="748"/>
      <c r="H2579" s="748"/>
      <c r="I2579" s="748"/>
      <c r="J2579" s="288"/>
    </row>
    <row r="2580" spans="1:10" s="72" customFormat="1" ht="12.75" customHeight="1" x14ac:dyDescent="0.2">
      <c r="A2580" s="145" t="s">
        <v>265</v>
      </c>
      <c r="B2580" s="146" t="s">
        <v>1617</v>
      </c>
      <c r="C2580" s="160">
        <v>121.075</v>
      </c>
      <c r="D2580" s="158">
        <v>100</v>
      </c>
      <c r="E2580" s="159">
        <f t="shared" si="6"/>
        <v>0.82593433822011153</v>
      </c>
      <c r="G2580" s="748"/>
      <c r="H2580" s="748"/>
      <c r="I2580" s="748"/>
      <c r="J2580" s="288"/>
    </row>
    <row r="2581" spans="1:10" s="72" customFormat="1" ht="12.75" customHeight="1" x14ac:dyDescent="0.2">
      <c r="A2581" s="145" t="s">
        <v>267</v>
      </c>
      <c r="B2581" s="146" t="s">
        <v>1618</v>
      </c>
      <c r="C2581" s="160">
        <v>111.23333333333333</v>
      </c>
      <c r="D2581" s="158">
        <v>100</v>
      </c>
      <c r="E2581" s="159">
        <f t="shared" si="6"/>
        <v>0.89901108780341621</v>
      </c>
      <c r="G2581" s="748"/>
      <c r="H2581" s="748"/>
      <c r="I2581" s="748"/>
      <c r="J2581" s="288"/>
    </row>
    <row r="2582" spans="1:10" s="72" customFormat="1" ht="12.75" customHeight="1" x14ac:dyDescent="0.2">
      <c r="A2582" s="145" t="s">
        <v>1413</v>
      </c>
      <c r="B2582" s="146" t="s">
        <v>1619</v>
      </c>
      <c r="C2582" s="160">
        <v>154.71666666666667</v>
      </c>
      <c r="D2582" s="158">
        <v>100</v>
      </c>
      <c r="E2582" s="159">
        <f t="shared" si="6"/>
        <v>0.64634277711946564</v>
      </c>
      <c r="G2582" s="748"/>
      <c r="H2582" s="748"/>
      <c r="I2582" s="748"/>
      <c r="J2582" s="288"/>
    </row>
    <row r="2583" spans="1:10" s="72" customFormat="1" ht="12.75" customHeight="1" x14ac:dyDescent="0.2">
      <c r="A2583" s="145" t="s">
        <v>1417</v>
      </c>
      <c r="B2583" s="146" t="s">
        <v>1620</v>
      </c>
      <c r="C2583" s="160">
        <v>64.424999999999997</v>
      </c>
      <c r="D2583" s="158">
        <v>100</v>
      </c>
      <c r="E2583" s="159">
        <f t="shared" si="6"/>
        <v>1.5521924718665114</v>
      </c>
      <c r="G2583" s="748"/>
      <c r="H2583" s="748"/>
      <c r="I2583" s="748"/>
      <c r="J2583" s="288"/>
    </row>
    <row r="2584" spans="1:10" s="72" customFormat="1" ht="12.75" customHeight="1" x14ac:dyDescent="0.2">
      <c r="A2584" s="145" t="s">
        <v>126</v>
      </c>
      <c r="B2584" s="146" t="s">
        <v>1561</v>
      </c>
      <c r="C2584" s="160">
        <v>143.71</v>
      </c>
      <c r="D2584" s="158">
        <v>100</v>
      </c>
      <c r="E2584" s="159">
        <f t="shared" si="6"/>
        <v>0.69584580057059353</v>
      </c>
      <c r="G2584" s="748"/>
      <c r="H2584" s="748"/>
      <c r="I2584" s="748"/>
      <c r="J2584" s="288"/>
    </row>
    <row r="2585" spans="1:10" s="72" customFormat="1" ht="12.75" customHeight="1" x14ac:dyDescent="0.2">
      <c r="A2585" s="145" t="s">
        <v>1419</v>
      </c>
      <c r="B2585" s="146" t="s">
        <v>1628</v>
      </c>
      <c r="C2585" s="160">
        <v>169.45</v>
      </c>
      <c r="D2585" s="158">
        <v>100</v>
      </c>
      <c r="E2585" s="159">
        <f t="shared" si="6"/>
        <v>0.59014458542342874</v>
      </c>
      <c r="G2585" s="748"/>
      <c r="H2585" s="748"/>
      <c r="I2585" s="748"/>
      <c r="J2585" s="288"/>
    </row>
    <row r="2586" spans="1:10" s="72" customFormat="1" ht="12.75" customHeight="1" x14ac:dyDescent="0.2">
      <c r="A2586" s="145" t="s">
        <v>1421</v>
      </c>
      <c r="B2586" s="146" t="s">
        <v>1629</v>
      </c>
      <c r="C2586" s="160">
        <v>168.19166666666669</v>
      </c>
      <c r="D2586" s="158">
        <v>100</v>
      </c>
      <c r="E2586" s="159">
        <f t="shared" si="6"/>
        <v>0.59455977803101612</v>
      </c>
      <c r="G2586" s="748"/>
      <c r="H2586" s="748"/>
      <c r="I2586" s="748"/>
      <c r="J2586" s="288"/>
    </row>
    <row r="2587" spans="1:10" s="72" customFormat="1" ht="12.75" customHeight="1" x14ac:dyDescent="0.2">
      <c r="A2587" s="145" t="s">
        <v>1633</v>
      </c>
      <c r="B2587" s="146" t="s">
        <v>1630</v>
      </c>
      <c r="C2587" s="160">
        <v>118.68333333333334</v>
      </c>
      <c r="D2587" s="158">
        <v>100</v>
      </c>
      <c r="E2587" s="159">
        <f t="shared" si="6"/>
        <v>0.84257828956607217</v>
      </c>
      <c r="G2587" s="748"/>
      <c r="H2587" s="748"/>
      <c r="I2587" s="748"/>
      <c r="J2587" s="288"/>
    </row>
    <row r="2588" spans="1:10" s="72" customFormat="1" ht="12.75" customHeight="1" x14ac:dyDescent="0.2">
      <c r="A2588" s="145" t="s">
        <v>42</v>
      </c>
      <c r="B2588" s="146" t="s">
        <v>1631</v>
      </c>
      <c r="C2588" s="160">
        <v>134.69166666666666</v>
      </c>
      <c r="D2588" s="158">
        <v>100</v>
      </c>
      <c r="E2588" s="159">
        <f t="shared" si="6"/>
        <v>0.7424364288807771</v>
      </c>
      <c r="G2588" s="748"/>
      <c r="H2588" s="748"/>
      <c r="I2588" s="748"/>
      <c r="J2588" s="288"/>
    </row>
    <row r="2589" spans="1:10" s="72" customFormat="1" ht="12.75" customHeight="1" x14ac:dyDescent="0.2">
      <c r="A2589" s="145" t="s">
        <v>44</v>
      </c>
      <c r="B2589" s="146" t="s">
        <v>1632</v>
      </c>
      <c r="C2589" s="160">
        <v>160.36666666666667</v>
      </c>
      <c r="D2589" s="158">
        <v>100</v>
      </c>
      <c r="E2589" s="159">
        <f t="shared" si="6"/>
        <v>0.62357098316358339</v>
      </c>
      <c r="G2589" s="748"/>
      <c r="H2589" s="748"/>
      <c r="I2589" s="748"/>
      <c r="J2589" s="288"/>
    </row>
    <row r="2590" spans="1:10" s="72" customFormat="1" ht="12.75" customHeight="1" x14ac:dyDescent="0.2">
      <c r="A2590" s="72" t="s">
        <v>1562</v>
      </c>
      <c r="B2590" s="146" t="s">
        <v>1563</v>
      </c>
      <c r="C2590" s="160">
        <v>110.89166666666669</v>
      </c>
      <c r="D2590" s="158">
        <v>100</v>
      </c>
      <c r="E2590" s="159">
        <f t="shared" si="6"/>
        <v>0.90178101750958117</v>
      </c>
      <c r="G2590" s="748"/>
      <c r="H2590" s="748"/>
      <c r="I2590" s="748"/>
      <c r="J2590" s="288"/>
    </row>
    <row r="2591" spans="1:10" s="72" customFormat="1" ht="12.75" customHeight="1" x14ac:dyDescent="0.2">
      <c r="A2591" s="145" t="s">
        <v>46</v>
      </c>
      <c r="B2591" s="146" t="s">
        <v>1634</v>
      </c>
      <c r="C2591" s="160">
        <v>127.70000000000003</v>
      </c>
      <c r="D2591" s="158">
        <v>100</v>
      </c>
      <c r="E2591" s="159">
        <f t="shared" si="6"/>
        <v>0.78308535630383691</v>
      </c>
      <c r="G2591" s="748"/>
      <c r="H2591" s="748"/>
      <c r="I2591" s="748"/>
      <c r="J2591" s="288"/>
    </row>
    <row r="2592" spans="1:10" s="72" customFormat="1" ht="12.75" customHeight="1" x14ac:dyDescent="0.2">
      <c r="A2592" s="145" t="s">
        <v>48</v>
      </c>
      <c r="B2592" s="146" t="s">
        <v>1635</v>
      </c>
      <c r="C2592" s="160">
        <v>107.45</v>
      </c>
      <c r="D2592" s="158">
        <v>100</v>
      </c>
      <c r="E2592" s="159">
        <f t="shared" si="6"/>
        <v>0.93066542577943223</v>
      </c>
      <c r="G2592" s="748"/>
      <c r="H2592" s="748"/>
      <c r="I2592" s="748"/>
      <c r="J2592" s="288"/>
    </row>
    <row r="2593" spans="1:10" s="72" customFormat="1" ht="12.75" customHeight="1" x14ac:dyDescent="0.2">
      <c r="A2593" s="145" t="s">
        <v>50</v>
      </c>
      <c r="B2593" s="146" t="s">
        <v>1636</v>
      </c>
      <c r="C2593" s="160">
        <v>103.36666666666667</v>
      </c>
      <c r="D2593" s="158">
        <v>100</v>
      </c>
      <c r="E2593" s="159">
        <f t="shared" si="6"/>
        <v>0.96742986133505315</v>
      </c>
      <c r="G2593" s="748"/>
      <c r="H2593" s="748"/>
      <c r="I2593" s="748"/>
      <c r="J2593" s="288"/>
    </row>
    <row r="2594" spans="1:10" s="72" customFormat="1" ht="12.75" customHeight="1" x14ac:dyDescent="0.2">
      <c r="A2594" s="145" t="s">
        <v>1639</v>
      </c>
      <c r="B2594" s="146" t="s">
        <v>1637</v>
      </c>
      <c r="C2594" s="160">
        <v>135.91666666666669</v>
      </c>
      <c r="D2594" s="158">
        <v>100</v>
      </c>
      <c r="E2594" s="159">
        <f t="shared" si="6"/>
        <v>0.73574494175352534</v>
      </c>
      <c r="G2594" s="748"/>
      <c r="H2594" s="748"/>
      <c r="I2594" s="748"/>
      <c r="J2594" s="288"/>
    </row>
    <row r="2595" spans="1:10" s="72" customFormat="1" ht="12.75" customHeight="1" x14ac:dyDescent="0.2">
      <c r="A2595" s="145" t="s">
        <v>54</v>
      </c>
      <c r="B2595" s="146" t="s">
        <v>1638</v>
      </c>
      <c r="C2595" s="160">
        <v>104.80833333333335</v>
      </c>
      <c r="D2595" s="158">
        <v>100</v>
      </c>
      <c r="E2595" s="159">
        <f t="shared" si="6"/>
        <v>0.95412260475471078</v>
      </c>
      <c r="G2595" s="748"/>
      <c r="H2595" s="748"/>
      <c r="I2595" s="748"/>
      <c r="J2595" s="288"/>
    </row>
    <row r="2596" spans="1:10" s="72" customFormat="1" ht="12.75" customHeight="1" x14ac:dyDescent="0.2">
      <c r="A2596" s="145" t="s">
        <v>1545</v>
      </c>
      <c r="B2596" s="146" t="s">
        <v>1564</v>
      </c>
      <c r="C2596" s="160">
        <v>112.26666666666665</v>
      </c>
      <c r="D2596" s="158">
        <v>100</v>
      </c>
      <c r="E2596" s="159">
        <f t="shared" si="6"/>
        <v>0.89073634204275542</v>
      </c>
      <c r="G2596" s="748"/>
      <c r="H2596" s="748"/>
      <c r="I2596" s="748"/>
      <c r="J2596" s="288"/>
    </row>
    <row r="2597" spans="1:10" s="72" customFormat="1" ht="12.75" customHeight="1" x14ac:dyDescent="0.2">
      <c r="A2597" s="145" t="s">
        <v>132</v>
      </c>
      <c r="B2597" s="146" t="s">
        <v>1565</v>
      </c>
      <c r="C2597" s="160">
        <v>113.14166666666667</v>
      </c>
      <c r="D2597" s="158">
        <v>100</v>
      </c>
      <c r="E2597" s="159">
        <f t="shared" si="6"/>
        <v>0.8838476835825293</v>
      </c>
      <c r="G2597" s="748"/>
      <c r="H2597" s="748"/>
      <c r="I2597" s="748"/>
      <c r="J2597" s="288"/>
    </row>
    <row r="2598" spans="1:10" s="72" customFormat="1" ht="12.75" customHeight="1" x14ac:dyDescent="0.2">
      <c r="A2598" s="145" t="s">
        <v>134</v>
      </c>
      <c r="B2598" s="146" t="s">
        <v>1566</v>
      </c>
      <c r="C2598" s="160">
        <v>108.59999999999998</v>
      </c>
      <c r="D2598" s="158">
        <v>100</v>
      </c>
      <c r="E2598" s="159">
        <f t="shared" si="6"/>
        <v>0.92081031307550665</v>
      </c>
      <c r="G2598" s="748"/>
      <c r="H2598" s="748"/>
      <c r="I2598" s="748"/>
      <c r="J2598" s="288"/>
    </row>
    <row r="2599" spans="1:10" s="72" customFormat="1" ht="12.75" customHeight="1" x14ac:dyDescent="0.2">
      <c r="A2599" s="145" t="s">
        <v>136</v>
      </c>
      <c r="B2599" s="146" t="s">
        <v>1567</v>
      </c>
      <c r="C2599" s="160">
        <v>129.86666666666665</v>
      </c>
      <c r="D2599" s="158">
        <v>100</v>
      </c>
      <c r="E2599" s="159">
        <f t="shared" si="6"/>
        <v>0.77002053388090363</v>
      </c>
      <c r="G2599" s="748"/>
      <c r="H2599" s="748"/>
      <c r="I2599" s="748"/>
      <c r="J2599" s="288"/>
    </row>
    <row r="2600" spans="1:10" s="72" customFormat="1" ht="12.75" customHeight="1" x14ac:dyDescent="0.2">
      <c r="A2600" s="145" t="s">
        <v>56</v>
      </c>
      <c r="B2600" s="146" t="s">
        <v>1640</v>
      </c>
      <c r="C2600" s="160">
        <v>138.70000000000002</v>
      </c>
      <c r="D2600" s="158">
        <v>100</v>
      </c>
      <c r="E2600" s="159">
        <f t="shared" si="6"/>
        <v>0.72098053352559477</v>
      </c>
      <c r="G2600" s="748"/>
      <c r="H2600" s="748"/>
      <c r="I2600" s="748"/>
      <c r="J2600" s="288"/>
    </row>
    <row r="2601" spans="1:10" s="72" customFormat="1" ht="12.75" customHeight="1" x14ac:dyDescent="0.2">
      <c r="A2601" s="145" t="s">
        <v>1661</v>
      </c>
      <c r="B2601" s="146" t="s">
        <v>1641</v>
      </c>
      <c r="C2601" s="160">
        <v>144.09999999999997</v>
      </c>
      <c r="D2601" s="158">
        <v>100</v>
      </c>
      <c r="E2601" s="159">
        <f t="shared" si="6"/>
        <v>0.69396252602359487</v>
      </c>
      <c r="G2601" s="748"/>
      <c r="H2601" s="748"/>
      <c r="I2601" s="748"/>
      <c r="J2601" s="288"/>
    </row>
    <row r="2602" spans="1:10" s="72" customFormat="1" ht="12.75" customHeight="1" x14ac:dyDescent="0.2">
      <c r="A2602" s="145" t="s">
        <v>1660</v>
      </c>
      <c r="B2602" s="146" t="s">
        <v>1642</v>
      </c>
      <c r="C2602" s="160">
        <v>144.09999999999997</v>
      </c>
      <c r="D2602" s="158">
        <v>100</v>
      </c>
      <c r="E2602" s="159">
        <f t="shared" si="6"/>
        <v>0.69396252602359487</v>
      </c>
      <c r="G2602" s="748"/>
      <c r="H2602" s="748"/>
      <c r="I2602" s="748"/>
      <c r="J2602" s="288"/>
    </row>
    <row r="2603" spans="1:10" s="72" customFormat="1" ht="12.75" customHeight="1" x14ac:dyDescent="0.2">
      <c r="A2603" s="145" t="s">
        <v>62</v>
      </c>
      <c r="B2603" s="146" t="s">
        <v>1643</v>
      </c>
      <c r="C2603" s="160">
        <v>124.10000000000001</v>
      </c>
      <c r="D2603" s="158">
        <v>100</v>
      </c>
      <c r="E2603" s="159">
        <f t="shared" si="6"/>
        <v>0.80580177276389997</v>
      </c>
      <c r="G2603" s="748"/>
      <c r="H2603" s="748"/>
      <c r="I2603" s="748"/>
      <c r="J2603" s="288"/>
    </row>
    <row r="2604" spans="1:10" s="72" customFormat="1" ht="12.75" customHeight="1" x14ac:dyDescent="0.2">
      <c r="A2604" s="145" t="s">
        <v>64</v>
      </c>
      <c r="B2604" s="146" t="s">
        <v>1644</v>
      </c>
      <c r="C2604" s="160">
        <v>121.06666666666668</v>
      </c>
      <c r="D2604" s="158">
        <v>100</v>
      </c>
      <c r="E2604" s="159">
        <f t="shared" si="6"/>
        <v>0.82599118942731276</v>
      </c>
      <c r="G2604" s="748"/>
      <c r="H2604" s="748"/>
      <c r="I2604" s="748"/>
      <c r="J2604" s="288"/>
    </row>
    <row r="2605" spans="1:10" s="72" customFormat="1" ht="12.75" customHeight="1" x14ac:dyDescent="0.2">
      <c r="A2605" s="145" t="s">
        <v>66</v>
      </c>
      <c r="B2605" s="146" t="s">
        <v>1645</v>
      </c>
      <c r="C2605" s="160">
        <v>121.3</v>
      </c>
      <c r="D2605" s="158">
        <v>100</v>
      </c>
      <c r="E2605" s="159">
        <f t="shared" si="6"/>
        <v>0.82440230832646333</v>
      </c>
      <c r="G2605" s="748"/>
      <c r="H2605" s="748"/>
      <c r="I2605" s="748"/>
      <c r="J2605" s="288"/>
    </row>
    <row r="2606" spans="1:10" s="72" customFormat="1" ht="12.75" customHeight="1" x14ac:dyDescent="0.2">
      <c r="A2606" s="145" t="s">
        <v>68</v>
      </c>
      <c r="B2606" s="146" t="s">
        <v>1646</v>
      </c>
      <c r="C2606" s="160">
        <v>134.52500000000001</v>
      </c>
      <c r="D2606" s="158">
        <v>100</v>
      </c>
      <c r="E2606" s="159">
        <f t="shared" si="6"/>
        <v>0.74335625348448242</v>
      </c>
      <c r="G2606" s="748"/>
      <c r="H2606" s="748"/>
      <c r="I2606" s="748"/>
      <c r="J2606" s="288"/>
    </row>
    <row r="2607" spans="1:10" s="72" customFormat="1" ht="12.75" customHeight="1" x14ac:dyDescent="0.2">
      <c r="A2607" s="145" t="s">
        <v>70</v>
      </c>
      <c r="B2607" s="146" t="s">
        <v>1647</v>
      </c>
      <c r="C2607" s="160">
        <v>133.99999999999997</v>
      </c>
      <c r="D2607" s="158">
        <v>100</v>
      </c>
      <c r="E2607" s="159">
        <f t="shared" si="6"/>
        <v>0.74626865671641807</v>
      </c>
      <c r="G2607" s="748"/>
      <c r="H2607" s="748"/>
      <c r="I2607" s="748"/>
      <c r="J2607" s="288"/>
    </row>
    <row r="2608" spans="1:10" s="72" customFormat="1" ht="12.75" customHeight="1" x14ac:dyDescent="0.2">
      <c r="A2608" s="145" t="s">
        <v>72</v>
      </c>
      <c r="B2608" s="146" t="s">
        <v>1648</v>
      </c>
      <c r="C2608" s="160">
        <v>116.93333333333332</v>
      </c>
      <c r="D2608" s="158">
        <v>100</v>
      </c>
      <c r="E2608" s="159">
        <f t="shared" si="6"/>
        <v>0.8551881413911061</v>
      </c>
      <c r="G2608" s="748"/>
      <c r="H2608" s="748"/>
      <c r="I2608" s="748"/>
      <c r="J2608" s="288"/>
    </row>
    <row r="2609" spans="1:10" s="72" customFormat="1" ht="12.75" customHeight="1" x14ac:dyDescent="0.2">
      <c r="A2609" s="145" t="s">
        <v>74</v>
      </c>
      <c r="B2609" s="146" t="s">
        <v>1649</v>
      </c>
      <c r="C2609" s="160">
        <v>120.36666666666669</v>
      </c>
      <c r="D2609" s="158">
        <v>100</v>
      </c>
      <c r="E2609" s="159">
        <f t="shared" si="6"/>
        <v>0.83079479368595943</v>
      </c>
      <c r="G2609" s="748"/>
      <c r="H2609" s="748"/>
      <c r="I2609" s="748"/>
      <c r="J2609" s="288"/>
    </row>
    <row r="2610" spans="1:10" s="72" customFormat="1" ht="12.75" customHeight="1" x14ac:dyDescent="0.2">
      <c r="A2610" s="145" t="s">
        <v>1659</v>
      </c>
      <c r="B2610" s="146" t="s">
        <v>1650</v>
      </c>
      <c r="C2610" s="160">
        <v>117.83333333333331</v>
      </c>
      <c r="D2610" s="158">
        <v>100</v>
      </c>
      <c r="E2610" s="159">
        <f t="shared" si="6"/>
        <v>0.84865629420084876</v>
      </c>
      <c r="G2610" s="748"/>
      <c r="H2610" s="748"/>
      <c r="I2610" s="748"/>
      <c r="J2610" s="288"/>
    </row>
    <row r="2611" spans="1:10" s="72" customFormat="1" ht="12.75" customHeight="1" x14ac:dyDescent="0.2">
      <c r="A2611" s="145" t="s">
        <v>78</v>
      </c>
      <c r="B2611" s="146" t="s">
        <v>1651</v>
      </c>
      <c r="C2611" s="160">
        <v>154.29166666666669</v>
      </c>
      <c r="D2611" s="158">
        <v>100</v>
      </c>
      <c r="E2611" s="159">
        <f t="shared" si="6"/>
        <v>0.64812314339724542</v>
      </c>
      <c r="G2611" s="748"/>
      <c r="H2611" s="748"/>
      <c r="I2611" s="748"/>
      <c r="J2611" s="288"/>
    </row>
    <row r="2612" spans="1:10" s="72" customFormat="1" ht="12.75" customHeight="1" x14ac:dyDescent="0.2">
      <c r="A2612" s="145" t="s">
        <v>80</v>
      </c>
      <c r="B2612" s="146" t="s">
        <v>1652</v>
      </c>
      <c r="C2612" s="160">
        <v>134.80000000000004</v>
      </c>
      <c r="D2612" s="158">
        <v>100</v>
      </c>
      <c r="E2612" s="159">
        <f t="shared" si="6"/>
        <v>0.74183976261127571</v>
      </c>
      <c r="G2612" s="748"/>
      <c r="H2612" s="748"/>
      <c r="I2612" s="748"/>
      <c r="J2612" s="288"/>
    </row>
    <row r="2613" spans="1:10" s="72" customFormat="1" ht="12.75" customHeight="1" x14ac:dyDescent="0.2">
      <c r="A2613" s="145" t="s">
        <v>82</v>
      </c>
      <c r="B2613" s="146" t="s">
        <v>1653</v>
      </c>
      <c r="C2613" s="160">
        <v>132.18333333333331</v>
      </c>
      <c r="D2613" s="158">
        <v>100</v>
      </c>
      <c r="E2613" s="159">
        <f t="shared" si="6"/>
        <v>0.75652502836968871</v>
      </c>
      <c r="G2613" s="748"/>
      <c r="H2613" s="748"/>
      <c r="I2613" s="748"/>
      <c r="J2613" s="288"/>
    </row>
    <row r="2614" spans="1:10" s="72" customFormat="1" ht="12.75" customHeight="1" x14ac:dyDescent="0.2">
      <c r="A2614" s="145" t="s">
        <v>1658</v>
      </c>
      <c r="B2614" s="146" t="s">
        <v>1654</v>
      </c>
      <c r="C2614" s="160">
        <v>134.90000000000003</v>
      </c>
      <c r="D2614" s="158">
        <v>100</v>
      </c>
      <c r="E2614" s="159">
        <f t="shared" si="6"/>
        <v>0.74128984432913247</v>
      </c>
      <c r="G2614" s="748"/>
      <c r="H2614" s="748"/>
      <c r="I2614" s="748"/>
      <c r="J2614" s="288"/>
    </row>
    <row r="2615" spans="1:10" s="72" customFormat="1" ht="12.75" customHeight="1" x14ac:dyDescent="0.2">
      <c r="A2615" s="145" t="s">
        <v>86</v>
      </c>
      <c r="B2615" s="146" t="s">
        <v>1655</v>
      </c>
      <c r="C2615" s="160">
        <v>128.97499999999999</v>
      </c>
      <c r="D2615" s="158">
        <v>100</v>
      </c>
      <c r="E2615" s="159">
        <f t="shared" si="6"/>
        <v>0.77534405892614855</v>
      </c>
      <c r="G2615" s="748"/>
      <c r="H2615" s="748"/>
      <c r="I2615" s="748"/>
      <c r="J2615" s="288"/>
    </row>
    <row r="2616" spans="1:10" s="72" customFormat="1" ht="12.75" customHeight="1" x14ac:dyDescent="0.2">
      <c r="A2616" s="145" t="s">
        <v>88</v>
      </c>
      <c r="B2616" s="146" t="s">
        <v>1656</v>
      </c>
      <c r="C2616" s="160">
        <v>130.60000000000002</v>
      </c>
      <c r="D2616" s="158">
        <v>100</v>
      </c>
      <c r="E2616" s="159">
        <f t="shared" si="6"/>
        <v>0.76569678407350672</v>
      </c>
      <c r="G2616" s="748"/>
      <c r="H2616" s="748"/>
      <c r="I2616" s="748"/>
      <c r="J2616" s="288"/>
    </row>
    <row r="2617" spans="1:10" s="72" customFormat="1" ht="12.75" customHeight="1" x14ac:dyDescent="0.2">
      <c r="A2617" s="145" t="s">
        <v>90</v>
      </c>
      <c r="B2617" s="146" t="s">
        <v>1657</v>
      </c>
      <c r="C2617" s="160">
        <v>127.5</v>
      </c>
      <c r="D2617" s="158">
        <v>100</v>
      </c>
      <c r="E2617" s="159">
        <f t="shared" si="6"/>
        <v>0.78431372549019607</v>
      </c>
      <c r="G2617" s="748"/>
      <c r="H2617" s="748"/>
      <c r="I2617" s="748"/>
      <c r="J2617" s="288"/>
    </row>
    <row r="2618" spans="1:10" s="72" customFormat="1" ht="12.75" customHeight="1" x14ac:dyDescent="0.2">
      <c r="A2618" s="145" t="s">
        <v>1544</v>
      </c>
      <c r="B2618" s="146" t="s">
        <v>1568</v>
      </c>
      <c r="C2618" s="160">
        <v>114.66666666666667</v>
      </c>
      <c r="D2618" s="158">
        <v>100</v>
      </c>
      <c r="E2618" s="159">
        <f t="shared" si="6"/>
        <v>0.87209302325581395</v>
      </c>
      <c r="G2618" s="748"/>
      <c r="H2618" s="748"/>
      <c r="I2618" s="748"/>
      <c r="J2618" s="288"/>
    </row>
    <row r="2619" spans="1:10" s="72" customFormat="1" ht="12.75" customHeight="1" x14ac:dyDescent="0.2">
      <c r="A2619" s="145" t="s">
        <v>1384</v>
      </c>
      <c r="B2619" s="146" t="s">
        <v>1585</v>
      </c>
      <c r="C2619" s="331">
        <v>107.29999999999997</v>
      </c>
      <c r="D2619" s="158">
        <v>100</v>
      </c>
      <c r="E2619" s="159">
        <f t="shared" si="6"/>
        <v>0.93196644920782878</v>
      </c>
      <c r="G2619" s="748"/>
      <c r="H2619" s="748"/>
      <c r="I2619" s="748"/>
      <c r="J2619" s="288"/>
    </row>
    <row r="2620" spans="1:10" s="72" customFormat="1" ht="12.75" customHeight="1" x14ac:dyDescent="0.2">
      <c r="A2620" s="145" t="s">
        <v>138</v>
      </c>
      <c r="B2620" s="146" t="s">
        <v>1569</v>
      </c>
      <c r="C2620" s="160">
        <v>116.14999999999998</v>
      </c>
      <c r="D2620" s="158">
        <v>100</v>
      </c>
      <c r="E2620" s="159">
        <f t="shared" si="6"/>
        <v>0.86095566078346986</v>
      </c>
      <c r="G2620" s="748"/>
      <c r="H2620" s="748"/>
      <c r="I2620" s="748"/>
      <c r="J2620" s="288"/>
    </row>
    <row r="2621" spans="1:10" s="72" customFormat="1" ht="12.75" customHeight="1" x14ac:dyDescent="0.2">
      <c r="A2621" s="145" t="s">
        <v>96</v>
      </c>
      <c r="B2621" s="146" t="s">
        <v>1583</v>
      </c>
      <c r="C2621" s="160">
        <v>106.95</v>
      </c>
      <c r="D2621" s="158">
        <v>100</v>
      </c>
      <c r="E2621" s="159">
        <f t="shared" si="6"/>
        <v>0.9350163627863487</v>
      </c>
      <c r="G2621" s="748"/>
      <c r="H2621" s="748"/>
      <c r="I2621" s="748"/>
      <c r="J2621" s="288"/>
    </row>
    <row r="2622" spans="1:10" s="72" customFormat="1" ht="12.75" customHeight="1" x14ac:dyDescent="0.2">
      <c r="A2622" s="145" t="s">
        <v>98</v>
      </c>
      <c r="B2622" s="146" t="s">
        <v>1584</v>
      </c>
      <c r="C2622" s="160">
        <v>131.47499999999999</v>
      </c>
      <c r="D2622" s="158">
        <v>100</v>
      </c>
      <c r="E2622" s="159">
        <f t="shared" si="6"/>
        <v>0.7606008746910059</v>
      </c>
      <c r="G2622" s="748"/>
      <c r="H2622" s="748"/>
      <c r="I2622" s="748"/>
      <c r="J2622" s="288"/>
    </row>
    <row r="2623" spans="1:10" s="72" customFormat="1" ht="12.75" customHeight="1" x14ac:dyDescent="0.2">
      <c r="A2623" s="145" t="s">
        <v>1548</v>
      </c>
      <c r="B2623" s="146" t="s">
        <v>1572</v>
      </c>
      <c r="C2623" s="160">
        <v>101.53333333333335</v>
      </c>
      <c r="D2623" s="158">
        <v>100</v>
      </c>
      <c r="E2623" s="159">
        <f t="shared" si="6"/>
        <v>0.98489822718319098</v>
      </c>
      <c r="G2623" s="748"/>
      <c r="H2623" s="748"/>
      <c r="I2623" s="748"/>
      <c r="J2623" s="288"/>
    </row>
    <row r="2624" spans="1:10" s="72" customFormat="1" ht="12.75" customHeight="1" x14ac:dyDescent="0.2">
      <c r="A2624" s="229" t="s">
        <v>1547</v>
      </c>
      <c r="B2624" s="146" t="s">
        <v>1573</v>
      </c>
      <c r="C2624" s="160">
        <v>135.71666666666667</v>
      </c>
      <c r="D2624" s="158">
        <v>100</v>
      </c>
      <c r="E2624" s="159">
        <f t="shared" si="6"/>
        <v>0.73682917843546603</v>
      </c>
      <c r="G2624" s="748"/>
      <c r="H2624" s="748"/>
      <c r="I2624" s="748"/>
      <c r="J2624" s="288"/>
    </row>
    <row r="2625" spans="1:14" s="72" customFormat="1" ht="12.75" customHeight="1" x14ac:dyDescent="0.2"/>
    <row r="2626" spans="1:14" s="72" customFormat="1" ht="12.75" customHeight="1" x14ac:dyDescent="0.2"/>
    <row r="2627" spans="1:14" s="72" customFormat="1" ht="12.75" customHeight="1" x14ac:dyDescent="0.2"/>
    <row r="2628" spans="1:14" s="72" customFormat="1" ht="46.5" customHeight="1" x14ac:dyDescent="0.2">
      <c r="A2628" s="750" t="s">
        <v>5</v>
      </c>
      <c r="B2628" s="750"/>
      <c r="C2628" s="750"/>
      <c r="D2628" s="750"/>
      <c r="E2628" s="750"/>
      <c r="F2628" s="750"/>
      <c r="G2628" s="750"/>
      <c r="H2628" s="750"/>
      <c r="I2628" s="750"/>
      <c r="J2628" s="750"/>
      <c r="K2628" s="750"/>
      <c r="L2628" s="750"/>
      <c r="M2628" s="750"/>
      <c r="N2628" s="750"/>
    </row>
    <row r="2629" spans="1:14" s="72" customFormat="1" ht="30.75" customHeight="1" x14ac:dyDescent="0.2">
      <c r="A2629" s="750" t="s">
        <v>8</v>
      </c>
      <c r="B2629" s="750"/>
      <c r="C2629" s="750"/>
      <c r="D2629" s="750"/>
      <c r="E2629" s="750"/>
      <c r="F2629" s="750"/>
      <c r="G2629" s="750"/>
      <c r="H2629" s="750"/>
      <c r="I2629" s="750"/>
      <c r="J2629" s="750"/>
      <c r="K2629" s="750"/>
      <c r="L2629" s="750"/>
      <c r="M2629" s="750"/>
      <c r="N2629" s="750"/>
    </row>
    <row r="2630" spans="1:14" s="72" customFormat="1" ht="12.75" customHeight="1" x14ac:dyDescent="0.2">
      <c r="A2630" s="155"/>
    </row>
    <row r="2631" spans="1:14" s="72" customFormat="1" ht="15" customHeight="1" x14ac:dyDescent="0.2">
      <c r="A2631" s="157" t="s">
        <v>9</v>
      </c>
      <c r="B2631" s="164" t="s">
        <v>15</v>
      </c>
      <c r="C2631" s="164" t="s">
        <v>10</v>
      </c>
      <c r="D2631" s="164" t="s">
        <v>11</v>
      </c>
      <c r="E2631" s="164" t="s">
        <v>12</v>
      </c>
    </row>
    <row r="2632" spans="1:14" s="72" customFormat="1" ht="12.75" customHeight="1" x14ac:dyDescent="0.2">
      <c r="A2632" s="156" t="s">
        <v>1384</v>
      </c>
      <c r="B2632" s="146" t="s">
        <v>233</v>
      </c>
      <c r="C2632" s="158">
        <v>105.9</v>
      </c>
      <c r="D2632" s="158">
        <v>100</v>
      </c>
      <c r="E2632" s="159">
        <v>0.94399999999999995</v>
      </c>
      <c r="H2632" s="288"/>
    </row>
    <row r="2633" spans="1:14" s="72" customFormat="1" ht="12.75" customHeight="1" x14ac:dyDescent="0.2">
      <c r="A2633" s="156" t="s">
        <v>1386</v>
      </c>
      <c r="B2633" s="146" t="s">
        <v>235</v>
      </c>
      <c r="C2633" s="160">
        <v>108.23</v>
      </c>
      <c r="D2633" s="158">
        <v>100</v>
      </c>
      <c r="E2633" s="159">
        <v>0.92400000000000004</v>
      </c>
      <c r="H2633" s="288"/>
    </row>
    <row r="2634" spans="1:14" s="72" customFormat="1" ht="12.75" customHeight="1" x14ac:dyDescent="0.2">
      <c r="A2634" s="156" t="s">
        <v>1388</v>
      </c>
      <c r="B2634" s="146" t="s">
        <v>237</v>
      </c>
      <c r="C2634" s="158">
        <v>107.44</v>
      </c>
      <c r="D2634" s="158">
        <v>100</v>
      </c>
      <c r="E2634" s="159">
        <v>0.93100000000000005</v>
      </c>
      <c r="H2634" s="288"/>
    </row>
    <row r="2635" spans="1:14" s="72" customFormat="1" ht="12.75" customHeight="1" x14ac:dyDescent="0.2">
      <c r="A2635" s="156" t="s">
        <v>1390</v>
      </c>
      <c r="B2635" s="146" t="s">
        <v>239</v>
      </c>
      <c r="C2635" s="158">
        <v>106.88</v>
      </c>
      <c r="D2635" s="158">
        <v>100</v>
      </c>
      <c r="E2635" s="159">
        <v>0.93600000000000005</v>
      </c>
      <c r="H2635" s="288"/>
    </row>
    <row r="2636" spans="1:14" s="72" customFormat="1" ht="12.75" customHeight="1" x14ac:dyDescent="0.2">
      <c r="A2636" s="156" t="s">
        <v>1392</v>
      </c>
      <c r="B2636" s="146" t="s">
        <v>241</v>
      </c>
      <c r="C2636" s="160">
        <v>117.93</v>
      </c>
      <c r="D2636" s="158">
        <v>100</v>
      </c>
      <c r="E2636" s="159">
        <v>0.84799999999999998</v>
      </c>
      <c r="H2636" s="288"/>
    </row>
    <row r="2637" spans="1:14" s="72" customFormat="1" ht="12.75" customHeight="1" x14ac:dyDescent="0.2">
      <c r="A2637" s="156" t="s">
        <v>1394</v>
      </c>
      <c r="B2637" s="146" t="s">
        <v>243</v>
      </c>
      <c r="C2637" s="158">
        <v>128.09</v>
      </c>
      <c r="D2637" s="158">
        <v>100</v>
      </c>
      <c r="E2637" s="159">
        <v>0.78100000000000003</v>
      </c>
      <c r="H2637" s="288"/>
    </row>
    <row r="2638" spans="1:14" s="72" customFormat="1" ht="12.75" customHeight="1" x14ac:dyDescent="0.2">
      <c r="A2638" s="156" t="s">
        <v>1396</v>
      </c>
      <c r="B2638" s="146" t="s">
        <v>245</v>
      </c>
      <c r="C2638" s="160">
        <v>144.76</v>
      </c>
      <c r="D2638" s="158">
        <v>100</v>
      </c>
      <c r="E2638" s="159">
        <v>0.69099999999999995</v>
      </c>
      <c r="H2638" s="288"/>
    </row>
    <row r="2639" spans="1:14" s="72" customFormat="1" ht="12.75" customHeight="1" x14ac:dyDescent="0.2">
      <c r="A2639" s="156" t="s">
        <v>1398</v>
      </c>
      <c r="B2639" s="146" t="s">
        <v>247</v>
      </c>
      <c r="C2639" s="160">
        <v>140.77000000000001</v>
      </c>
      <c r="D2639" s="158">
        <v>100</v>
      </c>
      <c r="E2639" s="159">
        <v>0.71</v>
      </c>
      <c r="H2639" s="288"/>
    </row>
    <row r="2640" spans="1:14" s="72" customFormat="1" ht="12.75" customHeight="1" x14ac:dyDescent="0.2">
      <c r="A2640" s="156" t="s">
        <v>909</v>
      </c>
      <c r="B2640" s="146" t="s">
        <v>249</v>
      </c>
      <c r="C2640" s="158">
        <v>127.05</v>
      </c>
      <c r="D2640" s="158">
        <v>100</v>
      </c>
      <c r="E2640" s="159">
        <v>0.78700000000000003</v>
      </c>
      <c r="H2640" s="288"/>
    </row>
    <row r="2641" spans="1:8" s="72" customFormat="1" ht="12.75" customHeight="1" x14ac:dyDescent="0.2">
      <c r="A2641" s="156" t="s">
        <v>1401</v>
      </c>
      <c r="B2641" s="146" t="s">
        <v>251</v>
      </c>
      <c r="C2641" s="158">
        <v>122.28</v>
      </c>
      <c r="D2641" s="158">
        <v>100</v>
      </c>
      <c r="E2641" s="159">
        <v>0.81799999999999995</v>
      </c>
      <c r="H2641" s="288"/>
    </row>
    <row r="2642" spans="1:8" s="72" customFormat="1" ht="12.75" customHeight="1" x14ac:dyDescent="0.2">
      <c r="A2642" s="156" t="s">
        <v>1403</v>
      </c>
      <c r="B2642" s="146" t="s">
        <v>1418</v>
      </c>
      <c r="C2642" s="158">
        <v>175.33</v>
      </c>
      <c r="D2642" s="158">
        <v>100</v>
      </c>
      <c r="E2642" s="159">
        <v>0.56999999999999995</v>
      </c>
      <c r="H2642" s="288"/>
    </row>
    <row r="2643" spans="1:8" s="72" customFormat="1" ht="12.75" customHeight="1" x14ac:dyDescent="0.2">
      <c r="A2643" s="156" t="s">
        <v>1405</v>
      </c>
      <c r="B2643" s="146" t="s">
        <v>254</v>
      </c>
      <c r="C2643" s="158">
        <v>163.95</v>
      </c>
      <c r="D2643" s="158">
        <v>100</v>
      </c>
      <c r="E2643" s="159">
        <v>0.61</v>
      </c>
      <c r="H2643" s="288"/>
    </row>
    <row r="2644" spans="1:8" s="72" customFormat="1" ht="12.75" customHeight="1" x14ac:dyDescent="0.2">
      <c r="A2644" s="156" t="s">
        <v>1407</v>
      </c>
      <c r="B2644" s="146" t="s">
        <v>256</v>
      </c>
      <c r="C2644" s="160">
        <v>141.01</v>
      </c>
      <c r="D2644" s="158">
        <v>100</v>
      </c>
      <c r="E2644" s="159">
        <v>0.70899999999999996</v>
      </c>
      <c r="H2644" s="288"/>
    </row>
    <row r="2645" spans="1:8" s="72" customFormat="1" ht="12.75" customHeight="1" x14ac:dyDescent="0.2">
      <c r="A2645" s="156" t="s">
        <v>1409</v>
      </c>
      <c r="B2645" s="146" t="s">
        <v>258</v>
      </c>
      <c r="C2645" s="160">
        <v>163.11000000000001</v>
      </c>
      <c r="D2645" s="158">
        <v>100</v>
      </c>
      <c r="E2645" s="159">
        <v>0.61299999999999999</v>
      </c>
      <c r="H2645" s="288"/>
    </row>
    <row r="2646" spans="1:8" s="72" customFormat="1" ht="12.75" customHeight="1" x14ac:dyDescent="0.2">
      <c r="A2646" s="156" t="s">
        <v>1411</v>
      </c>
      <c r="B2646" s="146" t="s">
        <v>260</v>
      </c>
      <c r="C2646" s="160">
        <v>153.28</v>
      </c>
      <c r="D2646" s="158">
        <v>100</v>
      </c>
      <c r="E2646" s="159">
        <v>0.65200000000000002</v>
      </c>
      <c r="H2646" s="288"/>
    </row>
    <row r="2647" spans="1:8" s="72" customFormat="1" ht="12.75" customHeight="1" x14ac:dyDescent="0.2">
      <c r="A2647" s="156" t="s">
        <v>1413</v>
      </c>
      <c r="B2647" s="146" t="s">
        <v>270</v>
      </c>
      <c r="C2647" s="160">
        <v>118.48</v>
      </c>
      <c r="D2647" s="158">
        <v>100</v>
      </c>
      <c r="E2647" s="159">
        <v>0.84399999999999997</v>
      </c>
      <c r="H2647" s="288"/>
    </row>
    <row r="2648" spans="1:8" s="72" customFormat="1" ht="12.75" customHeight="1" x14ac:dyDescent="0.2">
      <c r="A2648" s="156" t="s">
        <v>1415</v>
      </c>
      <c r="B2648" s="146" t="s">
        <v>272</v>
      </c>
      <c r="C2648" s="160">
        <v>138.1</v>
      </c>
      <c r="D2648" s="158">
        <v>100</v>
      </c>
      <c r="E2648" s="159">
        <v>0.72399999999999998</v>
      </c>
      <c r="H2648" s="288"/>
    </row>
    <row r="2649" spans="1:8" s="72" customFormat="1" ht="12.75" customHeight="1" x14ac:dyDescent="0.2">
      <c r="A2649" s="156" t="s">
        <v>1417</v>
      </c>
      <c r="B2649" s="146" t="s">
        <v>274</v>
      </c>
      <c r="C2649" s="160">
        <v>181.85</v>
      </c>
      <c r="D2649" s="158">
        <v>100</v>
      </c>
      <c r="E2649" s="159">
        <v>0.55000000000000004</v>
      </c>
      <c r="H2649" s="288"/>
    </row>
    <row r="2650" spans="1:8" s="72" customFormat="1" ht="12.75" customHeight="1" x14ac:dyDescent="0.2">
      <c r="A2650" s="156" t="s">
        <v>1419</v>
      </c>
      <c r="B2650" s="146" t="s">
        <v>276</v>
      </c>
      <c r="C2650" s="160">
        <v>141.12</v>
      </c>
      <c r="D2650" s="158">
        <v>100</v>
      </c>
      <c r="E2650" s="159">
        <v>0.70899999999999996</v>
      </c>
      <c r="H2650" s="288"/>
    </row>
    <row r="2651" spans="1:8" s="72" customFormat="1" ht="12.75" customHeight="1" x14ac:dyDescent="0.2">
      <c r="A2651" s="156" t="s">
        <v>1421</v>
      </c>
      <c r="B2651" s="146" t="s">
        <v>278</v>
      </c>
      <c r="C2651" s="160">
        <v>145.35</v>
      </c>
      <c r="D2651" s="158">
        <v>100</v>
      </c>
      <c r="E2651" s="159">
        <v>0.68799999999999994</v>
      </c>
      <c r="H2651" s="288"/>
    </row>
    <row r="2652" spans="1:8" s="72" customFormat="1" ht="12.75" customHeight="1" x14ac:dyDescent="0.2">
      <c r="A2652" s="156" t="s">
        <v>1423</v>
      </c>
      <c r="B2652" s="146" t="s">
        <v>280</v>
      </c>
      <c r="C2652" s="160">
        <v>97.18</v>
      </c>
      <c r="D2652" s="158">
        <v>100</v>
      </c>
      <c r="E2652" s="159">
        <v>1.0289999999999999</v>
      </c>
      <c r="H2652" s="288"/>
    </row>
    <row r="2653" spans="1:8" s="72" customFormat="1" ht="12.75" customHeight="1" x14ac:dyDescent="0.2">
      <c r="A2653" s="156" t="s">
        <v>42</v>
      </c>
      <c r="B2653" s="146" t="s">
        <v>282</v>
      </c>
      <c r="C2653" s="160">
        <v>101.19</v>
      </c>
      <c r="D2653" s="158">
        <v>100</v>
      </c>
      <c r="E2653" s="159">
        <v>0.98799999999999999</v>
      </c>
      <c r="H2653" s="288"/>
    </row>
    <row r="2654" spans="1:8" s="72" customFormat="1" ht="12.75" customHeight="1" x14ac:dyDescent="0.2">
      <c r="A2654" s="156" t="s">
        <v>44</v>
      </c>
      <c r="B2654" s="146" t="s">
        <v>284</v>
      </c>
      <c r="C2654" s="160">
        <v>117.49</v>
      </c>
      <c r="D2654" s="158">
        <v>100</v>
      </c>
      <c r="E2654" s="159">
        <v>0.85099999999999998</v>
      </c>
      <c r="H2654" s="288"/>
    </row>
    <row r="2655" spans="1:8" s="72" customFormat="1" ht="12.75" customHeight="1" x14ac:dyDescent="0.2">
      <c r="A2655" s="156" t="s">
        <v>46</v>
      </c>
      <c r="B2655" s="146" t="s">
        <v>286</v>
      </c>
      <c r="C2655" s="160">
        <v>96.9</v>
      </c>
      <c r="D2655" s="158">
        <v>100</v>
      </c>
      <c r="E2655" s="159">
        <v>1.032</v>
      </c>
      <c r="H2655" s="288"/>
    </row>
    <row r="2656" spans="1:8" s="72" customFormat="1" ht="12.75" customHeight="1" x14ac:dyDescent="0.2">
      <c r="A2656" s="156" t="s">
        <v>48</v>
      </c>
      <c r="B2656" s="146" t="s">
        <v>288</v>
      </c>
      <c r="C2656" s="160">
        <v>99.1</v>
      </c>
      <c r="D2656" s="158">
        <v>100</v>
      </c>
      <c r="E2656" s="159">
        <v>1.0089999999999999</v>
      </c>
      <c r="H2656" s="288"/>
    </row>
    <row r="2657" spans="1:8" s="72" customFormat="1" ht="12.75" customHeight="1" x14ac:dyDescent="0.2">
      <c r="A2657" s="156" t="s">
        <v>50</v>
      </c>
      <c r="B2657" s="146" t="s">
        <v>290</v>
      </c>
      <c r="C2657" s="160">
        <v>95.3</v>
      </c>
      <c r="D2657" s="158">
        <v>100</v>
      </c>
      <c r="E2657" s="159">
        <v>1.0489999999999999</v>
      </c>
      <c r="H2657" s="288"/>
    </row>
    <row r="2658" spans="1:8" s="72" customFormat="1" ht="12.75" customHeight="1" x14ac:dyDescent="0.2">
      <c r="A2658" s="156" t="s">
        <v>52</v>
      </c>
      <c r="B2658" s="146" t="s">
        <v>293</v>
      </c>
      <c r="C2658" s="160">
        <v>106</v>
      </c>
      <c r="D2658" s="158">
        <v>100</v>
      </c>
      <c r="E2658" s="159">
        <v>0.94299999999999995</v>
      </c>
      <c r="H2658" s="288"/>
    </row>
    <row r="2659" spans="1:8" s="72" customFormat="1" ht="12.75" customHeight="1" x14ac:dyDescent="0.2">
      <c r="A2659" s="156" t="s">
        <v>54</v>
      </c>
      <c r="B2659" s="146" t="s">
        <v>295</v>
      </c>
      <c r="C2659" s="160">
        <v>117.15</v>
      </c>
      <c r="D2659" s="158">
        <v>100</v>
      </c>
      <c r="E2659" s="159">
        <v>0.85399999999999998</v>
      </c>
      <c r="H2659" s="288"/>
    </row>
    <row r="2660" spans="1:8" s="72" customFormat="1" ht="12.75" customHeight="1" x14ac:dyDescent="0.2">
      <c r="A2660" s="156" t="s">
        <v>56</v>
      </c>
      <c r="B2660" s="146" t="s">
        <v>297</v>
      </c>
      <c r="C2660" s="160">
        <v>101.32</v>
      </c>
      <c r="D2660" s="158">
        <v>100</v>
      </c>
      <c r="E2660" s="159">
        <v>0.98699999999999999</v>
      </c>
      <c r="H2660" s="288"/>
    </row>
    <row r="2661" spans="1:8" s="72" customFormat="1" ht="12.75" customHeight="1" x14ac:dyDescent="0.2">
      <c r="A2661" s="156" t="s">
        <v>58</v>
      </c>
      <c r="B2661" s="146" t="s">
        <v>85</v>
      </c>
      <c r="C2661" s="160">
        <v>124</v>
      </c>
      <c r="D2661" s="158">
        <v>100</v>
      </c>
      <c r="E2661" s="159">
        <v>0.80600000000000005</v>
      </c>
      <c r="H2661" s="288"/>
    </row>
    <row r="2662" spans="1:8" s="72" customFormat="1" ht="12.75" customHeight="1" x14ac:dyDescent="0.2">
      <c r="A2662" s="156" t="s">
        <v>60</v>
      </c>
      <c r="B2662" s="146" t="s">
        <v>87</v>
      </c>
      <c r="C2662" s="160">
        <v>121.2</v>
      </c>
      <c r="D2662" s="158">
        <v>100</v>
      </c>
      <c r="E2662" s="159">
        <v>0.82499999999999996</v>
      </c>
      <c r="H2662" s="288"/>
    </row>
    <row r="2663" spans="1:8" s="72" customFormat="1" ht="12.75" customHeight="1" x14ac:dyDescent="0.2">
      <c r="A2663" s="156" t="s">
        <v>62</v>
      </c>
      <c r="B2663" s="146" t="s">
        <v>89</v>
      </c>
      <c r="C2663" s="160">
        <v>113.1</v>
      </c>
      <c r="D2663" s="158">
        <v>100</v>
      </c>
      <c r="E2663" s="159">
        <v>0.88400000000000001</v>
      </c>
      <c r="H2663" s="288"/>
    </row>
    <row r="2664" spans="1:8" s="72" customFormat="1" ht="12.75" customHeight="1" x14ac:dyDescent="0.2">
      <c r="A2664" s="156" t="s">
        <v>64</v>
      </c>
      <c r="B2664" s="146" t="s">
        <v>91</v>
      </c>
      <c r="C2664" s="160">
        <v>105.08</v>
      </c>
      <c r="D2664" s="158">
        <v>100</v>
      </c>
      <c r="E2664" s="159">
        <v>0.95199999999999996</v>
      </c>
      <c r="H2664" s="288"/>
    </row>
    <row r="2665" spans="1:8" s="72" customFormat="1" ht="12.75" customHeight="1" x14ac:dyDescent="0.2">
      <c r="A2665" s="156" t="s">
        <v>66</v>
      </c>
      <c r="B2665" s="146" t="s">
        <v>93</v>
      </c>
      <c r="C2665" s="160">
        <v>123.33</v>
      </c>
      <c r="D2665" s="158">
        <v>100</v>
      </c>
      <c r="E2665" s="159">
        <v>0.81100000000000005</v>
      </c>
      <c r="H2665" s="288"/>
    </row>
    <row r="2666" spans="1:8" s="72" customFormat="1" ht="12.75" customHeight="1" x14ac:dyDescent="0.2">
      <c r="A2666" s="156" t="s">
        <v>68</v>
      </c>
      <c r="B2666" s="146" t="s">
        <v>95</v>
      </c>
      <c r="C2666" s="160">
        <v>105.28</v>
      </c>
      <c r="D2666" s="158">
        <v>100</v>
      </c>
      <c r="E2666" s="159">
        <v>0.95</v>
      </c>
      <c r="H2666" s="288"/>
    </row>
    <row r="2667" spans="1:8" s="72" customFormat="1" ht="12.75" customHeight="1" x14ac:dyDescent="0.2">
      <c r="A2667" s="156" t="s">
        <v>70</v>
      </c>
      <c r="B2667" s="146" t="s">
        <v>305</v>
      </c>
      <c r="C2667" s="160">
        <v>115.3</v>
      </c>
      <c r="D2667" s="158">
        <v>100</v>
      </c>
      <c r="E2667" s="159">
        <v>0.86699999999999999</v>
      </c>
      <c r="H2667" s="288"/>
    </row>
    <row r="2668" spans="1:8" s="72" customFormat="1" ht="12.75" customHeight="1" x14ac:dyDescent="0.2">
      <c r="A2668" s="156" t="s">
        <v>72</v>
      </c>
      <c r="B2668" s="146" t="s">
        <v>307</v>
      </c>
      <c r="C2668" s="160">
        <v>121.7</v>
      </c>
      <c r="D2668" s="158">
        <v>100</v>
      </c>
      <c r="E2668" s="159">
        <v>0.82199999999999995</v>
      </c>
      <c r="H2668" s="288"/>
    </row>
    <row r="2669" spans="1:8" s="72" customFormat="1" ht="12.75" customHeight="1" x14ac:dyDescent="0.2">
      <c r="A2669" s="156" t="s">
        <v>74</v>
      </c>
      <c r="B2669" s="146" t="s">
        <v>309</v>
      </c>
      <c r="C2669" s="160">
        <v>114.31</v>
      </c>
      <c r="D2669" s="158">
        <v>100</v>
      </c>
      <c r="E2669" s="159">
        <v>0.875</v>
      </c>
      <c r="H2669" s="288"/>
    </row>
    <row r="2670" spans="1:8" s="72" customFormat="1" ht="12.75" customHeight="1" x14ac:dyDescent="0.2">
      <c r="A2670" s="156" t="s">
        <v>76</v>
      </c>
      <c r="B2670" s="146" t="s">
        <v>311</v>
      </c>
      <c r="C2670" s="160">
        <v>107.23</v>
      </c>
      <c r="D2670" s="158">
        <v>100</v>
      </c>
      <c r="E2670" s="159">
        <v>0.93300000000000005</v>
      </c>
      <c r="H2670" s="288"/>
    </row>
    <row r="2671" spans="1:8" s="72" customFormat="1" ht="12.75" customHeight="1" x14ac:dyDescent="0.2">
      <c r="A2671" s="156" t="s">
        <v>78</v>
      </c>
      <c r="B2671" s="146" t="s">
        <v>313</v>
      </c>
      <c r="C2671" s="160">
        <v>147.58000000000001</v>
      </c>
      <c r="D2671" s="158">
        <v>100</v>
      </c>
      <c r="E2671" s="159">
        <v>0.67800000000000005</v>
      </c>
      <c r="H2671" s="288"/>
    </row>
    <row r="2672" spans="1:8" s="72" customFormat="1" ht="12.75" customHeight="1" x14ac:dyDescent="0.2">
      <c r="A2672" s="156" t="s">
        <v>80</v>
      </c>
      <c r="B2672" s="146" t="s">
        <v>315</v>
      </c>
      <c r="C2672" s="160">
        <v>124.59</v>
      </c>
      <c r="D2672" s="158">
        <v>100</v>
      </c>
      <c r="E2672" s="159">
        <v>0.80300000000000005</v>
      </c>
      <c r="H2672" s="288"/>
    </row>
    <row r="2673" spans="1:8" s="72" customFormat="1" ht="12.75" customHeight="1" x14ac:dyDescent="0.2">
      <c r="A2673" s="156" t="s">
        <v>82</v>
      </c>
      <c r="B2673" s="146" t="s">
        <v>317</v>
      </c>
      <c r="C2673" s="160">
        <v>120</v>
      </c>
      <c r="D2673" s="158">
        <v>100</v>
      </c>
      <c r="E2673" s="159">
        <v>0.83299999999999996</v>
      </c>
      <c r="H2673" s="288"/>
    </row>
    <row r="2674" spans="1:8" s="72" customFormat="1" ht="12.75" customHeight="1" x14ac:dyDescent="0.2">
      <c r="A2674" s="156" t="s">
        <v>84</v>
      </c>
      <c r="B2674" s="146" t="s">
        <v>319</v>
      </c>
      <c r="C2674" s="160">
        <v>130.19999999999999</v>
      </c>
      <c r="D2674" s="158">
        <v>100</v>
      </c>
      <c r="E2674" s="159">
        <v>0.76800000000000002</v>
      </c>
      <c r="H2674" s="288"/>
    </row>
    <row r="2675" spans="1:8" s="72" customFormat="1" ht="12.75" customHeight="1" x14ac:dyDescent="0.2">
      <c r="A2675" s="156" t="s">
        <v>86</v>
      </c>
      <c r="B2675" s="146" t="s">
        <v>321</v>
      </c>
      <c r="C2675" s="160">
        <v>118.05</v>
      </c>
      <c r="D2675" s="158">
        <v>100</v>
      </c>
      <c r="E2675" s="159">
        <v>0.84699999999999998</v>
      </c>
      <c r="H2675" s="288"/>
    </row>
    <row r="2676" spans="1:8" s="72" customFormat="1" ht="12.75" customHeight="1" x14ac:dyDescent="0.2">
      <c r="A2676" s="156" t="s">
        <v>88</v>
      </c>
      <c r="B2676" s="146" t="s">
        <v>323</v>
      </c>
      <c r="C2676" s="160">
        <v>109.9</v>
      </c>
      <c r="D2676" s="158">
        <v>100</v>
      </c>
      <c r="E2676" s="159">
        <v>0.91</v>
      </c>
      <c r="H2676" s="288"/>
    </row>
    <row r="2677" spans="1:8" s="72" customFormat="1" ht="12.75" customHeight="1" x14ac:dyDescent="0.2">
      <c r="A2677" s="156" t="s">
        <v>90</v>
      </c>
      <c r="B2677" s="146" t="s">
        <v>325</v>
      </c>
      <c r="C2677" s="160">
        <v>113.45</v>
      </c>
      <c r="D2677" s="158">
        <v>100</v>
      </c>
      <c r="E2677" s="159">
        <v>0.88100000000000001</v>
      </c>
      <c r="H2677" s="288"/>
    </row>
    <row r="2678" spans="1:8" s="72" customFormat="1" ht="12.75" customHeight="1" x14ac:dyDescent="0.2">
      <c r="A2678" s="156" t="s">
        <v>92</v>
      </c>
      <c r="B2678" s="146" t="s">
        <v>327</v>
      </c>
      <c r="C2678" s="160">
        <v>106.58</v>
      </c>
      <c r="D2678" s="158">
        <v>100</v>
      </c>
      <c r="E2678" s="159">
        <v>0.93799999999999994</v>
      </c>
      <c r="H2678" s="288"/>
    </row>
    <row r="2679" spans="1:8" s="72" customFormat="1" ht="12.75" customHeight="1" x14ac:dyDescent="0.2">
      <c r="A2679" s="156" t="s">
        <v>94</v>
      </c>
      <c r="B2679" s="146" t="s">
        <v>329</v>
      </c>
      <c r="C2679" s="160">
        <v>107.43</v>
      </c>
      <c r="D2679" s="158">
        <v>100</v>
      </c>
      <c r="E2679" s="159">
        <v>0.93100000000000005</v>
      </c>
      <c r="H2679" s="288"/>
    </row>
    <row r="2680" spans="1:8" s="72" customFormat="1" ht="12.75" customHeight="1" x14ac:dyDescent="0.2">
      <c r="A2680" s="156" t="s">
        <v>96</v>
      </c>
      <c r="B2680" s="146" t="s">
        <v>331</v>
      </c>
      <c r="C2680" s="160">
        <v>123.77</v>
      </c>
      <c r="D2680" s="158">
        <v>100</v>
      </c>
      <c r="E2680" s="159">
        <v>0.80800000000000005</v>
      </c>
      <c r="H2680" s="288"/>
    </row>
    <row r="2681" spans="1:8" s="72" customFormat="1" ht="12.75" customHeight="1" x14ac:dyDescent="0.2">
      <c r="A2681" s="156" t="s">
        <v>98</v>
      </c>
      <c r="B2681" s="146" t="s">
        <v>333</v>
      </c>
      <c r="C2681" s="160">
        <v>128.88</v>
      </c>
      <c r="D2681" s="158">
        <v>100</v>
      </c>
      <c r="E2681" s="159">
        <v>0.77600000000000002</v>
      </c>
      <c r="H2681" s="288"/>
    </row>
    <row r="2682" spans="1:8" s="72" customFormat="1" ht="12.75" customHeight="1" x14ac:dyDescent="0.2">
      <c r="A2682" s="156" t="s">
        <v>100</v>
      </c>
      <c r="B2682" s="146" t="s">
        <v>335</v>
      </c>
      <c r="C2682" s="160">
        <v>113.2</v>
      </c>
      <c r="D2682" s="158">
        <v>100</v>
      </c>
      <c r="E2682" s="159">
        <v>0.88300000000000001</v>
      </c>
      <c r="H2682" s="288"/>
    </row>
    <row r="2683" spans="1:8" s="72" customFormat="1" ht="12.75" customHeight="1" x14ac:dyDescent="0.2">
      <c r="A2683" s="156" t="s">
        <v>102</v>
      </c>
      <c r="B2683" s="146" t="s">
        <v>337</v>
      </c>
      <c r="C2683" s="160">
        <v>110.2</v>
      </c>
      <c r="D2683" s="158">
        <v>100</v>
      </c>
      <c r="E2683" s="159">
        <v>0.90700000000000003</v>
      </c>
      <c r="H2683" s="288"/>
    </row>
    <row r="2684" spans="1:8" s="72" customFormat="1" ht="12.75" customHeight="1" x14ac:dyDescent="0.2">
      <c r="A2684" s="156" t="s">
        <v>104</v>
      </c>
      <c r="B2684" s="146" t="s">
        <v>339</v>
      </c>
      <c r="C2684" s="160">
        <v>108.17</v>
      </c>
      <c r="D2684" s="158">
        <v>100</v>
      </c>
      <c r="E2684" s="159">
        <v>0.92400000000000004</v>
      </c>
      <c r="H2684" s="288"/>
    </row>
    <row r="2685" spans="1:8" s="72" customFormat="1" ht="12.75" customHeight="1" x14ac:dyDescent="0.2">
      <c r="A2685" s="156" t="s">
        <v>106</v>
      </c>
      <c r="B2685" s="146" t="s">
        <v>341</v>
      </c>
      <c r="C2685" s="160">
        <v>108.9</v>
      </c>
      <c r="D2685" s="158">
        <v>100</v>
      </c>
      <c r="E2685" s="159">
        <v>0.91800000000000004</v>
      </c>
      <c r="H2685" s="288"/>
    </row>
    <row r="2686" spans="1:8" s="72" customFormat="1" ht="12.75" customHeight="1" x14ac:dyDescent="0.2">
      <c r="A2686" s="156" t="s">
        <v>108</v>
      </c>
      <c r="B2686" s="146" t="s">
        <v>343</v>
      </c>
      <c r="C2686" s="160">
        <v>100.05</v>
      </c>
      <c r="D2686" s="158">
        <v>100</v>
      </c>
      <c r="E2686" s="159">
        <v>1</v>
      </c>
      <c r="H2686" s="288"/>
    </row>
    <row r="2687" spans="1:8" s="72" customFormat="1" ht="12.75" customHeight="1" x14ac:dyDescent="0.2">
      <c r="A2687" s="156" t="s">
        <v>110</v>
      </c>
      <c r="B2687" s="146" t="s">
        <v>111</v>
      </c>
      <c r="C2687" s="160">
        <v>108.31</v>
      </c>
      <c r="D2687" s="158">
        <v>100</v>
      </c>
      <c r="E2687" s="159">
        <v>0.92300000000000004</v>
      </c>
      <c r="H2687" s="288"/>
    </row>
    <row r="2688" spans="1:8" s="72" customFormat="1" ht="12.75" customHeight="1" x14ac:dyDescent="0.2">
      <c r="A2688" s="156" t="s">
        <v>112</v>
      </c>
      <c r="B2688" s="146" t="s">
        <v>113</v>
      </c>
      <c r="C2688" s="160">
        <v>107.47</v>
      </c>
      <c r="D2688" s="158">
        <v>100</v>
      </c>
      <c r="E2688" s="159">
        <v>0.93100000000000005</v>
      </c>
      <c r="H2688" s="288"/>
    </row>
    <row r="2689" spans="1:8" s="72" customFormat="1" ht="12.75" customHeight="1" x14ac:dyDescent="0.2">
      <c r="A2689" s="156" t="s">
        <v>114</v>
      </c>
      <c r="B2689" s="146" t="s">
        <v>115</v>
      </c>
      <c r="C2689" s="160">
        <v>111.33</v>
      </c>
      <c r="D2689" s="158">
        <v>100</v>
      </c>
      <c r="E2689" s="159">
        <v>0.89800000000000002</v>
      </c>
      <c r="H2689" s="288"/>
    </row>
    <row r="2690" spans="1:8" s="72" customFormat="1" ht="12.75" customHeight="1" x14ac:dyDescent="0.2">
      <c r="A2690" s="156" t="s">
        <v>116</v>
      </c>
      <c r="B2690" s="146" t="s">
        <v>117</v>
      </c>
      <c r="C2690" s="160">
        <v>118.39</v>
      </c>
      <c r="D2690" s="158">
        <v>100</v>
      </c>
      <c r="E2690" s="159">
        <v>0.84499999999999997</v>
      </c>
      <c r="H2690" s="288"/>
    </row>
    <row r="2691" spans="1:8" s="72" customFormat="1" ht="12.75" customHeight="1" x14ac:dyDescent="0.2">
      <c r="A2691" s="156" t="s">
        <v>118</v>
      </c>
      <c r="B2691" s="146" t="s">
        <v>119</v>
      </c>
      <c r="C2691" s="160">
        <v>139.94</v>
      </c>
      <c r="D2691" s="158">
        <v>100</v>
      </c>
      <c r="E2691" s="159">
        <v>0.71499999999999997</v>
      </c>
      <c r="H2691" s="288"/>
    </row>
    <row r="2692" spans="1:8" s="72" customFormat="1" ht="12.75" customHeight="1" x14ac:dyDescent="0.2">
      <c r="A2692" s="156" t="s">
        <v>120</v>
      </c>
      <c r="B2692" s="146" t="s">
        <v>121</v>
      </c>
      <c r="C2692" s="160">
        <v>112.63</v>
      </c>
      <c r="D2692" s="158">
        <v>100</v>
      </c>
      <c r="E2692" s="159">
        <v>0.88800000000000001</v>
      </c>
      <c r="H2692" s="288"/>
    </row>
    <row r="2693" spans="1:8" s="72" customFormat="1" ht="12.75" customHeight="1" x14ac:dyDescent="0.2">
      <c r="A2693" s="156" t="s">
        <v>122</v>
      </c>
      <c r="B2693" s="146" t="s">
        <v>123</v>
      </c>
      <c r="C2693" s="160">
        <v>134.06</v>
      </c>
      <c r="D2693" s="158">
        <v>100</v>
      </c>
      <c r="E2693" s="159">
        <v>0.746</v>
      </c>
      <c r="H2693" s="288"/>
    </row>
    <row r="2694" spans="1:8" s="72" customFormat="1" ht="12.75" customHeight="1" x14ac:dyDescent="0.2">
      <c r="A2694" s="156" t="s">
        <v>124</v>
      </c>
      <c r="B2694" s="146" t="s">
        <v>125</v>
      </c>
      <c r="C2694" s="160">
        <v>159.28</v>
      </c>
      <c r="D2694" s="158">
        <v>100</v>
      </c>
      <c r="E2694" s="159">
        <v>0.628</v>
      </c>
      <c r="H2694" s="288"/>
    </row>
    <row r="2695" spans="1:8" s="72" customFormat="1" ht="12.75" customHeight="1" x14ac:dyDescent="0.2">
      <c r="A2695" s="754" t="s">
        <v>13</v>
      </c>
      <c r="B2695" s="756" t="s">
        <v>14</v>
      </c>
      <c r="C2695" s="757"/>
      <c r="D2695" s="757"/>
      <c r="E2695" s="758"/>
      <c r="H2695" s="288"/>
    </row>
    <row r="2696" spans="1:8" s="72" customFormat="1" ht="12.75" customHeight="1" x14ac:dyDescent="0.2">
      <c r="A2696" s="755"/>
      <c r="B2696" s="146" t="s">
        <v>125</v>
      </c>
      <c r="C2696" s="160">
        <v>163.95</v>
      </c>
      <c r="D2696" s="158">
        <v>100</v>
      </c>
      <c r="E2696" s="159">
        <v>1</v>
      </c>
      <c r="H2696" s="288"/>
    </row>
    <row r="2697" spans="1:8" s="72" customFormat="1" ht="12.75" customHeight="1" x14ac:dyDescent="0.2">
      <c r="A2697" s="156" t="s">
        <v>126</v>
      </c>
      <c r="B2697" s="146" t="s">
        <v>127</v>
      </c>
      <c r="C2697" s="160">
        <v>115.49</v>
      </c>
      <c r="D2697" s="158">
        <v>100</v>
      </c>
      <c r="E2697" s="159">
        <v>0.86599999999999999</v>
      </c>
      <c r="H2697" s="288"/>
    </row>
    <row r="2698" spans="1:8" s="72" customFormat="1" ht="12.75" customHeight="1" x14ac:dyDescent="0.2">
      <c r="A2698" s="156" t="s">
        <v>128</v>
      </c>
      <c r="B2698" s="146" t="s">
        <v>129</v>
      </c>
      <c r="C2698" s="160">
        <v>101.26</v>
      </c>
      <c r="D2698" s="158">
        <v>100</v>
      </c>
      <c r="E2698" s="159">
        <v>0.98799999999999999</v>
      </c>
      <c r="H2698" s="288"/>
    </row>
    <row r="2699" spans="1:8" s="72" customFormat="1" ht="12.75" customHeight="1" x14ac:dyDescent="0.2">
      <c r="A2699" s="156" t="s">
        <v>130</v>
      </c>
      <c r="B2699" s="146" t="s">
        <v>131</v>
      </c>
      <c r="C2699" s="160">
        <v>122.63</v>
      </c>
      <c r="D2699" s="158">
        <v>100</v>
      </c>
      <c r="E2699" s="159">
        <v>0.81499999999999995</v>
      </c>
      <c r="H2699" s="288"/>
    </row>
    <row r="2700" spans="1:8" s="72" customFormat="1" ht="12.75" customHeight="1" x14ac:dyDescent="0.2">
      <c r="A2700" s="156" t="s">
        <v>132</v>
      </c>
      <c r="B2700" s="146" t="s">
        <v>133</v>
      </c>
      <c r="C2700" s="160">
        <v>115.04</v>
      </c>
      <c r="D2700" s="158">
        <v>100</v>
      </c>
      <c r="E2700" s="159">
        <v>0.86899999999999999</v>
      </c>
      <c r="H2700" s="288"/>
    </row>
    <row r="2701" spans="1:8" s="72" customFormat="1" ht="12.75" customHeight="1" x14ac:dyDescent="0.2">
      <c r="A2701" s="156" t="s">
        <v>134</v>
      </c>
      <c r="B2701" s="146" t="s">
        <v>135</v>
      </c>
      <c r="C2701" s="160">
        <v>106.08</v>
      </c>
      <c r="D2701" s="158">
        <v>100</v>
      </c>
      <c r="E2701" s="159">
        <v>0.94299999999999995</v>
      </c>
      <c r="H2701" s="288"/>
    </row>
    <row r="2702" spans="1:8" s="72" customFormat="1" ht="12.75" customHeight="1" x14ac:dyDescent="0.2">
      <c r="A2702" s="156" t="s">
        <v>136</v>
      </c>
      <c r="B2702" s="146" t="s">
        <v>137</v>
      </c>
      <c r="C2702" s="160">
        <v>116.31</v>
      </c>
      <c r="D2702" s="158">
        <v>100</v>
      </c>
      <c r="E2702" s="159">
        <v>0.86</v>
      </c>
      <c r="H2702" s="288"/>
    </row>
    <row r="2703" spans="1:8" s="72" customFormat="1" ht="12.75" customHeight="1" x14ac:dyDescent="0.2">
      <c r="A2703" s="156" t="s">
        <v>138</v>
      </c>
      <c r="B2703" s="146" t="s">
        <v>139</v>
      </c>
      <c r="C2703" s="160">
        <v>120.23</v>
      </c>
      <c r="D2703" s="158">
        <v>100</v>
      </c>
      <c r="E2703" s="159">
        <v>0.83199999999999996</v>
      </c>
      <c r="H2703" s="288"/>
    </row>
    <row r="2704" spans="1:8" s="72" customFormat="1" ht="12.75" customHeight="1" x14ac:dyDescent="0.2">
      <c r="A2704" s="156" t="s">
        <v>140</v>
      </c>
      <c r="B2704" s="146" t="s">
        <v>141</v>
      </c>
      <c r="C2704" s="160">
        <v>100.86</v>
      </c>
      <c r="D2704" s="158">
        <v>100</v>
      </c>
      <c r="E2704" s="159">
        <v>0.99099999999999999</v>
      </c>
      <c r="H2704" s="288"/>
    </row>
    <row r="2705" spans="1:8" s="72" customFormat="1" ht="12.75" customHeight="1" x14ac:dyDescent="0.2">
      <c r="A2705" s="156" t="s">
        <v>142</v>
      </c>
      <c r="B2705" s="146" t="s">
        <v>143</v>
      </c>
      <c r="C2705" s="160">
        <v>136.76</v>
      </c>
      <c r="D2705" s="158">
        <v>100</v>
      </c>
      <c r="E2705" s="159">
        <v>0.73099999999999998</v>
      </c>
      <c r="H2705" s="288"/>
    </row>
    <row r="2706" spans="1:8" s="72" customFormat="1" ht="12.75" customHeight="1" x14ac:dyDescent="0.2">
      <c r="A2706" s="143" t="s">
        <v>144</v>
      </c>
      <c r="B2706" s="146" t="s">
        <v>345</v>
      </c>
      <c r="C2706" s="160">
        <v>110.82</v>
      </c>
      <c r="D2706" s="158">
        <v>100</v>
      </c>
      <c r="E2706" s="159">
        <v>0.90200000000000002</v>
      </c>
      <c r="H2706" s="288"/>
    </row>
    <row r="2707" spans="1:8" s="72" customFormat="1" ht="12.75" customHeight="1" x14ac:dyDescent="0.2">
      <c r="H2707" s="288"/>
    </row>
    <row r="2708" spans="1:8" s="72" customFormat="1" ht="12.75" customHeight="1" x14ac:dyDescent="0.2">
      <c r="H2708" s="288"/>
    </row>
    <row r="2709" spans="1:8" s="72" customFormat="1" ht="12.75" customHeight="1" x14ac:dyDescent="0.2">
      <c r="H2709" s="288"/>
    </row>
    <row r="2710" spans="1:8" s="72" customFormat="1" ht="12.75" customHeight="1" x14ac:dyDescent="0.2">
      <c r="A2710" s="72" t="s">
        <v>152</v>
      </c>
      <c r="H2710" s="288"/>
    </row>
    <row r="2711" spans="1:8" s="72" customFormat="1" ht="12.75" customHeight="1" x14ac:dyDescent="0.2">
      <c r="A2711" s="72" t="s">
        <v>154</v>
      </c>
    </row>
    <row r="2712" spans="1:8" s="72" customFormat="1" ht="12.75" customHeight="1" x14ac:dyDescent="0.2">
      <c r="A2712" s="72" t="s">
        <v>170</v>
      </c>
    </row>
    <row r="2713" spans="1:8" s="72" customFormat="1" ht="12.75" customHeight="1" x14ac:dyDescent="0.2">
      <c r="A2713" s="72" t="s">
        <v>171</v>
      </c>
    </row>
    <row r="2714" spans="1:8" s="72" customFormat="1" ht="12.75" customHeight="1" x14ac:dyDescent="0.2">
      <c r="A2714" s="155"/>
    </row>
    <row r="2715" spans="1:8" s="72" customFormat="1" ht="12.75" customHeight="1" x14ac:dyDescent="0.2">
      <c r="A2715" s="157" t="s">
        <v>574</v>
      </c>
      <c r="B2715" s="164" t="s">
        <v>16</v>
      </c>
      <c r="C2715" s="164" t="s">
        <v>17</v>
      </c>
      <c r="D2715" s="164" t="s">
        <v>18</v>
      </c>
      <c r="E2715" s="164" t="s">
        <v>19</v>
      </c>
    </row>
    <row r="2716" spans="1:8" s="72" customFormat="1" ht="12.75" customHeight="1" x14ac:dyDescent="0.2">
      <c r="A2716" s="156" t="s">
        <v>577</v>
      </c>
      <c r="B2716" s="146" t="s">
        <v>578</v>
      </c>
      <c r="C2716" s="165">
        <v>105.2</v>
      </c>
      <c r="D2716" s="165">
        <v>100</v>
      </c>
      <c r="E2716" s="166">
        <v>0.95099999999999996</v>
      </c>
    </row>
    <row r="2717" spans="1:8" s="72" customFormat="1" ht="12.75" customHeight="1" x14ac:dyDescent="0.2">
      <c r="A2717" s="156" t="s">
        <v>370</v>
      </c>
      <c r="B2717" s="146" t="s">
        <v>579</v>
      </c>
      <c r="C2717" s="167">
        <v>115.8</v>
      </c>
      <c r="D2717" s="165">
        <v>100</v>
      </c>
      <c r="E2717" s="166">
        <v>0.86299999999999999</v>
      </c>
    </row>
    <row r="2718" spans="1:8" s="72" customFormat="1" ht="12.75" customHeight="1" x14ac:dyDescent="0.2">
      <c r="A2718" s="156" t="s">
        <v>372</v>
      </c>
      <c r="B2718" s="146" t="s">
        <v>580</v>
      </c>
      <c r="C2718" s="165">
        <v>117.3</v>
      </c>
      <c r="D2718" s="165">
        <v>100</v>
      </c>
      <c r="E2718" s="166">
        <v>0.85299999999999998</v>
      </c>
    </row>
    <row r="2719" spans="1:8" s="72" customFormat="1" ht="12.75" customHeight="1" x14ac:dyDescent="0.2">
      <c r="A2719" s="156" t="s">
        <v>1390</v>
      </c>
      <c r="B2719" s="146" t="s">
        <v>581</v>
      </c>
      <c r="C2719" s="165">
        <v>119.4</v>
      </c>
      <c r="D2719" s="165">
        <v>100</v>
      </c>
      <c r="E2719" s="166">
        <v>0.83799999999999997</v>
      </c>
    </row>
    <row r="2720" spans="1:8" s="72" customFormat="1" ht="12.75" customHeight="1" x14ac:dyDescent="0.2">
      <c r="A2720" s="156" t="s">
        <v>376</v>
      </c>
      <c r="B2720" s="146" t="s">
        <v>582</v>
      </c>
      <c r="C2720" s="167">
        <v>117.9</v>
      </c>
      <c r="D2720" s="165">
        <v>100</v>
      </c>
      <c r="E2720" s="166">
        <v>0.84799999999999998</v>
      </c>
    </row>
    <row r="2721" spans="1:5" s="72" customFormat="1" ht="12.75" customHeight="1" x14ac:dyDescent="0.2">
      <c r="A2721" s="156" t="s">
        <v>378</v>
      </c>
      <c r="B2721" s="146" t="s">
        <v>583</v>
      </c>
      <c r="C2721" s="165">
        <v>134.6</v>
      </c>
      <c r="D2721" s="165">
        <v>100</v>
      </c>
      <c r="E2721" s="166">
        <v>0.74299999999999999</v>
      </c>
    </row>
    <row r="2722" spans="1:5" s="72" customFormat="1" ht="12.75" customHeight="1" x14ac:dyDescent="0.2">
      <c r="A2722" s="156" t="s">
        <v>380</v>
      </c>
      <c r="B2722" s="146" t="s">
        <v>584</v>
      </c>
      <c r="C2722" s="167">
        <v>158.9</v>
      </c>
      <c r="D2722" s="165">
        <v>100</v>
      </c>
      <c r="E2722" s="166">
        <v>0.629</v>
      </c>
    </row>
    <row r="2723" spans="1:5" s="72" customFormat="1" ht="12.75" customHeight="1" x14ac:dyDescent="0.2">
      <c r="A2723" s="156" t="s">
        <v>382</v>
      </c>
      <c r="B2723" s="146" t="s">
        <v>585</v>
      </c>
      <c r="C2723" s="167">
        <v>140.6</v>
      </c>
      <c r="D2723" s="165">
        <v>100</v>
      </c>
      <c r="E2723" s="166">
        <v>0.71099999999999997</v>
      </c>
    </row>
    <row r="2724" spans="1:5" s="72" customFormat="1" ht="12.75" customHeight="1" x14ac:dyDescent="0.2">
      <c r="A2724" s="156" t="s">
        <v>1229</v>
      </c>
      <c r="B2724" s="146" t="s">
        <v>586</v>
      </c>
      <c r="C2724" s="165">
        <v>114.6</v>
      </c>
      <c r="D2724" s="165">
        <v>100</v>
      </c>
      <c r="E2724" s="166">
        <v>0.873</v>
      </c>
    </row>
    <row r="2725" spans="1:5" s="72" customFormat="1" ht="12.75" customHeight="1" x14ac:dyDescent="0.2">
      <c r="A2725" s="156" t="s">
        <v>385</v>
      </c>
      <c r="B2725" s="146" t="s">
        <v>587</v>
      </c>
      <c r="C2725" s="165">
        <v>113.2</v>
      </c>
      <c r="D2725" s="165">
        <v>100</v>
      </c>
      <c r="E2725" s="166">
        <v>0.88300000000000001</v>
      </c>
    </row>
    <row r="2726" spans="1:5" s="72" customFormat="1" ht="12.75" customHeight="1" x14ac:dyDescent="0.2">
      <c r="A2726" s="156" t="s">
        <v>387</v>
      </c>
      <c r="B2726" s="146" t="s">
        <v>588</v>
      </c>
      <c r="C2726" s="165">
        <v>110.9</v>
      </c>
      <c r="D2726" s="165">
        <v>100</v>
      </c>
      <c r="E2726" s="166">
        <v>0.90200000000000002</v>
      </c>
    </row>
    <row r="2727" spans="1:5" s="72" customFormat="1" ht="12.75" customHeight="1" x14ac:dyDescent="0.2">
      <c r="A2727" s="156" t="s">
        <v>389</v>
      </c>
      <c r="B2727" s="146" t="s">
        <v>589</v>
      </c>
      <c r="C2727" s="165">
        <v>110.8</v>
      </c>
      <c r="D2727" s="165">
        <v>100</v>
      </c>
      <c r="E2727" s="166">
        <v>0.90200000000000002</v>
      </c>
    </row>
    <row r="2728" spans="1:5" s="72" customFormat="1" ht="12.75" customHeight="1" x14ac:dyDescent="0.2">
      <c r="A2728" s="156" t="s">
        <v>391</v>
      </c>
      <c r="B2728" s="146" t="s">
        <v>590</v>
      </c>
      <c r="C2728" s="167">
        <v>104.2</v>
      </c>
      <c r="D2728" s="165">
        <v>100</v>
      </c>
      <c r="E2728" s="166">
        <v>0.96</v>
      </c>
    </row>
    <row r="2729" spans="1:5" s="72" customFormat="1" ht="12.75" customHeight="1" x14ac:dyDescent="0.2">
      <c r="A2729" s="156" t="s">
        <v>393</v>
      </c>
      <c r="B2729" s="146" t="s">
        <v>591</v>
      </c>
      <c r="C2729" s="167">
        <v>109.8</v>
      </c>
      <c r="D2729" s="165">
        <v>100</v>
      </c>
      <c r="E2729" s="166">
        <v>0.91100000000000003</v>
      </c>
    </row>
    <row r="2730" spans="1:5" s="72" customFormat="1" ht="12.75" customHeight="1" x14ac:dyDescent="0.2">
      <c r="A2730" s="156" t="s">
        <v>1411</v>
      </c>
      <c r="B2730" s="146" t="s">
        <v>592</v>
      </c>
      <c r="C2730" s="167">
        <v>117.6</v>
      </c>
      <c r="D2730" s="165">
        <v>100</v>
      </c>
      <c r="E2730" s="166">
        <v>0.85</v>
      </c>
    </row>
    <row r="2731" spans="1:5" s="72" customFormat="1" ht="12.75" customHeight="1" x14ac:dyDescent="0.2">
      <c r="A2731" s="156" t="s">
        <v>397</v>
      </c>
      <c r="B2731" s="146" t="s">
        <v>593</v>
      </c>
      <c r="C2731" s="167">
        <v>89.5</v>
      </c>
      <c r="D2731" s="165">
        <v>100</v>
      </c>
      <c r="E2731" s="166">
        <v>1.117</v>
      </c>
    </row>
    <row r="2732" spans="1:5" s="72" customFormat="1" ht="12.75" customHeight="1" x14ac:dyDescent="0.2">
      <c r="A2732" s="156" t="s">
        <v>399</v>
      </c>
      <c r="B2732" s="146" t="s">
        <v>594</v>
      </c>
      <c r="C2732" s="167">
        <v>120</v>
      </c>
      <c r="D2732" s="165">
        <v>100</v>
      </c>
      <c r="E2732" s="166">
        <v>0.83299999999999996</v>
      </c>
    </row>
    <row r="2733" spans="1:5" s="72" customFormat="1" ht="12.75" customHeight="1" x14ac:dyDescent="0.2">
      <c r="A2733" s="156" t="s">
        <v>401</v>
      </c>
      <c r="B2733" s="146" t="s">
        <v>595</v>
      </c>
      <c r="C2733" s="167">
        <v>125.8</v>
      </c>
      <c r="D2733" s="165">
        <v>100</v>
      </c>
      <c r="E2733" s="166">
        <v>0.79500000000000004</v>
      </c>
    </row>
    <row r="2734" spans="1:5" s="72" customFormat="1" ht="12.75" customHeight="1" x14ac:dyDescent="0.2">
      <c r="A2734" s="156" t="s">
        <v>403</v>
      </c>
      <c r="B2734" s="146" t="s">
        <v>596</v>
      </c>
      <c r="C2734" s="167">
        <v>108.9</v>
      </c>
      <c r="D2734" s="165">
        <v>100</v>
      </c>
      <c r="E2734" s="166">
        <v>0.91800000000000004</v>
      </c>
    </row>
    <row r="2735" spans="1:5" s="72" customFormat="1" ht="12.75" customHeight="1" x14ac:dyDescent="0.2">
      <c r="A2735" s="156" t="s">
        <v>405</v>
      </c>
      <c r="B2735" s="146" t="s">
        <v>597</v>
      </c>
      <c r="C2735" s="167">
        <v>107.7</v>
      </c>
      <c r="D2735" s="165">
        <v>100</v>
      </c>
      <c r="E2735" s="166">
        <v>0.92900000000000005</v>
      </c>
    </row>
    <row r="2736" spans="1:5" s="72" customFormat="1" ht="12.75" customHeight="1" x14ac:dyDescent="0.2">
      <c r="A2736" s="156" t="s">
        <v>407</v>
      </c>
      <c r="B2736" s="146" t="s">
        <v>598</v>
      </c>
      <c r="C2736" s="167">
        <v>152.19999999999999</v>
      </c>
      <c r="D2736" s="165">
        <v>100</v>
      </c>
      <c r="E2736" s="166">
        <v>0.65700000000000003</v>
      </c>
    </row>
    <row r="2737" spans="1:5" s="72" customFormat="1" ht="12.75" customHeight="1" x14ac:dyDescent="0.2">
      <c r="A2737" s="156" t="s">
        <v>409</v>
      </c>
      <c r="B2737" s="146" t="s">
        <v>599</v>
      </c>
      <c r="C2737" s="167">
        <v>119</v>
      </c>
      <c r="D2737" s="165">
        <v>100</v>
      </c>
      <c r="E2737" s="166">
        <v>0.84</v>
      </c>
    </row>
    <row r="2738" spans="1:5" s="72" customFormat="1" ht="12.75" customHeight="1" x14ac:dyDescent="0.2">
      <c r="A2738" s="156" t="s">
        <v>411</v>
      </c>
      <c r="B2738" s="146" t="s">
        <v>600</v>
      </c>
      <c r="C2738" s="167">
        <v>98.8</v>
      </c>
      <c r="D2738" s="165">
        <v>100</v>
      </c>
      <c r="E2738" s="166">
        <v>1.012</v>
      </c>
    </row>
    <row r="2739" spans="1:5" s="72" customFormat="1" ht="12.75" customHeight="1" x14ac:dyDescent="0.2">
      <c r="A2739" s="156" t="s">
        <v>413</v>
      </c>
      <c r="B2739" s="146" t="s">
        <v>601</v>
      </c>
      <c r="C2739" s="167">
        <v>82.1</v>
      </c>
      <c r="D2739" s="165">
        <v>100</v>
      </c>
      <c r="E2739" s="166">
        <v>1.218</v>
      </c>
    </row>
    <row r="2740" spans="1:5" s="72" customFormat="1" ht="12.75" customHeight="1" x14ac:dyDescent="0.2">
      <c r="A2740" s="156" t="s">
        <v>415</v>
      </c>
      <c r="B2740" s="146" t="s">
        <v>602</v>
      </c>
      <c r="C2740" s="167">
        <v>106.2</v>
      </c>
      <c r="D2740" s="165">
        <v>100</v>
      </c>
      <c r="E2740" s="166">
        <v>0.94199999999999995</v>
      </c>
    </row>
    <row r="2741" spans="1:5" s="72" customFormat="1" ht="12.75" customHeight="1" x14ac:dyDescent="0.2">
      <c r="A2741" s="156" t="s">
        <v>417</v>
      </c>
      <c r="B2741" s="146" t="s">
        <v>603</v>
      </c>
      <c r="C2741" s="167">
        <v>97.2</v>
      </c>
      <c r="D2741" s="165">
        <v>100</v>
      </c>
      <c r="E2741" s="166">
        <v>1.0289999999999999</v>
      </c>
    </row>
    <row r="2742" spans="1:5" s="72" customFormat="1" ht="12.75" customHeight="1" x14ac:dyDescent="0.2">
      <c r="A2742" s="156" t="s">
        <v>419</v>
      </c>
      <c r="B2742" s="146" t="s">
        <v>604</v>
      </c>
      <c r="C2742" s="167">
        <v>88.6</v>
      </c>
      <c r="D2742" s="165">
        <v>100</v>
      </c>
      <c r="E2742" s="166">
        <v>1.129</v>
      </c>
    </row>
    <row r="2743" spans="1:5" s="72" customFormat="1" ht="12.75" customHeight="1" x14ac:dyDescent="0.2">
      <c r="A2743" s="156" t="s">
        <v>421</v>
      </c>
      <c r="B2743" s="146" t="s">
        <v>605</v>
      </c>
      <c r="C2743" s="167">
        <v>81.900000000000006</v>
      </c>
      <c r="D2743" s="165">
        <v>100</v>
      </c>
      <c r="E2743" s="166">
        <v>1.2210000000000001</v>
      </c>
    </row>
    <row r="2744" spans="1:5" s="72" customFormat="1" ht="12.75" customHeight="1" x14ac:dyDescent="0.2">
      <c r="A2744" s="156" t="s">
        <v>423</v>
      </c>
      <c r="B2744" s="146" t="s">
        <v>606</v>
      </c>
      <c r="C2744" s="167">
        <v>97.6</v>
      </c>
      <c r="D2744" s="165">
        <v>100</v>
      </c>
      <c r="E2744" s="166">
        <v>1.0249999999999999</v>
      </c>
    </row>
    <row r="2745" spans="1:5" s="72" customFormat="1" ht="12.75" customHeight="1" x14ac:dyDescent="0.2">
      <c r="A2745" s="156" t="s">
        <v>425</v>
      </c>
      <c r="B2745" s="146" t="s">
        <v>607</v>
      </c>
      <c r="C2745" s="167">
        <v>105.4</v>
      </c>
      <c r="D2745" s="165">
        <v>100</v>
      </c>
      <c r="E2745" s="166">
        <v>0.94899999999999995</v>
      </c>
    </row>
    <row r="2746" spans="1:5" s="72" customFormat="1" ht="12.75" customHeight="1" x14ac:dyDescent="0.2">
      <c r="A2746" s="156" t="s">
        <v>427</v>
      </c>
      <c r="B2746" s="146" t="s">
        <v>608</v>
      </c>
      <c r="C2746" s="167">
        <v>109.5</v>
      </c>
      <c r="D2746" s="165">
        <v>100</v>
      </c>
      <c r="E2746" s="166">
        <v>0.91300000000000003</v>
      </c>
    </row>
    <row r="2747" spans="1:5" s="72" customFormat="1" ht="12.75" customHeight="1" x14ac:dyDescent="0.2">
      <c r="A2747" s="156" t="s">
        <v>429</v>
      </c>
      <c r="B2747" s="146" t="s">
        <v>609</v>
      </c>
      <c r="C2747" s="167">
        <v>100.3</v>
      </c>
      <c r="D2747" s="165">
        <v>100</v>
      </c>
      <c r="E2747" s="166">
        <v>0.997</v>
      </c>
    </row>
    <row r="2748" spans="1:5" s="72" customFormat="1" ht="12.75" customHeight="1" x14ac:dyDescent="0.2">
      <c r="A2748" s="156" t="s">
        <v>431</v>
      </c>
      <c r="B2748" s="146" t="s">
        <v>610</v>
      </c>
      <c r="C2748" s="167">
        <v>103.5</v>
      </c>
      <c r="D2748" s="165">
        <v>100</v>
      </c>
      <c r="E2748" s="166">
        <v>0.96599999999999997</v>
      </c>
    </row>
    <row r="2749" spans="1:5" s="72" customFormat="1" ht="12.75" customHeight="1" x14ac:dyDescent="0.2">
      <c r="A2749" s="156" t="s">
        <v>433</v>
      </c>
      <c r="B2749" s="146" t="s">
        <v>611</v>
      </c>
      <c r="C2749" s="167">
        <v>105</v>
      </c>
      <c r="D2749" s="165">
        <v>100</v>
      </c>
      <c r="E2749" s="166">
        <v>0.95299999999999996</v>
      </c>
    </row>
    <row r="2750" spans="1:5" s="72" customFormat="1" ht="12.75" customHeight="1" x14ac:dyDescent="0.2">
      <c r="A2750" s="156" t="s">
        <v>435</v>
      </c>
      <c r="B2750" s="146" t="s">
        <v>612</v>
      </c>
      <c r="C2750" s="167">
        <v>108.5</v>
      </c>
      <c r="D2750" s="165">
        <v>100</v>
      </c>
      <c r="E2750" s="166">
        <v>0.92200000000000004</v>
      </c>
    </row>
    <row r="2751" spans="1:5" s="72" customFormat="1" ht="12.75" customHeight="1" x14ac:dyDescent="0.2">
      <c r="A2751" s="156" t="s">
        <v>437</v>
      </c>
      <c r="B2751" s="146" t="s">
        <v>613</v>
      </c>
      <c r="C2751" s="167">
        <v>111</v>
      </c>
      <c r="D2751" s="165">
        <v>100</v>
      </c>
      <c r="E2751" s="166">
        <v>0.90100000000000002</v>
      </c>
    </row>
    <row r="2752" spans="1:5" s="72" customFormat="1" ht="12.75" customHeight="1" x14ac:dyDescent="0.2">
      <c r="A2752" s="156" t="s">
        <v>439</v>
      </c>
      <c r="B2752" s="146" t="s">
        <v>614</v>
      </c>
      <c r="C2752" s="167">
        <v>110.9</v>
      </c>
      <c r="D2752" s="165">
        <v>100</v>
      </c>
      <c r="E2752" s="166">
        <v>0.90200000000000002</v>
      </c>
    </row>
    <row r="2753" spans="1:5" s="72" customFormat="1" ht="12.75" customHeight="1" x14ac:dyDescent="0.2">
      <c r="A2753" s="156" t="s">
        <v>441</v>
      </c>
      <c r="B2753" s="146" t="s">
        <v>615</v>
      </c>
      <c r="C2753" s="167">
        <v>105.1</v>
      </c>
      <c r="D2753" s="165">
        <v>100</v>
      </c>
      <c r="E2753" s="166">
        <v>0.95099999999999996</v>
      </c>
    </row>
    <row r="2754" spans="1:5" s="72" customFormat="1" ht="12.75" customHeight="1" x14ac:dyDescent="0.2">
      <c r="A2754" s="156" t="s">
        <v>443</v>
      </c>
      <c r="B2754" s="146" t="s">
        <v>616</v>
      </c>
      <c r="C2754" s="167">
        <v>100.1</v>
      </c>
      <c r="D2754" s="165">
        <v>100</v>
      </c>
      <c r="E2754" s="166">
        <v>0.999</v>
      </c>
    </row>
    <row r="2755" spans="1:5" s="72" customFormat="1" ht="12.75" customHeight="1" x14ac:dyDescent="0.2">
      <c r="A2755" s="156" t="s">
        <v>445</v>
      </c>
      <c r="B2755" s="146" t="s">
        <v>617</v>
      </c>
      <c r="C2755" s="167">
        <v>104.8</v>
      </c>
      <c r="D2755" s="165">
        <v>100</v>
      </c>
      <c r="E2755" s="166">
        <v>0.95399999999999996</v>
      </c>
    </row>
    <row r="2756" spans="1:5" s="72" customFormat="1" ht="12.75" customHeight="1" x14ac:dyDescent="0.2">
      <c r="A2756" s="156" t="s">
        <v>447</v>
      </c>
      <c r="B2756" s="146" t="s">
        <v>618</v>
      </c>
      <c r="C2756" s="167">
        <v>92.9</v>
      </c>
      <c r="D2756" s="165">
        <v>100</v>
      </c>
      <c r="E2756" s="166">
        <v>1.0760000000000001</v>
      </c>
    </row>
    <row r="2757" spans="1:5" s="72" customFormat="1" ht="12.75" customHeight="1" x14ac:dyDescent="0.2">
      <c r="A2757" s="156" t="s">
        <v>449</v>
      </c>
      <c r="B2757" s="146" t="s">
        <v>619</v>
      </c>
      <c r="C2757" s="167">
        <v>111.9</v>
      </c>
      <c r="D2757" s="165">
        <v>100</v>
      </c>
      <c r="E2757" s="166">
        <v>0.89400000000000002</v>
      </c>
    </row>
    <row r="2758" spans="1:5" s="72" customFormat="1" ht="12.75" customHeight="1" x14ac:dyDescent="0.2">
      <c r="A2758" s="156" t="s">
        <v>620</v>
      </c>
      <c r="B2758" s="146" t="s">
        <v>621</v>
      </c>
      <c r="C2758" s="167">
        <v>118.8</v>
      </c>
      <c r="D2758" s="165">
        <v>100</v>
      </c>
      <c r="E2758" s="166">
        <v>0.84199999999999997</v>
      </c>
    </row>
    <row r="2759" spans="1:5" s="72" customFormat="1" ht="12.75" customHeight="1" x14ac:dyDescent="0.2">
      <c r="A2759" s="156" t="s">
        <v>453</v>
      </c>
      <c r="B2759" s="146" t="s">
        <v>622</v>
      </c>
      <c r="C2759" s="167">
        <v>103.2</v>
      </c>
      <c r="D2759" s="165">
        <v>100</v>
      </c>
      <c r="E2759" s="166">
        <v>0.96899999999999997</v>
      </c>
    </row>
    <row r="2760" spans="1:5" s="72" customFormat="1" ht="12.75" customHeight="1" x14ac:dyDescent="0.2">
      <c r="A2760" s="156" t="s">
        <v>455</v>
      </c>
      <c r="B2760" s="146" t="s">
        <v>623</v>
      </c>
      <c r="C2760" s="167">
        <v>108.5</v>
      </c>
      <c r="D2760" s="165">
        <v>100</v>
      </c>
      <c r="E2760" s="166">
        <v>0.92200000000000004</v>
      </c>
    </row>
    <row r="2761" spans="1:5" s="72" customFormat="1" ht="12.75" customHeight="1" x14ac:dyDescent="0.2">
      <c r="A2761" s="156" t="s">
        <v>457</v>
      </c>
      <c r="B2761" s="146" t="s">
        <v>624</v>
      </c>
      <c r="C2761" s="167">
        <v>109.2</v>
      </c>
      <c r="D2761" s="165">
        <v>100</v>
      </c>
      <c r="E2761" s="166">
        <v>0.91600000000000004</v>
      </c>
    </row>
    <row r="2762" spans="1:5" s="72" customFormat="1" ht="12.75" customHeight="1" x14ac:dyDescent="0.2">
      <c r="A2762" s="156" t="s">
        <v>459</v>
      </c>
      <c r="B2762" s="146" t="s">
        <v>625</v>
      </c>
      <c r="C2762" s="167">
        <v>95.6</v>
      </c>
      <c r="D2762" s="165">
        <v>100</v>
      </c>
      <c r="E2762" s="166">
        <v>1.046</v>
      </c>
    </row>
    <row r="2763" spans="1:5" s="72" customFormat="1" ht="12.75" customHeight="1" x14ac:dyDescent="0.2">
      <c r="A2763" s="156" t="s">
        <v>461</v>
      </c>
      <c r="B2763" s="146" t="s">
        <v>626</v>
      </c>
      <c r="C2763" s="167">
        <v>97.1</v>
      </c>
      <c r="D2763" s="165">
        <v>100</v>
      </c>
      <c r="E2763" s="166">
        <v>1.03</v>
      </c>
    </row>
    <row r="2764" spans="1:5" s="72" customFormat="1" x14ac:dyDescent="0.2">
      <c r="A2764" s="156" t="s">
        <v>463</v>
      </c>
      <c r="B2764" s="146" t="s">
        <v>627</v>
      </c>
      <c r="C2764" s="167">
        <v>109.1</v>
      </c>
      <c r="D2764" s="165">
        <v>100</v>
      </c>
      <c r="E2764" s="166">
        <v>0.91700000000000004</v>
      </c>
    </row>
    <row r="2765" spans="1:5" s="72" customFormat="1" x14ac:dyDescent="0.2">
      <c r="A2765" s="156" t="s">
        <v>465</v>
      </c>
      <c r="B2765" s="146" t="s">
        <v>628</v>
      </c>
      <c r="C2765" s="167">
        <v>108.7</v>
      </c>
      <c r="D2765" s="165">
        <v>100</v>
      </c>
      <c r="E2765" s="166">
        <v>0.92</v>
      </c>
    </row>
    <row r="2766" spans="1:5" s="72" customFormat="1" x14ac:dyDescent="0.2">
      <c r="A2766" s="156" t="s">
        <v>467</v>
      </c>
      <c r="B2766" s="146" t="s">
        <v>629</v>
      </c>
      <c r="C2766" s="167">
        <v>100</v>
      </c>
      <c r="D2766" s="165">
        <v>100</v>
      </c>
      <c r="E2766" s="166">
        <v>1</v>
      </c>
    </row>
    <row r="2767" spans="1:5" s="72" customFormat="1" x14ac:dyDescent="0.2">
      <c r="A2767" s="156" t="s">
        <v>469</v>
      </c>
      <c r="B2767" s="146" t="s">
        <v>630</v>
      </c>
      <c r="C2767" s="167">
        <v>106.9</v>
      </c>
      <c r="D2767" s="165">
        <v>100</v>
      </c>
      <c r="E2767" s="166">
        <v>0.93500000000000005</v>
      </c>
    </row>
    <row r="2768" spans="1:5" s="72" customFormat="1" x14ac:dyDescent="0.2">
      <c r="A2768" s="156" t="s">
        <v>471</v>
      </c>
      <c r="B2768" s="146" t="s">
        <v>631</v>
      </c>
      <c r="C2768" s="167">
        <v>108.8</v>
      </c>
      <c r="D2768" s="165">
        <v>100</v>
      </c>
      <c r="E2768" s="166">
        <v>0.91900000000000004</v>
      </c>
    </row>
    <row r="2769" spans="1:123" x14ac:dyDescent="0.3">
      <c r="A2769" s="156" t="s">
        <v>473</v>
      </c>
      <c r="B2769" s="146" t="s">
        <v>632</v>
      </c>
      <c r="C2769" s="167">
        <v>109.4</v>
      </c>
      <c r="D2769" s="165">
        <v>100</v>
      </c>
      <c r="E2769" s="166">
        <v>0.91400000000000003</v>
      </c>
      <c r="F2769" s="72"/>
      <c r="G2769" s="72"/>
      <c r="H2769" s="72"/>
      <c r="I2769" s="72"/>
      <c r="J2769" s="72"/>
      <c r="K2769" s="72"/>
      <c r="L2769" s="72"/>
      <c r="M2769" s="72"/>
      <c r="N2769" s="72"/>
      <c r="O2769" s="72"/>
      <c r="P2769" s="72"/>
      <c r="Q2769" s="72"/>
      <c r="R2769" s="72"/>
      <c r="S2769" s="72"/>
      <c r="T2769" s="72"/>
      <c r="U2769" s="72"/>
      <c r="V2769" s="72"/>
      <c r="W2769" s="72"/>
      <c r="X2769" s="72"/>
      <c r="Y2769" s="72"/>
      <c r="Z2769" s="72"/>
      <c r="AA2769" s="72"/>
      <c r="AB2769" s="72"/>
      <c r="AC2769" s="72"/>
      <c r="AD2769" s="72"/>
      <c r="AE2769" s="72"/>
      <c r="AF2769" s="72"/>
      <c r="AG2769" s="72"/>
      <c r="AH2769" s="72"/>
      <c r="AI2769" s="72"/>
      <c r="AJ2769" s="72"/>
      <c r="AK2769" s="72"/>
      <c r="AL2769" s="72"/>
      <c r="AM2769" s="72"/>
      <c r="AN2769" s="72"/>
      <c r="AO2769" s="72"/>
      <c r="AP2769" s="72"/>
      <c r="AQ2769" s="72"/>
      <c r="AR2769" s="72"/>
      <c r="AS2769" s="72"/>
      <c r="AT2769" s="72"/>
      <c r="AU2769" s="72"/>
      <c r="AV2769" s="72"/>
      <c r="AW2769" s="72"/>
      <c r="AX2769" s="72"/>
      <c r="AY2769" s="72"/>
      <c r="AZ2769" s="72"/>
      <c r="BA2769" s="72"/>
      <c r="BB2769" s="72"/>
      <c r="BC2769" s="72"/>
      <c r="BD2769" s="72"/>
      <c r="BE2769" s="72"/>
      <c r="BF2769" s="72"/>
      <c r="BG2769" s="72"/>
      <c r="BH2769" s="72"/>
      <c r="BI2769" s="72"/>
      <c r="BJ2769" s="72"/>
      <c r="BK2769" s="72"/>
      <c r="BL2769" s="72"/>
      <c r="BM2769" s="72"/>
      <c r="BN2769" s="72"/>
      <c r="BO2769" s="72"/>
      <c r="BP2769" s="72"/>
      <c r="BQ2769" s="72"/>
      <c r="BR2769" s="72"/>
      <c r="BS2769" s="72"/>
      <c r="BT2769" s="72"/>
      <c r="BU2769" s="72"/>
      <c r="BV2769" s="72"/>
      <c r="BW2769" s="72"/>
      <c r="BX2769" s="72"/>
      <c r="BY2769" s="72"/>
      <c r="BZ2769" s="72"/>
      <c r="CA2769" s="72"/>
      <c r="CB2769" s="72"/>
      <c r="CC2769" s="72"/>
      <c r="CD2769" s="72"/>
      <c r="CE2769" s="72"/>
      <c r="CF2769" s="72"/>
      <c r="CG2769" s="72"/>
      <c r="CH2769" s="72"/>
      <c r="CI2769" s="72"/>
      <c r="CJ2769" s="72"/>
      <c r="CK2769" s="72"/>
      <c r="CL2769" s="72"/>
      <c r="CM2769" s="72"/>
      <c r="CN2769" s="72"/>
      <c r="CO2769" s="72"/>
      <c r="CP2769" s="72"/>
      <c r="CQ2769" s="72"/>
      <c r="CR2769" s="72"/>
      <c r="CS2769" s="72"/>
      <c r="CT2769" s="72"/>
      <c r="CU2769" s="72"/>
      <c r="CV2769" s="72"/>
      <c r="CW2769" s="72"/>
      <c r="CX2769" s="72"/>
      <c r="CY2769" s="72"/>
      <c r="CZ2769" s="72"/>
      <c r="DA2769" s="72"/>
      <c r="DB2769" s="72"/>
      <c r="DC2769" s="72"/>
      <c r="DD2769" s="72"/>
      <c r="DE2769" s="72"/>
      <c r="DF2769" s="72"/>
      <c r="DG2769" s="72"/>
      <c r="DH2769" s="72"/>
      <c r="DI2769" s="72"/>
      <c r="DJ2769" s="72"/>
      <c r="DK2769" s="72"/>
      <c r="DL2769" s="72"/>
      <c r="DM2769" s="72"/>
      <c r="DN2769" s="72"/>
      <c r="DO2769" s="72"/>
      <c r="DP2769" s="72"/>
      <c r="DQ2769" s="72"/>
      <c r="DR2769" s="72"/>
      <c r="DS2769" s="72"/>
    </row>
    <row r="2770" spans="1:123" x14ac:dyDescent="0.3">
      <c r="A2770" s="156" t="s">
        <v>108</v>
      </c>
      <c r="B2770" s="146" t="s">
        <v>633</v>
      </c>
      <c r="C2770" s="167">
        <v>101.9</v>
      </c>
      <c r="D2770" s="165">
        <v>100</v>
      </c>
      <c r="E2770" s="166">
        <v>0.98199999999999998</v>
      </c>
      <c r="F2770" s="72"/>
      <c r="G2770" s="72"/>
      <c r="H2770" s="72"/>
      <c r="I2770" s="72"/>
      <c r="J2770" s="72"/>
      <c r="K2770" s="72"/>
      <c r="L2770" s="72"/>
      <c r="M2770" s="72"/>
      <c r="N2770" s="72"/>
      <c r="O2770" s="72"/>
      <c r="P2770" s="72"/>
      <c r="Q2770" s="72"/>
      <c r="R2770" s="72"/>
      <c r="S2770" s="72"/>
      <c r="T2770" s="72"/>
      <c r="U2770" s="72"/>
      <c r="V2770" s="72"/>
      <c r="W2770" s="72"/>
      <c r="X2770" s="72"/>
      <c r="Y2770" s="72"/>
      <c r="Z2770" s="72"/>
      <c r="AA2770" s="72"/>
      <c r="AB2770" s="72"/>
      <c r="AC2770" s="72"/>
      <c r="AD2770" s="72"/>
      <c r="AE2770" s="72"/>
      <c r="AF2770" s="72"/>
      <c r="AG2770" s="72"/>
      <c r="AH2770" s="72"/>
      <c r="AI2770" s="72"/>
      <c r="AJ2770" s="72"/>
      <c r="AK2770" s="72"/>
      <c r="AL2770" s="72"/>
      <c r="AM2770" s="72"/>
      <c r="AN2770" s="72"/>
      <c r="AO2770" s="72"/>
      <c r="AP2770" s="72"/>
      <c r="AQ2770" s="72"/>
      <c r="AR2770" s="72"/>
      <c r="AS2770" s="72"/>
      <c r="AT2770" s="72"/>
      <c r="AU2770" s="72"/>
      <c r="AV2770" s="72"/>
      <c r="AW2770" s="72"/>
      <c r="AX2770" s="72"/>
      <c r="AY2770" s="72"/>
      <c r="AZ2770" s="72"/>
      <c r="BA2770" s="72"/>
      <c r="BB2770" s="72"/>
      <c r="BC2770" s="72"/>
      <c r="BD2770" s="72"/>
      <c r="BE2770" s="72"/>
      <c r="BF2770" s="72"/>
      <c r="BG2770" s="72"/>
      <c r="BH2770" s="72"/>
      <c r="BI2770" s="72"/>
      <c r="BJ2770" s="72"/>
      <c r="BK2770" s="72"/>
      <c r="BL2770" s="72"/>
      <c r="BM2770" s="72"/>
      <c r="BN2770" s="72"/>
      <c r="BO2770" s="72"/>
      <c r="BP2770" s="72"/>
      <c r="BQ2770" s="72"/>
      <c r="BR2770" s="72"/>
      <c r="BS2770" s="72"/>
      <c r="BT2770" s="72"/>
      <c r="BU2770" s="72"/>
      <c r="BV2770" s="72"/>
      <c r="BW2770" s="72"/>
      <c r="BX2770" s="72"/>
      <c r="BY2770" s="72"/>
      <c r="BZ2770" s="72"/>
      <c r="CA2770" s="72"/>
      <c r="CB2770" s="72"/>
      <c r="CC2770" s="72"/>
      <c r="CD2770" s="72"/>
      <c r="CE2770" s="72"/>
      <c r="CF2770" s="72"/>
      <c r="CG2770" s="72"/>
      <c r="CH2770" s="72"/>
      <c r="CI2770" s="72"/>
      <c r="CJ2770" s="72"/>
      <c r="CK2770" s="72"/>
      <c r="CL2770" s="72"/>
      <c r="CM2770" s="72"/>
      <c r="CN2770" s="72"/>
      <c r="CO2770" s="72"/>
      <c r="CP2770" s="72"/>
      <c r="CQ2770" s="72"/>
      <c r="CR2770" s="72"/>
      <c r="CS2770" s="72"/>
      <c r="CT2770" s="72"/>
      <c r="CU2770" s="72"/>
      <c r="CV2770" s="72"/>
      <c r="CW2770" s="72"/>
      <c r="CX2770" s="72"/>
      <c r="CY2770" s="72"/>
      <c r="CZ2770" s="72"/>
      <c r="DA2770" s="72"/>
      <c r="DB2770" s="72"/>
      <c r="DC2770" s="72"/>
      <c r="DD2770" s="72"/>
      <c r="DE2770" s="72"/>
      <c r="DF2770" s="72"/>
      <c r="DG2770" s="72"/>
      <c r="DH2770" s="72"/>
      <c r="DI2770" s="72"/>
      <c r="DJ2770" s="72"/>
      <c r="DK2770" s="72"/>
      <c r="DL2770" s="72"/>
      <c r="DM2770" s="72"/>
      <c r="DN2770" s="72"/>
      <c r="DO2770" s="72"/>
      <c r="DP2770" s="72"/>
      <c r="DQ2770" s="72"/>
      <c r="DR2770" s="72"/>
      <c r="DS2770" s="72"/>
    </row>
    <row r="2771" spans="1:123" x14ac:dyDescent="0.3">
      <c r="A2771" s="156" t="s">
        <v>110</v>
      </c>
      <c r="B2771" s="146" t="s">
        <v>111</v>
      </c>
      <c r="C2771" s="167">
        <v>103.1</v>
      </c>
      <c r="D2771" s="165">
        <v>100</v>
      </c>
      <c r="E2771" s="166">
        <v>0.97</v>
      </c>
      <c r="F2771" s="72"/>
      <c r="G2771" s="72"/>
      <c r="H2771" s="72"/>
      <c r="I2771" s="72"/>
      <c r="J2771" s="72"/>
      <c r="K2771" s="72"/>
      <c r="L2771" s="72"/>
      <c r="M2771" s="72"/>
      <c r="N2771" s="72"/>
      <c r="O2771" s="72"/>
      <c r="P2771" s="72"/>
      <c r="Q2771" s="72"/>
      <c r="R2771" s="72"/>
      <c r="S2771" s="72"/>
      <c r="T2771" s="72"/>
      <c r="U2771" s="72"/>
      <c r="V2771" s="72"/>
      <c r="W2771" s="72"/>
      <c r="X2771" s="72"/>
      <c r="Y2771" s="72"/>
      <c r="Z2771" s="72"/>
      <c r="AA2771" s="72"/>
      <c r="AB2771" s="72"/>
      <c r="AC2771" s="72"/>
      <c r="AD2771" s="72"/>
      <c r="AE2771" s="72"/>
      <c r="AF2771" s="72"/>
      <c r="AG2771" s="72"/>
      <c r="AH2771" s="72"/>
      <c r="AI2771" s="72"/>
      <c r="AJ2771" s="72"/>
      <c r="AK2771" s="72"/>
      <c r="AL2771" s="72"/>
      <c r="AM2771" s="72"/>
      <c r="AN2771" s="72"/>
      <c r="AO2771" s="72"/>
      <c r="AP2771" s="72"/>
      <c r="AQ2771" s="72"/>
      <c r="AR2771" s="72"/>
      <c r="AS2771" s="72"/>
      <c r="AT2771" s="72"/>
      <c r="AU2771" s="72"/>
      <c r="AV2771" s="72"/>
      <c r="AW2771" s="72"/>
      <c r="AX2771" s="72"/>
      <c r="AY2771" s="72"/>
      <c r="AZ2771" s="72"/>
      <c r="BA2771" s="72"/>
      <c r="BB2771" s="72"/>
      <c r="BC2771" s="72"/>
      <c r="BD2771" s="72"/>
      <c r="BE2771" s="72"/>
      <c r="BF2771" s="72"/>
      <c r="BG2771" s="72"/>
      <c r="BH2771" s="72"/>
      <c r="BI2771" s="72"/>
      <c r="BJ2771" s="72"/>
      <c r="BK2771" s="72"/>
      <c r="BL2771" s="72"/>
      <c r="BM2771" s="72"/>
      <c r="BN2771" s="72"/>
      <c r="BO2771" s="72"/>
      <c r="BP2771" s="72"/>
      <c r="BQ2771" s="72"/>
      <c r="BR2771" s="72"/>
      <c r="BS2771" s="72"/>
      <c r="BT2771" s="72"/>
      <c r="BU2771" s="72"/>
      <c r="BV2771" s="72"/>
      <c r="BW2771" s="72"/>
      <c r="BX2771" s="72"/>
      <c r="BY2771" s="72"/>
      <c r="BZ2771" s="72"/>
      <c r="CA2771" s="72"/>
      <c r="CB2771" s="72"/>
      <c r="CC2771" s="72"/>
      <c r="CD2771" s="72"/>
      <c r="CE2771" s="72"/>
      <c r="CF2771" s="72"/>
      <c r="CG2771" s="72"/>
      <c r="CH2771" s="72"/>
      <c r="CI2771" s="72"/>
      <c r="CJ2771" s="72"/>
      <c r="CK2771" s="72"/>
      <c r="CL2771" s="72"/>
      <c r="CM2771" s="72"/>
      <c r="CN2771" s="72"/>
      <c r="CO2771" s="72"/>
      <c r="CP2771" s="72"/>
      <c r="CQ2771" s="72"/>
      <c r="CR2771" s="72"/>
      <c r="CS2771" s="72"/>
      <c r="CT2771" s="72"/>
      <c r="CU2771" s="72"/>
      <c r="CV2771" s="72"/>
      <c r="CW2771" s="72"/>
      <c r="CX2771" s="72"/>
      <c r="CY2771" s="72"/>
      <c r="CZ2771" s="72"/>
      <c r="DA2771" s="72"/>
      <c r="DB2771" s="72"/>
      <c r="DC2771" s="72"/>
      <c r="DD2771" s="72"/>
      <c r="DE2771" s="72"/>
      <c r="DF2771" s="72"/>
      <c r="DG2771" s="72"/>
      <c r="DH2771" s="72"/>
      <c r="DI2771" s="72"/>
      <c r="DJ2771" s="72"/>
      <c r="DK2771" s="72"/>
      <c r="DL2771" s="72"/>
      <c r="DM2771" s="72"/>
      <c r="DN2771" s="72"/>
      <c r="DO2771" s="72"/>
      <c r="DP2771" s="72"/>
      <c r="DQ2771" s="72"/>
      <c r="DR2771" s="72"/>
      <c r="DS2771" s="72"/>
    </row>
    <row r="2772" spans="1:123" x14ac:dyDescent="0.3">
      <c r="A2772" s="156" t="s">
        <v>112</v>
      </c>
      <c r="B2772" s="146" t="s">
        <v>113</v>
      </c>
      <c r="C2772" s="167">
        <v>85.2</v>
      </c>
      <c r="D2772" s="165">
        <v>100</v>
      </c>
      <c r="E2772" s="166">
        <v>1.173</v>
      </c>
      <c r="F2772" s="72"/>
      <c r="G2772" s="72"/>
      <c r="H2772" s="72"/>
      <c r="I2772" s="72"/>
      <c r="J2772" s="72"/>
      <c r="K2772" s="72"/>
      <c r="L2772" s="72"/>
      <c r="M2772" s="72"/>
      <c r="N2772" s="72"/>
      <c r="O2772" s="72"/>
      <c r="P2772" s="72"/>
      <c r="Q2772" s="72"/>
      <c r="R2772" s="72"/>
      <c r="S2772" s="72"/>
      <c r="T2772" s="72"/>
      <c r="U2772" s="72"/>
      <c r="V2772" s="72"/>
      <c r="W2772" s="72"/>
      <c r="X2772" s="72"/>
      <c r="Y2772" s="72"/>
      <c r="Z2772" s="72"/>
      <c r="AA2772" s="72"/>
      <c r="AB2772" s="72"/>
      <c r="AC2772" s="72"/>
      <c r="AD2772" s="72"/>
      <c r="AE2772" s="72"/>
      <c r="AF2772" s="72"/>
      <c r="AG2772" s="72"/>
      <c r="AH2772" s="72"/>
      <c r="AI2772" s="72"/>
      <c r="AJ2772" s="72"/>
      <c r="AK2772" s="72"/>
      <c r="AL2772" s="72"/>
      <c r="AM2772" s="72"/>
      <c r="AN2772" s="72"/>
      <c r="AO2772" s="72"/>
      <c r="AP2772" s="72"/>
      <c r="AQ2772" s="72"/>
      <c r="AR2772" s="72"/>
      <c r="AS2772" s="72"/>
      <c r="AT2772" s="72"/>
      <c r="AU2772" s="72"/>
      <c r="AV2772" s="72"/>
      <c r="AW2772" s="72"/>
      <c r="AX2772" s="72"/>
      <c r="AY2772" s="72"/>
      <c r="AZ2772" s="72"/>
      <c r="BA2772" s="72"/>
      <c r="BB2772" s="72"/>
      <c r="BC2772" s="72"/>
      <c r="BD2772" s="72"/>
      <c r="BE2772" s="72"/>
      <c r="BF2772" s="72"/>
      <c r="BG2772" s="72"/>
      <c r="BH2772" s="72"/>
      <c r="BI2772" s="72"/>
      <c r="BJ2772" s="72"/>
      <c r="BK2772" s="72"/>
      <c r="BL2772" s="72"/>
      <c r="BM2772" s="72"/>
      <c r="BN2772" s="72"/>
      <c r="BO2772" s="72"/>
      <c r="BP2772" s="72"/>
      <c r="BQ2772" s="72"/>
      <c r="BR2772" s="72"/>
      <c r="BS2772" s="72"/>
      <c r="BT2772" s="72"/>
      <c r="BU2772" s="72"/>
      <c r="BV2772" s="72"/>
      <c r="BW2772" s="72"/>
      <c r="BX2772" s="72"/>
      <c r="BY2772" s="72"/>
      <c r="BZ2772" s="72"/>
      <c r="CA2772" s="72"/>
      <c r="CB2772" s="72"/>
      <c r="CC2772" s="72"/>
      <c r="CD2772" s="72"/>
      <c r="CE2772" s="72"/>
      <c r="CF2772" s="72"/>
      <c r="CG2772" s="72"/>
      <c r="CH2772" s="72"/>
      <c r="CI2772" s="72"/>
      <c r="CJ2772" s="72"/>
      <c r="CK2772" s="72"/>
      <c r="CL2772" s="72"/>
      <c r="CM2772" s="72"/>
      <c r="CN2772" s="72"/>
      <c r="CO2772" s="72"/>
      <c r="CP2772" s="72"/>
      <c r="CQ2772" s="72"/>
      <c r="CR2772" s="72"/>
      <c r="CS2772" s="72"/>
      <c r="CT2772" s="72"/>
      <c r="CU2772" s="72"/>
      <c r="CV2772" s="72"/>
      <c r="CW2772" s="72"/>
      <c r="CX2772" s="72"/>
      <c r="CY2772" s="72"/>
      <c r="CZ2772" s="72"/>
      <c r="DA2772" s="72"/>
      <c r="DB2772" s="72"/>
      <c r="DC2772" s="72"/>
      <c r="DD2772" s="72"/>
      <c r="DE2772" s="72"/>
      <c r="DF2772" s="72"/>
      <c r="DG2772" s="72"/>
      <c r="DH2772" s="72"/>
      <c r="DI2772" s="72"/>
      <c r="DJ2772" s="72"/>
      <c r="DK2772" s="72"/>
      <c r="DL2772" s="72"/>
      <c r="DM2772" s="72"/>
      <c r="DN2772" s="72"/>
      <c r="DO2772" s="72"/>
      <c r="DP2772" s="72"/>
      <c r="DQ2772" s="72"/>
      <c r="DR2772" s="72"/>
      <c r="DS2772" s="72"/>
    </row>
    <row r="2773" spans="1:123" x14ac:dyDescent="0.3">
      <c r="A2773" s="156" t="s">
        <v>114</v>
      </c>
      <c r="B2773" s="146" t="s">
        <v>115</v>
      </c>
      <c r="C2773" s="167">
        <v>105.9</v>
      </c>
      <c r="D2773" s="165">
        <v>100</v>
      </c>
      <c r="E2773" s="166">
        <v>0.94399999999999995</v>
      </c>
      <c r="F2773" s="72"/>
      <c r="G2773" s="72"/>
      <c r="H2773" s="72"/>
      <c r="I2773" s="72"/>
      <c r="J2773" s="72"/>
      <c r="K2773" s="72"/>
      <c r="L2773" s="72"/>
      <c r="M2773" s="72"/>
      <c r="N2773" s="72"/>
    </row>
    <row r="2774" spans="1:123" x14ac:dyDescent="0.3">
      <c r="A2774" s="156" t="s">
        <v>116</v>
      </c>
      <c r="B2774" s="146" t="s">
        <v>117</v>
      </c>
      <c r="C2774" s="167">
        <v>108.2</v>
      </c>
      <c r="D2774" s="165">
        <v>100</v>
      </c>
      <c r="E2774" s="166">
        <v>0.92400000000000004</v>
      </c>
      <c r="F2774" s="72"/>
      <c r="G2774" s="72"/>
      <c r="H2774" s="72"/>
      <c r="I2774" s="72"/>
      <c r="J2774" s="72"/>
      <c r="K2774" s="72"/>
      <c r="L2774" s="72"/>
      <c r="M2774" s="72"/>
      <c r="N2774" s="72"/>
    </row>
    <row r="2775" spans="1:123" x14ac:dyDescent="0.3">
      <c r="A2775" s="156" t="s">
        <v>118</v>
      </c>
      <c r="B2775" s="146" t="s">
        <v>119</v>
      </c>
      <c r="C2775" s="167">
        <v>100.2</v>
      </c>
      <c r="D2775" s="165">
        <v>100</v>
      </c>
      <c r="E2775" s="166">
        <v>0.999</v>
      </c>
      <c r="F2775" s="72"/>
      <c r="G2775" s="72"/>
      <c r="H2775" s="72"/>
      <c r="I2775" s="72"/>
      <c r="J2775" s="72"/>
      <c r="K2775" s="72"/>
      <c r="L2775" s="72"/>
      <c r="M2775" s="72"/>
      <c r="N2775" s="72"/>
    </row>
    <row r="2776" spans="1:123" x14ac:dyDescent="0.3">
      <c r="A2776" s="156" t="s">
        <v>120</v>
      </c>
      <c r="B2776" s="146" t="s">
        <v>121</v>
      </c>
      <c r="C2776" s="167">
        <v>117.6</v>
      </c>
      <c r="D2776" s="165">
        <v>100</v>
      </c>
      <c r="E2776" s="166">
        <v>0.85</v>
      </c>
      <c r="F2776" s="72"/>
      <c r="G2776" s="72"/>
      <c r="H2776" s="72"/>
      <c r="I2776" s="72"/>
      <c r="J2776" s="72"/>
      <c r="K2776" s="72"/>
      <c r="L2776" s="72"/>
      <c r="M2776" s="72"/>
      <c r="N2776" s="72"/>
    </row>
    <row r="2777" spans="1:123" x14ac:dyDescent="0.3">
      <c r="A2777" s="156" t="s">
        <v>122</v>
      </c>
      <c r="B2777" s="146" t="s">
        <v>123</v>
      </c>
      <c r="C2777" s="167">
        <v>140.30000000000001</v>
      </c>
      <c r="D2777" s="165">
        <v>100</v>
      </c>
      <c r="E2777" s="166">
        <v>0.71299999999999997</v>
      </c>
      <c r="F2777" s="72"/>
      <c r="G2777" s="72"/>
      <c r="H2777" s="72"/>
      <c r="I2777" s="72"/>
      <c r="J2777" s="72"/>
      <c r="K2777" s="72"/>
      <c r="L2777" s="72"/>
      <c r="M2777" s="72"/>
      <c r="N2777" s="72"/>
    </row>
    <row r="2778" spans="1:123" x14ac:dyDescent="0.3">
      <c r="A2778" s="156" t="s">
        <v>124</v>
      </c>
      <c r="B2778" s="146" t="s">
        <v>125</v>
      </c>
      <c r="C2778" s="167">
        <v>112.4</v>
      </c>
      <c r="D2778" s="165">
        <v>100</v>
      </c>
      <c r="E2778" s="166">
        <v>0.89</v>
      </c>
      <c r="F2778" s="72"/>
      <c r="G2778" s="72"/>
      <c r="H2778" s="72"/>
      <c r="I2778" s="72"/>
      <c r="J2778" s="72"/>
      <c r="K2778" s="72"/>
      <c r="L2778" s="72"/>
      <c r="M2778" s="72"/>
      <c r="N2778" s="72"/>
    </row>
    <row r="2779" spans="1:123" x14ac:dyDescent="0.3">
      <c r="A2779" s="156" t="s">
        <v>126</v>
      </c>
      <c r="B2779" s="146" t="s">
        <v>127</v>
      </c>
      <c r="C2779" s="167">
        <v>114.6</v>
      </c>
      <c r="D2779" s="165">
        <v>100</v>
      </c>
      <c r="E2779" s="166">
        <v>0.872</v>
      </c>
      <c r="F2779" s="72"/>
      <c r="G2779" s="72"/>
      <c r="H2779" s="72"/>
      <c r="I2779" s="72"/>
      <c r="J2779" s="72"/>
      <c r="K2779" s="72"/>
      <c r="L2779" s="72"/>
      <c r="M2779" s="72"/>
      <c r="N2779" s="72"/>
    </row>
    <row r="2780" spans="1:123" x14ac:dyDescent="0.3">
      <c r="A2780" s="156" t="s">
        <v>128</v>
      </c>
      <c r="B2780" s="146" t="s">
        <v>129</v>
      </c>
      <c r="C2780" s="167">
        <v>97.3</v>
      </c>
      <c r="D2780" s="165">
        <v>100</v>
      </c>
      <c r="E2780" s="166">
        <v>1.028</v>
      </c>
      <c r="F2780" s="72"/>
      <c r="G2780" s="72"/>
      <c r="H2780" s="72"/>
      <c r="I2780" s="72"/>
      <c r="J2780" s="72"/>
      <c r="K2780" s="72"/>
      <c r="L2780" s="72"/>
      <c r="M2780" s="72"/>
      <c r="N2780" s="72"/>
    </row>
    <row r="2781" spans="1:123" x14ac:dyDescent="0.3">
      <c r="A2781" s="156" t="s">
        <v>130</v>
      </c>
      <c r="B2781" s="146" t="s">
        <v>131</v>
      </c>
      <c r="C2781" s="167">
        <v>101</v>
      </c>
      <c r="D2781" s="165">
        <v>100</v>
      </c>
      <c r="E2781" s="166">
        <v>0.99</v>
      </c>
      <c r="F2781" s="72"/>
      <c r="G2781" s="72"/>
      <c r="H2781" s="72"/>
      <c r="I2781" s="72"/>
      <c r="J2781" s="72"/>
      <c r="K2781" s="72"/>
      <c r="L2781" s="72"/>
      <c r="M2781" s="72"/>
      <c r="N2781" s="72"/>
    </row>
    <row r="2782" spans="1:123" x14ac:dyDescent="0.3">
      <c r="A2782" s="156" t="s">
        <v>132</v>
      </c>
      <c r="B2782" s="146" t="s">
        <v>133</v>
      </c>
      <c r="C2782" s="167">
        <v>107.5</v>
      </c>
      <c r="D2782" s="165">
        <v>100</v>
      </c>
      <c r="E2782" s="166">
        <v>0.93</v>
      </c>
      <c r="F2782" s="72"/>
      <c r="G2782" s="72"/>
      <c r="H2782" s="72"/>
      <c r="I2782" s="72"/>
      <c r="J2782" s="72"/>
      <c r="K2782" s="72"/>
      <c r="L2782" s="72"/>
      <c r="M2782" s="72"/>
      <c r="N2782" s="72"/>
    </row>
    <row r="2783" spans="1:123" x14ac:dyDescent="0.3">
      <c r="A2783" s="156" t="s">
        <v>134</v>
      </c>
      <c r="B2783" s="146" t="s">
        <v>135</v>
      </c>
      <c r="C2783" s="167">
        <v>98.8</v>
      </c>
      <c r="D2783" s="165">
        <v>100</v>
      </c>
      <c r="E2783" s="166">
        <v>1.012</v>
      </c>
      <c r="F2783" s="72"/>
      <c r="G2783" s="72"/>
      <c r="H2783" s="72"/>
      <c r="I2783" s="72"/>
      <c r="J2783" s="72"/>
      <c r="K2783" s="72"/>
      <c r="L2783" s="72"/>
      <c r="M2783" s="72"/>
      <c r="N2783" s="72"/>
    </row>
    <row r="2784" spans="1:123" x14ac:dyDescent="0.3">
      <c r="A2784" s="156" t="s">
        <v>136</v>
      </c>
      <c r="B2784" s="146" t="s">
        <v>137</v>
      </c>
      <c r="C2784" s="167">
        <v>106.7</v>
      </c>
      <c r="D2784" s="165">
        <v>100</v>
      </c>
      <c r="E2784" s="166">
        <v>0.93700000000000006</v>
      </c>
      <c r="F2784" s="72"/>
      <c r="G2784" s="72"/>
      <c r="H2784" s="72"/>
      <c r="I2784" s="72"/>
      <c r="J2784" s="72"/>
      <c r="K2784" s="72"/>
      <c r="L2784" s="72"/>
      <c r="M2784" s="72"/>
      <c r="N2784" s="72"/>
    </row>
    <row r="2785" spans="1:14" ht="15" customHeight="1" x14ac:dyDescent="0.3">
      <c r="A2785" s="156" t="s">
        <v>138</v>
      </c>
      <c r="B2785" s="146" t="s">
        <v>139</v>
      </c>
      <c r="C2785" s="167">
        <v>107.7</v>
      </c>
      <c r="D2785" s="165">
        <v>100</v>
      </c>
      <c r="E2785" s="166">
        <v>0.92900000000000005</v>
      </c>
      <c r="F2785" s="72"/>
      <c r="G2785" s="72"/>
      <c r="H2785" s="72"/>
      <c r="I2785" s="72"/>
      <c r="J2785" s="72"/>
      <c r="K2785" s="72"/>
      <c r="L2785" s="72"/>
      <c r="M2785" s="72"/>
      <c r="N2785" s="72"/>
    </row>
    <row r="2786" spans="1:14" x14ac:dyDescent="0.3">
      <c r="A2786" s="156" t="s">
        <v>140</v>
      </c>
      <c r="B2786" s="146" t="s">
        <v>141</v>
      </c>
      <c r="C2786" s="167">
        <v>116.2</v>
      </c>
      <c r="D2786" s="165">
        <v>100</v>
      </c>
      <c r="E2786" s="166">
        <v>0.86099999999999999</v>
      </c>
      <c r="F2786" s="72"/>
      <c r="G2786" s="72"/>
      <c r="H2786" s="72"/>
      <c r="I2786" s="72"/>
      <c r="J2786" s="72"/>
      <c r="K2786" s="72"/>
      <c r="L2786" s="72"/>
      <c r="M2786" s="72"/>
      <c r="N2786" s="72"/>
    </row>
    <row r="2787" spans="1:14" x14ac:dyDescent="0.3">
      <c r="A2787" s="156" t="s">
        <v>142</v>
      </c>
      <c r="B2787" s="146" t="s">
        <v>143</v>
      </c>
      <c r="C2787" s="167">
        <v>98.3</v>
      </c>
      <c r="D2787" s="165">
        <v>100</v>
      </c>
      <c r="E2787" s="166">
        <v>1.0169999999999999</v>
      </c>
      <c r="F2787" s="72"/>
      <c r="G2787" s="72"/>
      <c r="H2787" s="72"/>
      <c r="I2787" s="72"/>
      <c r="J2787" s="72"/>
      <c r="K2787" s="72"/>
      <c r="L2787" s="72"/>
      <c r="M2787" s="72"/>
      <c r="N2787" s="72"/>
    </row>
    <row r="2788" spans="1:14" x14ac:dyDescent="0.3">
      <c r="A2788" s="156" t="s">
        <v>503</v>
      </c>
      <c r="B2788" s="146" t="s">
        <v>145</v>
      </c>
      <c r="C2788" s="167">
        <v>104.7</v>
      </c>
      <c r="D2788" s="165">
        <v>100</v>
      </c>
      <c r="E2788" s="166">
        <v>0.95499999999999996</v>
      </c>
      <c r="F2788" s="72"/>
      <c r="G2788" s="72"/>
      <c r="H2788" s="72"/>
      <c r="I2788" s="72"/>
      <c r="J2788" s="72"/>
      <c r="K2788" s="72"/>
      <c r="L2788" s="72"/>
      <c r="M2788" s="72"/>
      <c r="N2788" s="72"/>
    </row>
    <row r="2789" spans="1:14" x14ac:dyDescent="0.3">
      <c r="A2789" s="143" t="s">
        <v>146</v>
      </c>
      <c r="B2789" s="146" t="s">
        <v>147</v>
      </c>
      <c r="C2789" s="167">
        <v>81.2</v>
      </c>
      <c r="D2789" s="165">
        <v>100</v>
      </c>
      <c r="E2789" s="166">
        <v>1.232</v>
      </c>
      <c r="F2789" s="72"/>
      <c r="G2789" s="72"/>
      <c r="H2789" s="72"/>
      <c r="I2789" s="72"/>
      <c r="J2789" s="72"/>
      <c r="K2789" s="72"/>
      <c r="L2789" s="72"/>
      <c r="M2789" s="72"/>
      <c r="N2789" s="72"/>
    </row>
    <row r="2790" spans="1:14" x14ac:dyDescent="0.3">
      <c r="A2790" s="72"/>
      <c r="B2790" s="72"/>
      <c r="C2790" s="72"/>
      <c r="D2790" s="72"/>
      <c r="E2790" s="72"/>
      <c r="F2790" s="72"/>
      <c r="G2790" s="72"/>
      <c r="H2790" s="72"/>
      <c r="I2790" s="72"/>
      <c r="J2790" s="72"/>
      <c r="K2790" s="72"/>
      <c r="L2790" s="72"/>
      <c r="M2790" s="72"/>
      <c r="N2790" s="72"/>
    </row>
    <row r="2791" spans="1:14" x14ac:dyDescent="0.3">
      <c r="A2791" s="72"/>
      <c r="B2791" s="72"/>
      <c r="C2791" s="72"/>
      <c r="D2791" s="72"/>
      <c r="E2791" s="72"/>
      <c r="F2791" s="72"/>
      <c r="G2791" s="72"/>
      <c r="H2791" s="72"/>
      <c r="I2791" s="72"/>
      <c r="J2791" s="72"/>
      <c r="K2791" s="72"/>
      <c r="L2791" s="72"/>
      <c r="M2791" s="72"/>
      <c r="N2791" s="72"/>
    </row>
    <row r="2792" spans="1:14" x14ac:dyDescent="0.3">
      <c r="A2792" s="72"/>
      <c r="B2792" s="72"/>
      <c r="C2792" s="72"/>
      <c r="D2792" s="72"/>
      <c r="E2792" s="72"/>
      <c r="F2792" s="72"/>
      <c r="G2792" s="72"/>
      <c r="H2792" s="72"/>
      <c r="I2792" s="72"/>
      <c r="J2792" s="72"/>
      <c r="K2792" s="72"/>
      <c r="L2792" s="72"/>
      <c r="M2792" s="72"/>
      <c r="N2792" s="72"/>
    </row>
    <row r="2793" spans="1:14" x14ac:dyDescent="0.3">
      <c r="A2793" s="72" t="s">
        <v>159</v>
      </c>
      <c r="B2793" s="72"/>
      <c r="C2793" s="72"/>
      <c r="D2793" s="72"/>
      <c r="E2793" s="72"/>
      <c r="F2793" s="72"/>
      <c r="G2793" s="72"/>
      <c r="H2793" s="72"/>
      <c r="I2793" s="72"/>
      <c r="J2793" s="72"/>
      <c r="K2793" s="72"/>
      <c r="L2793" s="72"/>
      <c r="M2793" s="72"/>
      <c r="N2793" s="72"/>
    </row>
    <row r="2794" spans="1:14" x14ac:dyDescent="0.3">
      <c r="A2794" s="72" t="s">
        <v>165</v>
      </c>
      <c r="B2794" s="72"/>
      <c r="C2794" s="72"/>
      <c r="D2794" s="72"/>
      <c r="E2794" s="72"/>
      <c r="F2794" s="72"/>
      <c r="G2794" s="72"/>
      <c r="H2794" s="72"/>
      <c r="I2794" s="72"/>
      <c r="J2794" s="72"/>
      <c r="K2794" s="72"/>
      <c r="L2794" s="72"/>
      <c r="M2794" s="72"/>
      <c r="N2794" s="72"/>
    </row>
    <row r="2795" spans="1:14" x14ac:dyDescent="0.3">
      <c r="A2795" s="72" t="s">
        <v>173</v>
      </c>
      <c r="B2795" s="72"/>
      <c r="C2795" s="72"/>
      <c r="D2795" s="72"/>
      <c r="E2795" s="72"/>
      <c r="F2795" s="72"/>
      <c r="G2795" s="72"/>
      <c r="H2795" s="72"/>
      <c r="I2795" s="72"/>
      <c r="J2795" s="72"/>
      <c r="K2795" s="72"/>
      <c r="L2795" s="72"/>
      <c r="M2795" s="72"/>
      <c r="N2795" s="72"/>
    </row>
    <row r="2796" spans="1:14" x14ac:dyDescent="0.3">
      <c r="A2796" s="72" t="s">
        <v>174</v>
      </c>
      <c r="B2796" s="72"/>
      <c r="C2796" s="72"/>
      <c r="D2796" s="72"/>
      <c r="E2796" s="72"/>
      <c r="F2796" s="72"/>
      <c r="G2796" s="72"/>
      <c r="H2796" s="72"/>
      <c r="I2796" s="72"/>
      <c r="J2796" s="72"/>
      <c r="K2796" s="72"/>
      <c r="L2796" s="72"/>
      <c r="M2796" s="72"/>
      <c r="N2796" s="72"/>
    </row>
    <row r="2797" spans="1:14" x14ac:dyDescent="0.3">
      <c r="A2797" s="72" t="s">
        <v>644</v>
      </c>
      <c r="B2797" s="72"/>
      <c r="C2797" s="72"/>
      <c r="D2797" s="72"/>
      <c r="E2797" s="72"/>
      <c r="F2797" s="72"/>
      <c r="G2797" s="72"/>
      <c r="H2797" s="72"/>
      <c r="I2797" s="72"/>
      <c r="J2797" s="72"/>
      <c r="K2797" s="72"/>
      <c r="L2797" s="72"/>
      <c r="M2797" s="72"/>
      <c r="N2797" s="72"/>
    </row>
    <row r="2798" spans="1:14" x14ac:dyDescent="0.3">
      <c r="A2798" s="72" t="s">
        <v>175</v>
      </c>
      <c r="B2798" s="72"/>
      <c r="C2798" s="72"/>
      <c r="D2798" s="72"/>
      <c r="E2798" s="72"/>
      <c r="F2798" s="72"/>
      <c r="G2798" s="72"/>
      <c r="H2798" s="72"/>
      <c r="I2798" s="72"/>
      <c r="J2798" s="72"/>
      <c r="K2798" s="72"/>
      <c r="L2798" s="72"/>
      <c r="M2798" s="72"/>
      <c r="N2798" s="72"/>
    </row>
    <row r="2799" spans="1:14" x14ac:dyDescent="0.3">
      <c r="A2799" s="72" t="s">
        <v>645</v>
      </c>
      <c r="B2799" s="72"/>
      <c r="C2799" s="72"/>
      <c r="D2799" s="72"/>
      <c r="E2799" s="72"/>
      <c r="F2799" s="72"/>
      <c r="G2799" s="72"/>
      <c r="H2799" s="72"/>
      <c r="I2799" s="72"/>
      <c r="J2799" s="72"/>
      <c r="K2799" s="72"/>
      <c r="L2799" s="72"/>
      <c r="M2799" s="72"/>
      <c r="N2799" s="72"/>
    </row>
    <row r="2800" spans="1:14" x14ac:dyDescent="0.3">
      <c r="A2800" s="72" t="s">
        <v>176</v>
      </c>
      <c r="B2800" s="72"/>
      <c r="C2800" s="72"/>
      <c r="D2800" s="72"/>
      <c r="E2800" s="72"/>
      <c r="F2800" s="72"/>
      <c r="G2800" s="72"/>
      <c r="H2800" s="72"/>
      <c r="I2800" s="72"/>
      <c r="J2800" s="72"/>
      <c r="K2800" s="72"/>
      <c r="L2800" s="72"/>
      <c r="M2800" s="72"/>
      <c r="N2800" s="72"/>
    </row>
    <row r="2801" spans="1:14" x14ac:dyDescent="0.3">
      <c r="A2801" s="155"/>
      <c r="B2801" s="72"/>
      <c r="C2801" s="72"/>
      <c r="D2801" s="72"/>
      <c r="E2801" s="72"/>
      <c r="F2801" s="72"/>
      <c r="G2801" s="72"/>
      <c r="H2801" s="72"/>
      <c r="I2801" s="72"/>
      <c r="J2801" s="72"/>
      <c r="K2801" s="72"/>
      <c r="L2801" s="72"/>
      <c r="M2801" s="72"/>
      <c r="N2801" s="72"/>
    </row>
    <row r="2802" spans="1:14" ht="30" x14ac:dyDescent="0.3">
      <c r="A2802" s="169" t="s">
        <v>646</v>
      </c>
      <c r="B2802" s="753" t="s">
        <v>647</v>
      </c>
      <c r="C2802" s="753"/>
      <c r="D2802" s="753"/>
      <c r="E2802" s="753" t="s">
        <v>648</v>
      </c>
      <c r="F2802" s="753"/>
      <c r="G2802" s="170" t="s">
        <v>649</v>
      </c>
      <c r="H2802" s="170" t="s">
        <v>575</v>
      </c>
      <c r="I2802" s="170" t="s">
        <v>576</v>
      </c>
      <c r="J2802" s="72"/>
      <c r="K2802" s="72"/>
      <c r="L2802" s="72"/>
      <c r="M2802" s="72"/>
      <c r="N2802" s="72"/>
    </row>
    <row r="2803" spans="1:14" x14ac:dyDescent="0.3">
      <c r="A2803" s="168" t="s">
        <v>368</v>
      </c>
      <c r="B2803" s="764" t="s">
        <v>368</v>
      </c>
      <c r="C2803" s="764"/>
      <c r="D2803" s="764"/>
      <c r="E2803" s="759" t="s">
        <v>578</v>
      </c>
      <c r="F2803" s="759"/>
      <c r="G2803" s="171">
        <v>109.7</v>
      </c>
      <c r="H2803" s="172">
        <v>100</v>
      </c>
      <c r="I2803" s="176">
        <v>0.91200000000000003</v>
      </c>
      <c r="J2803" s="72"/>
      <c r="K2803" s="72"/>
      <c r="L2803" s="72"/>
      <c r="M2803" s="72"/>
      <c r="N2803" s="72"/>
    </row>
    <row r="2804" spans="1:14" x14ac:dyDescent="0.3">
      <c r="A2804" s="161" t="s">
        <v>370</v>
      </c>
      <c r="B2804" s="752" t="s">
        <v>370</v>
      </c>
      <c r="C2804" s="752"/>
      <c r="D2804" s="752"/>
      <c r="E2804" s="759" t="s">
        <v>579</v>
      </c>
      <c r="F2804" s="759"/>
      <c r="G2804" s="173">
        <v>126.4</v>
      </c>
      <c r="H2804" s="165">
        <v>100</v>
      </c>
      <c r="I2804" s="177">
        <v>0.79100000000000004</v>
      </c>
      <c r="J2804" s="72"/>
      <c r="K2804" s="72"/>
      <c r="L2804" s="72"/>
      <c r="M2804" s="72"/>
      <c r="N2804" s="72"/>
    </row>
    <row r="2805" spans="1:14" x14ac:dyDescent="0.3">
      <c r="A2805" s="161" t="s">
        <v>543</v>
      </c>
      <c r="B2805" s="752" t="s">
        <v>372</v>
      </c>
      <c r="C2805" s="752"/>
      <c r="D2805" s="752"/>
      <c r="E2805" s="759" t="s">
        <v>580</v>
      </c>
      <c r="F2805" s="759"/>
      <c r="G2805" s="165">
        <v>125.7</v>
      </c>
      <c r="H2805" s="165">
        <v>100</v>
      </c>
      <c r="I2805" s="177">
        <v>0.79600000000000004</v>
      </c>
      <c r="J2805" s="72"/>
      <c r="K2805" s="72"/>
      <c r="L2805" s="72"/>
      <c r="M2805" s="72"/>
      <c r="N2805" s="72"/>
    </row>
    <row r="2806" spans="1:14" x14ac:dyDescent="0.3">
      <c r="A2806" s="162"/>
      <c r="B2806" s="752" t="s">
        <v>374</v>
      </c>
      <c r="C2806" s="752"/>
      <c r="D2806" s="752"/>
      <c r="E2806" s="759" t="s">
        <v>581</v>
      </c>
      <c r="F2806" s="759"/>
      <c r="G2806" s="167"/>
      <c r="H2806" s="165">
        <v>100</v>
      </c>
      <c r="I2806" s="166"/>
      <c r="J2806" s="72"/>
      <c r="K2806" s="72"/>
      <c r="L2806" s="72"/>
      <c r="M2806" s="72"/>
      <c r="N2806" s="72"/>
    </row>
    <row r="2807" spans="1:14" x14ac:dyDescent="0.3">
      <c r="A2807" s="161" t="s">
        <v>376</v>
      </c>
      <c r="B2807" s="752" t="s">
        <v>376</v>
      </c>
      <c r="C2807" s="752"/>
      <c r="D2807" s="752"/>
      <c r="E2807" s="759" t="s">
        <v>582</v>
      </c>
      <c r="F2807" s="759"/>
      <c r="G2807" s="165">
        <v>108.7</v>
      </c>
      <c r="H2807" s="165">
        <v>100</v>
      </c>
      <c r="I2807" s="177">
        <v>0.92</v>
      </c>
      <c r="J2807" s="72"/>
      <c r="K2807" s="72"/>
      <c r="L2807" s="72"/>
      <c r="M2807" s="72"/>
      <c r="N2807" s="72"/>
    </row>
    <row r="2808" spans="1:14" x14ac:dyDescent="0.3">
      <c r="A2808" s="161" t="s">
        <v>378</v>
      </c>
      <c r="B2808" s="752" t="s">
        <v>378</v>
      </c>
      <c r="C2808" s="752"/>
      <c r="D2808" s="752"/>
      <c r="E2808" s="759" t="s">
        <v>583</v>
      </c>
      <c r="F2808" s="759"/>
      <c r="G2808" s="165">
        <v>92.2</v>
      </c>
      <c r="H2808" s="165">
        <v>100</v>
      </c>
      <c r="I2808" s="177">
        <v>1.085</v>
      </c>
      <c r="J2808" s="72"/>
      <c r="K2808" s="72"/>
      <c r="L2808" s="72"/>
      <c r="M2808" s="72"/>
      <c r="N2808" s="72"/>
    </row>
    <row r="2809" spans="1:14" x14ac:dyDescent="0.3">
      <c r="A2809" s="161" t="s">
        <v>380</v>
      </c>
      <c r="B2809" s="752" t="s">
        <v>380</v>
      </c>
      <c r="C2809" s="752"/>
      <c r="D2809" s="752"/>
      <c r="E2809" s="759" t="s">
        <v>584</v>
      </c>
      <c r="F2809" s="759"/>
      <c r="G2809" s="165">
        <v>79.7</v>
      </c>
      <c r="H2809" s="165">
        <v>100</v>
      </c>
      <c r="I2809" s="177">
        <v>1.2549999999999999</v>
      </c>
      <c r="J2809" s="72"/>
      <c r="K2809" s="72"/>
      <c r="L2809" s="72"/>
      <c r="M2809" s="72"/>
      <c r="N2809" s="72"/>
    </row>
    <row r="2810" spans="1:14" x14ac:dyDescent="0.3">
      <c r="A2810" s="161" t="s">
        <v>382</v>
      </c>
      <c r="B2810" s="752" t="s">
        <v>382</v>
      </c>
      <c r="C2810" s="752"/>
      <c r="D2810" s="752"/>
      <c r="E2810" s="759" t="s">
        <v>585</v>
      </c>
      <c r="F2810" s="759"/>
      <c r="G2810" s="165">
        <v>80.400000000000006</v>
      </c>
      <c r="H2810" s="165">
        <v>100</v>
      </c>
      <c r="I2810" s="177">
        <v>1.244</v>
      </c>
      <c r="J2810" s="72"/>
      <c r="K2810" s="72"/>
      <c r="L2810" s="72"/>
      <c r="M2810" s="72"/>
      <c r="N2810" s="72"/>
    </row>
    <row r="2811" spans="1:14" x14ac:dyDescent="0.3">
      <c r="A2811" s="161" t="s">
        <v>1229</v>
      </c>
      <c r="B2811" s="752" t="s">
        <v>1229</v>
      </c>
      <c r="C2811" s="752"/>
      <c r="D2811" s="752"/>
      <c r="E2811" s="759" t="s">
        <v>586</v>
      </c>
      <c r="F2811" s="759"/>
      <c r="G2811" s="165">
        <v>118.6</v>
      </c>
      <c r="H2811" s="165">
        <v>100</v>
      </c>
      <c r="I2811" s="177">
        <v>0.84299999999999997</v>
      </c>
      <c r="J2811" s="72"/>
      <c r="K2811" s="72"/>
      <c r="L2811" s="72"/>
      <c r="M2811" s="72"/>
      <c r="N2811" s="72"/>
    </row>
    <row r="2812" spans="1:14" x14ac:dyDescent="0.3">
      <c r="A2812" s="161" t="s">
        <v>385</v>
      </c>
      <c r="B2812" s="752" t="s">
        <v>385</v>
      </c>
      <c r="C2812" s="752"/>
      <c r="D2812" s="752"/>
      <c r="E2812" s="759" t="s">
        <v>587</v>
      </c>
      <c r="F2812" s="759"/>
      <c r="G2812" s="165">
        <v>141.19999999999999</v>
      </c>
      <c r="H2812" s="165">
        <v>100</v>
      </c>
      <c r="I2812" s="177">
        <v>0.70799999999999996</v>
      </c>
      <c r="J2812" s="72"/>
      <c r="K2812" s="72"/>
      <c r="L2812" s="72"/>
      <c r="M2812" s="72"/>
      <c r="N2812" s="72"/>
    </row>
    <row r="2813" spans="1:14" x14ac:dyDescent="0.3">
      <c r="A2813" s="161" t="s">
        <v>387</v>
      </c>
      <c r="B2813" s="752" t="s">
        <v>387</v>
      </c>
      <c r="C2813" s="752"/>
      <c r="D2813" s="752"/>
      <c r="E2813" s="759" t="s">
        <v>588</v>
      </c>
      <c r="F2813" s="759"/>
      <c r="G2813" s="165">
        <v>103.2</v>
      </c>
      <c r="H2813" s="165">
        <v>100</v>
      </c>
      <c r="I2813" s="177">
        <v>0.96899999999999997</v>
      </c>
      <c r="J2813" s="72"/>
      <c r="K2813" s="72"/>
      <c r="L2813" s="72"/>
      <c r="M2813" s="72"/>
      <c r="N2813" s="72"/>
    </row>
    <row r="2814" spans="1:14" x14ac:dyDescent="0.3">
      <c r="A2814" s="161" t="s">
        <v>389</v>
      </c>
      <c r="B2814" s="752" t="s">
        <v>389</v>
      </c>
      <c r="C2814" s="752"/>
      <c r="D2814" s="752"/>
      <c r="E2814" s="759" t="s">
        <v>589</v>
      </c>
      <c r="F2814" s="759"/>
      <c r="G2814" s="165">
        <v>104.4</v>
      </c>
      <c r="H2814" s="165">
        <v>100</v>
      </c>
      <c r="I2814" s="177">
        <v>0.95799999999999996</v>
      </c>
      <c r="J2814" s="72"/>
      <c r="K2814" s="72"/>
      <c r="L2814" s="72"/>
      <c r="M2814" s="72"/>
      <c r="N2814" s="72"/>
    </row>
    <row r="2815" spans="1:14" x14ac:dyDescent="0.3">
      <c r="A2815" s="161" t="s">
        <v>391</v>
      </c>
      <c r="B2815" s="752" t="s">
        <v>391</v>
      </c>
      <c r="C2815" s="752"/>
      <c r="D2815" s="752"/>
      <c r="E2815" s="759" t="s">
        <v>590</v>
      </c>
      <c r="F2815" s="759"/>
      <c r="G2815" s="165">
        <v>98.8</v>
      </c>
      <c r="H2815" s="165">
        <v>100</v>
      </c>
      <c r="I2815" s="177">
        <v>1.012</v>
      </c>
      <c r="J2815" s="72"/>
      <c r="K2815" s="72"/>
      <c r="L2815" s="72"/>
      <c r="M2815" s="72"/>
      <c r="N2815" s="72"/>
    </row>
    <row r="2816" spans="1:14" x14ac:dyDescent="0.3">
      <c r="A2816" s="161" t="s">
        <v>393</v>
      </c>
      <c r="B2816" s="752" t="s">
        <v>393</v>
      </c>
      <c r="C2816" s="752"/>
      <c r="D2816" s="752"/>
      <c r="E2816" s="759" t="s">
        <v>591</v>
      </c>
      <c r="F2816" s="759"/>
      <c r="G2816" s="165">
        <v>92.7</v>
      </c>
      <c r="H2816" s="165">
        <v>100</v>
      </c>
      <c r="I2816" s="177">
        <v>1.079</v>
      </c>
      <c r="J2816" s="72"/>
      <c r="K2816" s="72"/>
      <c r="L2816" s="72"/>
      <c r="M2816" s="72"/>
      <c r="N2816" s="72"/>
    </row>
    <row r="2817" spans="1:14" x14ac:dyDescent="0.3">
      <c r="A2817" s="161" t="s">
        <v>395</v>
      </c>
      <c r="B2817" s="752" t="s">
        <v>395</v>
      </c>
      <c r="C2817" s="752"/>
      <c r="D2817" s="752"/>
      <c r="E2817" s="759" t="s">
        <v>592</v>
      </c>
      <c r="F2817" s="759"/>
      <c r="G2817" s="165">
        <v>107.5</v>
      </c>
      <c r="H2817" s="165">
        <v>100</v>
      </c>
      <c r="I2817" s="177">
        <v>0.93</v>
      </c>
      <c r="J2817" s="72"/>
      <c r="K2817" s="72"/>
      <c r="L2817" s="72"/>
      <c r="M2817" s="72"/>
      <c r="N2817" s="72"/>
    </row>
    <row r="2818" spans="1:14" x14ac:dyDescent="0.3">
      <c r="A2818" s="161" t="s">
        <v>397</v>
      </c>
      <c r="B2818" s="752" t="s">
        <v>397</v>
      </c>
      <c r="C2818" s="752"/>
      <c r="D2818" s="752"/>
      <c r="E2818" s="759" t="s">
        <v>593</v>
      </c>
      <c r="F2818" s="759"/>
      <c r="G2818" s="165">
        <v>103.2</v>
      </c>
      <c r="H2818" s="165">
        <v>100</v>
      </c>
      <c r="I2818" s="177">
        <v>0.96899999999999997</v>
      </c>
      <c r="J2818" s="72"/>
      <c r="K2818" s="72"/>
      <c r="L2818" s="72"/>
      <c r="M2818" s="72"/>
      <c r="N2818" s="72"/>
    </row>
    <row r="2819" spans="1:14" x14ac:dyDescent="0.3">
      <c r="A2819" s="161" t="s">
        <v>399</v>
      </c>
      <c r="B2819" s="752" t="s">
        <v>399</v>
      </c>
      <c r="C2819" s="752"/>
      <c r="D2819" s="752"/>
      <c r="E2819" s="759" t="s">
        <v>594</v>
      </c>
      <c r="F2819" s="759"/>
      <c r="G2819" s="165">
        <v>112.8</v>
      </c>
      <c r="H2819" s="165">
        <v>100</v>
      </c>
      <c r="I2819" s="177">
        <v>0.88700000000000001</v>
      </c>
      <c r="J2819" s="72"/>
      <c r="K2819" s="72"/>
      <c r="L2819" s="72"/>
      <c r="M2819" s="72"/>
      <c r="N2819" s="72"/>
    </row>
    <row r="2820" spans="1:14" x14ac:dyDescent="0.3">
      <c r="A2820" s="161" t="s">
        <v>401</v>
      </c>
      <c r="B2820" s="752" t="s">
        <v>401</v>
      </c>
      <c r="C2820" s="752"/>
      <c r="D2820" s="752"/>
      <c r="E2820" s="759" t="s">
        <v>595</v>
      </c>
      <c r="F2820" s="759"/>
      <c r="G2820" s="165">
        <v>166.1</v>
      </c>
      <c r="H2820" s="165">
        <v>100</v>
      </c>
      <c r="I2820" s="177">
        <v>0.60199999999999998</v>
      </c>
      <c r="J2820" s="72"/>
      <c r="K2820" s="72"/>
      <c r="L2820" s="72"/>
      <c r="M2820" s="72"/>
      <c r="N2820" s="72"/>
    </row>
    <row r="2821" spans="1:14" x14ac:dyDescent="0.3">
      <c r="A2821" s="161" t="s">
        <v>403</v>
      </c>
      <c r="B2821" s="752" t="s">
        <v>403</v>
      </c>
      <c r="C2821" s="752"/>
      <c r="D2821" s="752"/>
      <c r="E2821" s="759" t="s">
        <v>596</v>
      </c>
      <c r="F2821" s="759"/>
      <c r="G2821" s="165">
        <v>113.4</v>
      </c>
      <c r="H2821" s="165">
        <v>100</v>
      </c>
      <c r="I2821" s="177">
        <v>0.88200000000000001</v>
      </c>
      <c r="J2821" s="72"/>
      <c r="K2821" s="72"/>
      <c r="L2821" s="72"/>
      <c r="M2821" s="72"/>
      <c r="N2821" s="72"/>
    </row>
    <row r="2822" spans="1:14" x14ac:dyDescent="0.3">
      <c r="A2822" s="161" t="s">
        <v>405</v>
      </c>
      <c r="B2822" s="752" t="s">
        <v>405</v>
      </c>
      <c r="C2822" s="752"/>
      <c r="D2822" s="752"/>
      <c r="E2822" s="759" t="s">
        <v>597</v>
      </c>
      <c r="F2822" s="759"/>
      <c r="G2822" s="165">
        <v>103.8</v>
      </c>
      <c r="H2822" s="165">
        <v>100</v>
      </c>
      <c r="I2822" s="177">
        <v>0.96299999999999997</v>
      </c>
      <c r="J2822" s="72"/>
      <c r="K2822" s="72"/>
      <c r="L2822" s="72"/>
      <c r="M2822" s="72"/>
      <c r="N2822" s="72"/>
    </row>
    <row r="2823" spans="1:14" x14ac:dyDescent="0.3">
      <c r="A2823" s="161" t="s">
        <v>407</v>
      </c>
      <c r="B2823" s="752" t="s">
        <v>407</v>
      </c>
      <c r="C2823" s="752"/>
      <c r="D2823" s="752"/>
      <c r="E2823" s="759" t="s">
        <v>598</v>
      </c>
      <c r="F2823" s="759"/>
      <c r="G2823" s="165">
        <v>82.3</v>
      </c>
      <c r="H2823" s="165">
        <v>100</v>
      </c>
      <c r="I2823" s="177">
        <v>1.2150000000000001</v>
      </c>
      <c r="J2823" s="72"/>
      <c r="K2823" s="72"/>
      <c r="L2823" s="72"/>
      <c r="M2823" s="72"/>
      <c r="N2823" s="72"/>
    </row>
    <row r="2824" spans="1:14" x14ac:dyDescent="0.3">
      <c r="A2824" s="161" t="s">
        <v>409</v>
      </c>
      <c r="B2824" s="752" t="s">
        <v>409</v>
      </c>
      <c r="C2824" s="752"/>
      <c r="D2824" s="752"/>
      <c r="E2824" s="759" t="s">
        <v>599</v>
      </c>
      <c r="F2824" s="759"/>
      <c r="G2824" s="165">
        <v>89</v>
      </c>
      <c r="H2824" s="165">
        <v>100</v>
      </c>
      <c r="I2824" s="177">
        <v>1.1240000000000001</v>
      </c>
      <c r="J2824" s="72"/>
      <c r="K2824" s="72"/>
      <c r="L2824" s="72"/>
      <c r="M2824" s="72"/>
      <c r="N2824" s="72"/>
    </row>
    <row r="2825" spans="1:14" x14ac:dyDescent="0.3">
      <c r="A2825" s="161" t="s">
        <v>411</v>
      </c>
      <c r="B2825" s="752" t="s">
        <v>411</v>
      </c>
      <c r="C2825" s="752"/>
      <c r="D2825" s="752"/>
      <c r="E2825" s="759" t="s">
        <v>600</v>
      </c>
      <c r="F2825" s="759"/>
      <c r="G2825" s="165">
        <v>116.1</v>
      </c>
      <c r="H2825" s="165">
        <v>100</v>
      </c>
      <c r="I2825" s="177">
        <v>0.86099999999999999</v>
      </c>
      <c r="J2825" s="72"/>
      <c r="K2825" s="72"/>
      <c r="L2825" s="72"/>
      <c r="M2825" s="72"/>
      <c r="N2825" s="72"/>
    </row>
    <row r="2826" spans="1:14" x14ac:dyDescent="0.3">
      <c r="A2826" s="161" t="s">
        <v>413</v>
      </c>
      <c r="B2826" s="752" t="s">
        <v>413</v>
      </c>
      <c r="C2826" s="752"/>
      <c r="D2826" s="752"/>
      <c r="E2826" s="759" t="s">
        <v>601</v>
      </c>
      <c r="F2826" s="759"/>
      <c r="G2826" s="165">
        <v>73.8</v>
      </c>
      <c r="H2826" s="165">
        <v>100</v>
      </c>
      <c r="I2826" s="177">
        <v>1.355</v>
      </c>
      <c r="J2826" s="72"/>
      <c r="K2826" s="72"/>
      <c r="L2826" s="72"/>
      <c r="M2826" s="72"/>
      <c r="N2826" s="72"/>
    </row>
    <row r="2827" spans="1:14" x14ac:dyDescent="0.3">
      <c r="A2827" s="161" t="s">
        <v>415</v>
      </c>
      <c r="B2827" s="752" t="s">
        <v>415</v>
      </c>
      <c r="C2827" s="752"/>
      <c r="D2827" s="752"/>
      <c r="E2827" s="759" t="s">
        <v>602</v>
      </c>
      <c r="F2827" s="759"/>
      <c r="G2827" s="165">
        <v>97.5</v>
      </c>
      <c r="H2827" s="165">
        <v>100</v>
      </c>
      <c r="I2827" s="177">
        <v>1.026</v>
      </c>
      <c r="J2827" s="72"/>
      <c r="K2827" s="72"/>
      <c r="L2827" s="72"/>
      <c r="M2827" s="72"/>
      <c r="N2827" s="72"/>
    </row>
    <row r="2828" spans="1:14" x14ac:dyDescent="0.3">
      <c r="A2828" s="161" t="s">
        <v>417</v>
      </c>
      <c r="B2828" s="752" t="s">
        <v>417</v>
      </c>
      <c r="C2828" s="752"/>
      <c r="D2828" s="752"/>
      <c r="E2828" s="759" t="s">
        <v>603</v>
      </c>
      <c r="F2828" s="759"/>
      <c r="G2828" s="165">
        <v>117.8</v>
      </c>
      <c r="H2828" s="165">
        <v>100</v>
      </c>
      <c r="I2828" s="177">
        <v>0.84899999999999998</v>
      </c>
      <c r="J2828" s="72"/>
      <c r="K2828" s="72"/>
      <c r="L2828" s="72"/>
      <c r="M2828" s="72"/>
      <c r="N2828" s="72"/>
    </row>
    <row r="2829" spans="1:14" x14ac:dyDescent="0.3">
      <c r="A2829" s="161" t="s">
        <v>419</v>
      </c>
      <c r="B2829" s="752" t="s">
        <v>419</v>
      </c>
      <c r="C2829" s="752"/>
      <c r="D2829" s="752"/>
      <c r="E2829" s="759" t="s">
        <v>604</v>
      </c>
      <c r="F2829" s="759"/>
      <c r="G2829" s="165">
        <v>101.8</v>
      </c>
      <c r="H2829" s="165">
        <v>100</v>
      </c>
      <c r="I2829" s="177">
        <v>0.98199999999999998</v>
      </c>
      <c r="J2829" s="72"/>
      <c r="K2829" s="72"/>
      <c r="L2829" s="72"/>
      <c r="M2829" s="72"/>
      <c r="N2829" s="72"/>
    </row>
    <row r="2830" spans="1:14" x14ac:dyDescent="0.3">
      <c r="A2830" s="161" t="s">
        <v>421</v>
      </c>
      <c r="B2830" s="752" t="s">
        <v>421</v>
      </c>
      <c r="C2830" s="752"/>
      <c r="D2830" s="752"/>
      <c r="E2830" s="759" t="s">
        <v>605</v>
      </c>
      <c r="F2830" s="759"/>
      <c r="G2830" s="165">
        <v>104.8</v>
      </c>
      <c r="H2830" s="165">
        <v>100</v>
      </c>
      <c r="I2830" s="177">
        <v>0.95399999999999996</v>
      </c>
      <c r="J2830" s="72"/>
      <c r="K2830" s="72"/>
      <c r="L2830" s="72"/>
      <c r="M2830" s="72"/>
      <c r="N2830" s="72"/>
    </row>
    <row r="2831" spans="1:14" x14ac:dyDescent="0.3">
      <c r="A2831" s="161" t="s">
        <v>423</v>
      </c>
      <c r="B2831" s="752" t="s">
        <v>423</v>
      </c>
      <c r="C2831" s="752"/>
      <c r="D2831" s="752"/>
      <c r="E2831" s="759" t="s">
        <v>606</v>
      </c>
      <c r="F2831" s="759"/>
      <c r="G2831" s="165">
        <v>131.69999999999999</v>
      </c>
      <c r="H2831" s="165">
        <v>100</v>
      </c>
      <c r="I2831" s="177">
        <v>0.75900000000000001</v>
      </c>
      <c r="J2831" s="72"/>
      <c r="K2831" s="72"/>
      <c r="L2831" s="72"/>
      <c r="M2831" s="72"/>
      <c r="N2831" s="72"/>
    </row>
    <row r="2832" spans="1:14" x14ac:dyDescent="0.3">
      <c r="A2832" s="163" t="s">
        <v>511</v>
      </c>
      <c r="B2832" s="752" t="s">
        <v>177</v>
      </c>
      <c r="C2832" s="752"/>
      <c r="D2832" s="752"/>
      <c r="E2832" s="759" t="s">
        <v>607</v>
      </c>
      <c r="F2832" s="759"/>
      <c r="G2832" s="174"/>
      <c r="H2832" s="175">
        <v>100</v>
      </c>
      <c r="I2832" s="178"/>
      <c r="J2832" s="72"/>
      <c r="K2832" s="72"/>
      <c r="L2832" s="72"/>
      <c r="M2832" s="72"/>
      <c r="N2832" s="72"/>
    </row>
    <row r="2833" spans="1:14" x14ac:dyDescent="0.3">
      <c r="A2833" s="72"/>
      <c r="B2833" s="752" t="s">
        <v>178</v>
      </c>
      <c r="C2833" s="752"/>
      <c r="D2833" s="752"/>
      <c r="E2833" s="759" t="s">
        <v>608</v>
      </c>
      <c r="F2833" s="759"/>
      <c r="G2833" s="175">
        <v>138.80000000000001</v>
      </c>
      <c r="H2833" s="175">
        <v>100</v>
      </c>
      <c r="I2833" s="179">
        <v>0.72</v>
      </c>
      <c r="J2833" s="72"/>
      <c r="K2833" s="72"/>
      <c r="L2833" s="72"/>
      <c r="M2833" s="72"/>
      <c r="N2833" s="72"/>
    </row>
    <row r="2834" spans="1:14" x14ac:dyDescent="0.3">
      <c r="A2834" s="161" t="s">
        <v>429</v>
      </c>
      <c r="B2834" s="752" t="s">
        <v>429</v>
      </c>
      <c r="C2834" s="752"/>
      <c r="D2834" s="752"/>
      <c r="E2834" s="759" t="s">
        <v>609</v>
      </c>
      <c r="F2834" s="759"/>
      <c r="G2834" s="165">
        <v>115</v>
      </c>
      <c r="H2834" s="165">
        <v>100</v>
      </c>
      <c r="I2834" s="177">
        <v>0.87</v>
      </c>
      <c r="J2834" s="72"/>
      <c r="K2834" s="72"/>
      <c r="L2834" s="72"/>
      <c r="M2834" s="72"/>
      <c r="N2834" s="72"/>
    </row>
    <row r="2835" spans="1:14" x14ac:dyDescent="0.3">
      <c r="A2835" s="161" t="s">
        <v>431</v>
      </c>
      <c r="B2835" s="752" t="s">
        <v>431</v>
      </c>
      <c r="C2835" s="752"/>
      <c r="D2835" s="752"/>
      <c r="E2835" s="759" t="s">
        <v>610</v>
      </c>
      <c r="F2835" s="759"/>
      <c r="G2835" s="165">
        <v>124.7</v>
      </c>
      <c r="H2835" s="165">
        <v>100</v>
      </c>
      <c r="I2835" s="177">
        <v>0.80200000000000005</v>
      </c>
      <c r="J2835" s="72"/>
      <c r="K2835" s="72"/>
      <c r="L2835" s="72"/>
      <c r="M2835" s="72"/>
      <c r="N2835" s="72"/>
    </row>
    <row r="2836" spans="1:14" x14ac:dyDescent="0.3">
      <c r="A2836" s="161" t="s">
        <v>433</v>
      </c>
      <c r="B2836" s="752" t="s">
        <v>433</v>
      </c>
      <c r="C2836" s="752"/>
      <c r="D2836" s="752"/>
      <c r="E2836" s="759" t="s">
        <v>611</v>
      </c>
      <c r="F2836" s="759"/>
      <c r="G2836" s="165">
        <v>120.2</v>
      </c>
      <c r="H2836" s="165">
        <v>100</v>
      </c>
      <c r="I2836" s="177">
        <v>0.83199999999999996</v>
      </c>
      <c r="J2836" s="72"/>
      <c r="K2836" s="72"/>
      <c r="L2836" s="72"/>
      <c r="M2836" s="72"/>
      <c r="N2836" s="72"/>
    </row>
    <row r="2837" spans="1:14" x14ac:dyDescent="0.3">
      <c r="A2837" s="161" t="s">
        <v>435</v>
      </c>
      <c r="B2837" s="752" t="s">
        <v>435</v>
      </c>
      <c r="C2837" s="752"/>
      <c r="D2837" s="752"/>
      <c r="E2837" s="759" t="s">
        <v>612</v>
      </c>
      <c r="F2837" s="759"/>
      <c r="G2837" s="165">
        <v>136.69999999999999</v>
      </c>
      <c r="H2837" s="165">
        <v>100</v>
      </c>
      <c r="I2837" s="177">
        <v>0.73199999999999998</v>
      </c>
      <c r="J2837" s="72"/>
      <c r="K2837" s="72"/>
      <c r="L2837" s="72"/>
      <c r="M2837" s="72"/>
      <c r="N2837" s="72"/>
    </row>
    <row r="2838" spans="1:14" x14ac:dyDescent="0.3">
      <c r="A2838" s="161" t="s">
        <v>437</v>
      </c>
      <c r="B2838" s="752" t="s">
        <v>437</v>
      </c>
      <c r="C2838" s="752"/>
      <c r="D2838" s="752"/>
      <c r="E2838" s="759" t="s">
        <v>613</v>
      </c>
      <c r="F2838" s="759"/>
      <c r="G2838" s="165">
        <v>112.7</v>
      </c>
      <c r="H2838" s="165">
        <v>100</v>
      </c>
      <c r="I2838" s="177">
        <v>0.88700000000000001</v>
      </c>
      <c r="J2838" s="72"/>
      <c r="K2838" s="72"/>
      <c r="L2838" s="72"/>
      <c r="M2838" s="72"/>
      <c r="N2838" s="72"/>
    </row>
    <row r="2839" spans="1:14" x14ac:dyDescent="0.3">
      <c r="A2839" s="161" t="s">
        <v>439</v>
      </c>
      <c r="B2839" s="752" t="s">
        <v>439</v>
      </c>
      <c r="C2839" s="752"/>
      <c r="D2839" s="752"/>
      <c r="E2839" s="759" t="s">
        <v>614</v>
      </c>
      <c r="F2839" s="759"/>
      <c r="G2839" s="165">
        <v>130</v>
      </c>
      <c r="H2839" s="165">
        <v>100</v>
      </c>
      <c r="I2839" s="177">
        <v>0.76900000000000002</v>
      </c>
      <c r="J2839" s="72"/>
      <c r="K2839" s="72"/>
      <c r="L2839" s="72"/>
      <c r="M2839" s="72"/>
      <c r="N2839" s="72"/>
    </row>
    <row r="2840" spans="1:14" x14ac:dyDescent="0.3">
      <c r="A2840" s="161" t="s">
        <v>441</v>
      </c>
      <c r="B2840" s="752" t="s">
        <v>441</v>
      </c>
      <c r="C2840" s="752"/>
      <c r="D2840" s="752"/>
      <c r="E2840" s="759" t="s">
        <v>615</v>
      </c>
      <c r="F2840" s="759"/>
      <c r="G2840" s="165">
        <v>123.1</v>
      </c>
      <c r="H2840" s="165">
        <v>100</v>
      </c>
      <c r="I2840" s="177">
        <v>0.81200000000000006</v>
      </c>
      <c r="J2840" s="72"/>
      <c r="K2840" s="72"/>
      <c r="L2840" s="72"/>
      <c r="M2840" s="72"/>
      <c r="N2840" s="72"/>
    </row>
    <row r="2841" spans="1:14" x14ac:dyDescent="0.3">
      <c r="A2841" s="161" t="s">
        <v>443</v>
      </c>
      <c r="B2841" s="752" t="s">
        <v>443</v>
      </c>
      <c r="C2841" s="752"/>
      <c r="D2841" s="752"/>
      <c r="E2841" s="759" t="s">
        <v>616</v>
      </c>
      <c r="F2841" s="759"/>
      <c r="G2841" s="165">
        <v>141.80000000000001</v>
      </c>
      <c r="H2841" s="165">
        <v>100</v>
      </c>
      <c r="I2841" s="177">
        <v>0.70499999999999996</v>
      </c>
      <c r="J2841" s="72"/>
      <c r="K2841" s="72"/>
      <c r="L2841" s="72"/>
      <c r="M2841" s="72"/>
      <c r="N2841" s="72"/>
    </row>
    <row r="2842" spans="1:14" x14ac:dyDescent="0.3">
      <c r="A2842" s="161" t="s">
        <v>445</v>
      </c>
      <c r="B2842" s="752" t="s">
        <v>445</v>
      </c>
      <c r="C2842" s="752"/>
      <c r="D2842" s="752"/>
      <c r="E2842" s="759" t="s">
        <v>617</v>
      </c>
      <c r="F2842" s="759"/>
      <c r="G2842" s="165">
        <v>95.9</v>
      </c>
      <c r="H2842" s="165">
        <v>100</v>
      </c>
      <c r="I2842" s="177">
        <v>1.0429999999999999</v>
      </c>
      <c r="J2842" s="72"/>
      <c r="K2842" s="72"/>
      <c r="L2842" s="72"/>
      <c r="M2842" s="72"/>
      <c r="N2842" s="72"/>
    </row>
    <row r="2843" spans="1:14" x14ac:dyDescent="0.3">
      <c r="A2843" s="161" t="s">
        <v>447</v>
      </c>
      <c r="B2843" s="752" t="s">
        <v>447</v>
      </c>
      <c r="C2843" s="752"/>
      <c r="D2843" s="752"/>
      <c r="E2843" s="759" t="s">
        <v>618</v>
      </c>
      <c r="F2843" s="759"/>
      <c r="G2843" s="165">
        <v>112.9</v>
      </c>
      <c r="H2843" s="165">
        <v>100</v>
      </c>
      <c r="I2843" s="177">
        <v>0.88600000000000001</v>
      </c>
      <c r="J2843" s="72"/>
      <c r="K2843" s="72"/>
      <c r="L2843" s="72"/>
      <c r="M2843" s="72"/>
      <c r="N2843" s="72"/>
    </row>
    <row r="2844" spans="1:14" x14ac:dyDescent="0.3">
      <c r="A2844" s="163" t="s">
        <v>82</v>
      </c>
      <c r="B2844" s="752" t="s">
        <v>82</v>
      </c>
      <c r="C2844" s="752"/>
      <c r="D2844" s="752"/>
      <c r="E2844" s="759" t="s">
        <v>619</v>
      </c>
      <c r="F2844" s="759"/>
      <c r="G2844" s="175">
        <v>144.6</v>
      </c>
      <c r="H2844" s="175">
        <v>100</v>
      </c>
      <c r="I2844" s="179">
        <v>0.69199999999999995</v>
      </c>
      <c r="J2844" s="72"/>
      <c r="K2844" s="72"/>
      <c r="L2844" s="72"/>
      <c r="M2844" s="72"/>
      <c r="N2844" s="72"/>
    </row>
    <row r="2845" spans="1:14" x14ac:dyDescent="0.3">
      <c r="A2845" s="163" t="s">
        <v>84</v>
      </c>
      <c r="B2845" s="752" t="s">
        <v>84</v>
      </c>
      <c r="C2845" s="752"/>
      <c r="D2845" s="752"/>
      <c r="E2845" s="759" t="s">
        <v>621</v>
      </c>
      <c r="F2845" s="759"/>
      <c r="G2845" s="175">
        <v>131</v>
      </c>
      <c r="H2845" s="175">
        <v>100</v>
      </c>
      <c r="I2845" s="179">
        <v>0.76300000000000001</v>
      </c>
      <c r="J2845" s="72"/>
      <c r="K2845" s="72"/>
      <c r="L2845" s="72"/>
      <c r="M2845" s="72"/>
      <c r="N2845" s="72"/>
    </row>
    <row r="2846" spans="1:14" x14ac:dyDescent="0.3">
      <c r="A2846" s="161" t="s">
        <v>453</v>
      </c>
      <c r="B2846" s="752" t="s">
        <v>453</v>
      </c>
      <c r="C2846" s="752"/>
      <c r="D2846" s="752"/>
      <c r="E2846" s="759" t="s">
        <v>622</v>
      </c>
      <c r="F2846" s="759"/>
      <c r="G2846" s="165">
        <v>99.9</v>
      </c>
      <c r="H2846" s="165">
        <v>100</v>
      </c>
      <c r="I2846" s="177">
        <v>1.0009999999999999</v>
      </c>
      <c r="J2846" s="72"/>
      <c r="K2846" s="72"/>
      <c r="L2846" s="72"/>
      <c r="M2846" s="72"/>
      <c r="N2846" s="72"/>
    </row>
    <row r="2847" spans="1:14" x14ac:dyDescent="0.3">
      <c r="A2847" s="161" t="s">
        <v>455</v>
      </c>
      <c r="B2847" s="752" t="s">
        <v>455</v>
      </c>
      <c r="C2847" s="752"/>
      <c r="D2847" s="752"/>
      <c r="E2847" s="759" t="s">
        <v>623</v>
      </c>
      <c r="F2847" s="759"/>
      <c r="G2847" s="165">
        <v>134.4</v>
      </c>
      <c r="H2847" s="165">
        <v>100</v>
      </c>
      <c r="I2847" s="177">
        <v>0.74399999999999999</v>
      </c>
      <c r="J2847" s="72"/>
      <c r="K2847" s="72"/>
      <c r="L2847" s="72"/>
      <c r="M2847" s="72"/>
      <c r="N2847" s="72"/>
    </row>
    <row r="2848" spans="1:14" x14ac:dyDescent="0.3">
      <c r="A2848" s="161" t="s">
        <v>457</v>
      </c>
      <c r="B2848" s="752" t="s">
        <v>457</v>
      </c>
      <c r="C2848" s="752"/>
      <c r="D2848" s="752"/>
      <c r="E2848" s="759" t="s">
        <v>624</v>
      </c>
      <c r="F2848" s="759"/>
      <c r="G2848" s="165">
        <v>131.69999999999999</v>
      </c>
      <c r="H2848" s="165">
        <v>100</v>
      </c>
      <c r="I2848" s="177">
        <v>0.75900000000000001</v>
      </c>
      <c r="J2848" s="72"/>
      <c r="K2848" s="72"/>
      <c r="L2848" s="72"/>
      <c r="M2848" s="72"/>
      <c r="N2848" s="72"/>
    </row>
    <row r="2849" spans="1:14" x14ac:dyDescent="0.3">
      <c r="A2849" s="161" t="s">
        <v>459</v>
      </c>
      <c r="B2849" s="752" t="s">
        <v>459</v>
      </c>
      <c r="C2849" s="752"/>
      <c r="D2849" s="752"/>
      <c r="E2849" s="759" t="s">
        <v>625</v>
      </c>
      <c r="F2849" s="759"/>
      <c r="G2849" s="165">
        <v>127.7</v>
      </c>
      <c r="H2849" s="165">
        <v>100</v>
      </c>
      <c r="I2849" s="177">
        <v>0.78300000000000003</v>
      </c>
      <c r="J2849" s="72"/>
      <c r="K2849" s="72"/>
      <c r="L2849" s="72"/>
      <c r="M2849" s="72"/>
      <c r="N2849" s="72"/>
    </row>
    <row r="2850" spans="1:14" x14ac:dyDescent="0.3">
      <c r="A2850" s="161" t="s">
        <v>461</v>
      </c>
      <c r="B2850" s="752" t="s">
        <v>461</v>
      </c>
      <c r="C2850" s="752"/>
      <c r="D2850" s="752"/>
      <c r="E2850" s="759" t="s">
        <v>626</v>
      </c>
      <c r="F2850" s="759"/>
      <c r="G2850" s="165">
        <v>136.5</v>
      </c>
      <c r="H2850" s="165">
        <v>100</v>
      </c>
      <c r="I2850" s="177">
        <v>0.73299999999999998</v>
      </c>
      <c r="J2850" s="72"/>
      <c r="K2850" s="72"/>
      <c r="L2850" s="72"/>
      <c r="M2850" s="72"/>
      <c r="N2850" s="72"/>
    </row>
    <row r="2851" spans="1:14" x14ac:dyDescent="0.3">
      <c r="A2851" s="161" t="s">
        <v>463</v>
      </c>
      <c r="B2851" s="752" t="s">
        <v>463</v>
      </c>
      <c r="C2851" s="752"/>
      <c r="D2851" s="752"/>
      <c r="E2851" s="759" t="s">
        <v>627</v>
      </c>
      <c r="F2851" s="759"/>
      <c r="G2851" s="165">
        <v>105.7</v>
      </c>
      <c r="H2851" s="165">
        <v>100</v>
      </c>
      <c r="I2851" s="177">
        <v>0.94599999999999995</v>
      </c>
      <c r="J2851" s="72"/>
      <c r="K2851" s="72"/>
      <c r="L2851" s="72"/>
      <c r="M2851" s="72"/>
      <c r="N2851" s="72"/>
    </row>
    <row r="2852" spans="1:14" x14ac:dyDescent="0.3">
      <c r="A2852" s="161" t="s">
        <v>465</v>
      </c>
      <c r="B2852" s="752" t="s">
        <v>465</v>
      </c>
      <c r="C2852" s="752"/>
      <c r="D2852" s="752"/>
      <c r="E2852" s="759" t="s">
        <v>628</v>
      </c>
      <c r="F2852" s="759"/>
      <c r="G2852" s="165">
        <v>153.19999999999999</v>
      </c>
      <c r="H2852" s="165">
        <v>100</v>
      </c>
      <c r="I2852" s="177">
        <v>0.65300000000000002</v>
      </c>
      <c r="J2852" s="72"/>
      <c r="K2852" s="72"/>
      <c r="L2852" s="72"/>
      <c r="M2852" s="72"/>
      <c r="N2852" s="72"/>
    </row>
    <row r="2853" spans="1:14" x14ac:dyDescent="0.3">
      <c r="A2853" s="161" t="s">
        <v>467</v>
      </c>
      <c r="B2853" s="752" t="s">
        <v>467</v>
      </c>
      <c r="C2853" s="752"/>
      <c r="D2853" s="752"/>
      <c r="E2853" s="759" t="s">
        <v>629</v>
      </c>
      <c r="F2853" s="759"/>
      <c r="G2853" s="165">
        <v>143.4</v>
      </c>
      <c r="H2853" s="165">
        <v>100</v>
      </c>
      <c r="I2853" s="177">
        <v>0.69699999999999995</v>
      </c>
      <c r="J2853" s="72"/>
      <c r="K2853" s="72"/>
      <c r="L2853" s="72"/>
      <c r="M2853" s="72"/>
      <c r="N2853" s="72"/>
    </row>
    <row r="2854" spans="1:14" x14ac:dyDescent="0.3">
      <c r="A2854" s="161" t="s">
        <v>469</v>
      </c>
      <c r="B2854" s="752" t="s">
        <v>469</v>
      </c>
      <c r="C2854" s="752"/>
      <c r="D2854" s="752"/>
      <c r="E2854" s="759" t="s">
        <v>630</v>
      </c>
      <c r="F2854" s="759"/>
      <c r="G2854" s="165">
        <v>124</v>
      </c>
      <c r="H2854" s="165">
        <v>100</v>
      </c>
      <c r="I2854" s="177">
        <v>0.80600000000000005</v>
      </c>
      <c r="J2854" s="72"/>
      <c r="K2854" s="72"/>
      <c r="L2854" s="72"/>
      <c r="M2854" s="72"/>
      <c r="N2854" s="72"/>
    </row>
    <row r="2855" spans="1:14" x14ac:dyDescent="0.3">
      <c r="A2855" s="161" t="s">
        <v>471</v>
      </c>
      <c r="B2855" s="752" t="s">
        <v>471</v>
      </c>
      <c r="C2855" s="752"/>
      <c r="D2855" s="752"/>
      <c r="E2855" s="759" t="s">
        <v>631</v>
      </c>
      <c r="F2855" s="759"/>
      <c r="G2855" s="165">
        <v>116.8</v>
      </c>
      <c r="H2855" s="165">
        <v>100</v>
      </c>
      <c r="I2855" s="177">
        <v>0.85599999999999998</v>
      </c>
      <c r="J2855" s="72"/>
      <c r="K2855" s="72"/>
      <c r="L2855" s="72"/>
      <c r="M2855" s="72"/>
      <c r="N2855" s="72"/>
    </row>
    <row r="2856" spans="1:14" x14ac:dyDescent="0.3">
      <c r="A2856" s="161" t="s">
        <v>473</v>
      </c>
      <c r="B2856" s="752" t="s">
        <v>473</v>
      </c>
      <c r="C2856" s="752"/>
      <c r="D2856" s="752"/>
      <c r="E2856" s="759" t="s">
        <v>632</v>
      </c>
      <c r="F2856" s="759"/>
      <c r="G2856" s="165">
        <v>134.4</v>
      </c>
      <c r="H2856" s="165">
        <v>100</v>
      </c>
      <c r="I2856" s="177">
        <v>0.74399999999999999</v>
      </c>
      <c r="J2856" s="72"/>
      <c r="K2856" s="72"/>
      <c r="L2856" s="72"/>
      <c r="M2856" s="72"/>
      <c r="N2856" s="72"/>
    </row>
    <row r="2857" spans="1:14" x14ac:dyDescent="0.3">
      <c r="A2857" s="161" t="s">
        <v>475</v>
      </c>
      <c r="B2857" s="752" t="s">
        <v>475</v>
      </c>
      <c r="C2857" s="752"/>
      <c r="D2857" s="752"/>
      <c r="E2857" s="759" t="s">
        <v>633</v>
      </c>
      <c r="F2857" s="759"/>
      <c r="G2857" s="165">
        <v>138.1</v>
      </c>
      <c r="H2857" s="165">
        <v>100</v>
      </c>
      <c r="I2857" s="177">
        <v>0.72399999999999998</v>
      </c>
      <c r="J2857" s="72"/>
      <c r="K2857" s="72"/>
      <c r="L2857" s="72"/>
      <c r="M2857" s="72"/>
      <c r="N2857" s="72"/>
    </row>
    <row r="2858" spans="1:14" x14ac:dyDescent="0.3">
      <c r="A2858" s="161" t="s">
        <v>508</v>
      </c>
      <c r="B2858" s="752" t="s">
        <v>508</v>
      </c>
      <c r="C2858" s="752"/>
      <c r="D2858" s="752"/>
      <c r="E2858" s="759"/>
      <c r="F2858" s="759"/>
      <c r="G2858" s="165">
        <v>144</v>
      </c>
      <c r="H2858" s="167"/>
      <c r="I2858" s="177" t="s">
        <v>650</v>
      </c>
      <c r="J2858" s="72"/>
      <c r="K2858" s="72"/>
      <c r="L2858" s="72"/>
      <c r="M2858" s="72"/>
      <c r="N2858" s="72"/>
    </row>
    <row r="2859" spans="1:14" x14ac:dyDescent="0.3">
      <c r="A2859" s="161" t="s">
        <v>503</v>
      </c>
      <c r="B2859" s="752" t="s">
        <v>503</v>
      </c>
      <c r="C2859" s="752"/>
      <c r="D2859" s="752"/>
      <c r="E2859" s="759" t="s">
        <v>651</v>
      </c>
      <c r="F2859" s="759"/>
      <c r="G2859" s="165">
        <v>132.69999999999999</v>
      </c>
      <c r="H2859" s="165">
        <v>100</v>
      </c>
      <c r="I2859" s="177">
        <v>0.754</v>
      </c>
      <c r="J2859" s="72"/>
      <c r="K2859" s="72"/>
      <c r="L2859" s="72"/>
      <c r="M2859" s="72"/>
      <c r="N2859" s="72"/>
    </row>
    <row r="2860" spans="1:14" x14ac:dyDescent="0.3">
      <c r="A2860" s="72"/>
      <c r="B2860" s="72"/>
      <c r="C2860" s="72"/>
      <c r="D2860" s="72"/>
      <c r="E2860" s="72"/>
      <c r="F2860" s="72"/>
      <c r="G2860" s="72"/>
      <c r="H2860" s="72"/>
      <c r="I2860" s="72"/>
      <c r="J2860" s="72"/>
      <c r="K2860" s="72"/>
      <c r="L2860" s="72"/>
      <c r="M2860" s="72"/>
      <c r="N2860" s="72"/>
    </row>
    <row r="2861" spans="1:14" x14ac:dyDescent="0.3">
      <c r="A2861" s="751" t="s">
        <v>172</v>
      </c>
      <c r="B2861" s="751"/>
      <c r="C2861" s="751"/>
      <c r="D2861" s="751"/>
      <c r="E2861" s="751"/>
      <c r="F2861" s="751"/>
      <c r="G2861" s="751"/>
      <c r="H2861" s="751"/>
      <c r="I2861" s="751"/>
      <c r="J2861" s="72"/>
      <c r="K2861" s="72"/>
      <c r="L2861" s="72"/>
      <c r="M2861" s="72"/>
      <c r="N2861" s="72"/>
    </row>
    <row r="2862" spans="1:14" x14ac:dyDescent="0.3">
      <c r="A2862" s="72"/>
      <c r="B2862" s="72"/>
      <c r="C2862" s="72"/>
      <c r="D2862" s="72"/>
      <c r="E2862" s="72"/>
      <c r="F2862" s="72"/>
      <c r="G2862" s="72"/>
      <c r="H2862" s="72"/>
      <c r="I2862" s="72"/>
      <c r="J2862" s="72"/>
      <c r="K2862" s="72"/>
      <c r="L2862" s="72"/>
      <c r="M2862" s="72"/>
      <c r="N2862" s="72"/>
    </row>
    <row r="2863" spans="1:14" x14ac:dyDescent="0.3">
      <c r="A2863" s="72"/>
      <c r="B2863" s="72"/>
      <c r="C2863" s="72"/>
      <c r="D2863" s="72"/>
      <c r="E2863" s="72"/>
      <c r="F2863" s="72"/>
      <c r="G2863" s="72"/>
      <c r="H2863" s="72"/>
      <c r="I2863" s="72"/>
      <c r="J2863" s="72"/>
      <c r="K2863" s="72"/>
      <c r="L2863" s="72"/>
      <c r="M2863" s="72"/>
      <c r="N2863" s="72"/>
    </row>
    <row r="2864" spans="1:14" x14ac:dyDescent="0.3">
      <c r="A2864" s="72"/>
      <c r="B2864" s="72"/>
      <c r="C2864" s="72"/>
      <c r="D2864" s="72"/>
      <c r="E2864" s="72"/>
      <c r="F2864" s="72"/>
      <c r="G2864" s="72"/>
      <c r="H2864" s="72"/>
      <c r="I2864" s="72"/>
      <c r="J2864" s="72"/>
      <c r="K2864" s="72"/>
      <c r="L2864" s="72"/>
      <c r="M2864" s="72"/>
      <c r="N2864" s="72"/>
    </row>
    <row r="2865" spans="1:14" x14ac:dyDescent="0.3">
      <c r="A2865" s="72"/>
      <c r="B2865" s="72"/>
      <c r="C2865" s="72"/>
      <c r="D2865" s="72"/>
      <c r="E2865" s="72"/>
      <c r="F2865" s="72"/>
      <c r="G2865" s="72"/>
      <c r="H2865" s="72"/>
      <c r="I2865" s="72"/>
      <c r="J2865" s="72"/>
      <c r="K2865" s="72"/>
      <c r="L2865" s="72"/>
      <c r="M2865" s="72"/>
      <c r="N2865" s="72"/>
    </row>
    <row r="2866" spans="1:14" x14ac:dyDescent="0.3">
      <c r="A2866" s="72"/>
      <c r="B2866" s="72"/>
      <c r="C2866" s="72"/>
      <c r="D2866" s="72"/>
      <c r="E2866" s="72"/>
      <c r="F2866" s="72"/>
      <c r="G2866" s="72"/>
      <c r="H2866" s="72"/>
      <c r="I2866" s="72"/>
      <c r="J2866" s="72"/>
      <c r="K2866" s="72"/>
      <c r="L2866" s="72"/>
      <c r="M2866" s="72"/>
      <c r="N2866" s="72"/>
    </row>
    <row r="2867" spans="1:14" x14ac:dyDescent="0.3">
      <c r="A2867" s="72"/>
      <c r="B2867" s="72"/>
      <c r="C2867" s="72"/>
      <c r="D2867" s="72"/>
      <c r="E2867" s="72"/>
      <c r="F2867" s="72"/>
      <c r="G2867" s="72"/>
      <c r="H2867" s="72"/>
      <c r="I2867" s="72"/>
      <c r="J2867" s="72"/>
      <c r="K2867" s="72"/>
      <c r="L2867" s="72"/>
      <c r="M2867" s="72"/>
      <c r="N2867" s="72"/>
    </row>
  </sheetData>
  <mergeCells count="362">
    <mergeCell ref="G2532:I2532"/>
    <mergeCell ref="G2533:I2533"/>
    <mergeCell ref="G2534:I2534"/>
    <mergeCell ref="G2535:I2535"/>
    <mergeCell ref="G2536:I2536"/>
    <mergeCell ref="G2526:I2526"/>
    <mergeCell ref="G2527:I2527"/>
    <mergeCell ref="G2528:I2528"/>
    <mergeCell ref="G2529:I2529"/>
    <mergeCell ref="G2530:I2530"/>
    <mergeCell ref="G2515:I2515"/>
    <mergeCell ref="G2516:I2516"/>
    <mergeCell ref="G2517:I2517"/>
    <mergeCell ref="G2518:I2518"/>
    <mergeCell ref="G2519:I2519"/>
    <mergeCell ref="G2520:I2520"/>
    <mergeCell ref="G2531:I2531"/>
    <mergeCell ref="G2521:I2521"/>
    <mergeCell ref="G2522:I2522"/>
    <mergeCell ref="G2523:I2523"/>
    <mergeCell ref="G2524:I2524"/>
    <mergeCell ref="G2525:I2525"/>
    <mergeCell ref="G2510:I2510"/>
    <mergeCell ref="G2511:I2511"/>
    <mergeCell ref="G2512:I2512"/>
    <mergeCell ref="G2513:I2513"/>
    <mergeCell ref="G2514:I2514"/>
    <mergeCell ref="G2504:I2504"/>
    <mergeCell ref="G2505:I2505"/>
    <mergeCell ref="G2506:I2506"/>
    <mergeCell ref="G2507:I2507"/>
    <mergeCell ref="G2508:I2508"/>
    <mergeCell ref="G2493:I2493"/>
    <mergeCell ref="G2494:I2494"/>
    <mergeCell ref="G2495:I2495"/>
    <mergeCell ref="G2496:I2496"/>
    <mergeCell ref="G2497:I2497"/>
    <mergeCell ref="G2509:I2509"/>
    <mergeCell ref="G2498:I2498"/>
    <mergeCell ref="G2499:I2499"/>
    <mergeCell ref="G2500:I2500"/>
    <mergeCell ref="G2501:I2501"/>
    <mergeCell ref="G2502:I2502"/>
    <mergeCell ref="G2503:I2503"/>
    <mergeCell ref="G2485:I2485"/>
    <mergeCell ref="G2486:I2486"/>
    <mergeCell ref="G2487:I2487"/>
    <mergeCell ref="G2488:I2488"/>
    <mergeCell ref="G2489:I2489"/>
    <mergeCell ref="G2490:I2490"/>
    <mergeCell ref="G2491:I2491"/>
    <mergeCell ref="G2492:I2492"/>
    <mergeCell ref="A2453:N2455"/>
    <mergeCell ref="G2463:I2463"/>
    <mergeCell ref="G2467:I2467"/>
    <mergeCell ref="G2468:I2468"/>
    <mergeCell ref="G2480:I2480"/>
    <mergeCell ref="G2469:I2469"/>
    <mergeCell ref="G2470:I2470"/>
    <mergeCell ref="G2471:I2471"/>
    <mergeCell ref="G2472:I2472"/>
    <mergeCell ref="G2473:I2473"/>
    <mergeCell ref="G2474:I2474"/>
    <mergeCell ref="G2475:I2475"/>
    <mergeCell ref="G2476:I2476"/>
    <mergeCell ref="G2477:I2477"/>
    <mergeCell ref="G2478:I2478"/>
    <mergeCell ref="G2479:I2479"/>
    <mergeCell ref="A2456:N2456"/>
    <mergeCell ref="G2459:I2459"/>
    <mergeCell ref="G2460:I2460"/>
    <mergeCell ref="G2461:I2461"/>
    <mergeCell ref="G2462:I2462"/>
    <mergeCell ref="G2481:I2481"/>
    <mergeCell ref="G2482:I2482"/>
    <mergeCell ref="G2483:I2483"/>
    <mergeCell ref="G2484:I2484"/>
    <mergeCell ref="G2610:I2610"/>
    <mergeCell ref="G2611:I2611"/>
    <mergeCell ref="G2612:I2612"/>
    <mergeCell ref="G2613:I2613"/>
    <mergeCell ref="G2614:I2614"/>
    <mergeCell ref="G2615:I2615"/>
    <mergeCell ref="G2616:I2616"/>
    <mergeCell ref="G2623:I2623"/>
    <mergeCell ref="G2624:I2624"/>
    <mergeCell ref="G2617:I2617"/>
    <mergeCell ref="G2618:I2618"/>
    <mergeCell ref="G2619:I2619"/>
    <mergeCell ref="G2620:I2620"/>
    <mergeCell ref="G2621:I2621"/>
    <mergeCell ref="G2622:I2622"/>
    <mergeCell ref="G2601:I2601"/>
    <mergeCell ref="G2602:I2602"/>
    <mergeCell ref="G2603:I2603"/>
    <mergeCell ref="G2604:I2604"/>
    <mergeCell ref="G2605:I2605"/>
    <mergeCell ref="G2606:I2606"/>
    <mergeCell ref="G2607:I2607"/>
    <mergeCell ref="G2608:I2608"/>
    <mergeCell ref="G2609:I2609"/>
    <mergeCell ref="G2592:I2592"/>
    <mergeCell ref="G2593:I2593"/>
    <mergeCell ref="G2594:I2594"/>
    <mergeCell ref="G2595:I2595"/>
    <mergeCell ref="G2596:I2596"/>
    <mergeCell ref="G2597:I2597"/>
    <mergeCell ref="G2598:I2598"/>
    <mergeCell ref="G2599:I2599"/>
    <mergeCell ref="G2600:I2600"/>
    <mergeCell ref="G2583:I2583"/>
    <mergeCell ref="G2584:I2584"/>
    <mergeCell ref="G2585:I2585"/>
    <mergeCell ref="G2586:I2586"/>
    <mergeCell ref="G2587:I2587"/>
    <mergeCell ref="G2588:I2588"/>
    <mergeCell ref="G2589:I2589"/>
    <mergeCell ref="G2590:I2590"/>
    <mergeCell ref="G2591:I2591"/>
    <mergeCell ref="E2858:F2858"/>
    <mergeCell ref="E2859:F2859"/>
    <mergeCell ref="E2854:F2854"/>
    <mergeCell ref="E2855:F2855"/>
    <mergeCell ref="E2856:F2856"/>
    <mergeCell ref="E2857:F2857"/>
    <mergeCell ref="C1328:N1328"/>
    <mergeCell ref="E2853:F2853"/>
    <mergeCell ref="E2851:F2851"/>
    <mergeCell ref="E2852:F2852"/>
    <mergeCell ref="E2845:F2845"/>
    <mergeCell ref="E2846:F2846"/>
    <mergeCell ref="E2849:F2849"/>
    <mergeCell ref="E2850:F2850"/>
    <mergeCell ref="E2847:F2847"/>
    <mergeCell ref="E2848:F2848"/>
    <mergeCell ref="G2544:I2544"/>
    <mergeCell ref="G2545:I2545"/>
    <mergeCell ref="G2546:I2546"/>
    <mergeCell ref="G2547:I2547"/>
    <mergeCell ref="G2548:I2548"/>
    <mergeCell ref="G2549:I2549"/>
    <mergeCell ref="G2551:I2551"/>
    <mergeCell ref="G2552:I2552"/>
    <mergeCell ref="E2843:F2843"/>
    <mergeCell ref="E2844:F2844"/>
    <mergeCell ref="E2841:F2841"/>
    <mergeCell ref="E2842:F2842"/>
    <mergeCell ref="E2839:F2839"/>
    <mergeCell ref="E2840:F2840"/>
    <mergeCell ref="E2835:F2835"/>
    <mergeCell ref="E2836:F2836"/>
    <mergeCell ref="E2819:F2819"/>
    <mergeCell ref="E2820:F2820"/>
    <mergeCell ref="E2823:F2823"/>
    <mergeCell ref="E2824:F2824"/>
    <mergeCell ref="E2837:F2837"/>
    <mergeCell ref="E2838:F2838"/>
    <mergeCell ref="E2829:F2829"/>
    <mergeCell ref="E2830:F2830"/>
    <mergeCell ref="E2833:F2833"/>
    <mergeCell ref="E2834:F2834"/>
    <mergeCell ref="E2831:F2831"/>
    <mergeCell ref="E2832:F2832"/>
    <mergeCell ref="E2827:F2827"/>
    <mergeCell ref="E2828:F2828"/>
    <mergeCell ref="E2822:F2822"/>
    <mergeCell ref="E2807:F2807"/>
    <mergeCell ref="E2808:F2808"/>
    <mergeCell ref="E2803:F2803"/>
    <mergeCell ref="E2804:F2804"/>
    <mergeCell ref="G2553:I2553"/>
    <mergeCell ref="G2554:I2554"/>
    <mergeCell ref="G2555:I2555"/>
    <mergeCell ref="G2556:I2556"/>
    <mergeCell ref="G2557:I2557"/>
    <mergeCell ref="G2558:I2558"/>
    <mergeCell ref="G2559:I2559"/>
    <mergeCell ref="G2560:I2560"/>
    <mergeCell ref="G2561:I2561"/>
    <mergeCell ref="G2562:I2562"/>
    <mergeCell ref="G2563:I2563"/>
    <mergeCell ref="G2564:I2564"/>
    <mergeCell ref="G2565:I2565"/>
    <mergeCell ref="G2566:I2566"/>
    <mergeCell ref="G2567:I2567"/>
    <mergeCell ref="G2568:I2568"/>
    <mergeCell ref="G2569:I2569"/>
    <mergeCell ref="G2570:I2570"/>
    <mergeCell ref="G2581:I2581"/>
    <mergeCell ref="G2582:I2582"/>
    <mergeCell ref="B2858:D2858"/>
    <mergeCell ref="B2859:D2859"/>
    <mergeCell ref="B2854:D2854"/>
    <mergeCell ref="B2855:D2855"/>
    <mergeCell ref="B2856:D2856"/>
    <mergeCell ref="B2857:D2857"/>
    <mergeCell ref="B2803:D2803"/>
    <mergeCell ref="B2853:D2853"/>
    <mergeCell ref="B2849:D2849"/>
    <mergeCell ref="B2850:D2850"/>
    <mergeCell ref="B2851:D2851"/>
    <mergeCell ref="B2852:D2852"/>
    <mergeCell ref="B2845:D2845"/>
    <mergeCell ref="B2846:D2846"/>
    <mergeCell ref="B2848:D2848"/>
    <mergeCell ref="B2841:D2841"/>
    <mergeCell ref="B2847:D2847"/>
    <mergeCell ref="B2836:D2836"/>
    <mergeCell ref="B2837:D2837"/>
    <mergeCell ref="B2819:D2819"/>
    <mergeCell ref="B2820:D2820"/>
    <mergeCell ref="B2821:D2821"/>
    <mergeCell ref="B2822:D2822"/>
    <mergeCell ref="B2830:D2830"/>
    <mergeCell ref="B2843:D2843"/>
    <mergeCell ref="B2844:D2844"/>
    <mergeCell ref="B2838:D2838"/>
    <mergeCell ref="B2839:D2839"/>
    <mergeCell ref="B2840:D2840"/>
    <mergeCell ref="I1:K1"/>
    <mergeCell ref="B2810:D2810"/>
    <mergeCell ref="B2833:D2833"/>
    <mergeCell ref="B2816:D2816"/>
    <mergeCell ref="B2805:D2805"/>
    <mergeCell ref="B2815:D2815"/>
    <mergeCell ref="B2811:D2811"/>
    <mergeCell ref="B2812:D2812"/>
    <mergeCell ref="B2813:D2813"/>
    <mergeCell ref="B2817:D2817"/>
    <mergeCell ref="B2832:D2832"/>
    <mergeCell ref="B2809:D2809"/>
    <mergeCell ref="B2818:D2818"/>
    <mergeCell ref="B2804:D2804"/>
    <mergeCell ref="B2806:D2806"/>
    <mergeCell ref="B2808:D2808"/>
    <mergeCell ref="A2540:N2540"/>
    <mergeCell ref="E1419:N1419"/>
    <mergeCell ref="E2806:F2806"/>
    <mergeCell ref="E2809:F2809"/>
    <mergeCell ref="E2810:F2810"/>
    <mergeCell ref="E2811:F2811"/>
    <mergeCell ref="E2812:F2812"/>
    <mergeCell ref="E2817:F2817"/>
    <mergeCell ref="E2818:F2818"/>
    <mergeCell ref="E2821:F2821"/>
    <mergeCell ref="B2835:D2835"/>
    <mergeCell ref="B2842:D2842"/>
    <mergeCell ref="B2828:D2828"/>
    <mergeCell ref="B2829:D2829"/>
    <mergeCell ref="B2824:D2824"/>
    <mergeCell ref="B2825:D2825"/>
    <mergeCell ref="B2826:D2826"/>
    <mergeCell ref="B2814:D2814"/>
    <mergeCell ref="B2831:D2831"/>
    <mergeCell ref="E2813:F2813"/>
    <mergeCell ref="E2814:F2814"/>
    <mergeCell ref="E2815:F2815"/>
    <mergeCell ref="E2816:F2816"/>
    <mergeCell ref="E2825:F2825"/>
    <mergeCell ref="E2826:F2826"/>
    <mergeCell ref="B2823:D2823"/>
    <mergeCell ref="A2861:I2861"/>
    <mergeCell ref="B2807:D2807"/>
    <mergeCell ref="A2118:B2118"/>
    <mergeCell ref="B2802:D2802"/>
    <mergeCell ref="E2802:F2802"/>
    <mergeCell ref="A2695:A2696"/>
    <mergeCell ref="B2695:E2695"/>
    <mergeCell ref="A2628:N2628"/>
    <mergeCell ref="A2629:N2629"/>
    <mergeCell ref="A2541:N2541"/>
    <mergeCell ref="G2550:I2550"/>
    <mergeCell ref="G2571:I2571"/>
    <mergeCell ref="G2572:I2572"/>
    <mergeCell ref="G2573:I2573"/>
    <mergeCell ref="G2574:I2574"/>
    <mergeCell ref="G2575:I2575"/>
    <mergeCell ref="G2576:I2576"/>
    <mergeCell ref="G2577:I2577"/>
    <mergeCell ref="G2578:I2578"/>
    <mergeCell ref="G2579:I2579"/>
    <mergeCell ref="G2580:I2580"/>
    <mergeCell ref="B2834:D2834"/>
    <mergeCell ref="E2805:F2805"/>
    <mergeCell ref="B2827:D2827"/>
    <mergeCell ref="A2366:N2368"/>
    <mergeCell ref="A2369:N2369"/>
    <mergeCell ref="G2372:I2372"/>
    <mergeCell ref="G2373:I2373"/>
    <mergeCell ref="G2374:I2374"/>
    <mergeCell ref="G2375:I2375"/>
    <mergeCell ref="G2376:I2376"/>
    <mergeCell ref="G2380:I2380"/>
    <mergeCell ref="G2381:I2381"/>
    <mergeCell ref="G2382:I2382"/>
    <mergeCell ref="G2383:I2383"/>
    <mergeCell ref="G2384:I2384"/>
    <mergeCell ref="G2385:I2385"/>
    <mergeCell ref="G2386:I2386"/>
    <mergeCell ref="G2387:I2387"/>
    <mergeCell ref="G2388:I2388"/>
    <mergeCell ref="G2389:I2389"/>
    <mergeCell ref="G2390:I2390"/>
    <mergeCell ref="G2391:I2391"/>
    <mergeCell ref="G2392:I2392"/>
    <mergeCell ref="G2393:I2393"/>
    <mergeCell ref="G2394:I2394"/>
    <mergeCell ref="G2395:I2395"/>
    <mergeCell ref="G2396:I2396"/>
    <mergeCell ref="G2397:I2397"/>
    <mergeCell ref="G2398:I2398"/>
    <mergeCell ref="G2399:I2399"/>
    <mergeCell ref="G2400:I2400"/>
    <mergeCell ref="G2401:I2401"/>
    <mergeCell ref="G2402:I2402"/>
    <mergeCell ref="G2403:I2403"/>
    <mergeCell ref="G2404:I2404"/>
    <mergeCell ref="G2405:I2405"/>
    <mergeCell ref="G2406:I2406"/>
    <mergeCell ref="G2407:I2407"/>
    <mergeCell ref="G2408:I2408"/>
    <mergeCell ref="G2409:I2409"/>
    <mergeCell ref="G2410:I2410"/>
    <mergeCell ref="G2411:I2411"/>
    <mergeCell ref="G2412:I2412"/>
    <mergeCell ref="G2413:I2413"/>
    <mergeCell ref="G2414:I2414"/>
    <mergeCell ref="G2415:I2415"/>
    <mergeCell ref="G2416:I2416"/>
    <mergeCell ref="G2417:I2417"/>
    <mergeCell ref="G2418:I2418"/>
    <mergeCell ref="G2419:I2419"/>
    <mergeCell ref="G2420:I2420"/>
    <mergeCell ref="G2421:I2421"/>
    <mergeCell ref="G2422:I2422"/>
    <mergeCell ref="G2423:I2423"/>
    <mergeCell ref="G2424:I2424"/>
    <mergeCell ref="G2425:I2425"/>
    <mergeCell ref="G2426:I2426"/>
    <mergeCell ref="G2427:I2427"/>
    <mergeCell ref="G2428:I2428"/>
    <mergeCell ref="G2429:I2429"/>
    <mergeCell ref="G2430:I2430"/>
    <mergeCell ref="G2431:I2431"/>
    <mergeCell ref="G2432:I2432"/>
    <mergeCell ref="G2433:I2433"/>
    <mergeCell ref="G2434:I2434"/>
    <mergeCell ref="G2435:I2435"/>
    <mergeCell ref="G2445:I2445"/>
    <mergeCell ref="G2446:I2446"/>
    <mergeCell ref="G2447:I2447"/>
    <mergeCell ref="G2448:I2448"/>
    <mergeCell ref="G2449:I2449"/>
    <mergeCell ref="G2436:I2436"/>
    <mergeCell ref="G2437:I2437"/>
    <mergeCell ref="G2438:I2438"/>
    <mergeCell ref="G2439:I2439"/>
    <mergeCell ref="G2440:I2440"/>
    <mergeCell ref="G2441:I2441"/>
    <mergeCell ref="G2442:I2442"/>
    <mergeCell ref="G2443:I2443"/>
    <mergeCell ref="G2444:I2444"/>
  </mergeCells>
  <phoneticPr fontId="0" type="noConversion"/>
  <hyperlinks>
    <hyperlink ref="I1" location="Übersicht!A1" display="zurück zur" xr:uid="{00000000-0004-0000-0E00-000000000000}"/>
    <hyperlink ref="B6" location="Großhandel_2004" display="Großhandel_2004" xr:uid="{00000000-0004-0000-0E00-000001000000}"/>
    <hyperlink ref="C6" location="Großhandel_2003" display="Großhandel_2003" xr:uid="{00000000-0004-0000-0E00-000002000000}"/>
    <hyperlink ref="D6" location="Großhandel_2002" display="Großhandel_2002" xr:uid="{00000000-0004-0000-0E00-000003000000}"/>
    <hyperlink ref="E6" location="Großhandel_2001" display="Großhandel_2001" xr:uid="{00000000-0004-0000-0E00-000004000000}"/>
    <hyperlink ref="F6" location="Großhandel_2000" display="Großhandel_2000" xr:uid="{00000000-0004-0000-0E00-000005000000}"/>
    <hyperlink ref="A7" location="Großhandel_1999" display="Großhandel_1999" xr:uid="{00000000-0004-0000-0E00-000006000000}"/>
    <hyperlink ref="B7" location="Großhandel_1998" display="Großhandel_1998" xr:uid="{00000000-0004-0000-0E00-000007000000}"/>
    <hyperlink ref="C7" location="Großhandel_1997" display="Großhandel_1997" xr:uid="{00000000-0004-0000-0E00-000008000000}"/>
    <hyperlink ref="D7" location="Großhandel_1996" display="Großhandel_1996" xr:uid="{00000000-0004-0000-0E00-000009000000}"/>
    <hyperlink ref="E7" location="Großhandel_1995" display="Großhandel_1995" xr:uid="{00000000-0004-0000-0E00-00000A000000}"/>
    <hyperlink ref="F7" location="Großhandel_1994" display="Großhandel_1994" xr:uid="{00000000-0004-0000-0E00-00000B000000}"/>
    <hyperlink ref="A1701" location="Großhandel_1996_2000" display="Verkettungen siehe Tabelle Verknüpfung 1996/2000." xr:uid="{00000000-0004-0000-0E00-00000C000000}"/>
    <hyperlink ref="A1783" location="Großhandel_1996_2000" display="Verkettungen siehe Tabelle Verknüpfung 1996/2000." xr:uid="{00000000-0004-0000-0E00-00000D000000}"/>
    <hyperlink ref="A1865" location="Großhandel_1986_1996" display="Verkettungen siehe Tabelle Verknüpfung 1986/1996." xr:uid="{00000000-0004-0000-0E00-00000E000000}"/>
    <hyperlink ref="A1947" location="Großhandel_1986_1996" display="Verkettungen siehe Tabelle Verknüpfung 1986/1996." xr:uid="{00000000-0004-0000-0E00-00000F000000}"/>
    <hyperlink ref="A2029" location="Großhandel_1986_1996" display="Verkettungen siehe Tabelle Verknüpfung 1986/1996." xr:uid="{00000000-0004-0000-0E00-000010000000}"/>
    <hyperlink ref="A2861" location="Sonderbau_1999" display="*) Empfehlung: Verwendung des entsprechenden Indexwertes der Baukostenveränderungen Sonderbauvorhaben " xr:uid="{00000000-0004-0000-0E00-000011000000}"/>
    <hyperlink ref="A2116" location="Großhandel_1986_1996" display="Verknüpfung 1986/1996 durchzuführen." xr:uid="{00000000-0004-0000-0E00-000012000000}"/>
    <hyperlink ref="A6" location="Großhandel_2005" display="Großhandel_2005" xr:uid="{00000000-0004-0000-0E00-000013000000}"/>
    <hyperlink ref="F5" location="Großhandel_2006" display="Großhandel_2006" xr:uid="{00000000-0004-0000-0E00-000014000000}"/>
    <hyperlink ref="A1350" location="Großhandel_2000_2005" display="Verkettungen siehe Tabelle Verknüpfung 2000/2005." xr:uid="{00000000-0004-0000-0E00-000015000000}"/>
    <hyperlink ref="A1619" location="Großhandel_1996_2000" display="Verkettungen siehe Tabelle Verknüpfung 1996/2000." xr:uid="{00000000-0004-0000-0E00-000016000000}"/>
    <hyperlink ref="A1533" location="Großhandel_1996_2000" display="Verkettungen siehe Tabelle Verknüpfung 1996/2000." xr:uid="{00000000-0004-0000-0E00-000017000000}"/>
    <hyperlink ref="A1443" location="Großhandel_2000_2005" display="Verkettungen siehe Tabelle Verknüpfung 2000/2005." xr:uid="{00000000-0004-0000-0E00-000018000000}"/>
    <hyperlink ref="A1259" location="Großhandel_2000_2005" display="Verkettungen siehe Tabelle Verknüpfung 2000/2005." xr:uid="{00000000-0004-0000-0E00-000019000000}"/>
    <hyperlink ref="E5" location="Großhandel_2007" display="Großhandel_2007" xr:uid="{00000000-0004-0000-0E00-00001A000000}"/>
    <hyperlink ref="A1169" location="Großhandel_2000_2005" display="Verkettungen siehe Tabelle Verknüpfung 2000/2005." xr:uid="{00000000-0004-0000-0E00-00001B000000}"/>
    <hyperlink ref="D5" location="Großhandel_2008" display="Großhandel_2008" xr:uid="{00000000-0004-0000-0E00-00001C000000}"/>
    <hyperlink ref="A1079" location="Großhandel_2000_2005" display="Verkettungen siehe Tabelle Verknüpfung 2000/2005." xr:uid="{00000000-0004-0000-0E00-00001D000000}"/>
    <hyperlink ref="C5" location="Großhandel_2009" display="Großhandel_2009" xr:uid="{00000000-0004-0000-0E00-00001E000000}"/>
    <hyperlink ref="A989" location="Großhandel_2000_2005" display="Verkettungen siehe Tabelle Verknüpfung 2000/2005." xr:uid="{00000000-0004-0000-0E00-00001F000000}"/>
    <hyperlink ref="B5" location="Großhandel_2010" display="Großhandel_2010" xr:uid="{00000000-0004-0000-0E00-000020000000}"/>
    <hyperlink ref="A5" location="Großhandel_2011" display="Großhandel_2011" xr:uid="{00000000-0004-0000-0E00-000021000000}"/>
    <hyperlink ref="H7" location="Großhandel_2005_2010" display="2005/2010" xr:uid="{00000000-0004-0000-0E00-000022000000}"/>
    <hyperlink ref="J6" location="Großhandel_1996_2000" display="1996/2000" xr:uid="{00000000-0004-0000-0E00-000023000000}"/>
    <hyperlink ref="J7" location="Großhandel_1986_1996" display="1986/1996" xr:uid="{00000000-0004-0000-0E00-000024000000}"/>
    <hyperlink ref="J5" location="Großhandel_2000_2005" display="2000/2005" xr:uid="{00000000-0004-0000-0E00-000025000000}"/>
    <hyperlink ref="A899:B899" location="Großhandel_2005_2010" display="Verkettungen siehe Tabelle Verknüpfung 2005/2010" xr:uid="{00000000-0004-0000-0E00-000026000000}"/>
    <hyperlink ref="A809:B809" location="Großhandel_2005_2010" display="Verkettungen siehe Tabelle Verknüpfung 2005/2010" xr:uid="{00000000-0004-0000-0E00-000027000000}"/>
    <hyperlink ref="F4" location="Großhandel_2012" display="Großhandel_2012" xr:uid="{00000000-0004-0000-0E00-000028000000}"/>
    <hyperlink ref="A719:B719" location="Großhandel_2005_2010" display="Verkettungen siehe Tabelle Verknüpfung 2005/2010" xr:uid="{00000000-0004-0000-0E00-000029000000}"/>
    <hyperlink ref="E4" location="Großhandel_2013" display="Großhandel_2013" xr:uid="{00000000-0004-0000-0E00-00002A000000}"/>
    <hyperlink ref="A629:B629" location="Großhandel_2005_2010" display="Verkettungen siehe Tabelle Verknüpfung 2005/2010" xr:uid="{00000000-0004-0000-0E00-00002B000000}"/>
    <hyperlink ref="D4" location="Großhandel_2014" display="Großhandel_2014" xr:uid="{00000000-0004-0000-0E00-00002C000000}"/>
    <hyperlink ref="A539:B539" location="Großhandel_2005_2010" display="Verkettungen siehe Tabelle Verknüpfung 2005/2010" xr:uid="{00000000-0004-0000-0E00-00002D000000}"/>
    <hyperlink ref="C4" location="Großhandel_2015" display="Großhandel_2015" xr:uid="{00000000-0004-0000-0E00-00002E000000}"/>
    <hyperlink ref="A452:B452" location="Großhandel_2005_2010" display="Verkettungen siehe Tabelle Verknüpfung 2005/2010" xr:uid="{00000000-0004-0000-0E00-00002F000000}"/>
    <hyperlink ref="H6" location="Großhandel_2010_2015" display="2010/2015" xr:uid="{00000000-0004-0000-0E00-000030000000}"/>
    <hyperlink ref="B4" location="Großhandel_2016" display="Großhandel_2016" xr:uid="{00000000-0004-0000-0E00-000031000000}"/>
    <hyperlink ref="A364:B364" location="Großhandel_2005_2010" display="Verkettungen siehe Tabelle Verknüpfung 2005/2010" xr:uid="{00000000-0004-0000-0E00-000032000000}"/>
    <hyperlink ref="A4" location="Großhandel_2017" display="Großhandel_2017" xr:uid="{00000000-0004-0000-0E00-000033000000}"/>
    <hyperlink ref="A276:B276" location="Großhandel_2005_2010" display="Verkettungen siehe Tabelle Verknüpfung 2005/2010" xr:uid="{00000000-0004-0000-0E00-000034000000}"/>
    <hyperlink ref="F3" location="Großhandel_2018" display="Großhandel_2018" xr:uid="{00000000-0004-0000-0E00-000035000000}"/>
    <hyperlink ref="A188:B188" location="Großhandel_2005_2010" display="Verkettungen siehe Tabelle Verknüpfung 2005/2010" xr:uid="{00000000-0004-0000-0E00-000036000000}"/>
    <hyperlink ref="E3" location="Großhandel_2019" display="Großhandel_2019" xr:uid="{00000000-0004-0000-0E00-000037000000}"/>
    <hyperlink ref="A100:B100" location="Großhandel_2005_2010" display="Verkettungen siehe Tabelle Verknüpfung 2005/2010" xr:uid="{00000000-0004-0000-0E00-000038000000}"/>
    <hyperlink ref="D3" location="Großhandel_2020" display="Großhandel_2020" xr:uid="{00000000-0004-0000-0E00-000039000000}"/>
    <hyperlink ref="A12:B12" location="Großhandel_2005_2010" display="Verkettungen siehe Tabelle Verknüpfung 2005/2010" xr:uid="{9E4BBCB2-85C2-4611-A582-95BE78753A98}"/>
    <hyperlink ref="H5" location="Großhandel_2015_2020" display="2015/2020" xr:uid="{CF9BBCDD-9286-4507-8909-E78E1F6ACE4A}"/>
    <hyperlink ref="C3" location="Großhandel_2021" display="Großhandel_2021" xr:uid="{9E16F8AE-27E1-44DD-AFA5-DB538DD2425C}"/>
  </hyperlinks>
  <pageMargins left="0.64" right="0.44" top="0.44" bottom="0.72" header="0.2" footer="0.21"/>
  <pageSetup paperSize="9" fitToHeight="3" orientation="landscape" r:id="rId1"/>
  <headerFooter alignWithMargins="0">
    <oddFooter>&amp;L&amp;8DI Peter Scherer / Geschäftsstelle Bau
Wirtschaftskammer Österreich&amp;C&amp;G&amp;R&amp;8Seite &amp;P/&amp;N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4">
    <tabColor indexed="26"/>
    <pageSetUpPr autoPageBreaks="0"/>
  </sheetPr>
  <dimension ref="A1:G308"/>
  <sheetViews>
    <sheetView showGridLines="0" showRowColHeaders="0" zoomScaleNormal="100" workbookViewId="0">
      <pane ySplit="5" topLeftCell="A6" activePane="bottomLeft" state="frozen"/>
      <selection pane="bottomLeft" activeCell="B7" sqref="B7:D7"/>
    </sheetView>
  </sheetViews>
  <sheetFormatPr baseColWidth="10" defaultColWidth="11.42578125" defaultRowHeight="15" x14ac:dyDescent="0.3"/>
  <cols>
    <col min="1" max="1" width="15.7109375" style="2" customWidth="1"/>
    <col min="2" max="4" width="11.42578125" style="2"/>
    <col min="5" max="5" width="7.7109375" style="2" customWidth="1"/>
    <col min="6" max="6" width="8.28515625" style="2" customWidth="1"/>
    <col min="7" max="7" width="13.42578125" style="2" customWidth="1"/>
    <col min="8" max="8" width="12.7109375" style="2" customWidth="1"/>
    <col min="9" max="16384" width="11.42578125" style="2"/>
  </cols>
  <sheetData>
    <row r="1" spans="1:6" ht="30" customHeight="1" x14ac:dyDescent="0.3">
      <c r="A1" s="1" t="s">
        <v>781</v>
      </c>
      <c r="D1" s="526" t="s">
        <v>799</v>
      </c>
      <c r="E1" s="526"/>
      <c r="F1" s="526"/>
    </row>
    <row r="2" spans="1:6" x14ac:dyDescent="0.3">
      <c r="A2" s="5" t="s">
        <v>791</v>
      </c>
    </row>
    <row r="3" spans="1:6" x14ac:dyDescent="0.3">
      <c r="A3" s="5" t="s">
        <v>669</v>
      </c>
    </row>
    <row r="4" spans="1:6" x14ac:dyDescent="0.3">
      <c r="A4" s="523" t="s">
        <v>641</v>
      </c>
      <c r="B4" s="767"/>
      <c r="C4" s="767"/>
      <c r="D4" s="767"/>
    </row>
    <row r="5" spans="1:6" x14ac:dyDescent="0.3">
      <c r="A5" s="121" t="s">
        <v>363</v>
      </c>
      <c r="B5"/>
      <c r="C5"/>
      <c r="D5"/>
    </row>
    <row r="7" spans="1:6" ht="12.75" customHeight="1" x14ac:dyDescent="0.3">
      <c r="B7" s="546" t="s">
        <v>2126</v>
      </c>
      <c r="C7" s="548"/>
      <c r="D7" s="547"/>
    </row>
    <row r="8" spans="1:6" ht="15.75" thickBot="1" x14ac:dyDescent="0.35">
      <c r="B8" s="86" t="s">
        <v>1044</v>
      </c>
      <c r="C8" s="86" t="s">
        <v>654</v>
      </c>
      <c r="D8" s="87" t="s">
        <v>179</v>
      </c>
    </row>
    <row r="9" spans="1:6" x14ac:dyDescent="0.3">
      <c r="B9" s="64">
        <v>44531</v>
      </c>
      <c r="C9" s="69"/>
      <c r="D9" s="225"/>
    </row>
    <row r="10" spans="1:6" x14ac:dyDescent="0.3">
      <c r="B10" s="56">
        <v>44501</v>
      </c>
      <c r="C10" s="10"/>
      <c r="D10" s="225"/>
    </row>
    <row r="11" spans="1:6" x14ac:dyDescent="0.3">
      <c r="B11" s="56">
        <v>44470</v>
      </c>
      <c r="C11" s="10"/>
      <c r="D11" s="225"/>
    </row>
    <row r="12" spans="1:6" x14ac:dyDescent="0.3">
      <c r="B12" s="56">
        <v>44440</v>
      </c>
      <c r="C12" s="10"/>
      <c r="D12" s="225"/>
    </row>
    <row r="13" spans="1:6" x14ac:dyDescent="0.3">
      <c r="B13" s="56">
        <v>44409</v>
      </c>
      <c r="C13" s="10"/>
      <c r="D13" s="225"/>
    </row>
    <row r="14" spans="1:6" x14ac:dyDescent="0.3">
      <c r="B14" s="56">
        <v>44378</v>
      </c>
      <c r="C14" s="10"/>
      <c r="D14" s="225"/>
    </row>
    <row r="15" spans="1:6" x14ac:dyDescent="0.3">
      <c r="B15" s="56">
        <v>44348</v>
      </c>
      <c r="C15" s="10"/>
      <c r="D15" s="225"/>
    </row>
    <row r="16" spans="1:6" x14ac:dyDescent="0.3">
      <c r="B16" s="56">
        <v>44317</v>
      </c>
      <c r="C16" s="10"/>
      <c r="D16" s="225"/>
    </row>
    <row r="17" spans="2:4" x14ac:dyDescent="0.3">
      <c r="B17" s="56">
        <v>44287</v>
      </c>
      <c r="C17" s="10"/>
      <c r="D17" s="225"/>
    </row>
    <row r="18" spans="2:4" x14ac:dyDescent="0.3">
      <c r="B18" s="56">
        <v>44256</v>
      </c>
      <c r="C18" s="10"/>
      <c r="D18" s="225"/>
    </row>
    <row r="19" spans="2:4" x14ac:dyDescent="0.3">
      <c r="B19" s="61">
        <v>44228</v>
      </c>
      <c r="C19" s="67">
        <v>100.8</v>
      </c>
      <c r="D19" s="225">
        <f>(1.0821*C19-C35)/C35</f>
        <v>1.1833766233766311E-2</v>
      </c>
    </row>
    <row r="20" spans="2:4" ht="15.75" thickBot="1" x14ac:dyDescent="0.35">
      <c r="B20" s="70">
        <v>44197</v>
      </c>
      <c r="C20" s="68">
        <v>100.3</v>
      </c>
      <c r="D20" s="226">
        <f>(1.0821*C20-C36)/C36</f>
        <v>8.6861524163569966E-3</v>
      </c>
    </row>
    <row r="22" spans="2:4" x14ac:dyDescent="0.3">
      <c r="B22" s="29" t="s">
        <v>2127</v>
      </c>
    </row>
    <row r="23" spans="2:4" ht="12.75" customHeight="1" x14ac:dyDescent="0.3">
      <c r="B23" s="546" t="s">
        <v>1902</v>
      </c>
      <c r="C23" s="548"/>
      <c r="D23" s="547"/>
    </row>
    <row r="24" spans="2:4" ht="15.75" thickBot="1" x14ac:dyDescent="0.35">
      <c r="B24" s="86" t="s">
        <v>1044</v>
      </c>
      <c r="C24" s="86" t="s">
        <v>654</v>
      </c>
      <c r="D24" s="87" t="s">
        <v>179</v>
      </c>
    </row>
    <row r="25" spans="2:4" x14ac:dyDescent="0.3">
      <c r="B25" s="64">
        <v>44166</v>
      </c>
      <c r="C25" s="69">
        <v>109.4</v>
      </c>
      <c r="D25" s="225">
        <f t="shared" ref="D25:D34" si="0">IF(C25&lt;&gt;0,(C25-C37)/C37,"")</f>
        <v>1.2025901942645804E-2</v>
      </c>
    </row>
    <row r="26" spans="2:4" x14ac:dyDescent="0.3">
      <c r="B26" s="56">
        <v>44136</v>
      </c>
      <c r="C26" s="10">
        <v>108.8</v>
      </c>
      <c r="D26" s="225">
        <f t="shared" si="0"/>
        <v>1.303538175046547E-2</v>
      </c>
    </row>
    <row r="27" spans="2:4" x14ac:dyDescent="0.3">
      <c r="B27" s="56">
        <v>44105</v>
      </c>
      <c r="C27" s="10">
        <v>108.6</v>
      </c>
      <c r="D27" s="225">
        <f t="shared" si="0"/>
        <v>1.3059701492537233E-2</v>
      </c>
    </row>
    <row r="28" spans="2:4" x14ac:dyDescent="0.3">
      <c r="B28" s="56">
        <v>44075</v>
      </c>
      <c r="C28" s="10">
        <v>108.5</v>
      </c>
      <c r="D28" s="225">
        <f t="shared" si="0"/>
        <v>1.4018691588785047E-2</v>
      </c>
    </row>
    <row r="29" spans="2:4" x14ac:dyDescent="0.3">
      <c r="B29" s="56">
        <v>44044</v>
      </c>
      <c r="C29" s="10">
        <v>108</v>
      </c>
      <c r="D29" s="225">
        <f t="shared" si="0"/>
        <v>1.4084507042253521E-2</v>
      </c>
    </row>
    <row r="30" spans="2:4" x14ac:dyDescent="0.3">
      <c r="B30" s="56">
        <v>44013</v>
      </c>
      <c r="C30" s="10">
        <v>108.2</v>
      </c>
      <c r="D30" s="225">
        <f t="shared" si="0"/>
        <v>1.6917293233082678E-2</v>
      </c>
    </row>
    <row r="31" spans="2:4" x14ac:dyDescent="0.3">
      <c r="B31" s="56">
        <v>43983</v>
      </c>
      <c r="C31" s="10">
        <v>108</v>
      </c>
      <c r="D31" s="225">
        <f t="shared" si="0"/>
        <v>1.1235955056179803E-2</v>
      </c>
    </row>
    <row r="32" spans="2:4" x14ac:dyDescent="0.3">
      <c r="B32" s="56">
        <v>43952</v>
      </c>
      <c r="C32" s="10">
        <v>107.4</v>
      </c>
      <c r="D32" s="225">
        <f t="shared" si="0"/>
        <v>6.5604498594189582E-3</v>
      </c>
    </row>
    <row r="33" spans="2:7" x14ac:dyDescent="0.3">
      <c r="B33" s="56">
        <v>43922</v>
      </c>
      <c r="C33" s="10">
        <v>108.1</v>
      </c>
      <c r="D33" s="225">
        <f t="shared" si="0"/>
        <v>1.5023474178403702E-2</v>
      </c>
    </row>
    <row r="34" spans="2:7" x14ac:dyDescent="0.3">
      <c r="B34" s="56">
        <v>43891</v>
      </c>
      <c r="C34" s="10">
        <v>108.1</v>
      </c>
      <c r="D34" s="225">
        <f t="shared" si="0"/>
        <v>1.5977443609022448E-2</v>
      </c>
    </row>
    <row r="35" spans="2:7" x14ac:dyDescent="0.3">
      <c r="B35" s="61">
        <v>43862</v>
      </c>
      <c r="C35" s="67">
        <v>107.8</v>
      </c>
      <c r="D35" s="225">
        <f>IF(C35&lt;&gt;0,(C35-C47)/C47,"")</f>
        <v>2.180094786729855E-2</v>
      </c>
    </row>
    <row r="36" spans="2:7" ht="15.75" thickBot="1" x14ac:dyDescent="0.35">
      <c r="B36" s="70">
        <v>43831</v>
      </c>
      <c r="C36" s="68">
        <v>107.6</v>
      </c>
      <c r="D36" s="226">
        <f>IF(C36&lt;&gt;0,(C36-C48)/C48,"")</f>
        <v>1.9905213270142125E-2</v>
      </c>
      <c r="G36" s="395"/>
    </row>
    <row r="37" spans="2:7" x14ac:dyDescent="0.3">
      <c r="B37" s="64">
        <v>43800</v>
      </c>
      <c r="C37" s="69">
        <v>108.1</v>
      </c>
      <c r="D37" s="225">
        <f t="shared" ref="D37:D46" si="1">IF(C37&lt;&gt;0,(C37-C49)/C49,"")</f>
        <v>1.6933207902163662E-2</v>
      </c>
    </row>
    <row r="38" spans="2:7" x14ac:dyDescent="0.3">
      <c r="B38" s="56">
        <v>43770</v>
      </c>
      <c r="C38" s="10">
        <v>107.4</v>
      </c>
      <c r="D38" s="225">
        <f t="shared" si="1"/>
        <v>1.1299435028248614E-2</v>
      </c>
    </row>
    <row r="39" spans="2:7" x14ac:dyDescent="0.3">
      <c r="B39" s="56">
        <v>43739</v>
      </c>
      <c r="C39" s="10">
        <v>107.2</v>
      </c>
      <c r="D39" s="225">
        <f t="shared" si="1"/>
        <v>1.1320754716981159E-2</v>
      </c>
    </row>
    <row r="40" spans="2:7" x14ac:dyDescent="0.3">
      <c r="B40" s="56">
        <v>43709</v>
      </c>
      <c r="C40" s="10">
        <v>107</v>
      </c>
      <c r="D40" s="225">
        <f t="shared" si="1"/>
        <v>1.2298959318826842E-2</v>
      </c>
    </row>
    <row r="41" spans="2:7" x14ac:dyDescent="0.3">
      <c r="B41" s="56">
        <v>43678</v>
      </c>
      <c r="C41" s="10">
        <v>106.5</v>
      </c>
      <c r="D41" s="225">
        <f t="shared" si="1"/>
        <v>1.5252621544327877E-2</v>
      </c>
    </row>
    <row r="42" spans="2:7" x14ac:dyDescent="0.3">
      <c r="B42" s="56">
        <v>43647</v>
      </c>
      <c r="C42" s="10">
        <v>106.4</v>
      </c>
      <c r="D42" s="225">
        <f t="shared" si="1"/>
        <v>1.4299332697807435E-2</v>
      </c>
    </row>
    <row r="43" spans="2:7" x14ac:dyDescent="0.3">
      <c r="B43" s="56">
        <v>43617</v>
      </c>
      <c r="C43" s="10">
        <v>106.8</v>
      </c>
      <c r="D43" s="225">
        <f t="shared" si="1"/>
        <v>1.6175071360608972E-2</v>
      </c>
    </row>
    <row r="44" spans="2:7" x14ac:dyDescent="0.3">
      <c r="B44" s="56">
        <v>43586</v>
      </c>
      <c r="C44" s="10">
        <v>106.7</v>
      </c>
      <c r="D44" s="225">
        <f t="shared" si="1"/>
        <v>1.7159199237368895E-2</v>
      </c>
    </row>
    <row r="45" spans="2:7" x14ac:dyDescent="0.3">
      <c r="B45" s="56">
        <v>43556</v>
      </c>
      <c r="C45" s="10">
        <v>106.5</v>
      </c>
      <c r="D45" s="225">
        <f t="shared" si="1"/>
        <v>1.7191977077363869E-2</v>
      </c>
    </row>
    <row r="46" spans="2:7" x14ac:dyDescent="0.3">
      <c r="B46" s="56">
        <v>43525</v>
      </c>
      <c r="C46" s="10">
        <v>106.4</v>
      </c>
      <c r="D46" s="225">
        <f t="shared" si="1"/>
        <v>1.8181818181818236E-2</v>
      </c>
    </row>
    <row r="47" spans="2:7" x14ac:dyDescent="0.3">
      <c r="B47" s="61">
        <v>43497</v>
      </c>
      <c r="C47" s="67">
        <v>105.5</v>
      </c>
      <c r="D47" s="225">
        <f>IF(C47&lt;&gt;0,(C47-C59)/C59,"")</f>
        <v>1.5399422521655382E-2</v>
      </c>
    </row>
    <row r="48" spans="2:7" ht="15.75" thickBot="1" x14ac:dyDescent="0.35">
      <c r="B48" s="70">
        <v>43466</v>
      </c>
      <c r="C48" s="68">
        <v>105.5</v>
      </c>
      <c r="D48" s="226">
        <f>IF(C48&lt;&gt;0,(C48-C60)/C60,"")</f>
        <v>1.8339768339768397E-2</v>
      </c>
    </row>
    <row r="49" spans="2:4" x14ac:dyDescent="0.3">
      <c r="B49" s="64">
        <v>43435</v>
      </c>
      <c r="C49" s="69">
        <v>106.3</v>
      </c>
      <c r="D49" s="225">
        <f t="shared" ref="D49:D58" si="2">IF(C49&lt;&gt;0,(C49-C61)/C61,"")</f>
        <v>1.9175455417066157E-2</v>
      </c>
    </row>
    <row r="50" spans="2:4" x14ac:dyDescent="0.3">
      <c r="B50" s="56">
        <v>43405</v>
      </c>
      <c r="C50" s="10">
        <v>106.2</v>
      </c>
      <c r="D50" s="225">
        <f t="shared" si="2"/>
        <v>2.2136669874879663E-2</v>
      </c>
    </row>
    <row r="51" spans="2:4" x14ac:dyDescent="0.3">
      <c r="B51" s="56">
        <v>43374</v>
      </c>
      <c r="C51" s="10">
        <v>106</v>
      </c>
      <c r="D51" s="225">
        <f t="shared" si="2"/>
        <v>2.217936354869814E-2</v>
      </c>
    </row>
    <row r="52" spans="2:4" x14ac:dyDescent="0.3">
      <c r="B52" s="56">
        <v>43344</v>
      </c>
      <c r="C52" s="10">
        <v>105.7</v>
      </c>
      <c r="D52" s="225">
        <f t="shared" si="2"/>
        <v>2.0270270270270355E-2</v>
      </c>
    </row>
    <row r="53" spans="2:4" x14ac:dyDescent="0.3">
      <c r="B53" s="56">
        <v>43313</v>
      </c>
      <c r="C53" s="10">
        <v>104.9</v>
      </c>
      <c r="D53" s="225">
        <f t="shared" si="2"/>
        <v>2.2417153996101478E-2</v>
      </c>
    </row>
    <row r="54" spans="2:4" x14ac:dyDescent="0.3">
      <c r="B54" s="56">
        <v>43282</v>
      </c>
      <c r="C54" s="10">
        <v>104.9</v>
      </c>
      <c r="D54" s="225">
        <f t="shared" si="2"/>
        <v>2.1421616358325245E-2</v>
      </c>
    </row>
    <row r="55" spans="2:4" x14ac:dyDescent="0.3">
      <c r="B55" s="56">
        <v>43252</v>
      </c>
      <c r="C55" s="10">
        <v>105.1</v>
      </c>
      <c r="D55" s="225">
        <f t="shared" si="2"/>
        <v>2.0388349514563052E-2</v>
      </c>
    </row>
    <row r="56" spans="2:4" x14ac:dyDescent="0.3">
      <c r="B56" s="56">
        <v>43221</v>
      </c>
      <c r="C56" s="10">
        <v>104.9</v>
      </c>
      <c r="D56" s="225">
        <f t="shared" si="2"/>
        <v>1.9436345966958212E-2</v>
      </c>
    </row>
    <row r="57" spans="2:4" x14ac:dyDescent="0.3">
      <c r="B57" s="56">
        <v>43191</v>
      </c>
      <c r="C57" s="10">
        <v>104.7</v>
      </c>
      <c r="D57" s="225">
        <f t="shared" si="2"/>
        <v>1.8482490272373597E-2</v>
      </c>
    </row>
    <row r="58" spans="2:4" x14ac:dyDescent="0.3">
      <c r="B58" s="56">
        <v>43160</v>
      </c>
      <c r="C58" s="10">
        <v>104.5</v>
      </c>
      <c r="D58" s="225">
        <f t="shared" si="2"/>
        <v>1.8518518518518576E-2</v>
      </c>
    </row>
    <row r="59" spans="2:4" x14ac:dyDescent="0.3">
      <c r="B59" s="61">
        <v>43132</v>
      </c>
      <c r="C59" s="67">
        <v>103.9</v>
      </c>
      <c r="D59" s="225">
        <f>IF(C59&lt;&gt;0,(C59-C71)/C71,"")</f>
        <v>1.7629774730656331E-2</v>
      </c>
    </row>
    <row r="60" spans="2:4" ht="15.75" thickBot="1" x14ac:dyDescent="0.35">
      <c r="B60" s="70">
        <v>43101</v>
      </c>
      <c r="C60" s="68">
        <v>103.6</v>
      </c>
      <c r="D60" s="226">
        <f>IF(C60&lt;&gt;0,(C60-C72)/C72,"")</f>
        <v>1.7681728880157142E-2</v>
      </c>
    </row>
    <row r="61" spans="2:4" x14ac:dyDescent="0.3">
      <c r="B61" s="64">
        <v>43070</v>
      </c>
      <c r="C61" s="69">
        <v>104.3</v>
      </c>
      <c r="D61" s="225">
        <f t="shared" ref="D61:D70" si="3">IF(C61&lt;&gt;0,(C61-C73)/C73,"")</f>
        <v>2.1547502448579853E-2</v>
      </c>
    </row>
    <row r="62" spans="2:4" x14ac:dyDescent="0.3">
      <c r="B62" s="56">
        <v>43040</v>
      </c>
      <c r="C62" s="10">
        <v>103.9</v>
      </c>
      <c r="D62" s="225">
        <f t="shared" si="3"/>
        <v>2.2637795275590664E-2</v>
      </c>
    </row>
    <row r="63" spans="2:4" x14ac:dyDescent="0.3">
      <c r="B63" s="56">
        <v>43009</v>
      </c>
      <c r="C63" s="10">
        <v>103.7</v>
      </c>
      <c r="D63" s="225">
        <f t="shared" si="3"/>
        <v>2.1674876847290667E-2</v>
      </c>
    </row>
    <row r="64" spans="2:4" x14ac:dyDescent="0.3">
      <c r="B64" s="56">
        <v>42979</v>
      </c>
      <c r="C64" s="10">
        <v>103.6</v>
      </c>
      <c r="D64" s="225">
        <f t="shared" si="3"/>
        <v>2.3715415019762761E-2</v>
      </c>
    </row>
    <row r="65" spans="2:4" x14ac:dyDescent="0.3">
      <c r="B65" s="56">
        <v>42948</v>
      </c>
      <c r="C65" s="10">
        <v>102.6</v>
      </c>
      <c r="D65" s="225">
        <f t="shared" si="3"/>
        <v>2.0895522388059647E-2</v>
      </c>
    </row>
    <row r="66" spans="2:4" x14ac:dyDescent="0.3">
      <c r="B66" s="56">
        <v>42917</v>
      </c>
      <c r="C66" s="10">
        <v>102.7</v>
      </c>
      <c r="D66" s="225">
        <f t="shared" si="3"/>
        <v>1.9860973187686197E-2</v>
      </c>
    </row>
    <row r="67" spans="2:4" x14ac:dyDescent="0.3">
      <c r="B67" s="56">
        <v>42887</v>
      </c>
      <c r="C67" s="10">
        <v>103</v>
      </c>
      <c r="D67" s="225">
        <f t="shared" si="3"/>
        <v>1.8793273986152381E-2</v>
      </c>
    </row>
    <row r="68" spans="2:4" x14ac:dyDescent="0.3">
      <c r="B68" s="56">
        <v>42856</v>
      </c>
      <c r="C68" s="10">
        <v>102.9</v>
      </c>
      <c r="D68" s="225">
        <f t="shared" si="3"/>
        <v>1.8811881188118867E-2</v>
      </c>
    </row>
    <row r="69" spans="2:4" x14ac:dyDescent="0.3">
      <c r="B69" s="56">
        <v>42826</v>
      </c>
      <c r="C69" s="10">
        <v>102.8</v>
      </c>
      <c r="D69" s="225">
        <f t="shared" si="3"/>
        <v>2.0854021847070449E-2</v>
      </c>
    </row>
    <row r="70" spans="2:4" x14ac:dyDescent="0.3">
      <c r="B70" s="56">
        <v>42795</v>
      </c>
      <c r="C70" s="10">
        <v>102.6</v>
      </c>
      <c r="D70" s="225">
        <f t="shared" si="3"/>
        <v>1.8867924528301803E-2</v>
      </c>
    </row>
    <row r="71" spans="2:4" x14ac:dyDescent="0.3">
      <c r="B71" s="61">
        <v>42767</v>
      </c>
      <c r="C71" s="67">
        <v>102.1</v>
      </c>
      <c r="D71" s="225">
        <f>IF(C71&lt;&gt;0,(C71-C83)/C83,"")</f>
        <v>2.2022022022021907E-2</v>
      </c>
    </row>
    <row r="72" spans="2:4" ht="15.75" thickBot="1" x14ac:dyDescent="0.35">
      <c r="B72" s="70">
        <v>42736</v>
      </c>
      <c r="C72" s="68">
        <v>101.8</v>
      </c>
      <c r="D72" s="226">
        <f>IF(C72&lt;&gt;0,(C72-C84)/C84,"")</f>
        <v>2.004008016032064E-2</v>
      </c>
    </row>
    <row r="73" spans="2:4" x14ac:dyDescent="0.3">
      <c r="B73" s="64">
        <v>42705</v>
      </c>
      <c r="C73" s="69">
        <v>102.1</v>
      </c>
      <c r="D73" s="225">
        <f t="shared" ref="D73:D84" si="4">(1.1067*C73-C89)/C89</f>
        <v>1.4309425493716228E-2</v>
      </c>
    </row>
    <row r="74" spans="2:4" x14ac:dyDescent="0.3">
      <c r="B74" s="56">
        <v>42675</v>
      </c>
      <c r="C74" s="10">
        <v>101.6</v>
      </c>
      <c r="D74" s="225">
        <f t="shared" si="4"/>
        <v>1.297945945945945E-2</v>
      </c>
    </row>
    <row r="75" spans="2:4" x14ac:dyDescent="0.3">
      <c r="B75" s="56">
        <v>42644</v>
      </c>
      <c r="C75" s="10">
        <v>101.5</v>
      </c>
      <c r="D75" s="225">
        <f t="shared" si="4"/>
        <v>1.2894950405770912E-2</v>
      </c>
    </row>
    <row r="76" spans="2:4" x14ac:dyDescent="0.3">
      <c r="B76" s="56">
        <v>42614</v>
      </c>
      <c r="C76" s="10">
        <v>101.2</v>
      </c>
      <c r="D76" s="225">
        <f t="shared" si="4"/>
        <v>8.9913513513513801E-3</v>
      </c>
    </row>
    <row r="77" spans="2:4" x14ac:dyDescent="0.3">
      <c r="B77" s="56">
        <v>42583</v>
      </c>
      <c r="C77" s="10">
        <v>100.5</v>
      </c>
      <c r="D77" s="225">
        <f t="shared" si="4"/>
        <v>5.6360759493671074E-3</v>
      </c>
    </row>
    <row r="78" spans="2:4" x14ac:dyDescent="0.3">
      <c r="B78" s="56">
        <v>42552</v>
      </c>
      <c r="C78" s="10">
        <v>100.7</v>
      </c>
      <c r="D78" s="225">
        <f t="shared" si="4"/>
        <v>5.8185018050542535E-3</v>
      </c>
    </row>
    <row r="79" spans="2:4" x14ac:dyDescent="0.3">
      <c r="B79" s="56">
        <v>42522</v>
      </c>
      <c r="C79" s="10">
        <v>101.1</v>
      </c>
      <c r="D79" s="225">
        <f t="shared" si="4"/>
        <v>6.1813848920862155E-3</v>
      </c>
    </row>
    <row r="80" spans="2:4" x14ac:dyDescent="0.3">
      <c r="B80" s="56">
        <v>42491</v>
      </c>
      <c r="C80" s="10">
        <v>101</v>
      </c>
      <c r="D80" s="225">
        <f t="shared" si="4"/>
        <v>6.0909090909091902E-3</v>
      </c>
    </row>
    <row r="81" spans="2:7" x14ac:dyDescent="0.3">
      <c r="B81" s="56">
        <v>42461</v>
      </c>
      <c r="C81" s="10">
        <v>100.7</v>
      </c>
      <c r="D81" s="225">
        <f t="shared" si="4"/>
        <v>5.8185018050542535E-3</v>
      </c>
    </row>
    <row r="82" spans="2:7" x14ac:dyDescent="0.3">
      <c r="B82" s="56">
        <v>42430</v>
      </c>
      <c r="C82" s="10">
        <v>100.7</v>
      </c>
      <c r="D82" s="225">
        <f t="shared" si="4"/>
        <v>6.7271002710027608E-3</v>
      </c>
    </row>
    <row r="83" spans="2:7" x14ac:dyDescent="0.3">
      <c r="B83" s="61">
        <v>42401</v>
      </c>
      <c r="C83" s="67">
        <v>99.9</v>
      </c>
      <c r="D83" s="225">
        <f t="shared" si="4"/>
        <v>1.0597166361974379E-2</v>
      </c>
    </row>
    <row r="84" spans="2:7" ht="15.75" thickBot="1" x14ac:dyDescent="0.35">
      <c r="B84" s="70">
        <v>42370</v>
      </c>
      <c r="C84" s="68">
        <v>99.8</v>
      </c>
      <c r="D84" s="226">
        <f t="shared" si="4"/>
        <v>1.2361686526122911E-2</v>
      </c>
    </row>
    <row r="86" spans="2:7" x14ac:dyDescent="0.3">
      <c r="B86" s="29" t="s">
        <v>1903</v>
      </c>
    </row>
    <row r="87" spans="2:7" ht="12.75" customHeight="1" x14ac:dyDescent="0.3">
      <c r="B87" s="546" t="s">
        <v>1781</v>
      </c>
      <c r="C87" s="548"/>
      <c r="D87" s="547"/>
    </row>
    <row r="88" spans="2:7" ht="15.75" thickBot="1" x14ac:dyDescent="0.35">
      <c r="B88" s="86" t="s">
        <v>1044</v>
      </c>
      <c r="C88" s="86" t="s">
        <v>654</v>
      </c>
      <c r="D88" s="87" t="s">
        <v>179</v>
      </c>
    </row>
    <row r="89" spans="2:7" x14ac:dyDescent="0.3">
      <c r="B89" s="64">
        <v>407581</v>
      </c>
      <c r="C89" s="69">
        <v>111.4</v>
      </c>
      <c r="D89" s="225">
        <f t="shared" ref="D89:D100" si="5">(C89-C101)/C101</f>
        <v>9.9728014505893799E-3</v>
      </c>
      <c r="F89" s="395"/>
      <c r="G89" s="389"/>
    </row>
    <row r="90" spans="2:7" x14ac:dyDescent="0.3">
      <c r="B90" s="56">
        <v>407551</v>
      </c>
      <c r="C90" s="10">
        <v>111</v>
      </c>
      <c r="D90" s="225">
        <f t="shared" si="5"/>
        <v>6.3463281958295818E-3</v>
      </c>
    </row>
    <row r="91" spans="2:7" x14ac:dyDescent="0.3">
      <c r="B91" s="56">
        <v>407520</v>
      </c>
      <c r="C91" s="10">
        <v>110.9</v>
      </c>
      <c r="D91" s="225">
        <f t="shared" si="5"/>
        <v>7.2661217075387051E-3</v>
      </c>
    </row>
    <row r="92" spans="2:7" x14ac:dyDescent="0.3">
      <c r="B92" s="56">
        <v>407490</v>
      </c>
      <c r="C92" s="10">
        <v>111</v>
      </c>
      <c r="D92" s="225">
        <f t="shared" si="5"/>
        <v>7.25952813067148E-3</v>
      </c>
    </row>
    <row r="93" spans="2:7" x14ac:dyDescent="0.3">
      <c r="B93" s="56">
        <v>407459</v>
      </c>
      <c r="C93" s="10">
        <v>110.6</v>
      </c>
      <c r="D93" s="225">
        <f t="shared" si="5"/>
        <v>1.0045662100456569E-2</v>
      </c>
    </row>
    <row r="94" spans="2:7" x14ac:dyDescent="0.3">
      <c r="B94" s="56">
        <v>407428</v>
      </c>
      <c r="C94" s="10">
        <v>110.8</v>
      </c>
      <c r="D94" s="225">
        <f t="shared" si="5"/>
        <v>1.1872146118721436E-2</v>
      </c>
    </row>
    <row r="95" spans="2:7" x14ac:dyDescent="0.3">
      <c r="B95" s="56">
        <v>407398</v>
      </c>
      <c r="C95" s="10">
        <v>111.2</v>
      </c>
      <c r="D95" s="225">
        <f t="shared" si="5"/>
        <v>9.9909173478656549E-3</v>
      </c>
    </row>
    <row r="96" spans="2:7" x14ac:dyDescent="0.3">
      <c r="B96" s="56">
        <v>407367</v>
      </c>
      <c r="C96" s="10">
        <v>111.1</v>
      </c>
      <c r="D96" s="225">
        <f t="shared" si="5"/>
        <v>9.9999999999999482E-3</v>
      </c>
    </row>
    <row r="97" spans="2:4" x14ac:dyDescent="0.3">
      <c r="B97" s="56">
        <v>407337</v>
      </c>
      <c r="C97" s="10">
        <v>110.8</v>
      </c>
      <c r="D97" s="225">
        <f t="shared" si="5"/>
        <v>1.0027347310847715E-2</v>
      </c>
    </row>
    <row r="98" spans="2:4" x14ac:dyDescent="0.3">
      <c r="B98" s="56">
        <v>407306</v>
      </c>
      <c r="C98" s="10">
        <v>110.7</v>
      </c>
      <c r="D98" s="225">
        <f t="shared" si="5"/>
        <v>1.0036496350365041E-2</v>
      </c>
    </row>
    <row r="99" spans="2:4" x14ac:dyDescent="0.3">
      <c r="B99" s="61">
        <v>407278</v>
      </c>
      <c r="C99" s="67">
        <v>109.4</v>
      </c>
      <c r="D99" s="225">
        <f t="shared" si="5"/>
        <v>8.2949308755760898E-3</v>
      </c>
    </row>
    <row r="100" spans="2:4" ht="15.75" thickBot="1" x14ac:dyDescent="0.35">
      <c r="B100" s="70">
        <v>407247</v>
      </c>
      <c r="C100" s="68">
        <v>109.1</v>
      </c>
      <c r="D100" s="226">
        <f t="shared" si="5"/>
        <v>7.3868882733148398E-3</v>
      </c>
    </row>
    <row r="101" spans="2:4" x14ac:dyDescent="0.3">
      <c r="B101" s="64">
        <v>407216</v>
      </c>
      <c r="C101" s="69">
        <v>110.3</v>
      </c>
      <c r="D101" s="225">
        <f t="shared" ref="D101:D112" si="6">(C101-C113)/C113</f>
        <v>1.007326007326002E-2</v>
      </c>
    </row>
    <row r="102" spans="2:4" x14ac:dyDescent="0.3">
      <c r="B102" s="56">
        <v>407186</v>
      </c>
      <c r="C102" s="10">
        <v>110.3</v>
      </c>
      <c r="D102" s="225">
        <f t="shared" si="6"/>
        <v>1.6589861751152048E-2</v>
      </c>
    </row>
    <row r="103" spans="2:4" x14ac:dyDescent="0.3">
      <c r="B103" s="56">
        <v>407155</v>
      </c>
      <c r="C103" s="10">
        <v>110.1</v>
      </c>
      <c r="D103" s="225">
        <f t="shared" si="6"/>
        <v>1.5682656826568161E-2</v>
      </c>
    </row>
    <row r="104" spans="2:4" x14ac:dyDescent="0.3">
      <c r="B104" s="56">
        <v>407125</v>
      </c>
      <c r="C104" s="10">
        <v>110.2</v>
      </c>
      <c r="D104" s="225">
        <f t="shared" si="6"/>
        <v>1.5668202764976984E-2</v>
      </c>
    </row>
    <row r="105" spans="2:4" x14ac:dyDescent="0.3">
      <c r="B105" s="56">
        <v>407094</v>
      </c>
      <c r="C105" s="10">
        <v>109.5</v>
      </c>
      <c r="D105" s="225">
        <f t="shared" si="6"/>
        <v>1.6713091922005544E-2</v>
      </c>
    </row>
    <row r="106" spans="2:4" x14ac:dyDescent="0.3">
      <c r="B106" s="56">
        <v>407063</v>
      </c>
      <c r="C106" s="10">
        <v>109.5</v>
      </c>
      <c r="D106" s="225">
        <f t="shared" si="6"/>
        <v>1.7657992565055815E-2</v>
      </c>
    </row>
    <row r="107" spans="2:4" x14ac:dyDescent="0.3">
      <c r="B107" s="56">
        <v>407033</v>
      </c>
      <c r="C107" s="10">
        <v>110.1</v>
      </c>
      <c r="D107" s="225">
        <f t="shared" si="6"/>
        <v>1.8501387604070305E-2</v>
      </c>
    </row>
    <row r="108" spans="2:4" x14ac:dyDescent="0.3">
      <c r="B108" s="56">
        <v>407002</v>
      </c>
      <c r="C108" s="10">
        <v>110</v>
      </c>
      <c r="D108" s="225">
        <f t="shared" si="6"/>
        <v>1.7576318223866842E-2</v>
      </c>
    </row>
    <row r="109" spans="2:4" x14ac:dyDescent="0.3">
      <c r="B109" s="56">
        <v>406972</v>
      </c>
      <c r="C109" s="10">
        <v>109.7</v>
      </c>
      <c r="D109" s="225">
        <f t="shared" si="6"/>
        <v>1.668211306765521E-2</v>
      </c>
    </row>
    <row r="110" spans="2:4" x14ac:dyDescent="0.3">
      <c r="B110" s="56">
        <v>406941</v>
      </c>
      <c r="C110" s="10">
        <v>109.6</v>
      </c>
      <c r="D110" s="225">
        <f t="shared" si="6"/>
        <v>1.669758812615953E-2</v>
      </c>
    </row>
    <row r="111" spans="2:4" x14ac:dyDescent="0.3">
      <c r="B111" s="61">
        <v>406913</v>
      </c>
      <c r="C111" s="67">
        <v>108.5</v>
      </c>
      <c r="D111" s="225">
        <f t="shared" si="6"/>
        <v>1.4967259120673473E-2</v>
      </c>
    </row>
    <row r="112" spans="2:4" ht="15.75" thickBot="1" x14ac:dyDescent="0.35">
      <c r="B112" s="70">
        <v>406882</v>
      </c>
      <c r="C112" s="68">
        <v>108.3</v>
      </c>
      <c r="D112" s="226">
        <f t="shared" si="6"/>
        <v>1.5947467166979389E-2</v>
      </c>
    </row>
    <row r="113" spans="2:4" x14ac:dyDescent="0.3">
      <c r="B113" s="64">
        <v>406851</v>
      </c>
      <c r="C113" s="69">
        <v>109.2</v>
      </c>
      <c r="D113" s="225">
        <f t="shared" ref="D113:D118" si="7">(C113-C125)/C125</f>
        <v>1.8656716417910446E-2</v>
      </c>
    </row>
    <row r="114" spans="2:4" x14ac:dyDescent="0.3">
      <c r="B114" s="56">
        <v>406821</v>
      </c>
      <c r="C114" s="10">
        <v>108.5</v>
      </c>
      <c r="D114" s="225">
        <f t="shared" si="7"/>
        <v>1.4018691588785047E-2</v>
      </c>
    </row>
    <row r="115" spans="2:4" x14ac:dyDescent="0.3">
      <c r="B115" s="56">
        <v>406790</v>
      </c>
      <c r="C115" s="10">
        <v>108.4</v>
      </c>
      <c r="D115" s="225">
        <f t="shared" si="7"/>
        <v>1.4031805425631431E-2</v>
      </c>
    </row>
    <row r="116" spans="2:4" x14ac:dyDescent="0.3">
      <c r="B116" s="56">
        <v>406760</v>
      </c>
      <c r="C116" s="10">
        <v>108.5</v>
      </c>
      <c r="D116" s="225">
        <f t="shared" si="7"/>
        <v>1.6869728209934369E-2</v>
      </c>
    </row>
    <row r="117" spans="2:4" x14ac:dyDescent="0.3">
      <c r="B117" s="56">
        <v>406729</v>
      </c>
      <c r="C117" s="10">
        <v>107.7</v>
      </c>
      <c r="D117" s="225">
        <f t="shared" si="7"/>
        <v>1.795841209829873E-2</v>
      </c>
    </row>
    <row r="118" spans="2:4" x14ac:dyDescent="0.3">
      <c r="B118" s="56">
        <v>406698</v>
      </c>
      <c r="C118" s="10">
        <v>107.6</v>
      </c>
      <c r="D118" s="225">
        <f t="shared" si="7"/>
        <v>1.9905213270142125E-2</v>
      </c>
    </row>
    <row r="119" spans="2:4" x14ac:dyDescent="0.3">
      <c r="B119" s="56">
        <v>406668</v>
      </c>
      <c r="C119" s="10">
        <v>108.1</v>
      </c>
      <c r="D119" s="225">
        <f t="shared" ref="D119:D124" si="8">(C119-C131)/C131</f>
        <v>2.1739130434782584E-2</v>
      </c>
    </row>
    <row r="120" spans="2:4" x14ac:dyDescent="0.3">
      <c r="B120" s="56">
        <v>406637</v>
      </c>
      <c r="C120" s="10">
        <v>108.1</v>
      </c>
      <c r="D120" s="225">
        <f t="shared" si="8"/>
        <v>2.2705771050141831E-2</v>
      </c>
    </row>
    <row r="121" spans="2:4" x14ac:dyDescent="0.3">
      <c r="B121" s="56">
        <v>406607</v>
      </c>
      <c r="C121" s="10">
        <v>107.9</v>
      </c>
      <c r="D121" s="225">
        <f t="shared" si="8"/>
        <v>1.9848771266540725E-2</v>
      </c>
    </row>
    <row r="122" spans="2:4" x14ac:dyDescent="0.3">
      <c r="B122" s="56">
        <v>406576</v>
      </c>
      <c r="C122" s="10">
        <v>107.8</v>
      </c>
      <c r="D122" s="225">
        <f t="shared" si="8"/>
        <v>2.2770398481973351E-2</v>
      </c>
    </row>
    <row r="123" spans="2:4" x14ac:dyDescent="0.3">
      <c r="B123" s="61">
        <v>406548</v>
      </c>
      <c r="C123" s="67">
        <v>106.9</v>
      </c>
      <c r="D123" s="225">
        <f t="shared" si="8"/>
        <v>2.4928092042186083E-2</v>
      </c>
    </row>
    <row r="124" spans="2:4" ht="15.75" thickBot="1" x14ac:dyDescent="0.35">
      <c r="B124" s="70">
        <v>406517</v>
      </c>
      <c r="C124" s="68">
        <v>106.6</v>
      </c>
      <c r="D124" s="226">
        <f t="shared" si="8"/>
        <v>2.6974951830443135E-2</v>
      </c>
    </row>
    <row r="125" spans="2:4" x14ac:dyDescent="0.3">
      <c r="B125" s="64">
        <v>41244</v>
      </c>
      <c r="C125" s="69">
        <v>107.2</v>
      </c>
      <c r="D125" s="225">
        <f t="shared" ref="D125:D136" si="9">(C125-C137)/C137</f>
        <v>2.7804410354745981E-2</v>
      </c>
    </row>
    <row r="126" spans="2:4" x14ac:dyDescent="0.3">
      <c r="B126" s="56">
        <v>41214</v>
      </c>
      <c r="C126" s="10">
        <v>107</v>
      </c>
      <c r="D126" s="225">
        <f t="shared" si="9"/>
        <v>2.7857829010566819E-2</v>
      </c>
    </row>
    <row r="127" spans="2:4" x14ac:dyDescent="0.3">
      <c r="B127" s="56">
        <v>41183</v>
      </c>
      <c r="C127" s="10">
        <v>106.9</v>
      </c>
      <c r="D127" s="225">
        <f t="shared" si="9"/>
        <v>2.7884615384615438E-2</v>
      </c>
    </row>
    <row r="128" spans="2:4" x14ac:dyDescent="0.3">
      <c r="B128" s="56">
        <v>41153</v>
      </c>
      <c r="C128" s="10">
        <v>106.7</v>
      </c>
      <c r="D128" s="225">
        <f t="shared" si="9"/>
        <v>2.6948989412896987E-2</v>
      </c>
    </row>
    <row r="129" spans="2:4" x14ac:dyDescent="0.3">
      <c r="B129" s="56">
        <v>41122</v>
      </c>
      <c r="C129" s="10">
        <v>105.8</v>
      </c>
      <c r="D129" s="225">
        <f t="shared" si="9"/>
        <v>2.2222222222222195E-2</v>
      </c>
    </row>
    <row r="130" spans="2:4" x14ac:dyDescent="0.3">
      <c r="B130" s="56">
        <v>41091</v>
      </c>
      <c r="C130" s="10">
        <v>105.5</v>
      </c>
      <c r="D130" s="225">
        <f t="shared" si="9"/>
        <v>2.1297192642788024E-2</v>
      </c>
    </row>
    <row r="131" spans="2:4" x14ac:dyDescent="0.3">
      <c r="B131" s="56">
        <v>41061</v>
      </c>
      <c r="C131" s="10">
        <v>105.8</v>
      </c>
      <c r="D131" s="225">
        <f t="shared" si="9"/>
        <v>2.2222222222222195E-2</v>
      </c>
    </row>
    <row r="132" spans="2:4" x14ac:dyDescent="0.3">
      <c r="B132" s="56">
        <v>41030</v>
      </c>
      <c r="C132" s="10">
        <v>105.7</v>
      </c>
      <c r="D132" s="225">
        <f t="shared" si="9"/>
        <v>2.1256038647343024E-2</v>
      </c>
    </row>
    <row r="133" spans="2:4" x14ac:dyDescent="0.3">
      <c r="B133" s="56">
        <v>41000</v>
      </c>
      <c r="C133" s="10">
        <v>105.8</v>
      </c>
      <c r="D133" s="225">
        <f t="shared" si="9"/>
        <v>2.3210831721469937E-2</v>
      </c>
    </row>
    <row r="134" spans="2:4" x14ac:dyDescent="0.3">
      <c r="B134" s="56">
        <v>40969</v>
      </c>
      <c r="C134" s="10">
        <v>105.4</v>
      </c>
      <c r="D134" s="225">
        <f t="shared" si="9"/>
        <v>2.4295432458697763E-2</v>
      </c>
    </row>
    <row r="135" spans="2:4" x14ac:dyDescent="0.3">
      <c r="B135" s="61">
        <v>40940</v>
      </c>
      <c r="C135" s="67">
        <v>104.3</v>
      </c>
      <c r="D135" s="225">
        <f t="shared" si="9"/>
        <v>2.5565388397246747E-2</v>
      </c>
    </row>
    <row r="136" spans="2:4" ht="15.75" thickBot="1" x14ac:dyDescent="0.35">
      <c r="B136" s="70">
        <v>40909</v>
      </c>
      <c r="C136" s="68">
        <v>103.8</v>
      </c>
      <c r="D136" s="226">
        <f t="shared" si="9"/>
        <v>2.7722772277227695E-2</v>
      </c>
    </row>
    <row r="137" spans="2:4" x14ac:dyDescent="0.3">
      <c r="B137" s="64">
        <v>40878</v>
      </c>
      <c r="C137" s="69">
        <v>104.3</v>
      </c>
      <c r="D137" s="223">
        <f>(1.0948*C137-C153)/C153</f>
        <v>3.1505329719963858E-2</v>
      </c>
    </row>
    <row r="138" spans="2:4" x14ac:dyDescent="0.3">
      <c r="B138" s="56">
        <v>40848</v>
      </c>
      <c r="C138" s="10">
        <v>104.1</v>
      </c>
      <c r="D138" s="225">
        <f t="shared" ref="D138:D148" si="10">(1.09475*C138-C154)/C154</f>
        <v>3.6031590909090805E-2</v>
      </c>
    </row>
    <row r="139" spans="2:4" x14ac:dyDescent="0.3">
      <c r="B139" s="56">
        <v>40817</v>
      </c>
      <c r="C139" s="10">
        <v>104</v>
      </c>
      <c r="D139" s="225">
        <f t="shared" si="10"/>
        <v>3.40962761126248E-2</v>
      </c>
    </row>
    <row r="140" spans="2:4" x14ac:dyDescent="0.3">
      <c r="B140" s="56">
        <v>40787</v>
      </c>
      <c r="C140" s="10">
        <v>103.9</v>
      </c>
      <c r="D140" s="225">
        <f t="shared" si="10"/>
        <v>3.5924635701275034E-2</v>
      </c>
    </row>
    <row r="141" spans="2:4" x14ac:dyDescent="0.3">
      <c r="B141" s="56">
        <v>40756</v>
      </c>
      <c r="C141" s="10">
        <v>103.5</v>
      </c>
      <c r="D141" s="225">
        <f t="shared" si="10"/>
        <v>3.4763698630136827E-2</v>
      </c>
    </row>
    <row r="142" spans="2:4" x14ac:dyDescent="0.3">
      <c r="B142" s="56">
        <v>40725</v>
      </c>
      <c r="C142" s="10">
        <v>103.3</v>
      </c>
      <c r="D142" s="225">
        <f t="shared" si="10"/>
        <v>3.4653934126257946E-2</v>
      </c>
    </row>
    <row r="143" spans="2:4" x14ac:dyDescent="0.3">
      <c r="B143" s="56">
        <v>40695</v>
      </c>
      <c r="C143" s="10">
        <v>103.5</v>
      </c>
      <c r="D143" s="225">
        <f t="shared" si="10"/>
        <v>3.2877164995441931E-2</v>
      </c>
    </row>
    <row r="144" spans="2:4" x14ac:dyDescent="0.3">
      <c r="B144" s="56">
        <v>40664</v>
      </c>
      <c r="C144" s="10">
        <v>103.5</v>
      </c>
      <c r="D144" s="225">
        <f t="shared" si="10"/>
        <v>3.2877164995441931E-2</v>
      </c>
    </row>
    <row r="145" spans="2:4" x14ac:dyDescent="0.3">
      <c r="B145" s="56">
        <v>40634</v>
      </c>
      <c r="C145" s="10">
        <v>103.4</v>
      </c>
      <c r="D145" s="225">
        <f t="shared" si="10"/>
        <v>3.2820711678832111E-2</v>
      </c>
    </row>
    <row r="146" spans="2:4" x14ac:dyDescent="0.3">
      <c r="B146" s="56">
        <v>40603</v>
      </c>
      <c r="C146" s="10">
        <v>102.9</v>
      </c>
      <c r="D146" s="225">
        <f t="shared" si="10"/>
        <v>3.064752973467515E-2</v>
      </c>
    </row>
    <row r="147" spans="2:4" x14ac:dyDescent="0.3">
      <c r="B147" s="61">
        <v>40575</v>
      </c>
      <c r="C147" s="67">
        <v>101.7</v>
      </c>
      <c r="D147" s="225">
        <f t="shared" si="10"/>
        <v>2.9935938945420904E-2</v>
      </c>
    </row>
    <row r="148" spans="2:4" ht="15.75" thickBot="1" x14ac:dyDescent="0.35">
      <c r="B148" s="70">
        <v>40544</v>
      </c>
      <c r="C148" s="68">
        <v>101</v>
      </c>
      <c r="D148" s="226">
        <f t="shared" si="10"/>
        <v>2.474281742354012E-2</v>
      </c>
    </row>
    <row r="150" spans="2:4" x14ac:dyDescent="0.3">
      <c r="B150" s="29" t="s">
        <v>1780</v>
      </c>
    </row>
    <row r="151" spans="2:4" ht="12.75" customHeight="1" x14ac:dyDescent="0.3">
      <c r="B151" s="546" t="s">
        <v>352</v>
      </c>
      <c r="C151" s="548"/>
      <c r="D151" s="547"/>
    </row>
    <row r="152" spans="2:4" ht="15.75" thickBot="1" x14ac:dyDescent="0.35">
      <c r="B152" s="86" t="s">
        <v>1044</v>
      </c>
      <c r="C152" s="86" t="s">
        <v>654</v>
      </c>
      <c r="D152" s="87" t="s">
        <v>179</v>
      </c>
    </row>
    <row r="153" spans="2:4" x14ac:dyDescent="0.3">
      <c r="B153" s="64">
        <v>40513</v>
      </c>
      <c r="C153" s="69">
        <v>110.7</v>
      </c>
      <c r="D153" s="223">
        <f t="shared" ref="D153:D164" si="11">(C153-C165)/C165</f>
        <v>2.3105360443622922E-2</v>
      </c>
    </row>
    <row r="154" spans="2:4" x14ac:dyDescent="0.3">
      <c r="B154" s="56">
        <v>40483</v>
      </c>
      <c r="C154" s="10">
        <v>110</v>
      </c>
      <c r="D154" s="225">
        <f t="shared" si="11"/>
        <v>1.8518518518518517E-2</v>
      </c>
    </row>
    <row r="155" spans="2:4" x14ac:dyDescent="0.3">
      <c r="B155" s="56">
        <v>40452</v>
      </c>
      <c r="C155" s="10">
        <v>110.1</v>
      </c>
      <c r="D155" s="225">
        <f t="shared" si="11"/>
        <v>2.1335807050092737E-2</v>
      </c>
    </row>
    <row r="156" spans="2:4" x14ac:dyDescent="0.3">
      <c r="B156" s="56">
        <v>40422</v>
      </c>
      <c r="C156" s="10">
        <v>109.8</v>
      </c>
      <c r="D156" s="225">
        <f t="shared" si="11"/>
        <v>1.8552875695732839E-2</v>
      </c>
    </row>
    <row r="157" spans="2:4" x14ac:dyDescent="0.3">
      <c r="B157" s="56">
        <v>40391</v>
      </c>
      <c r="C157" s="10">
        <v>109.5</v>
      </c>
      <c r="D157" s="225">
        <f t="shared" si="11"/>
        <v>1.6713091922005544E-2</v>
      </c>
    </row>
    <row r="158" spans="2:4" x14ac:dyDescent="0.3">
      <c r="B158" s="56">
        <v>40360</v>
      </c>
      <c r="C158" s="10">
        <v>109.3</v>
      </c>
      <c r="D158" s="225">
        <f t="shared" si="11"/>
        <v>1.8639328984156572E-2</v>
      </c>
    </row>
    <row r="159" spans="2:4" x14ac:dyDescent="0.3">
      <c r="B159" s="56">
        <v>40330</v>
      </c>
      <c r="C159" s="10">
        <v>109.7</v>
      </c>
      <c r="D159" s="225">
        <f t="shared" si="11"/>
        <v>1.9516728624535396E-2</v>
      </c>
    </row>
    <row r="160" spans="2:4" x14ac:dyDescent="0.3">
      <c r="B160" s="56">
        <v>40299</v>
      </c>
      <c r="C160" s="10">
        <v>109.7</v>
      </c>
      <c r="D160" s="225">
        <f t="shared" si="11"/>
        <v>1.8570102135561744E-2</v>
      </c>
    </row>
    <row r="161" spans="2:4" x14ac:dyDescent="0.3">
      <c r="B161" s="56">
        <v>40269</v>
      </c>
      <c r="C161" s="10">
        <v>109.6</v>
      </c>
      <c r="D161" s="225">
        <f t="shared" si="11"/>
        <v>2.0484171322160041E-2</v>
      </c>
    </row>
    <row r="162" spans="2:4" x14ac:dyDescent="0.3">
      <c r="B162" s="56">
        <v>40238</v>
      </c>
      <c r="C162" s="10">
        <v>109.3</v>
      </c>
      <c r="D162" s="225">
        <f t="shared" si="11"/>
        <v>1.9589552238805916E-2</v>
      </c>
    </row>
    <row r="163" spans="2:4" x14ac:dyDescent="0.3">
      <c r="B163" s="61">
        <v>40210</v>
      </c>
      <c r="C163" s="67">
        <v>108.1</v>
      </c>
      <c r="D163" s="225">
        <f t="shared" si="11"/>
        <v>1.0280373831775647E-2</v>
      </c>
    </row>
    <row r="164" spans="2:4" ht="15.75" thickBot="1" x14ac:dyDescent="0.35">
      <c r="B164" s="70">
        <v>40179</v>
      </c>
      <c r="C164" s="68">
        <v>107.9</v>
      </c>
      <c r="D164" s="226">
        <f t="shared" si="11"/>
        <v>1.219512195121962E-2</v>
      </c>
    </row>
    <row r="165" spans="2:4" x14ac:dyDescent="0.3">
      <c r="B165" s="64">
        <v>40148</v>
      </c>
      <c r="C165" s="69">
        <v>108.2</v>
      </c>
      <c r="D165" s="223">
        <f t="shared" ref="D165:D185" si="12">(C165-C177)/C177</f>
        <v>1.0270774976657409E-2</v>
      </c>
    </row>
    <row r="166" spans="2:4" x14ac:dyDescent="0.3">
      <c r="B166" s="56">
        <v>40118</v>
      </c>
      <c r="C166" s="10">
        <v>108</v>
      </c>
      <c r="D166" s="225">
        <f t="shared" si="12"/>
        <v>6.5237651444548265E-3</v>
      </c>
    </row>
    <row r="167" spans="2:4" x14ac:dyDescent="0.3">
      <c r="B167" s="56">
        <v>40087</v>
      </c>
      <c r="C167" s="10">
        <v>107.8</v>
      </c>
      <c r="D167" s="225">
        <f t="shared" si="12"/>
        <v>1.8587360594795805E-3</v>
      </c>
    </row>
    <row r="168" spans="2:4" x14ac:dyDescent="0.3">
      <c r="B168" s="56">
        <v>40057</v>
      </c>
      <c r="C168" s="10">
        <v>107.8</v>
      </c>
      <c r="D168" s="225">
        <f t="shared" si="12"/>
        <v>9.2850510677803448E-4</v>
      </c>
    </row>
    <row r="169" spans="2:4" x14ac:dyDescent="0.3">
      <c r="B169" s="56">
        <v>40026</v>
      </c>
      <c r="C169" s="10">
        <v>107.7</v>
      </c>
      <c r="D169" s="225">
        <f t="shared" si="12"/>
        <v>2.7932960893854481E-3</v>
      </c>
    </row>
    <row r="170" spans="2:4" x14ac:dyDescent="0.3">
      <c r="B170" s="56">
        <v>39995</v>
      </c>
      <c r="C170" s="10">
        <v>107.3</v>
      </c>
      <c r="D170" s="225">
        <f t="shared" si="12"/>
        <v>-2.7881040892193047E-3</v>
      </c>
    </row>
    <row r="171" spans="2:4" x14ac:dyDescent="0.3">
      <c r="B171" s="56">
        <v>39965</v>
      </c>
      <c r="C171" s="10">
        <v>107.6</v>
      </c>
      <c r="D171" s="225">
        <f t="shared" si="12"/>
        <v>-9.2850510677816643E-4</v>
      </c>
    </row>
    <row r="172" spans="2:4" x14ac:dyDescent="0.3">
      <c r="B172" s="56">
        <v>39934</v>
      </c>
      <c r="C172" s="10">
        <v>107.7</v>
      </c>
      <c r="D172" s="225">
        <f t="shared" si="12"/>
        <v>2.7932960893854481E-3</v>
      </c>
    </row>
    <row r="173" spans="2:4" x14ac:dyDescent="0.3">
      <c r="B173" s="56">
        <v>39904</v>
      </c>
      <c r="C173" s="10">
        <v>107.4</v>
      </c>
      <c r="D173" s="225">
        <f t="shared" si="12"/>
        <v>6.5604498594189582E-3</v>
      </c>
    </row>
    <row r="174" spans="2:4" x14ac:dyDescent="0.3">
      <c r="B174" s="56">
        <v>39873</v>
      </c>
      <c r="C174" s="10">
        <v>107.2</v>
      </c>
      <c r="D174" s="225">
        <f t="shared" si="12"/>
        <v>7.5187969924811757E-3</v>
      </c>
    </row>
    <row r="175" spans="2:4" x14ac:dyDescent="0.3">
      <c r="B175" s="61">
        <v>39845</v>
      </c>
      <c r="C175" s="67">
        <v>107</v>
      </c>
      <c r="D175" s="225">
        <f t="shared" si="12"/>
        <v>1.3257575757575812E-2</v>
      </c>
    </row>
    <row r="176" spans="2:4" ht="15.75" thickBot="1" x14ac:dyDescent="0.35">
      <c r="B176" s="70">
        <v>39814</v>
      </c>
      <c r="C176" s="68">
        <v>106.6</v>
      </c>
      <c r="D176" s="226">
        <f t="shared" si="12"/>
        <v>1.2345679012345652E-2</v>
      </c>
    </row>
    <row r="177" spans="2:4" x14ac:dyDescent="0.3">
      <c r="B177" s="64">
        <v>39783</v>
      </c>
      <c r="C177" s="69">
        <v>107.1</v>
      </c>
      <c r="D177" s="223">
        <f t="shared" si="12"/>
        <v>1.32450331125827E-2</v>
      </c>
    </row>
    <row r="178" spans="2:4" x14ac:dyDescent="0.3">
      <c r="B178" s="56">
        <v>39753</v>
      </c>
      <c r="C178" s="10">
        <v>107.3</v>
      </c>
      <c r="D178" s="224">
        <f t="shared" si="12"/>
        <v>2.2878932316491813E-2</v>
      </c>
    </row>
    <row r="179" spans="2:4" x14ac:dyDescent="0.3">
      <c r="B179" s="56">
        <v>39722</v>
      </c>
      <c r="C179" s="10">
        <v>107.6</v>
      </c>
      <c r="D179" s="224">
        <f t="shared" si="12"/>
        <v>3.0651340996168473E-2</v>
      </c>
    </row>
    <row r="180" spans="2:4" x14ac:dyDescent="0.3">
      <c r="B180" s="56">
        <v>39692</v>
      </c>
      <c r="C180" s="10">
        <v>107.7</v>
      </c>
      <c r="D180" s="224">
        <f t="shared" si="12"/>
        <v>3.7572254335260173E-2</v>
      </c>
    </row>
    <row r="181" spans="2:4" x14ac:dyDescent="0.3">
      <c r="B181" s="56">
        <v>39661</v>
      </c>
      <c r="C181" s="10">
        <v>107.4</v>
      </c>
      <c r="D181" s="224">
        <f t="shared" si="12"/>
        <v>3.6679536679536794E-2</v>
      </c>
    </row>
    <row r="182" spans="2:4" x14ac:dyDescent="0.3">
      <c r="B182" s="56">
        <v>39630</v>
      </c>
      <c r="C182" s="10">
        <v>107.6</v>
      </c>
      <c r="D182" s="224">
        <f t="shared" si="12"/>
        <v>3.7608486017357681E-2</v>
      </c>
    </row>
    <row r="183" spans="2:4" x14ac:dyDescent="0.3">
      <c r="B183" s="56">
        <v>39600</v>
      </c>
      <c r="C183" s="10">
        <v>107.7</v>
      </c>
      <c r="D183" s="224">
        <f t="shared" si="12"/>
        <v>3.8572806171648988E-2</v>
      </c>
    </row>
    <row r="184" spans="2:4" x14ac:dyDescent="0.3">
      <c r="B184" s="56">
        <v>39569</v>
      </c>
      <c r="C184" s="10">
        <v>107.4</v>
      </c>
      <c r="D184" s="224">
        <f t="shared" si="12"/>
        <v>3.6679536679536794E-2</v>
      </c>
    </row>
    <row r="185" spans="2:4" x14ac:dyDescent="0.3">
      <c r="B185" s="56">
        <v>39539</v>
      </c>
      <c r="C185" s="10">
        <v>106.7</v>
      </c>
      <c r="D185" s="224">
        <f t="shared" si="12"/>
        <v>3.2913843175217866E-2</v>
      </c>
    </row>
    <row r="186" spans="2:4" x14ac:dyDescent="0.3">
      <c r="B186" s="56">
        <v>39508</v>
      </c>
      <c r="C186" s="10">
        <v>106.4</v>
      </c>
      <c r="D186" s="224">
        <f t="shared" ref="D186:D200" si="13">(C186-C198)/C198</f>
        <v>3.5019455252918372E-2</v>
      </c>
    </row>
    <row r="187" spans="2:4" x14ac:dyDescent="0.3">
      <c r="B187" s="61">
        <v>39479</v>
      </c>
      <c r="C187" s="67">
        <v>105.6</v>
      </c>
      <c r="D187" s="225">
        <f t="shared" si="13"/>
        <v>3.2258064516129004E-2</v>
      </c>
    </row>
    <row r="188" spans="2:4" ht="15.75" thickBot="1" x14ac:dyDescent="0.35">
      <c r="B188" s="70">
        <v>39448</v>
      </c>
      <c r="C188" s="68">
        <v>105.3</v>
      </c>
      <c r="D188" s="226">
        <f t="shared" si="13"/>
        <v>3.2352941176470564E-2</v>
      </c>
    </row>
    <row r="189" spans="2:4" x14ac:dyDescent="0.3">
      <c r="B189" s="64">
        <v>39417</v>
      </c>
      <c r="C189" s="69">
        <v>105.7</v>
      </c>
      <c r="D189" s="223">
        <f t="shared" si="13"/>
        <v>3.6274509803921599E-2</v>
      </c>
    </row>
    <row r="190" spans="2:4" x14ac:dyDescent="0.3">
      <c r="B190" s="56">
        <v>39387</v>
      </c>
      <c r="C190" s="10">
        <v>104.9</v>
      </c>
      <c r="D190" s="224">
        <f t="shared" si="13"/>
        <v>3.1465093411996096E-2</v>
      </c>
    </row>
    <row r="191" spans="2:4" x14ac:dyDescent="0.3">
      <c r="B191" s="56">
        <v>39356</v>
      </c>
      <c r="C191" s="10">
        <v>104.4</v>
      </c>
      <c r="D191" s="224">
        <f t="shared" si="13"/>
        <v>2.755905511811035E-2</v>
      </c>
    </row>
    <row r="192" spans="2:4" x14ac:dyDescent="0.3">
      <c r="B192" s="56">
        <v>39326</v>
      </c>
      <c r="C192" s="10">
        <v>103.8</v>
      </c>
      <c r="D192" s="224">
        <f t="shared" si="13"/>
        <v>2.0648967551622363E-2</v>
      </c>
    </row>
    <row r="193" spans="2:4" x14ac:dyDescent="0.3">
      <c r="B193" s="56">
        <v>39295</v>
      </c>
      <c r="C193" s="10">
        <v>103.6</v>
      </c>
      <c r="D193" s="224">
        <f t="shared" si="13"/>
        <v>1.6683022571148072E-2</v>
      </c>
    </row>
    <row r="194" spans="2:4" x14ac:dyDescent="0.3">
      <c r="B194" s="56">
        <v>39264</v>
      </c>
      <c r="C194" s="10">
        <v>103.7</v>
      </c>
      <c r="D194" s="224">
        <f t="shared" si="13"/>
        <v>2.0669291338582762E-2</v>
      </c>
    </row>
    <row r="195" spans="2:4" x14ac:dyDescent="0.3">
      <c r="B195" s="56">
        <v>39234</v>
      </c>
      <c r="C195" s="10">
        <v>103.7</v>
      </c>
      <c r="D195" s="224">
        <f t="shared" si="13"/>
        <v>1.966568338249754E-2</v>
      </c>
    </row>
    <row r="196" spans="2:4" x14ac:dyDescent="0.3">
      <c r="B196" s="56">
        <v>39203</v>
      </c>
      <c r="C196" s="10">
        <v>103.6</v>
      </c>
      <c r="D196" s="224">
        <f t="shared" si="13"/>
        <v>1.968503937007874E-2</v>
      </c>
    </row>
    <row r="197" spans="2:4" x14ac:dyDescent="0.3">
      <c r="B197" s="56">
        <v>39173</v>
      </c>
      <c r="C197" s="10">
        <v>103.3</v>
      </c>
      <c r="D197" s="224">
        <f t="shared" si="13"/>
        <v>1.7733990147783225E-2</v>
      </c>
    </row>
    <row r="198" spans="2:4" x14ac:dyDescent="0.3">
      <c r="B198" s="56">
        <v>39142</v>
      </c>
      <c r="C198" s="10">
        <v>102.8</v>
      </c>
      <c r="D198" s="224">
        <f t="shared" si="13"/>
        <v>1.7821782178217793E-2</v>
      </c>
    </row>
    <row r="199" spans="2:4" x14ac:dyDescent="0.3">
      <c r="B199" s="61">
        <v>39114</v>
      </c>
      <c r="C199" s="67">
        <v>102.3</v>
      </c>
      <c r="D199" s="225">
        <f t="shared" si="13"/>
        <v>1.5888778550148901E-2</v>
      </c>
    </row>
    <row r="200" spans="2:4" ht="15.75" thickBot="1" x14ac:dyDescent="0.35">
      <c r="B200" s="70">
        <v>39083</v>
      </c>
      <c r="C200" s="68">
        <v>102</v>
      </c>
      <c r="D200" s="226">
        <f t="shared" si="13"/>
        <v>1.5936254980079625E-2</v>
      </c>
    </row>
    <row r="201" spans="2:4" x14ac:dyDescent="0.3">
      <c r="B201" s="64">
        <v>39052</v>
      </c>
      <c r="C201" s="69">
        <v>102</v>
      </c>
      <c r="D201" s="223">
        <v>1.4999999999999999E-2</v>
      </c>
    </row>
    <row r="202" spans="2:4" x14ac:dyDescent="0.3">
      <c r="B202" s="56">
        <v>39022</v>
      </c>
      <c r="C202" s="10">
        <v>101.7</v>
      </c>
      <c r="D202" s="224">
        <v>1.6E-2</v>
      </c>
    </row>
    <row r="203" spans="2:4" ht="12.75" customHeight="1" x14ac:dyDescent="0.3">
      <c r="B203" s="56">
        <v>38991</v>
      </c>
      <c r="C203" s="10">
        <v>101.6</v>
      </c>
      <c r="D203" s="224">
        <v>1.0999999999999999E-2</v>
      </c>
    </row>
    <row r="204" spans="2:4" x14ac:dyDescent="0.3">
      <c r="B204" s="56">
        <v>38961</v>
      </c>
      <c r="C204" s="10">
        <v>101.7</v>
      </c>
      <c r="D204" s="224">
        <v>1.4E-2</v>
      </c>
    </row>
    <row r="205" spans="2:4" x14ac:dyDescent="0.3">
      <c r="B205" s="56">
        <v>38930</v>
      </c>
      <c r="C205" s="10">
        <v>101.9</v>
      </c>
      <c r="D205" s="224">
        <v>1.7999999999999999E-2</v>
      </c>
    </row>
    <row r="206" spans="2:4" x14ac:dyDescent="0.3">
      <c r="B206" s="56">
        <v>38899</v>
      </c>
      <c r="C206" s="10">
        <v>101.6</v>
      </c>
      <c r="D206" s="224">
        <v>1.4999999999999999E-2</v>
      </c>
    </row>
    <row r="207" spans="2:4" x14ac:dyDescent="0.3">
      <c r="B207" s="56">
        <v>38869</v>
      </c>
      <c r="C207" s="10">
        <v>101.7</v>
      </c>
      <c r="D207" s="224">
        <v>1.4999999999999999E-2</v>
      </c>
    </row>
    <row r="208" spans="2:4" x14ac:dyDescent="0.3">
      <c r="B208" s="56">
        <v>38838</v>
      </c>
      <c r="C208" s="10">
        <v>101.6</v>
      </c>
      <c r="D208" s="224">
        <v>1.7000000000000001E-2</v>
      </c>
    </row>
    <row r="209" spans="2:4" x14ac:dyDescent="0.3">
      <c r="B209" s="56">
        <v>38808</v>
      </c>
      <c r="C209" s="10">
        <v>101.5</v>
      </c>
      <c r="D209" s="224">
        <v>1.7000000000000001E-2</v>
      </c>
    </row>
    <row r="210" spans="2:4" x14ac:dyDescent="0.3">
      <c r="B210" s="56" t="s">
        <v>349</v>
      </c>
      <c r="C210" s="10">
        <v>101</v>
      </c>
      <c r="D210" s="224">
        <v>0.01</v>
      </c>
    </row>
    <row r="211" spans="2:4" x14ac:dyDescent="0.3">
      <c r="B211" s="61">
        <v>38749</v>
      </c>
      <c r="C211" s="67">
        <v>100.7</v>
      </c>
      <c r="D211" s="225">
        <v>1.2E-2</v>
      </c>
    </row>
    <row r="212" spans="2:4" ht="15.75" thickBot="1" x14ac:dyDescent="0.35">
      <c r="B212" s="70" t="s">
        <v>350</v>
      </c>
      <c r="C212" s="68">
        <v>100.4</v>
      </c>
      <c r="D212" s="226">
        <v>1.2E-2</v>
      </c>
    </row>
    <row r="213" spans="2:4" x14ac:dyDescent="0.3">
      <c r="B213" s="89"/>
      <c r="C213" s="88"/>
      <c r="D213" s="82"/>
    </row>
    <row r="214" spans="2:4" x14ac:dyDescent="0.3">
      <c r="B214" s="29" t="s">
        <v>351</v>
      </c>
    </row>
    <row r="215" spans="2:4" x14ac:dyDescent="0.3">
      <c r="B215" s="546" t="s">
        <v>653</v>
      </c>
      <c r="C215" s="548"/>
      <c r="D215" s="547"/>
    </row>
    <row r="216" spans="2:4" ht="15.75" thickBot="1" x14ac:dyDescent="0.35">
      <c r="B216" s="86" t="s">
        <v>1044</v>
      </c>
      <c r="C216" s="86" t="s">
        <v>654</v>
      </c>
      <c r="D216" s="87" t="s">
        <v>179</v>
      </c>
    </row>
    <row r="217" spans="2:4" x14ac:dyDescent="0.3">
      <c r="B217" s="64">
        <v>38687</v>
      </c>
      <c r="C217" s="69">
        <v>111.3</v>
      </c>
      <c r="D217" s="223">
        <v>1.6E-2</v>
      </c>
    </row>
    <row r="218" spans="2:4" x14ac:dyDescent="0.3">
      <c r="B218" s="56">
        <v>38657</v>
      </c>
      <c r="C218" s="10">
        <v>110.9</v>
      </c>
      <c r="D218" s="224">
        <v>1.6E-2</v>
      </c>
    </row>
    <row r="219" spans="2:4" x14ac:dyDescent="0.3">
      <c r="B219" s="56">
        <v>38626</v>
      </c>
      <c r="C219" s="10">
        <v>111.1</v>
      </c>
      <c r="D219" s="224">
        <v>0.02</v>
      </c>
    </row>
    <row r="220" spans="2:4" x14ac:dyDescent="0.3">
      <c r="B220" s="56">
        <v>38596</v>
      </c>
      <c r="C220" s="10">
        <v>111.1</v>
      </c>
      <c r="D220" s="224">
        <v>2.4E-2</v>
      </c>
    </row>
    <row r="221" spans="2:4" x14ac:dyDescent="0.3">
      <c r="B221" s="56">
        <v>38565</v>
      </c>
      <c r="C221" s="10">
        <v>110.7</v>
      </c>
      <c r="D221" s="224">
        <v>0.02</v>
      </c>
    </row>
    <row r="222" spans="2:4" x14ac:dyDescent="0.3">
      <c r="B222" s="56">
        <v>38534</v>
      </c>
      <c r="C222" s="10">
        <v>110.5</v>
      </c>
      <c r="D222" s="224">
        <v>2.1999999999999999E-2</v>
      </c>
    </row>
    <row r="223" spans="2:4" x14ac:dyDescent="0.3">
      <c r="B223" s="56">
        <v>38504</v>
      </c>
      <c r="C223" s="10">
        <v>110.8</v>
      </c>
      <c r="D223" s="224">
        <v>2.3E-2</v>
      </c>
    </row>
    <row r="224" spans="2:4" x14ac:dyDescent="0.3">
      <c r="B224" s="56">
        <v>38473</v>
      </c>
      <c r="C224" s="10">
        <v>110.4</v>
      </c>
      <c r="D224" s="224">
        <v>2.3E-2</v>
      </c>
    </row>
    <row r="225" spans="2:4" x14ac:dyDescent="0.3">
      <c r="B225" s="56">
        <v>38443</v>
      </c>
      <c r="C225" s="10">
        <v>110.2</v>
      </c>
      <c r="D225" s="224">
        <v>2.5999999999999999E-2</v>
      </c>
    </row>
    <row r="226" spans="2:4" x14ac:dyDescent="0.3">
      <c r="B226" s="56">
        <v>38412</v>
      </c>
      <c r="C226" s="10">
        <v>110.5</v>
      </c>
      <c r="D226" s="224">
        <v>2.9000000000000001E-2</v>
      </c>
    </row>
    <row r="227" spans="2:4" x14ac:dyDescent="0.3">
      <c r="B227" s="61">
        <v>38384</v>
      </c>
      <c r="C227" s="67">
        <v>110</v>
      </c>
      <c r="D227" s="225">
        <v>2.8000000000000001E-2</v>
      </c>
    </row>
    <row r="228" spans="2:4" ht="15.75" thickBot="1" x14ac:dyDescent="0.35">
      <c r="B228" s="70">
        <v>38353</v>
      </c>
      <c r="C228" s="68">
        <v>109.7</v>
      </c>
      <c r="D228" s="226">
        <v>2.9000000000000001E-2</v>
      </c>
    </row>
    <row r="229" spans="2:4" x14ac:dyDescent="0.3">
      <c r="B229" s="64">
        <v>38322</v>
      </c>
      <c r="C229" s="69">
        <v>109.6</v>
      </c>
      <c r="D229" s="223">
        <v>2.9000000000000001E-2</v>
      </c>
    </row>
    <row r="230" spans="2:4" x14ac:dyDescent="0.3">
      <c r="B230" s="56">
        <v>38292</v>
      </c>
      <c r="C230" s="10">
        <v>109.1</v>
      </c>
      <c r="D230" s="224">
        <v>2.5999999999999999E-2</v>
      </c>
    </row>
    <row r="231" spans="2:4" x14ac:dyDescent="0.3">
      <c r="B231" s="56">
        <v>38261</v>
      </c>
      <c r="C231" s="10">
        <v>108.9</v>
      </c>
      <c r="D231" s="224">
        <v>2.5999999999999999E-2</v>
      </c>
    </row>
    <row r="232" spans="2:4" x14ac:dyDescent="0.3">
      <c r="B232" s="56">
        <v>38231</v>
      </c>
      <c r="C232" s="10">
        <v>108.5</v>
      </c>
      <c r="D232" s="224">
        <v>2.1000000000000001E-2</v>
      </c>
    </row>
    <row r="233" spans="2:4" x14ac:dyDescent="0.3">
      <c r="B233" s="56">
        <v>38200</v>
      </c>
      <c r="C233" s="10">
        <v>108.5</v>
      </c>
      <c r="D233" s="224">
        <v>2.3E-2</v>
      </c>
    </row>
    <row r="234" spans="2:4" x14ac:dyDescent="0.3">
      <c r="B234" s="56">
        <v>38169</v>
      </c>
      <c r="C234" s="10">
        <v>108.1</v>
      </c>
      <c r="D234" s="224">
        <v>2.1999999999999999E-2</v>
      </c>
    </row>
    <row r="235" spans="2:4" x14ac:dyDescent="0.3">
      <c r="B235" s="56">
        <v>38139</v>
      </c>
      <c r="C235" s="10">
        <v>108.3</v>
      </c>
      <c r="D235" s="224">
        <v>2.3E-2</v>
      </c>
    </row>
    <row r="236" spans="2:4" x14ac:dyDescent="0.3">
      <c r="B236" s="56">
        <v>38108</v>
      </c>
      <c r="C236" s="10">
        <v>107.9</v>
      </c>
      <c r="D236" s="224">
        <v>2.1000000000000001E-2</v>
      </c>
    </row>
    <row r="237" spans="2:4" x14ac:dyDescent="0.3">
      <c r="B237" s="56">
        <v>38078</v>
      </c>
      <c r="C237" s="10">
        <v>107.4</v>
      </c>
      <c r="D237" s="224">
        <v>1.6E-2</v>
      </c>
    </row>
    <row r="238" spans="2:4" x14ac:dyDescent="0.3">
      <c r="B238" s="56" t="s">
        <v>655</v>
      </c>
      <c r="C238" s="10">
        <v>107.4</v>
      </c>
      <c r="D238" s="224">
        <v>1.4999999999999999E-2</v>
      </c>
    </row>
    <row r="239" spans="2:4" x14ac:dyDescent="0.3">
      <c r="B239" s="61">
        <v>38018</v>
      </c>
      <c r="C239" s="67">
        <v>107</v>
      </c>
      <c r="D239" s="225">
        <v>1.4E-2</v>
      </c>
    </row>
    <row r="240" spans="2:4" ht="15.75" thickBot="1" x14ac:dyDescent="0.35">
      <c r="B240" s="70" t="s">
        <v>656</v>
      </c>
      <c r="C240" s="68">
        <v>106.6</v>
      </c>
      <c r="D240" s="226">
        <v>1.0999999999999999E-2</v>
      </c>
    </row>
    <row r="241" spans="2:4" x14ac:dyDescent="0.3">
      <c r="B241" s="64">
        <v>37956</v>
      </c>
      <c r="C241" s="69">
        <v>106.5</v>
      </c>
      <c r="D241" s="223">
        <v>1.2E-2</v>
      </c>
    </row>
    <row r="242" spans="2:4" x14ac:dyDescent="0.3">
      <c r="B242" s="56">
        <v>37926</v>
      </c>
      <c r="C242" s="10">
        <v>106.3</v>
      </c>
      <c r="D242" s="224">
        <v>1.2999999999999999E-2</v>
      </c>
    </row>
    <row r="243" spans="2:4" x14ac:dyDescent="0.3">
      <c r="B243" s="56">
        <v>37895</v>
      </c>
      <c r="C243" s="10">
        <v>106.1</v>
      </c>
      <c r="D243" s="224">
        <v>0.01</v>
      </c>
    </row>
    <row r="244" spans="2:4" x14ac:dyDescent="0.3">
      <c r="B244" s="56">
        <v>37865</v>
      </c>
      <c r="C244" s="10">
        <v>106.3</v>
      </c>
      <c r="D244" s="224">
        <v>1.4E-2</v>
      </c>
    </row>
    <row r="245" spans="2:4" x14ac:dyDescent="0.3">
      <c r="B245" s="56">
        <v>37834</v>
      </c>
      <c r="C245" s="10">
        <v>106.1</v>
      </c>
      <c r="D245" s="224">
        <v>1.2E-2</v>
      </c>
    </row>
    <row r="246" spans="2:4" x14ac:dyDescent="0.3">
      <c r="B246" s="56">
        <v>37803</v>
      </c>
      <c r="C246" s="10">
        <v>105.8</v>
      </c>
      <c r="D246" s="224">
        <v>1.0999999999999999E-2</v>
      </c>
    </row>
    <row r="247" spans="2:4" x14ac:dyDescent="0.3">
      <c r="B247" s="56">
        <v>37773</v>
      </c>
      <c r="C247" s="10">
        <v>105.9</v>
      </c>
      <c r="D247" s="224">
        <v>1.0999999999999999E-2</v>
      </c>
    </row>
    <row r="248" spans="2:4" x14ac:dyDescent="0.3">
      <c r="B248" s="56">
        <v>37742</v>
      </c>
      <c r="C248" s="10">
        <v>105.7</v>
      </c>
      <c r="D248" s="224">
        <v>1.0999999999999999E-2</v>
      </c>
    </row>
    <row r="249" spans="2:4" x14ac:dyDescent="0.3">
      <c r="B249" s="56">
        <v>37712</v>
      </c>
      <c r="C249" s="10">
        <v>105.7</v>
      </c>
      <c r="D249" s="224">
        <v>1.2999999999999999E-2</v>
      </c>
    </row>
    <row r="250" spans="2:4" x14ac:dyDescent="0.3">
      <c r="B250" s="6" t="s">
        <v>657</v>
      </c>
      <c r="C250" s="10">
        <v>105.8</v>
      </c>
      <c r="D250" s="224">
        <v>1.7999999999999999E-2</v>
      </c>
    </row>
    <row r="251" spans="2:4" x14ac:dyDescent="0.3">
      <c r="B251" s="61">
        <v>37653</v>
      </c>
      <c r="C251" s="67">
        <v>105.5</v>
      </c>
      <c r="D251" s="225">
        <v>1.7000000000000001E-2</v>
      </c>
    </row>
    <row r="252" spans="2:4" ht="15.75" thickBot="1" x14ac:dyDescent="0.35">
      <c r="B252" s="62" t="s">
        <v>658</v>
      </c>
      <c r="C252" s="68">
        <v>105.4</v>
      </c>
      <c r="D252" s="226">
        <v>1.7000000000000001E-2</v>
      </c>
    </row>
    <row r="253" spans="2:4" x14ac:dyDescent="0.3">
      <c r="B253" s="64">
        <v>37591</v>
      </c>
      <c r="C253" s="69">
        <v>105.2</v>
      </c>
      <c r="D253" s="223">
        <v>1.7999999999999999E-2</v>
      </c>
    </row>
    <row r="254" spans="2:4" x14ac:dyDescent="0.3">
      <c r="B254" s="56">
        <v>37561</v>
      </c>
      <c r="C254" s="10">
        <v>104.9</v>
      </c>
      <c r="D254" s="224">
        <v>1.7000000000000001E-2</v>
      </c>
    </row>
    <row r="255" spans="2:4" x14ac:dyDescent="0.3">
      <c r="B255" s="56">
        <v>37530</v>
      </c>
      <c r="C255" s="10">
        <v>105</v>
      </c>
      <c r="D255" s="224">
        <v>1.7000000000000001E-2</v>
      </c>
    </row>
    <row r="256" spans="2:4" x14ac:dyDescent="0.3">
      <c r="B256" s="56">
        <v>37500</v>
      </c>
      <c r="C256" s="10">
        <v>104.8</v>
      </c>
      <c r="D256" s="224">
        <v>1.6E-2</v>
      </c>
    </row>
    <row r="257" spans="2:4" x14ac:dyDescent="0.3">
      <c r="B257" s="56">
        <v>37469</v>
      </c>
      <c r="C257" s="10">
        <v>104.8</v>
      </c>
      <c r="D257" s="224">
        <v>1.9E-2</v>
      </c>
    </row>
    <row r="258" spans="2:4" x14ac:dyDescent="0.3">
      <c r="B258" s="56">
        <v>37438</v>
      </c>
      <c r="C258" s="10">
        <v>104.6</v>
      </c>
      <c r="D258" s="224">
        <v>1.6E-2</v>
      </c>
    </row>
    <row r="259" spans="2:4" x14ac:dyDescent="0.3">
      <c r="B259" s="56">
        <v>37408</v>
      </c>
      <c r="C259" s="10">
        <v>104.7</v>
      </c>
      <c r="D259" s="224">
        <v>1.7000000000000001E-2</v>
      </c>
    </row>
    <row r="260" spans="2:4" ht="12.75" customHeight="1" x14ac:dyDescent="0.3">
      <c r="B260" s="11">
        <v>37377</v>
      </c>
      <c r="C260" s="10">
        <v>104.6</v>
      </c>
      <c r="D260" s="224">
        <v>1.9E-2</v>
      </c>
    </row>
    <row r="261" spans="2:4" x14ac:dyDescent="0.3">
      <c r="B261" s="11">
        <v>37347</v>
      </c>
      <c r="C261" s="10">
        <v>104.3</v>
      </c>
      <c r="D261" s="224">
        <v>1.7999999999999999E-2</v>
      </c>
    </row>
    <row r="262" spans="2:4" x14ac:dyDescent="0.3">
      <c r="B262" s="9" t="s">
        <v>793</v>
      </c>
      <c r="C262" s="10">
        <v>103.9</v>
      </c>
      <c r="D262" s="224">
        <v>1.9E-2</v>
      </c>
    </row>
    <row r="263" spans="2:4" x14ac:dyDescent="0.3">
      <c r="B263" s="66">
        <v>37288</v>
      </c>
      <c r="C263" s="67">
        <v>103.7</v>
      </c>
      <c r="D263" s="225">
        <v>1.9E-2</v>
      </c>
    </row>
    <row r="264" spans="2:4" ht="15.75" thickBot="1" x14ac:dyDescent="0.35">
      <c r="B264" s="63" t="s">
        <v>792</v>
      </c>
      <c r="C264" s="68">
        <v>103.6</v>
      </c>
      <c r="D264" s="226">
        <v>2.1000000000000001E-2</v>
      </c>
    </row>
    <row r="265" spans="2:4" x14ac:dyDescent="0.3">
      <c r="B265" s="65">
        <v>2002</v>
      </c>
      <c r="C265" s="69">
        <v>104.5</v>
      </c>
      <c r="D265" s="227">
        <v>1.7999999999999999E-2</v>
      </c>
    </row>
    <row r="266" spans="2:4" x14ac:dyDescent="0.3">
      <c r="B266" s="9">
        <v>2001</v>
      </c>
      <c r="C266" s="10">
        <v>102.7</v>
      </c>
      <c r="D266" s="228">
        <v>2.7E-2</v>
      </c>
    </row>
    <row r="268" spans="2:4" x14ac:dyDescent="0.3">
      <c r="B268" s="29" t="s">
        <v>180</v>
      </c>
    </row>
    <row r="269" spans="2:4" ht="12.75" customHeight="1" x14ac:dyDescent="0.3">
      <c r="B269" s="29"/>
    </row>
    <row r="270" spans="2:4" x14ac:dyDescent="0.3">
      <c r="B270" s="55" t="s">
        <v>181</v>
      </c>
    </row>
    <row r="271" spans="2:4" x14ac:dyDescent="0.3">
      <c r="B271" s="29"/>
    </row>
    <row r="272" spans="2:4" x14ac:dyDescent="0.3">
      <c r="B272" s="29" t="s">
        <v>659</v>
      </c>
    </row>
    <row r="273" spans="2:4" x14ac:dyDescent="0.3">
      <c r="B273" s="20"/>
    </row>
    <row r="274" spans="2:4" x14ac:dyDescent="0.3">
      <c r="B274" s="527" t="s">
        <v>660</v>
      </c>
      <c r="C274" s="528"/>
      <c r="D274" s="529"/>
    </row>
    <row r="275" spans="2:4" x14ac:dyDescent="0.3">
      <c r="B275" s="8" t="s">
        <v>1044</v>
      </c>
      <c r="C275" s="8" t="s">
        <v>654</v>
      </c>
      <c r="D275" s="7" t="s">
        <v>182</v>
      </c>
    </row>
    <row r="276" spans="2:4" x14ac:dyDescent="0.3">
      <c r="B276" s="9">
        <v>2000</v>
      </c>
      <c r="C276" s="10">
        <v>105.2</v>
      </c>
      <c r="D276" s="224">
        <v>2.3E-2</v>
      </c>
    </row>
    <row r="277" spans="2:4" x14ac:dyDescent="0.3">
      <c r="B277" s="9">
        <v>1999</v>
      </c>
      <c r="C277" s="10">
        <v>102.8</v>
      </c>
      <c r="D277" s="224">
        <v>6.0000000000000001E-3</v>
      </c>
    </row>
    <row r="278" spans="2:4" x14ac:dyDescent="0.3">
      <c r="B278" s="9">
        <v>1998</v>
      </c>
      <c r="C278" s="10">
        <v>102.2</v>
      </c>
      <c r="D278" s="224">
        <v>8.9999999999999993E-3</v>
      </c>
    </row>
    <row r="279" spans="2:4" x14ac:dyDescent="0.3">
      <c r="B279" s="9">
        <v>1997</v>
      </c>
      <c r="C279" s="10">
        <v>101.3</v>
      </c>
      <c r="D279" s="224">
        <v>1.2999999999999999E-2</v>
      </c>
    </row>
    <row r="281" spans="2:4" x14ac:dyDescent="0.3">
      <c r="B281" s="29" t="s">
        <v>661</v>
      </c>
    </row>
    <row r="282" spans="2:4" x14ac:dyDescent="0.3">
      <c r="B282" s="20"/>
    </row>
    <row r="283" spans="2:4" x14ac:dyDescent="0.3">
      <c r="B283" s="527" t="s">
        <v>662</v>
      </c>
      <c r="C283" s="528"/>
      <c r="D283" s="529"/>
    </row>
    <row r="284" spans="2:4" ht="12.75" customHeight="1" x14ac:dyDescent="0.3">
      <c r="B284" s="8" t="s">
        <v>1044</v>
      </c>
      <c r="C284" s="8" t="s">
        <v>654</v>
      </c>
      <c r="D284" s="8" t="s">
        <v>663</v>
      </c>
    </row>
    <row r="285" spans="2:4" x14ac:dyDescent="0.3">
      <c r="B285" s="9">
        <v>1996</v>
      </c>
      <c r="C285" s="10">
        <v>130.80000000000001</v>
      </c>
      <c r="D285" s="224">
        <v>1.9E-2</v>
      </c>
    </row>
    <row r="286" spans="2:4" x14ac:dyDescent="0.3">
      <c r="B286" s="9">
        <v>1995</v>
      </c>
      <c r="C286" s="10">
        <v>128.4</v>
      </c>
      <c r="D286" s="224">
        <v>2.1999999999999999E-2</v>
      </c>
    </row>
    <row r="287" spans="2:4" x14ac:dyDescent="0.3">
      <c r="B287" s="9">
        <v>1994</v>
      </c>
      <c r="C287" s="10">
        <v>125.6</v>
      </c>
      <c r="D287" s="224">
        <v>0.03</v>
      </c>
    </row>
    <row r="288" spans="2:4" x14ac:dyDescent="0.3">
      <c r="B288" s="9">
        <v>1993</v>
      </c>
      <c r="C288" s="10">
        <v>121.9</v>
      </c>
      <c r="D288" s="224">
        <v>3.5999999999999997E-2</v>
      </c>
    </row>
    <row r="289" spans="2:4" x14ac:dyDescent="0.3">
      <c r="B289" s="9">
        <v>1992</v>
      </c>
      <c r="C289" s="10">
        <v>117.7</v>
      </c>
      <c r="D289" s="224">
        <v>4.1000000000000002E-2</v>
      </c>
    </row>
    <row r="290" spans="2:4" x14ac:dyDescent="0.3">
      <c r="B290" s="9">
        <v>1991</v>
      </c>
      <c r="C290" s="10">
        <v>113.1</v>
      </c>
      <c r="D290" s="224">
        <v>3.3000000000000002E-2</v>
      </c>
    </row>
    <row r="291" spans="2:4" x14ac:dyDescent="0.3">
      <c r="B291" s="9">
        <v>1990</v>
      </c>
      <c r="C291" s="10">
        <v>109.5</v>
      </c>
      <c r="D291" s="224">
        <v>3.3000000000000002E-2</v>
      </c>
    </row>
    <row r="292" spans="2:4" x14ac:dyDescent="0.3">
      <c r="B292" s="9">
        <v>1989</v>
      </c>
      <c r="C292" s="10">
        <v>106</v>
      </c>
      <c r="D292" s="224">
        <v>2.5000000000000001E-2</v>
      </c>
    </row>
    <row r="293" spans="2:4" x14ac:dyDescent="0.3">
      <c r="B293" s="9">
        <v>1988</v>
      </c>
      <c r="C293" s="10">
        <v>103.4</v>
      </c>
      <c r="D293" s="224">
        <v>0.02</v>
      </c>
    </row>
    <row r="294" spans="2:4" x14ac:dyDescent="0.3">
      <c r="B294" s="9">
        <v>1987</v>
      </c>
      <c r="C294" s="10">
        <v>101.4</v>
      </c>
      <c r="D294" s="224">
        <v>1.4E-2</v>
      </c>
    </row>
    <row r="296" spans="2:4" x14ac:dyDescent="0.3">
      <c r="B296" s="29" t="s">
        <v>664</v>
      </c>
    </row>
    <row r="297" spans="2:4" x14ac:dyDescent="0.3">
      <c r="B297" s="20"/>
    </row>
    <row r="298" spans="2:4" x14ac:dyDescent="0.3">
      <c r="B298" s="527" t="s">
        <v>665</v>
      </c>
      <c r="C298" s="528"/>
      <c r="D298" s="529"/>
    </row>
    <row r="299" spans="2:4" x14ac:dyDescent="0.3">
      <c r="B299" s="8" t="s">
        <v>1044</v>
      </c>
      <c r="C299" s="8" t="s">
        <v>654</v>
      </c>
      <c r="D299" s="7" t="s">
        <v>182</v>
      </c>
    </row>
    <row r="300" spans="2:4" x14ac:dyDescent="0.3">
      <c r="B300" s="9">
        <v>1986</v>
      </c>
      <c r="C300" s="10">
        <v>155.5</v>
      </c>
      <c r="D300" s="224">
        <v>1.7000000000000001E-2</v>
      </c>
    </row>
    <row r="301" spans="2:4" x14ac:dyDescent="0.3">
      <c r="B301" s="9">
        <v>1985</v>
      </c>
      <c r="C301" s="10">
        <v>152.9</v>
      </c>
      <c r="D301" s="224">
        <v>3.2000000000000001E-2</v>
      </c>
    </row>
    <row r="302" spans="2:4" x14ac:dyDescent="0.3">
      <c r="B302" s="9">
        <v>1984</v>
      </c>
      <c r="C302" s="10">
        <v>148.1</v>
      </c>
      <c r="D302" s="224">
        <v>5.6000000000000001E-2</v>
      </c>
    </row>
    <row r="303" spans="2:4" x14ac:dyDescent="0.3">
      <c r="B303" s="9">
        <v>1983</v>
      </c>
      <c r="C303" s="10">
        <v>140.19999999999999</v>
      </c>
      <c r="D303" s="224">
        <v>3.3000000000000002E-2</v>
      </c>
    </row>
    <row r="304" spans="2:4" x14ac:dyDescent="0.3">
      <c r="B304" s="9">
        <v>1982</v>
      </c>
      <c r="C304" s="10">
        <v>135.69999999999999</v>
      </c>
      <c r="D304" s="224">
        <v>5.3999999999999999E-2</v>
      </c>
    </row>
    <row r="305" spans="2:4" x14ac:dyDescent="0.3">
      <c r="B305" s="9">
        <v>1981</v>
      </c>
      <c r="C305" s="10">
        <v>128.69999999999999</v>
      </c>
      <c r="D305" s="224">
        <v>6.8000000000000005E-2</v>
      </c>
    </row>
    <row r="306" spans="2:4" x14ac:dyDescent="0.3">
      <c r="B306" s="9">
        <v>1980</v>
      </c>
      <c r="C306" s="10">
        <v>120.5</v>
      </c>
      <c r="D306" s="224">
        <v>6.4000000000000001E-2</v>
      </c>
    </row>
    <row r="307" spans="2:4" x14ac:dyDescent="0.3">
      <c r="B307" s="9">
        <v>1979</v>
      </c>
      <c r="C307" s="10">
        <v>113.3</v>
      </c>
      <c r="D307" s="224">
        <v>3.6999999999999998E-2</v>
      </c>
    </row>
    <row r="308" spans="2:4" x14ac:dyDescent="0.3">
      <c r="B308" s="9">
        <v>1978</v>
      </c>
      <c r="C308" s="10">
        <v>109.3</v>
      </c>
      <c r="D308" s="224">
        <v>3.5999999999999997E-2</v>
      </c>
    </row>
  </sheetData>
  <mergeCells count="10">
    <mergeCell ref="D1:F1"/>
    <mergeCell ref="B298:D298"/>
    <mergeCell ref="B215:D215"/>
    <mergeCell ref="A4:D4"/>
    <mergeCell ref="B274:D274"/>
    <mergeCell ref="B283:D283"/>
    <mergeCell ref="B151:D151"/>
    <mergeCell ref="B87:D87"/>
    <mergeCell ref="B23:D23"/>
    <mergeCell ref="B7:D7"/>
  </mergeCells>
  <phoneticPr fontId="0" type="noConversion"/>
  <hyperlinks>
    <hyperlink ref="D1" location="Übersicht!A1" display="zurück zur" xr:uid="{00000000-0004-0000-0F00-000000000000}"/>
    <hyperlink ref="A4" r:id="rId1" xr:uid="{00000000-0004-0000-0F00-000001000000}"/>
  </hyperlinks>
  <pageMargins left="0.69" right="0.33" top="0.53" bottom="0.46" header="0.33" footer="0.27"/>
  <pageSetup paperSize="9" orientation="portrait" r:id="rId2"/>
  <headerFooter alignWithMargins="0">
    <oddFooter>&amp;L&amp;8DI Peter Scherer / Geschäftsstelle Bau
Wirtschaftskammer Österreich&amp;R&amp;8Seite &amp;P/&amp;N</oddFooter>
  </headerFooter>
  <rowBreaks count="1" manualBreakCount="1">
    <brk id="25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tabColor indexed="26"/>
    <pageSetUpPr autoPageBreaks="0"/>
  </sheetPr>
  <dimension ref="A1:H397"/>
  <sheetViews>
    <sheetView showGridLines="0" showRowColHeaders="0" zoomScaleNormal="100" workbookViewId="0">
      <pane ySplit="5" topLeftCell="A6" activePane="bottomLeft" state="frozen"/>
      <selection pane="bottomLeft" activeCell="B7" sqref="B7"/>
    </sheetView>
  </sheetViews>
  <sheetFormatPr baseColWidth="10" defaultColWidth="11.42578125" defaultRowHeight="15" x14ac:dyDescent="0.3"/>
  <cols>
    <col min="1" max="1" width="11.42578125" style="2"/>
    <col min="2" max="2" width="14.5703125" style="2" bestFit="1" customWidth="1"/>
    <col min="3" max="3" width="11.42578125" style="2"/>
    <col min="4" max="4" width="14.28515625" style="2" customWidth="1"/>
    <col min="5" max="5" width="11.42578125" style="2" customWidth="1"/>
    <col min="6" max="16384" width="11.42578125" style="2"/>
  </cols>
  <sheetData>
    <row r="1" spans="1:8" ht="30" customHeight="1" x14ac:dyDescent="0.3">
      <c r="A1" s="1" t="s">
        <v>782</v>
      </c>
      <c r="D1" s="557" t="s">
        <v>799</v>
      </c>
      <c r="E1" s="557"/>
    </row>
    <row r="2" spans="1:8" x14ac:dyDescent="0.3">
      <c r="A2" s="5" t="s">
        <v>40</v>
      </c>
    </row>
    <row r="6" spans="1:8" x14ac:dyDescent="0.3">
      <c r="B6" s="335"/>
      <c r="C6" s="81"/>
      <c r="D6" s="82"/>
    </row>
    <row r="7" spans="1:8" x14ac:dyDescent="0.3">
      <c r="A7" s="16">
        <v>2021</v>
      </c>
      <c r="B7" s="73" t="s">
        <v>1057</v>
      </c>
      <c r="C7" s="73" t="s">
        <v>183</v>
      </c>
      <c r="D7" s="73" t="s">
        <v>184</v>
      </c>
      <c r="E7" s="484"/>
    </row>
    <row r="8" spans="1:8" ht="15" customHeight="1" x14ac:dyDescent="0.3">
      <c r="A8" s="339" t="s">
        <v>2048</v>
      </c>
      <c r="B8" s="281">
        <v>44531</v>
      </c>
      <c r="C8" s="79"/>
      <c r="D8" s="75" t="str">
        <f t="shared" ref="D8:D17" si="0">IF(C8&lt;&gt;0,(C8-C9)/C9,"")</f>
        <v/>
      </c>
      <c r="E8" s="81"/>
      <c r="F8" s="283"/>
      <c r="G8" s="283"/>
    </row>
    <row r="9" spans="1:8" ht="15" customHeight="1" x14ac:dyDescent="0.3">
      <c r="A9" s="284"/>
      <c r="B9" s="281">
        <v>44501</v>
      </c>
      <c r="C9" s="79"/>
      <c r="D9" s="75" t="str">
        <f t="shared" si="0"/>
        <v/>
      </c>
      <c r="E9" s="81"/>
      <c r="F9" s="283"/>
      <c r="G9" s="283"/>
      <c r="H9" s="485"/>
    </row>
    <row r="10" spans="1:8" x14ac:dyDescent="0.3">
      <c r="A10" s="284"/>
      <c r="B10" s="281">
        <v>44470</v>
      </c>
      <c r="C10" s="79"/>
      <c r="D10" s="75" t="str">
        <f t="shared" si="0"/>
        <v/>
      </c>
      <c r="E10" s="81"/>
      <c r="F10" s="283"/>
      <c r="G10" s="283"/>
      <c r="H10" s="485"/>
    </row>
    <row r="11" spans="1:8" x14ac:dyDescent="0.3">
      <c r="A11" s="284"/>
      <c r="B11" s="281">
        <v>44440</v>
      </c>
      <c r="C11" s="79"/>
      <c r="D11" s="75" t="str">
        <f t="shared" si="0"/>
        <v/>
      </c>
      <c r="E11" s="81"/>
      <c r="F11" s="283"/>
      <c r="G11" s="283"/>
      <c r="H11" s="485"/>
    </row>
    <row r="12" spans="1:8" x14ac:dyDescent="0.3">
      <c r="A12" s="284"/>
      <c r="B12" s="281">
        <v>44409</v>
      </c>
      <c r="C12" s="79"/>
      <c r="D12" s="75" t="str">
        <f t="shared" si="0"/>
        <v/>
      </c>
      <c r="E12" s="81"/>
      <c r="F12" s="283"/>
      <c r="G12" s="283"/>
      <c r="H12" s="485"/>
    </row>
    <row r="13" spans="1:8" ht="15" customHeight="1" x14ac:dyDescent="0.3">
      <c r="A13" s="284"/>
      <c r="B13" s="281">
        <v>44378</v>
      </c>
      <c r="C13" s="79"/>
      <c r="D13" s="75" t="str">
        <f t="shared" si="0"/>
        <v/>
      </c>
      <c r="E13" s="81"/>
      <c r="F13" s="283"/>
      <c r="G13" s="283"/>
      <c r="H13" s="485"/>
    </row>
    <row r="14" spans="1:8" ht="15" customHeight="1" x14ac:dyDescent="0.3">
      <c r="A14" s="284"/>
      <c r="B14" s="281">
        <v>44348</v>
      </c>
      <c r="C14" s="79"/>
      <c r="D14" s="75" t="str">
        <f t="shared" si="0"/>
        <v/>
      </c>
      <c r="E14" s="81"/>
      <c r="F14" s="283"/>
      <c r="G14" s="283"/>
      <c r="H14" s="485"/>
    </row>
    <row r="15" spans="1:8" x14ac:dyDescent="0.3">
      <c r="A15" s="284"/>
      <c r="B15" s="281">
        <v>44317</v>
      </c>
      <c r="C15" s="79"/>
      <c r="D15" s="75" t="str">
        <f t="shared" si="0"/>
        <v/>
      </c>
      <c r="E15" s="81"/>
      <c r="F15" s="283"/>
      <c r="G15" s="283"/>
      <c r="H15" s="485"/>
    </row>
    <row r="16" spans="1:8" x14ac:dyDescent="0.3">
      <c r="B16" s="281">
        <v>44287</v>
      </c>
      <c r="C16" s="79"/>
      <c r="D16" s="75" t="str">
        <f t="shared" si="0"/>
        <v/>
      </c>
      <c r="E16" s="81"/>
    </row>
    <row r="17" spans="1:8" x14ac:dyDescent="0.3">
      <c r="B17" s="281">
        <v>44256</v>
      </c>
      <c r="C17" s="79"/>
      <c r="D17" s="75" t="str">
        <f t="shared" si="0"/>
        <v/>
      </c>
      <c r="E17" s="81"/>
    </row>
    <row r="18" spans="1:8" x14ac:dyDescent="0.3">
      <c r="B18" s="281">
        <v>44228</v>
      </c>
      <c r="C18" s="79">
        <v>106.3</v>
      </c>
      <c r="D18" s="75">
        <f>IF(C18&lt;&gt;0,(C18-C19)/C19,"")</f>
        <v>4.3461829176114301E-3</v>
      </c>
      <c r="E18" s="81"/>
    </row>
    <row r="19" spans="1:8" x14ac:dyDescent="0.3">
      <c r="B19" s="281">
        <v>44197</v>
      </c>
      <c r="C19" s="79">
        <v>105.84</v>
      </c>
      <c r="D19" s="75">
        <f>IF(C19&lt;&gt;0,(C19-C22)/C22,"")</f>
        <v>1.3307802776448066E-2</v>
      </c>
      <c r="E19" s="781" t="s">
        <v>2144</v>
      </c>
    </row>
    <row r="20" spans="1:8" x14ac:dyDescent="0.3">
      <c r="B20" s="335"/>
      <c r="C20" s="81"/>
      <c r="D20" s="82"/>
    </row>
    <row r="21" spans="1:8" x14ac:dyDescent="0.3">
      <c r="A21" s="16">
        <v>2020</v>
      </c>
      <c r="B21" s="73" t="s">
        <v>1057</v>
      </c>
      <c r="C21" s="73" t="s">
        <v>183</v>
      </c>
      <c r="D21" s="73" t="s">
        <v>184</v>
      </c>
      <c r="E21" s="338"/>
    </row>
    <row r="22" spans="1:8" ht="15" customHeight="1" x14ac:dyDescent="0.3">
      <c r="A22" s="339" t="s">
        <v>2048</v>
      </c>
      <c r="B22" s="281">
        <v>44166</v>
      </c>
      <c r="C22" s="79">
        <v>104.45</v>
      </c>
      <c r="D22" s="75">
        <f t="shared" ref="D22:D31" si="1">IF(C22&lt;&gt;0,(C22-C23)/C23,"")</f>
        <v>2.8804608737397711E-3</v>
      </c>
      <c r="E22" s="81"/>
      <c r="F22" s="283"/>
      <c r="G22" s="283"/>
    </row>
    <row r="23" spans="1:8" ht="15" customHeight="1" x14ac:dyDescent="0.3">
      <c r="A23" s="284"/>
      <c r="B23" s="281">
        <v>44136</v>
      </c>
      <c r="C23" s="79">
        <v>104.15</v>
      </c>
      <c r="D23" s="75">
        <f t="shared" si="1"/>
        <v>2.5991528686947463E-3</v>
      </c>
      <c r="E23" s="81"/>
      <c r="F23" s="283"/>
      <c r="G23" s="283"/>
      <c r="H23" s="13"/>
    </row>
    <row r="24" spans="1:8" x14ac:dyDescent="0.3">
      <c r="A24" s="284"/>
      <c r="B24" s="281">
        <v>44105</v>
      </c>
      <c r="C24" s="79">
        <v>103.88</v>
      </c>
      <c r="D24" s="75">
        <f t="shared" si="1"/>
        <v>5.7792332883839601E-4</v>
      </c>
      <c r="E24" s="81"/>
      <c r="F24" s="283"/>
      <c r="G24" s="283"/>
      <c r="H24" s="13"/>
    </row>
    <row r="25" spans="1:8" x14ac:dyDescent="0.3">
      <c r="A25" s="284"/>
      <c r="B25" s="281">
        <v>44075</v>
      </c>
      <c r="C25" s="79">
        <v>103.82</v>
      </c>
      <c r="D25" s="75">
        <f t="shared" si="1"/>
        <v>-3.8513383400737777E-4</v>
      </c>
      <c r="E25" s="81"/>
      <c r="F25" s="283"/>
      <c r="G25" s="283"/>
      <c r="H25" s="13"/>
    </row>
    <row r="26" spans="1:8" x14ac:dyDescent="0.3">
      <c r="A26" s="284"/>
      <c r="B26" s="281">
        <v>44044</v>
      </c>
      <c r="C26" s="79">
        <v>103.86</v>
      </c>
      <c r="D26" s="75">
        <f t="shared" si="1"/>
        <v>8.6730268863836771E-4</v>
      </c>
      <c r="E26" s="81"/>
      <c r="F26" s="283"/>
      <c r="G26" s="283"/>
      <c r="H26" s="13"/>
    </row>
    <row r="27" spans="1:8" ht="15" customHeight="1" x14ac:dyDescent="0.3">
      <c r="A27" s="284"/>
      <c r="B27" s="281">
        <v>44013</v>
      </c>
      <c r="C27" s="79">
        <v>103.77</v>
      </c>
      <c r="D27" s="75">
        <f t="shared" si="1"/>
        <v>2.7055754179147857E-3</v>
      </c>
      <c r="E27" s="81"/>
      <c r="F27" s="283"/>
      <c r="G27" s="283"/>
      <c r="H27" s="13"/>
    </row>
    <row r="28" spans="1:8" ht="15" customHeight="1" x14ac:dyDescent="0.3">
      <c r="A28" s="284"/>
      <c r="B28" s="281">
        <v>43983</v>
      </c>
      <c r="C28" s="79">
        <v>103.49</v>
      </c>
      <c r="D28" s="75">
        <f t="shared" si="1"/>
        <v>3.1016768440437449E-3</v>
      </c>
      <c r="E28" s="81"/>
      <c r="F28" s="283"/>
      <c r="G28" s="283"/>
      <c r="H28" s="13"/>
    </row>
    <row r="29" spans="1:8" x14ac:dyDescent="0.3">
      <c r="A29" s="284"/>
      <c r="B29" s="281">
        <v>43952</v>
      </c>
      <c r="C29" s="79">
        <v>103.17</v>
      </c>
      <c r="D29" s="75">
        <f t="shared" si="1"/>
        <v>2.1369596891694887E-3</v>
      </c>
      <c r="E29" s="81"/>
      <c r="F29" s="283"/>
      <c r="G29" s="283"/>
      <c r="H29" s="13"/>
    </row>
    <row r="30" spans="1:8" x14ac:dyDescent="0.3">
      <c r="B30" s="281">
        <v>43922</v>
      </c>
      <c r="C30" s="79">
        <v>102.95</v>
      </c>
      <c r="D30" s="75">
        <f t="shared" si="1"/>
        <v>8.1276929103015882E-3</v>
      </c>
      <c r="E30" s="81"/>
    </row>
    <row r="31" spans="1:8" x14ac:dyDescent="0.3">
      <c r="B31" s="281">
        <v>43891</v>
      </c>
      <c r="C31" s="79">
        <v>102.12</v>
      </c>
      <c r="D31" s="75">
        <f t="shared" si="1"/>
        <v>-8.2548315043215921E-3</v>
      </c>
      <c r="E31" s="81"/>
    </row>
    <row r="32" spans="1:8" x14ac:dyDescent="0.3">
      <c r="B32" s="281">
        <v>43862</v>
      </c>
      <c r="C32" s="79">
        <v>102.97</v>
      </c>
      <c r="D32" s="75">
        <f>IF(C32&lt;&gt;0,(C32-C33)/C33,"")</f>
        <v>-3.6768263183357087E-3</v>
      </c>
      <c r="E32" s="81"/>
    </row>
    <row r="33" spans="1:8" x14ac:dyDescent="0.3">
      <c r="B33" s="281">
        <v>43831</v>
      </c>
      <c r="C33" s="79">
        <v>103.35</v>
      </c>
      <c r="D33" s="75">
        <f>IF(C33&lt;&gt;0,(C33-C36)/C36,"")</f>
        <v>3.7878787878787936E-3</v>
      </c>
      <c r="E33" s="81"/>
    </row>
    <row r="34" spans="1:8" x14ac:dyDescent="0.3">
      <c r="B34" s="335"/>
      <c r="C34" s="81"/>
      <c r="D34" s="82"/>
    </row>
    <row r="35" spans="1:8" x14ac:dyDescent="0.3">
      <c r="A35" s="16">
        <v>2019</v>
      </c>
      <c r="B35" s="73" t="s">
        <v>1057</v>
      </c>
      <c r="C35" s="73" t="s">
        <v>183</v>
      </c>
      <c r="D35" s="73" t="s">
        <v>184</v>
      </c>
      <c r="E35" s="338"/>
    </row>
    <row r="36" spans="1:8" ht="15" customHeight="1" x14ac:dyDescent="0.3">
      <c r="A36" s="339" t="s">
        <v>2048</v>
      </c>
      <c r="B36" s="281">
        <v>43800</v>
      </c>
      <c r="C36" s="79">
        <v>102.96</v>
      </c>
      <c r="D36" s="75">
        <f t="shared" ref="D36:D45" si="2">IF(C36&lt;&gt;0,(C36-C37)/C37,"")</f>
        <v>9.7134531325798011E-5</v>
      </c>
      <c r="E36" s="81"/>
      <c r="F36" s="283"/>
      <c r="G36" s="283"/>
    </row>
    <row r="37" spans="1:8" ht="15" customHeight="1" x14ac:dyDescent="0.3">
      <c r="A37" s="284"/>
      <c r="B37" s="281">
        <v>43770</v>
      </c>
      <c r="C37" s="79">
        <v>102.95</v>
      </c>
      <c r="D37" s="75">
        <f t="shared" si="2"/>
        <v>5.5674936511038034E-3</v>
      </c>
      <c r="E37" s="81"/>
      <c r="F37" s="283"/>
      <c r="G37" s="283"/>
      <c r="H37" s="13"/>
    </row>
    <row r="38" spans="1:8" x14ac:dyDescent="0.3">
      <c r="A38" s="284"/>
      <c r="B38" s="281">
        <v>43739</v>
      </c>
      <c r="C38" s="79">
        <v>102.38</v>
      </c>
      <c r="D38" s="75">
        <f t="shared" si="2"/>
        <v>-5.7298242206468234E-3</v>
      </c>
      <c r="E38" s="81"/>
      <c r="F38" s="283"/>
      <c r="G38" s="283"/>
      <c r="H38" s="13"/>
    </row>
    <row r="39" spans="1:8" x14ac:dyDescent="0.3">
      <c r="A39" s="284"/>
      <c r="B39" s="281">
        <v>43709</v>
      </c>
      <c r="C39" s="79">
        <v>102.97</v>
      </c>
      <c r="D39" s="75">
        <f t="shared" si="2"/>
        <v>1.8486086787312486E-3</v>
      </c>
      <c r="E39" s="81"/>
      <c r="F39" s="283"/>
      <c r="G39" s="283"/>
      <c r="H39" s="13"/>
    </row>
    <row r="40" spans="1:8" x14ac:dyDescent="0.3">
      <c r="A40" s="284"/>
      <c r="B40" s="281">
        <v>43678</v>
      </c>
      <c r="C40" s="79">
        <v>102.78</v>
      </c>
      <c r="D40" s="75">
        <f t="shared" si="2"/>
        <v>-2.2327929327250165E-3</v>
      </c>
      <c r="E40" s="81"/>
      <c r="F40" s="283"/>
      <c r="G40" s="283"/>
      <c r="H40" s="13"/>
    </row>
    <row r="41" spans="1:8" ht="15" customHeight="1" x14ac:dyDescent="0.3">
      <c r="A41" s="284"/>
      <c r="B41" s="281">
        <v>43647</v>
      </c>
      <c r="C41" s="79">
        <v>103.01</v>
      </c>
      <c r="D41" s="75">
        <f t="shared" si="2"/>
        <v>1.0689990281826961E-3</v>
      </c>
      <c r="E41" s="81"/>
      <c r="F41" s="283"/>
      <c r="G41" s="283"/>
      <c r="H41" s="13"/>
    </row>
    <row r="42" spans="1:8" ht="15" customHeight="1" x14ac:dyDescent="0.3">
      <c r="A42" s="284"/>
      <c r="B42" s="281">
        <v>43617</v>
      </c>
      <c r="C42" s="79">
        <v>102.9</v>
      </c>
      <c r="D42" s="75">
        <f t="shared" si="2"/>
        <v>-4.0650406504063831E-3</v>
      </c>
      <c r="E42" s="81"/>
      <c r="F42" s="283"/>
      <c r="G42" s="283"/>
      <c r="H42" s="13"/>
    </row>
    <row r="43" spans="1:8" x14ac:dyDescent="0.3">
      <c r="A43" s="284"/>
      <c r="B43" s="281">
        <v>43586</v>
      </c>
      <c r="C43" s="79">
        <v>103.32</v>
      </c>
      <c r="D43" s="75">
        <f t="shared" si="2"/>
        <v>1.0365734402503305E-2</v>
      </c>
      <c r="E43" s="81"/>
      <c r="F43" s="283"/>
      <c r="G43" s="283"/>
      <c r="H43" s="13"/>
    </row>
    <row r="44" spans="1:8" x14ac:dyDescent="0.3">
      <c r="B44" s="281">
        <v>43556</v>
      </c>
      <c r="C44" s="79">
        <v>102.26</v>
      </c>
      <c r="D44" s="75">
        <f t="shared" si="2"/>
        <v>1.3780113016754244E-2</v>
      </c>
      <c r="E44" s="81"/>
    </row>
    <row r="45" spans="1:8" x14ac:dyDescent="0.3">
      <c r="B45" s="281">
        <v>43525</v>
      </c>
      <c r="C45" s="79">
        <v>100.87</v>
      </c>
      <c r="D45" s="75">
        <f t="shared" si="2"/>
        <v>5.9517904969747318E-4</v>
      </c>
      <c r="E45" s="81"/>
    </row>
    <row r="46" spans="1:8" x14ac:dyDescent="0.3">
      <c r="B46" s="281">
        <v>43497</v>
      </c>
      <c r="C46" s="79">
        <v>100.81</v>
      </c>
      <c r="D46" s="75">
        <f>IF(C46&lt;&gt;0,(C46-C47)/C47,"")</f>
        <v>1.6891891891892062E-3</v>
      </c>
      <c r="E46" s="81"/>
    </row>
    <row r="47" spans="1:8" x14ac:dyDescent="0.3">
      <c r="B47" s="281">
        <v>43466</v>
      </c>
      <c r="C47" s="79">
        <v>100.64</v>
      </c>
      <c r="D47" s="75">
        <v>6.1999999999999998E-3</v>
      </c>
      <c r="E47" s="81"/>
    </row>
    <row r="48" spans="1:8" x14ac:dyDescent="0.3">
      <c r="B48" s="335"/>
      <c r="C48" s="81"/>
      <c r="D48" s="82"/>
    </row>
    <row r="49" spans="1:8" ht="31.5" customHeight="1" x14ac:dyDescent="0.3">
      <c r="B49" s="768" t="s">
        <v>2049</v>
      </c>
      <c r="C49" s="768"/>
      <c r="D49" s="768"/>
      <c r="E49" s="768"/>
      <c r="F49" s="768"/>
      <c r="G49" s="768"/>
    </row>
    <row r="50" spans="1:8" x14ac:dyDescent="0.3">
      <c r="B50" s="336"/>
      <c r="C50" s="81"/>
      <c r="D50" s="82"/>
    </row>
    <row r="51" spans="1:8" x14ac:dyDescent="0.3">
      <c r="B51" s="769" t="s">
        <v>2050</v>
      </c>
      <c r="C51" s="770"/>
      <c r="D51" s="337">
        <v>1.1182000000000001</v>
      </c>
    </row>
    <row r="53" spans="1:8" x14ac:dyDescent="0.3">
      <c r="A53" s="16">
        <v>2018</v>
      </c>
      <c r="B53" s="73" t="s">
        <v>1057</v>
      </c>
      <c r="C53" s="73" t="s">
        <v>183</v>
      </c>
      <c r="D53" s="73" t="s">
        <v>184</v>
      </c>
      <c r="E53" s="338"/>
    </row>
    <row r="54" spans="1:8" ht="15" customHeight="1" x14ac:dyDescent="0.3">
      <c r="A54" s="339" t="s">
        <v>1810</v>
      </c>
      <c r="B54" s="281">
        <v>43435</v>
      </c>
      <c r="C54" s="79">
        <v>111.82</v>
      </c>
      <c r="D54" s="75">
        <f t="shared" ref="D54:D63" si="3">IF(C54&lt;&gt;0,(C54-C55)/C55,"")</f>
        <v>-4.0081945310412653E-3</v>
      </c>
      <c r="E54" s="81"/>
      <c r="F54" s="283"/>
      <c r="G54" s="283"/>
    </row>
    <row r="55" spans="1:8" ht="15" customHeight="1" x14ac:dyDescent="0.3">
      <c r="A55" s="284"/>
      <c r="B55" s="281">
        <v>43405</v>
      </c>
      <c r="C55" s="79">
        <v>112.27</v>
      </c>
      <c r="D55" s="75">
        <f t="shared" si="3"/>
        <v>-3.6386226482074085E-3</v>
      </c>
      <c r="E55" s="81"/>
      <c r="F55" s="283"/>
      <c r="G55" s="283"/>
      <c r="H55" s="13"/>
    </row>
    <row r="56" spans="1:8" x14ac:dyDescent="0.3">
      <c r="A56" s="284"/>
      <c r="B56" s="281">
        <v>43374</v>
      </c>
      <c r="C56" s="79">
        <v>112.68</v>
      </c>
      <c r="D56" s="75">
        <f t="shared" si="3"/>
        <v>5.4430266797538471E-3</v>
      </c>
      <c r="E56" s="81"/>
      <c r="F56" s="283"/>
      <c r="G56" s="283"/>
      <c r="H56" s="13"/>
    </row>
    <row r="57" spans="1:8" x14ac:dyDescent="0.3">
      <c r="A57" s="284"/>
      <c r="B57" s="281">
        <v>43344</v>
      </c>
      <c r="C57" s="79">
        <v>112.07</v>
      </c>
      <c r="D57" s="75">
        <f t="shared" si="3"/>
        <v>-1.6035634743875886E-3</v>
      </c>
      <c r="E57" s="81"/>
      <c r="F57" s="283"/>
      <c r="G57" s="283"/>
      <c r="H57" s="13"/>
    </row>
    <row r="58" spans="1:8" x14ac:dyDescent="0.3">
      <c r="A58" s="284"/>
      <c r="B58" s="281">
        <v>43313</v>
      </c>
      <c r="C58" s="79">
        <v>112.25</v>
      </c>
      <c r="D58" s="75">
        <f t="shared" si="3"/>
        <v>2.6733202637677008E-4</v>
      </c>
      <c r="E58" s="81"/>
      <c r="F58" s="283"/>
      <c r="G58" s="283"/>
      <c r="H58" s="13"/>
    </row>
    <row r="59" spans="1:8" ht="15" customHeight="1" x14ac:dyDescent="0.3">
      <c r="A59" s="284"/>
      <c r="B59" s="281">
        <v>43282</v>
      </c>
      <c r="C59" s="79">
        <v>112.22</v>
      </c>
      <c r="D59" s="75">
        <f t="shared" si="3"/>
        <v>8.9118616879111631E-5</v>
      </c>
      <c r="E59" s="81"/>
      <c r="F59" s="283"/>
      <c r="G59" s="283"/>
      <c r="H59" s="13"/>
    </row>
    <row r="60" spans="1:8" ht="15" customHeight="1" x14ac:dyDescent="0.3">
      <c r="A60" s="284"/>
      <c r="B60" s="281">
        <v>43252</v>
      </c>
      <c r="C60" s="79">
        <v>112.21</v>
      </c>
      <c r="D60" s="75">
        <f t="shared" si="3"/>
        <v>4.4579172610553818E-4</v>
      </c>
      <c r="E60" s="81"/>
      <c r="F60" s="283"/>
      <c r="G60" s="283"/>
      <c r="H60" s="13"/>
    </row>
    <row r="61" spans="1:8" x14ac:dyDescent="0.3">
      <c r="A61" s="284"/>
      <c r="B61" s="281">
        <v>43221</v>
      </c>
      <c r="C61" s="79">
        <v>112.16</v>
      </c>
      <c r="D61" s="75">
        <f t="shared" si="3"/>
        <v>8.4517173170292909E-3</v>
      </c>
      <c r="E61" s="81"/>
      <c r="F61" s="283"/>
      <c r="G61" s="283"/>
      <c r="H61" s="13"/>
    </row>
    <row r="62" spans="1:8" x14ac:dyDescent="0.3">
      <c r="B62" s="281">
        <v>43191</v>
      </c>
      <c r="C62" s="79">
        <v>111.22</v>
      </c>
      <c r="D62" s="75">
        <f t="shared" si="3"/>
        <v>-1.797914419273285E-4</v>
      </c>
      <c r="E62" s="81"/>
    </row>
    <row r="63" spans="1:8" x14ac:dyDescent="0.3">
      <c r="B63" s="281">
        <v>43160</v>
      </c>
      <c r="C63" s="79">
        <v>111.24</v>
      </c>
      <c r="D63" s="75">
        <f t="shared" si="3"/>
        <v>-1.5258953415312963E-3</v>
      </c>
      <c r="E63" s="81"/>
    </row>
    <row r="64" spans="1:8" x14ac:dyDescent="0.3">
      <c r="B64" s="281">
        <v>43132</v>
      </c>
      <c r="C64" s="79">
        <v>111.41</v>
      </c>
      <c r="D64" s="75">
        <f>IF(C64&lt;&gt;0,(C64-C65)/C65,"")</f>
        <v>2.5195716728156317E-3</v>
      </c>
      <c r="E64" s="81"/>
    </row>
    <row r="65" spans="1:8" x14ac:dyDescent="0.3">
      <c r="B65" s="281">
        <v>43101</v>
      </c>
      <c r="C65" s="79">
        <v>111.13</v>
      </c>
      <c r="D65" s="75">
        <f>IF(C65&lt;&gt;0,(C65-C68)/C68,"")</f>
        <v>4.1565013102014435E-3</v>
      </c>
      <c r="E65" s="81"/>
    </row>
    <row r="66" spans="1:8" x14ac:dyDescent="0.3">
      <c r="B66" s="335"/>
      <c r="C66" s="81"/>
      <c r="D66" s="82"/>
    </row>
    <row r="67" spans="1:8" x14ac:dyDescent="0.3">
      <c r="A67" s="16">
        <v>2017</v>
      </c>
      <c r="B67" s="73" t="s">
        <v>1057</v>
      </c>
      <c r="C67" s="73" t="s">
        <v>183</v>
      </c>
      <c r="D67" s="73" t="s">
        <v>184</v>
      </c>
      <c r="E67" s="338"/>
    </row>
    <row r="68" spans="1:8" ht="15" customHeight="1" x14ac:dyDescent="0.3">
      <c r="A68" s="339" t="s">
        <v>1810</v>
      </c>
      <c r="B68" s="281">
        <v>43070</v>
      </c>
      <c r="C68" s="79">
        <v>110.67</v>
      </c>
      <c r="D68" s="75">
        <f t="shared" ref="D68:D77" si="4">IF(C68&lt;&gt;0,(C68-C69)/C69,"")</f>
        <v>8.1389039609335695E-4</v>
      </c>
      <c r="E68" s="81"/>
      <c r="F68" s="283"/>
      <c r="G68" s="283"/>
    </row>
    <row r="69" spans="1:8" ht="15" customHeight="1" x14ac:dyDescent="0.3">
      <c r="A69" s="284"/>
      <c r="B69" s="281">
        <v>43040</v>
      </c>
      <c r="C69" s="79">
        <v>110.58</v>
      </c>
      <c r="D69" s="75">
        <f t="shared" si="4"/>
        <v>8.2056892778992647E-3</v>
      </c>
      <c r="E69" s="81"/>
      <c r="F69" s="283"/>
      <c r="G69" s="283"/>
      <c r="H69" s="13"/>
    </row>
    <row r="70" spans="1:8" x14ac:dyDescent="0.3">
      <c r="A70" s="284"/>
      <c r="B70" s="281">
        <v>43009</v>
      </c>
      <c r="C70" s="79">
        <v>109.68</v>
      </c>
      <c r="D70" s="75">
        <f t="shared" si="4"/>
        <v>1.7353182939082285E-3</v>
      </c>
      <c r="E70" s="81"/>
      <c r="F70" s="283"/>
      <c r="G70" s="283"/>
      <c r="H70" s="13"/>
    </row>
    <row r="71" spans="1:8" x14ac:dyDescent="0.3">
      <c r="A71" s="284"/>
      <c r="B71" s="281">
        <v>42979</v>
      </c>
      <c r="C71" s="79">
        <v>109.49</v>
      </c>
      <c r="D71" s="75">
        <f t="shared" si="4"/>
        <v>-2.6416469302241413E-3</v>
      </c>
      <c r="E71" s="81"/>
      <c r="F71" s="283"/>
      <c r="G71" s="283"/>
      <c r="H71" s="13"/>
    </row>
    <row r="72" spans="1:8" x14ac:dyDescent="0.3">
      <c r="A72" s="284"/>
      <c r="B72" s="281">
        <v>42948</v>
      </c>
      <c r="C72" s="79">
        <v>109.78</v>
      </c>
      <c r="D72" s="75">
        <f t="shared" si="4"/>
        <v>3.644979041371082E-4</v>
      </c>
      <c r="E72" s="81"/>
      <c r="F72" s="283"/>
      <c r="G72" s="283"/>
      <c r="H72" s="13"/>
    </row>
    <row r="73" spans="1:8" ht="15" customHeight="1" x14ac:dyDescent="0.3">
      <c r="A73" s="284"/>
      <c r="B73" s="281">
        <v>42917</v>
      </c>
      <c r="C73" s="79">
        <v>109.74</v>
      </c>
      <c r="D73" s="75">
        <f t="shared" si="4"/>
        <v>0</v>
      </c>
      <c r="E73" s="81"/>
      <c r="F73" s="283"/>
      <c r="G73" s="283"/>
      <c r="H73" s="13"/>
    </row>
    <row r="74" spans="1:8" ht="15" customHeight="1" x14ac:dyDescent="0.3">
      <c r="A74" s="284"/>
      <c r="B74" s="281">
        <v>42887</v>
      </c>
      <c r="C74" s="79">
        <v>109.74</v>
      </c>
      <c r="D74" s="75">
        <f t="shared" si="4"/>
        <v>-3.6436509382406859E-4</v>
      </c>
      <c r="E74" s="81"/>
      <c r="F74" s="283"/>
      <c r="G74" s="283"/>
      <c r="H74" s="13"/>
    </row>
    <row r="75" spans="1:8" x14ac:dyDescent="0.3">
      <c r="A75" s="284"/>
      <c r="B75" s="281">
        <v>42856</v>
      </c>
      <c r="C75" s="79">
        <v>109.78</v>
      </c>
      <c r="D75" s="75">
        <f t="shared" si="4"/>
        <v>2.9234423533711622E-3</v>
      </c>
      <c r="E75" s="81"/>
      <c r="F75" s="283"/>
      <c r="G75" s="283"/>
      <c r="H75" s="13"/>
    </row>
    <row r="76" spans="1:8" x14ac:dyDescent="0.3">
      <c r="B76" s="281">
        <v>42826</v>
      </c>
      <c r="C76" s="79">
        <v>109.46</v>
      </c>
      <c r="D76" s="75">
        <f t="shared" si="4"/>
        <v>1.0059442158207538E-3</v>
      </c>
      <c r="E76" s="81"/>
    </row>
    <row r="77" spans="1:8" x14ac:dyDescent="0.3">
      <c r="B77" s="281">
        <v>42795</v>
      </c>
      <c r="C77" s="79">
        <v>109.35</v>
      </c>
      <c r="D77" s="75">
        <f t="shared" si="4"/>
        <v>3.0269675288937654E-3</v>
      </c>
      <c r="E77" s="81"/>
    </row>
    <row r="78" spans="1:8" x14ac:dyDescent="0.3">
      <c r="B78" s="281">
        <v>42767</v>
      </c>
      <c r="C78" s="79">
        <v>109.02</v>
      </c>
      <c r="D78" s="75">
        <f>IF(C78&lt;&gt;0,(C78-C79)/C79,"")</f>
        <v>-1.5569191317886409E-3</v>
      </c>
      <c r="E78" s="81"/>
    </row>
    <row r="79" spans="1:8" x14ac:dyDescent="0.3">
      <c r="B79" s="281">
        <v>42736</v>
      </c>
      <c r="C79" s="79">
        <v>109.19</v>
      </c>
      <c r="D79" s="75">
        <f>IF(C79&lt;&gt;0,(C79-C82)/C82,"")</f>
        <v>1.8350307367648671E-3</v>
      </c>
      <c r="E79" s="81"/>
    </row>
    <row r="80" spans="1:8" x14ac:dyDescent="0.3">
      <c r="B80" s="335"/>
      <c r="C80" s="81"/>
      <c r="D80" s="82"/>
    </row>
    <row r="81" spans="1:8" x14ac:dyDescent="0.3">
      <c r="A81" s="16">
        <v>2016</v>
      </c>
      <c r="B81" s="73" t="s">
        <v>1057</v>
      </c>
      <c r="C81" s="73" t="s">
        <v>183</v>
      </c>
      <c r="D81" s="73" t="s">
        <v>184</v>
      </c>
      <c r="E81" s="338"/>
    </row>
    <row r="82" spans="1:8" ht="15" customHeight="1" x14ac:dyDescent="0.3">
      <c r="A82" s="339" t="s">
        <v>1810</v>
      </c>
      <c r="B82" s="281">
        <v>42705</v>
      </c>
      <c r="C82" s="79">
        <v>108.99</v>
      </c>
      <c r="D82" s="75">
        <f t="shared" ref="D82:D92" si="5">(C82-C83)/C83</f>
        <v>2.6678932842685559E-3</v>
      </c>
      <c r="E82" s="81"/>
      <c r="F82" s="283"/>
      <c r="G82" s="283"/>
    </row>
    <row r="83" spans="1:8" ht="15" customHeight="1" x14ac:dyDescent="0.3">
      <c r="A83" s="284"/>
      <c r="B83" s="281">
        <v>42675</v>
      </c>
      <c r="C83" s="79">
        <v>108.7</v>
      </c>
      <c r="D83" s="75">
        <f t="shared" si="5"/>
        <v>-2.2946305644791186E-3</v>
      </c>
      <c r="E83" s="81"/>
      <c r="F83" s="283"/>
      <c r="G83" s="283"/>
      <c r="H83" s="13"/>
    </row>
    <row r="84" spans="1:8" x14ac:dyDescent="0.3">
      <c r="A84" s="284"/>
      <c r="B84" s="281">
        <v>42644</v>
      </c>
      <c r="C84" s="79">
        <v>108.95</v>
      </c>
      <c r="D84" s="75">
        <f t="shared" si="5"/>
        <v>3.4076257137594821E-3</v>
      </c>
      <c r="E84" s="81"/>
      <c r="F84" s="283"/>
      <c r="G84" s="283"/>
      <c r="H84" s="13"/>
    </row>
    <row r="85" spans="1:8" x14ac:dyDescent="0.3">
      <c r="A85" s="284"/>
      <c r="B85" s="281">
        <v>42614</v>
      </c>
      <c r="C85" s="79">
        <v>108.58</v>
      </c>
      <c r="D85" s="75">
        <f t="shared" si="5"/>
        <v>-2.7621765951570885E-4</v>
      </c>
      <c r="E85" s="81"/>
      <c r="F85" s="283"/>
      <c r="G85" s="283"/>
      <c r="H85" s="13"/>
    </row>
    <row r="86" spans="1:8" x14ac:dyDescent="0.3">
      <c r="A86" s="284"/>
      <c r="B86" s="281">
        <v>42583</v>
      </c>
      <c r="C86" s="79">
        <v>108.61</v>
      </c>
      <c r="D86" s="75">
        <f t="shared" si="5"/>
        <v>-5.5213030275147023E-4</v>
      </c>
      <c r="E86" s="81"/>
      <c r="F86" s="283"/>
      <c r="G86" s="283"/>
      <c r="H86" s="13"/>
    </row>
    <row r="87" spans="1:8" ht="15" customHeight="1" x14ac:dyDescent="0.3">
      <c r="A87" s="284"/>
      <c r="B87" s="281">
        <v>42552</v>
      </c>
      <c r="C87" s="79">
        <v>108.67</v>
      </c>
      <c r="D87" s="75">
        <f t="shared" si="5"/>
        <v>-1.3784230839918349E-3</v>
      </c>
      <c r="E87" s="81"/>
      <c r="F87" s="283"/>
      <c r="G87" s="283"/>
      <c r="H87" s="13"/>
    </row>
    <row r="88" spans="1:8" ht="15" customHeight="1" x14ac:dyDescent="0.3">
      <c r="A88" s="284"/>
      <c r="B88" s="281">
        <v>42522</v>
      </c>
      <c r="C88" s="79">
        <v>108.82</v>
      </c>
      <c r="D88" s="75">
        <f t="shared" si="5"/>
        <v>2.3949889462047797E-3</v>
      </c>
      <c r="E88" s="81"/>
      <c r="F88" s="283"/>
      <c r="G88" s="283"/>
      <c r="H88" s="13"/>
    </row>
    <row r="89" spans="1:8" x14ac:dyDescent="0.3">
      <c r="A89" s="284"/>
      <c r="B89" s="281">
        <v>42491</v>
      </c>
      <c r="C89" s="79">
        <v>108.56</v>
      </c>
      <c r="D89" s="75">
        <f t="shared" si="5"/>
        <v>4.1624271575247699E-3</v>
      </c>
      <c r="E89" s="81"/>
      <c r="F89" s="283"/>
      <c r="G89" s="283"/>
      <c r="H89" s="13"/>
    </row>
    <row r="90" spans="1:8" x14ac:dyDescent="0.3">
      <c r="B90" s="281">
        <v>42461</v>
      </c>
      <c r="C90" s="79">
        <v>108.11</v>
      </c>
      <c r="D90" s="75">
        <f t="shared" si="5"/>
        <v>-2.7741816164232602E-4</v>
      </c>
      <c r="E90" s="81"/>
    </row>
    <row r="91" spans="1:8" x14ac:dyDescent="0.3">
      <c r="B91" s="281">
        <v>42430</v>
      </c>
      <c r="C91" s="79">
        <v>108.14</v>
      </c>
      <c r="D91" s="75">
        <f t="shared" si="5"/>
        <v>4.645113340765515E-3</v>
      </c>
      <c r="E91" s="81"/>
    </row>
    <row r="92" spans="1:8" x14ac:dyDescent="0.3">
      <c r="B92" s="281">
        <v>42401</v>
      </c>
      <c r="C92" s="79">
        <v>107.64</v>
      </c>
      <c r="D92" s="75">
        <f t="shared" si="5"/>
        <v>2.9817368617220219E-3</v>
      </c>
      <c r="E92" s="81"/>
    </row>
    <row r="93" spans="1:8" x14ac:dyDescent="0.3">
      <c r="B93" s="281">
        <v>42370</v>
      </c>
      <c r="C93" s="79">
        <v>107.32</v>
      </c>
      <c r="D93" s="75">
        <f>(C93-C96)/C96</f>
        <v>5.5279677691369737E-3</v>
      </c>
      <c r="E93" s="81"/>
    </row>
    <row r="94" spans="1:8" x14ac:dyDescent="0.3">
      <c r="B94" s="335"/>
      <c r="C94" s="81"/>
      <c r="D94" s="82"/>
    </row>
    <row r="95" spans="1:8" x14ac:dyDescent="0.3">
      <c r="A95" s="16">
        <v>2015</v>
      </c>
      <c r="B95" s="73" t="s">
        <v>1057</v>
      </c>
      <c r="C95" s="73" t="s">
        <v>183</v>
      </c>
      <c r="D95" s="73" t="s">
        <v>184</v>
      </c>
      <c r="E95" s="338"/>
    </row>
    <row r="96" spans="1:8" ht="15" customHeight="1" x14ac:dyDescent="0.3">
      <c r="A96" s="339" t="s">
        <v>1810</v>
      </c>
      <c r="B96" s="281">
        <v>42339</v>
      </c>
      <c r="C96" s="79">
        <v>106.73</v>
      </c>
      <c r="D96" s="75">
        <f t="shared" ref="D96:D106" si="6">(C96-C97)/C97</f>
        <v>-3.0823837100691039E-3</v>
      </c>
      <c r="E96" s="81"/>
      <c r="F96" s="283"/>
      <c r="G96" s="283"/>
    </row>
    <row r="97" spans="1:8" ht="15" customHeight="1" x14ac:dyDescent="0.3">
      <c r="A97" s="284"/>
      <c r="B97" s="281">
        <v>42309</v>
      </c>
      <c r="C97" s="79">
        <v>107.06</v>
      </c>
      <c r="D97" s="75">
        <f t="shared" si="6"/>
        <v>9.3414292386782968E-5</v>
      </c>
      <c r="E97" s="81"/>
      <c r="F97" s="283"/>
      <c r="G97" s="283"/>
      <c r="H97" s="13"/>
    </row>
    <row r="98" spans="1:8" x14ac:dyDescent="0.3">
      <c r="A98" s="284"/>
      <c r="B98" s="281">
        <v>42278</v>
      </c>
      <c r="C98" s="79">
        <v>107.05</v>
      </c>
      <c r="D98" s="75">
        <f t="shared" si="6"/>
        <v>-2.9803483282109283E-3</v>
      </c>
      <c r="E98" s="81"/>
      <c r="F98" s="283"/>
      <c r="G98" s="283"/>
      <c r="H98" s="13"/>
    </row>
    <row r="99" spans="1:8" x14ac:dyDescent="0.3">
      <c r="A99" s="284"/>
      <c r="B99" s="281">
        <v>42248</v>
      </c>
      <c r="C99" s="79">
        <v>107.37</v>
      </c>
      <c r="D99" s="75">
        <f t="shared" si="6"/>
        <v>-1.0234462225530278E-3</v>
      </c>
      <c r="E99" s="81"/>
      <c r="F99" s="283"/>
      <c r="G99" s="283"/>
      <c r="H99" s="13"/>
    </row>
    <row r="100" spans="1:8" x14ac:dyDescent="0.3">
      <c r="A100" s="284"/>
      <c r="B100" s="281">
        <v>42217</v>
      </c>
      <c r="C100" s="79">
        <v>107.48</v>
      </c>
      <c r="D100" s="75">
        <f t="shared" si="6"/>
        <v>1.3042668157257366E-3</v>
      </c>
      <c r="E100" s="81"/>
      <c r="F100" s="283"/>
      <c r="G100" s="283"/>
      <c r="H100" s="13"/>
    </row>
    <row r="101" spans="1:8" ht="15" customHeight="1" x14ac:dyDescent="0.3">
      <c r="A101" s="284"/>
      <c r="B101" s="281">
        <v>42186</v>
      </c>
      <c r="C101" s="79">
        <v>107.34</v>
      </c>
      <c r="D101" s="75">
        <f t="shared" si="6"/>
        <v>-3.8051044083526366E-3</v>
      </c>
      <c r="E101" s="81"/>
      <c r="F101" s="283"/>
      <c r="G101" s="283"/>
      <c r="H101" s="13"/>
    </row>
    <row r="102" spans="1:8" ht="15" customHeight="1" x14ac:dyDescent="0.3">
      <c r="A102" s="284"/>
      <c r="B102" s="281">
        <v>42156</v>
      </c>
      <c r="C102" s="79">
        <v>107.75</v>
      </c>
      <c r="D102" s="75">
        <f t="shared" si="6"/>
        <v>5.5715479617422488E-4</v>
      </c>
      <c r="E102" s="81"/>
      <c r="F102" s="283"/>
      <c r="G102" s="283"/>
      <c r="H102" s="13"/>
    </row>
    <row r="103" spans="1:8" x14ac:dyDescent="0.3">
      <c r="A103" s="284"/>
      <c r="B103" s="281">
        <v>42125</v>
      </c>
      <c r="C103" s="79">
        <v>107.69</v>
      </c>
      <c r="D103" s="75">
        <f t="shared" si="6"/>
        <v>4.7583504385145629E-3</v>
      </c>
      <c r="E103" s="81"/>
      <c r="F103" s="283"/>
      <c r="G103" s="283"/>
      <c r="H103" s="13"/>
    </row>
    <row r="104" spans="1:8" x14ac:dyDescent="0.3">
      <c r="B104" s="281">
        <v>42095</v>
      </c>
      <c r="C104" s="79">
        <v>107.18</v>
      </c>
      <c r="D104" s="75">
        <f t="shared" si="6"/>
        <v>-9.3214019388510733E-4</v>
      </c>
      <c r="E104" s="81"/>
    </row>
    <row r="105" spans="1:8" x14ac:dyDescent="0.3">
      <c r="B105" s="281">
        <v>42064</v>
      </c>
      <c r="C105" s="79">
        <v>107.28</v>
      </c>
      <c r="D105" s="75">
        <f t="shared" si="6"/>
        <v>3.4608549247030639E-3</v>
      </c>
      <c r="E105" s="81"/>
    </row>
    <row r="106" spans="1:8" x14ac:dyDescent="0.3">
      <c r="B106" s="281">
        <v>42036</v>
      </c>
      <c r="C106" s="79">
        <v>106.91</v>
      </c>
      <c r="D106" s="75">
        <f t="shared" si="6"/>
        <v>3.2845345345344813E-3</v>
      </c>
      <c r="E106" s="81"/>
    </row>
    <row r="107" spans="1:8" x14ac:dyDescent="0.3">
      <c r="B107" s="281">
        <v>42005</v>
      </c>
      <c r="C107" s="79">
        <v>106.56</v>
      </c>
      <c r="D107" s="75">
        <f>(C107-C110)/C110</f>
        <v>1.0622154779969695E-2</v>
      </c>
      <c r="E107" s="81"/>
    </row>
    <row r="108" spans="1:8" x14ac:dyDescent="0.3">
      <c r="B108" s="335"/>
      <c r="C108" s="81"/>
      <c r="D108" s="82"/>
    </row>
    <row r="109" spans="1:8" x14ac:dyDescent="0.3">
      <c r="A109" s="16">
        <v>2014</v>
      </c>
      <c r="B109" s="73" t="s">
        <v>1057</v>
      </c>
      <c r="C109" s="73" t="s">
        <v>183</v>
      </c>
      <c r="D109" s="73" t="s">
        <v>184</v>
      </c>
      <c r="E109" s="338"/>
    </row>
    <row r="110" spans="1:8" ht="15" customHeight="1" x14ac:dyDescent="0.3">
      <c r="A110" s="339" t="s">
        <v>1810</v>
      </c>
      <c r="B110" s="281">
        <v>41974</v>
      </c>
      <c r="C110" s="79">
        <v>105.44</v>
      </c>
      <c r="D110" s="75">
        <f t="shared" ref="D110:D120" si="7">(C110-C111)/C111</f>
        <v>-2.0821502933938943E-3</v>
      </c>
      <c r="E110" s="81"/>
      <c r="F110" s="283"/>
      <c r="G110" s="283"/>
    </row>
    <row r="111" spans="1:8" ht="15" customHeight="1" x14ac:dyDescent="0.3">
      <c r="A111" s="284"/>
      <c r="B111" s="281">
        <v>41944</v>
      </c>
      <c r="C111" s="79">
        <v>105.66</v>
      </c>
      <c r="D111" s="75">
        <f t="shared" si="7"/>
        <v>-3.3015753230828085E-3</v>
      </c>
      <c r="E111" s="81"/>
      <c r="F111" s="283"/>
      <c r="G111" s="283"/>
      <c r="H111" s="13"/>
    </row>
    <row r="112" spans="1:8" x14ac:dyDescent="0.3">
      <c r="A112" s="284"/>
      <c r="B112" s="281">
        <v>41913</v>
      </c>
      <c r="C112" s="79">
        <v>106.01</v>
      </c>
      <c r="D112" s="75">
        <f t="shared" si="7"/>
        <v>-6.5987933634986033E-4</v>
      </c>
      <c r="E112" s="81"/>
      <c r="F112" s="283"/>
      <c r="G112" s="283"/>
      <c r="H112" s="13"/>
    </row>
    <row r="113" spans="1:8" x14ac:dyDescent="0.3">
      <c r="A113" s="284"/>
      <c r="B113" s="281">
        <v>41883</v>
      </c>
      <c r="C113" s="79">
        <v>106.08</v>
      </c>
      <c r="D113" s="75">
        <f t="shared" si="7"/>
        <v>3.7721614485092454E-4</v>
      </c>
      <c r="E113" s="81"/>
      <c r="F113" s="283"/>
      <c r="G113" s="283"/>
      <c r="H113" s="13"/>
    </row>
    <row r="114" spans="1:8" x14ac:dyDescent="0.3">
      <c r="A114" s="284"/>
      <c r="B114" s="281">
        <v>41852</v>
      </c>
      <c r="C114" s="79">
        <v>106.04</v>
      </c>
      <c r="D114" s="75">
        <f t="shared" si="7"/>
        <v>5.6614455557654525E-4</v>
      </c>
      <c r="E114" s="81"/>
      <c r="F114" s="283"/>
      <c r="G114" s="283"/>
      <c r="H114" s="13"/>
    </row>
    <row r="115" spans="1:8" ht="15" customHeight="1" x14ac:dyDescent="0.3">
      <c r="A115" s="284"/>
      <c r="B115" s="281">
        <v>41821</v>
      </c>
      <c r="C115" s="79">
        <v>105.98</v>
      </c>
      <c r="D115" s="75">
        <f t="shared" si="7"/>
        <v>-5.6582421727652081E-4</v>
      </c>
      <c r="E115" s="81"/>
      <c r="F115" s="283"/>
      <c r="G115" s="283"/>
      <c r="H115" s="13"/>
    </row>
    <row r="116" spans="1:8" ht="15" customHeight="1" x14ac:dyDescent="0.3">
      <c r="A116" s="284"/>
      <c r="B116" s="281">
        <v>41791</v>
      </c>
      <c r="C116" s="79">
        <v>106.04</v>
      </c>
      <c r="D116" s="75">
        <f t="shared" si="7"/>
        <v>8.494572911751148E-4</v>
      </c>
      <c r="E116" s="81"/>
      <c r="F116" s="283"/>
      <c r="G116" s="283"/>
      <c r="H116" s="13"/>
    </row>
    <row r="117" spans="1:8" x14ac:dyDescent="0.3">
      <c r="A117" s="284"/>
      <c r="B117" s="281">
        <v>41760</v>
      </c>
      <c r="C117" s="79">
        <v>105.95</v>
      </c>
      <c r="D117" s="75">
        <f t="shared" si="7"/>
        <v>5.5044130207838882E-3</v>
      </c>
      <c r="E117" s="81"/>
      <c r="F117" s="283"/>
      <c r="G117" s="283"/>
      <c r="H117" s="13"/>
    </row>
    <row r="118" spans="1:8" x14ac:dyDescent="0.3">
      <c r="B118" s="281">
        <v>41730</v>
      </c>
      <c r="C118" s="79">
        <v>105.37</v>
      </c>
      <c r="D118" s="75">
        <f t="shared" si="7"/>
        <v>-3.794706384592737E-4</v>
      </c>
      <c r="E118" s="81"/>
    </row>
    <row r="119" spans="1:8" x14ac:dyDescent="0.3">
      <c r="B119" s="281">
        <v>41699</v>
      </c>
      <c r="C119" s="79">
        <v>105.41</v>
      </c>
      <c r="D119" s="75">
        <f t="shared" si="7"/>
        <v>-2.3660798788567102E-3</v>
      </c>
      <c r="E119" s="81"/>
    </row>
    <row r="120" spans="1:8" x14ac:dyDescent="0.3">
      <c r="B120" s="281">
        <v>41671</v>
      </c>
      <c r="C120" s="79">
        <v>105.66</v>
      </c>
      <c r="D120" s="75">
        <f t="shared" si="7"/>
        <v>2.7522065103918764E-3</v>
      </c>
      <c r="E120" s="81"/>
    </row>
    <row r="121" spans="1:8" x14ac:dyDescent="0.3">
      <c r="B121" s="281">
        <v>41640</v>
      </c>
      <c r="C121" s="79">
        <v>105.37</v>
      </c>
      <c r="D121" s="75">
        <f>(C121-C124)/C124</f>
        <v>9.8715737013609466E-3</v>
      </c>
      <c r="E121" s="81"/>
    </row>
    <row r="122" spans="1:8" x14ac:dyDescent="0.3">
      <c r="B122" s="335"/>
      <c r="C122" s="81"/>
      <c r="D122" s="82"/>
    </row>
    <row r="123" spans="1:8" x14ac:dyDescent="0.3">
      <c r="A123" s="16">
        <v>2013</v>
      </c>
      <c r="B123" s="73" t="s">
        <v>1057</v>
      </c>
      <c r="C123" s="73" t="s">
        <v>183</v>
      </c>
      <c r="D123" s="73" t="s">
        <v>184</v>
      </c>
      <c r="E123" s="338"/>
    </row>
    <row r="124" spans="1:8" ht="15" customHeight="1" x14ac:dyDescent="0.3">
      <c r="A124" s="339" t="s">
        <v>1810</v>
      </c>
      <c r="B124" s="281">
        <v>41609</v>
      </c>
      <c r="C124" s="79">
        <v>104.34</v>
      </c>
      <c r="D124" s="75">
        <f t="shared" ref="D124:D134" si="8">(C124-C125)/C125</f>
        <v>-1.053135471517467E-3</v>
      </c>
      <c r="E124" s="81"/>
      <c r="F124" s="283"/>
      <c r="G124" s="283"/>
    </row>
    <row r="125" spans="1:8" ht="15" customHeight="1" x14ac:dyDescent="0.3">
      <c r="A125" s="284"/>
      <c r="B125" s="281">
        <v>41579</v>
      </c>
      <c r="C125" s="79">
        <v>104.45</v>
      </c>
      <c r="D125" s="75">
        <f t="shared" si="8"/>
        <v>2.1107166842559612E-3</v>
      </c>
      <c r="E125" s="81"/>
      <c r="F125" s="283"/>
      <c r="G125" s="283"/>
      <c r="H125" s="13"/>
    </row>
    <row r="126" spans="1:8" x14ac:dyDescent="0.3">
      <c r="A126" s="284"/>
      <c r="B126" s="281">
        <v>41548</v>
      </c>
      <c r="C126" s="79">
        <v>104.23</v>
      </c>
      <c r="D126" s="75">
        <f t="shared" si="8"/>
        <v>-2.0107238605897525E-3</v>
      </c>
      <c r="E126" s="81"/>
      <c r="F126" s="283"/>
      <c r="G126" s="283"/>
      <c r="H126" s="13"/>
    </row>
    <row r="127" spans="1:8" x14ac:dyDescent="0.3">
      <c r="A127" s="284"/>
      <c r="B127" s="281">
        <v>41518</v>
      </c>
      <c r="C127" s="79">
        <v>104.44</v>
      </c>
      <c r="D127" s="75">
        <f t="shared" si="8"/>
        <v>6.7069081153581657E-4</v>
      </c>
      <c r="E127" s="81"/>
      <c r="F127" s="283"/>
      <c r="G127" s="283"/>
      <c r="H127" s="13"/>
    </row>
    <row r="128" spans="1:8" x14ac:dyDescent="0.3">
      <c r="A128" s="284"/>
      <c r="B128" s="281">
        <v>41487</v>
      </c>
      <c r="C128" s="79">
        <v>104.37</v>
      </c>
      <c r="D128" s="75">
        <f t="shared" si="8"/>
        <v>3.8339883063362651E-4</v>
      </c>
      <c r="E128" s="81"/>
      <c r="F128" s="283"/>
      <c r="G128" s="283"/>
      <c r="H128" s="13"/>
    </row>
    <row r="129" spans="1:8" ht="15" customHeight="1" x14ac:dyDescent="0.3">
      <c r="A129" s="284"/>
      <c r="B129" s="281">
        <v>41456</v>
      </c>
      <c r="C129" s="79">
        <v>104.33</v>
      </c>
      <c r="D129" s="75">
        <f t="shared" si="8"/>
        <v>-4.790189691511512E-4</v>
      </c>
      <c r="E129" s="81"/>
      <c r="F129" s="283"/>
      <c r="G129" s="283"/>
      <c r="H129" s="13"/>
    </row>
    <row r="130" spans="1:8" ht="15" customHeight="1" x14ac:dyDescent="0.3">
      <c r="A130" s="284"/>
      <c r="B130" s="281">
        <v>41426</v>
      </c>
      <c r="C130" s="79">
        <v>104.38</v>
      </c>
      <c r="D130" s="75">
        <f t="shared" si="8"/>
        <v>5.7515337423315067E-4</v>
      </c>
      <c r="E130" s="81"/>
      <c r="F130" s="283"/>
      <c r="G130" s="283"/>
      <c r="H130" s="13"/>
    </row>
    <row r="131" spans="1:8" x14ac:dyDescent="0.3">
      <c r="A131" s="284"/>
      <c r="B131" s="281">
        <v>41395</v>
      </c>
      <c r="C131" s="79">
        <v>104.32</v>
      </c>
      <c r="D131" s="75">
        <f t="shared" si="8"/>
        <v>7.3387408265738786E-3</v>
      </c>
      <c r="E131" s="81"/>
      <c r="F131" s="283"/>
      <c r="G131" s="283"/>
      <c r="H131" s="13"/>
    </row>
    <row r="132" spans="1:8" x14ac:dyDescent="0.3">
      <c r="B132" s="281">
        <v>41365</v>
      </c>
      <c r="C132" s="79">
        <v>103.56</v>
      </c>
      <c r="D132" s="75">
        <f t="shared" si="8"/>
        <v>1.3537033455811309E-3</v>
      </c>
      <c r="E132" s="81"/>
    </row>
    <row r="133" spans="1:8" x14ac:dyDescent="0.3">
      <c r="B133" s="281">
        <v>41334</v>
      </c>
      <c r="C133" s="79">
        <v>103.42</v>
      </c>
      <c r="D133" s="75">
        <f t="shared" si="8"/>
        <v>-9.7663730371504789E-3</v>
      </c>
      <c r="E133" s="81"/>
    </row>
    <row r="134" spans="1:8" x14ac:dyDescent="0.3">
      <c r="B134" s="281">
        <v>41306</v>
      </c>
      <c r="C134" s="79">
        <v>104.44</v>
      </c>
      <c r="D134" s="75">
        <f t="shared" si="8"/>
        <v>7.6657723265617379E-4</v>
      </c>
      <c r="E134" s="81"/>
    </row>
    <row r="135" spans="1:8" x14ac:dyDescent="0.3">
      <c r="B135" s="281">
        <v>41275</v>
      </c>
      <c r="C135" s="79">
        <v>104.36</v>
      </c>
      <c r="D135" s="75">
        <f>(C135-C138)/C138</f>
        <v>7.9196445818040667E-3</v>
      </c>
      <c r="E135" s="81"/>
    </row>
    <row r="136" spans="1:8" x14ac:dyDescent="0.3">
      <c r="B136" s="335"/>
      <c r="C136" s="81"/>
      <c r="D136" s="82"/>
    </row>
    <row r="137" spans="1:8" x14ac:dyDescent="0.3">
      <c r="A137" s="16">
        <v>2012</v>
      </c>
      <c r="B137" s="73" t="s">
        <v>1057</v>
      </c>
      <c r="C137" s="73" t="s">
        <v>183</v>
      </c>
      <c r="D137" s="73" t="s">
        <v>184</v>
      </c>
      <c r="E137" s="338"/>
    </row>
    <row r="138" spans="1:8" ht="15" customHeight="1" x14ac:dyDescent="0.3">
      <c r="A138" s="339" t="s">
        <v>1810</v>
      </c>
      <c r="B138" s="281">
        <v>41244</v>
      </c>
      <c r="C138" s="79">
        <v>103.54</v>
      </c>
      <c r="D138" s="75">
        <f t="shared" ref="D138:D148" si="9">(C138-C139)/C139</f>
        <v>-3.5607737465113113E-3</v>
      </c>
      <c r="E138" s="81"/>
      <c r="F138" s="283"/>
      <c r="G138" s="283"/>
    </row>
    <row r="139" spans="1:8" ht="15" customHeight="1" x14ac:dyDescent="0.3">
      <c r="A139" s="284"/>
      <c r="B139" s="281">
        <v>41214</v>
      </c>
      <c r="C139" s="79">
        <v>103.91</v>
      </c>
      <c r="D139" s="75">
        <f t="shared" si="9"/>
        <v>5.8077630432677796E-3</v>
      </c>
      <c r="E139" s="81"/>
      <c r="F139" s="283"/>
      <c r="G139" s="283"/>
      <c r="H139" s="13"/>
    </row>
    <row r="140" spans="1:8" x14ac:dyDescent="0.3">
      <c r="A140" s="284"/>
      <c r="B140" s="281">
        <v>41183</v>
      </c>
      <c r="C140" s="79">
        <v>103.31</v>
      </c>
      <c r="D140" s="75">
        <f t="shared" si="9"/>
        <v>-3.8703434929842327E-4</v>
      </c>
      <c r="E140" s="81"/>
      <c r="F140" s="283"/>
      <c r="G140" s="283"/>
      <c r="H140" s="13"/>
    </row>
    <row r="141" spans="1:8" x14ac:dyDescent="0.3">
      <c r="A141" s="284"/>
      <c r="B141" s="281">
        <v>41153</v>
      </c>
      <c r="C141" s="79">
        <v>103.35</v>
      </c>
      <c r="D141" s="75">
        <f t="shared" si="9"/>
        <v>1.3564577075864798E-3</v>
      </c>
      <c r="E141" s="81"/>
      <c r="F141" s="283"/>
      <c r="G141" s="283"/>
      <c r="H141" s="13"/>
    </row>
    <row r="142" spans="1:8" x14ac:dyDescent="0.3">
      <c r="A142" s="284"/>
      <c r="B142" s="281">
        <v>41122</v>
      </c>
      <c r="C142" s="79">
        <v>103.21</v>
      </c>
      <c r="D142" s="75">
        <f t="shared" si="9"/>
        <v>3.8906721136075426E-3</v>
      </c>
      <c r="E142" s="81"/>
      <c r="F142" s="283"/>
      <c r="G142" s="283"/>
      <c r="H142" s="13"/>
    </row>
    <row r="143" spans="1:8" ht="15" customHeight="1" x14ac:dyDescent="0.3">
      <c r="A143" s="284"/>
      <c r="B143" s="281">
        <v>41091</v>
      </c>
      <c r="C143" s="79">
        <v>102.81</v>
      </c>
      <c r="D143" s="75">
        <f t="shared" si="9"/>
        <v>-1.9449576971696997E-4</v>
      </c>
      <c r="E143" s="81"/>
      <c r="F143" s="283"/>
      <c r="G143" s="283"/>
      <c r="H143" s="13"/>
    </row>
    <row r="144" spans="1:8" ht="15" customHeight="1" x14ac:dyDescent="0.3">
      <c r="A144" s="284"/>
      <c r="B144" s="281">
        <v>41061</v>
      </c>
      <c r="C144" s="79">
        <v>102.83</v>
      </c>
      <c r="D144" s="75">
        <f t="shared" si="9"/>
        <v>-2.1348859776807267E-3</v>
      </c>
      <c r="E144" s="81"/>
      <c r="F144" s="283"/>
      <c r="G144" s="283"/>
      <c r="H144" s="13"/>
    </row>
    <row r="145" spans="1:8" x14ac:dyDescent="0.3">
      <c r="A145" s="284"/>
      <c r="B145" s="281">
        <v>41030</v>
      </c>
      <c r="C145" s="79">
        <v>103.05</v>
      </c>
      <c r="D145" s="75">
        <f t="shared" si="9"/>
        <v>5.8565153733527997E-3</v>
      </c>
      <c r="E145" s="81"/>
      <c r="F145" s="283"/>
      <c r="G145" s="283"/>
      <c r="H145" s="13"/>
    </row>
    <row r="146" spans="1:8" x14ac:dyDescent="0.3">
      <c r="B146" s="281">
        <v>41000</v>
      </c>
      <c r="C146" s="79">
        <v>102.45</v>
      </c>
      <c r="D146" s="75">
        <f t="shared" si="9"/>
        <v>2.9291154071471527E-4</v>
      </c>
      <c r="E146" s="81"/>
    </row>
    <row r="147" spans="1:8" x14ac:dyDescent="0.3">
      <c r="B147" s="281">
        <v>40969</v>
      </c>
      <c r="C147" s="79">
        <v>102.42</v>
      </c>
      <c r="D147" s="75">
        <f t="shared" si="9"/>
        <v>9.1634643807272324E-3</v>
      </c>
      <c r="E147" s="81"/>
    </row>
    <row r="148" spans="1:8" x14ac:dyDescent="0.3">
      <c r="B148" s="281">
        <v>40940</v>
      </c>
      <c r="C148" s="79">
        <v>101.49</v>
      </c>
      <c r="D148" s="75">
        <f t="shared" si="9"/>
        <v>4.6525440506830218E-3</v>
      </c>
      <c r="E148" s="81"/>
    </row>
    <row r="149" spans="1:8" x14ac:dyDescent="0.3">
      <c r="B149" s="281">
        <v>40909</v>
      </c>
      <c r="C149" s="79">
        <v>101.02</v>
      </c>
      <c r="D149" s="75">
        <v>1.5E-3</v>
      </c>
      <c r="E149" s="81"/>
    </row>
    <row r="150" spans="1:8" x14ac:dyDescent="0.3">
      <c r="B150" s="335"/>
      <c r="C150" s="81"/>
      <c r="D150" s="82"/>
    </row>
    <row r="151" spans="1:8" ht="31.5" customHeight="1" x14ac:dyDescent="0.3">
      <c r="B151" s="768" t="s">
        <v>1808</v>
      </c>
      <c r="C151" s="768"/>
      <c r="D151" s="768"/>
      <c r="E151" s="768"/>
      <c r="F151" s="768"/>
      <c r="G151" s="768"/>
    </row>
    <row r="152" spans="1:8" x14ac:dyDescent="0.3">
      <c r="B152" s="336"/>
      <c r="C152" s="81"/>
      <c r="D152" s="82"/>
    </row>
    <row r="153" spans="1:8" x14ac:dyDescent="0.3">
      <c r="B153" s="769" t="s">
        <v>1809</v>
      </c>
      <c r="C153" s="770"/>
      <c r="D153" s="337">
        <v>1.36</v>
      </c>
    </row>
    <row r="155" spans="1:8" x14ac:dyDescent="0.3">
      <c r="A155" s="16">
        <v>2011</v>
      </c>
      <c r="B155" s="73" t="s">
        <v>1057</v>
      </c>
      <c r="C155" s="73" t="s">
        <v>183</v>
      </c>
      <c r="D155" s="73" t="s">
        <v>184</v>
      </c>
    </row>
    <row r="156" spans="1:8" ht="15" customHeight="1" x14ac:dyDescent="0.3">
      <c r="A156" s="339" t="s">
        <v>1811</v>
      </c>
      <c r="B156" s="281">
        <v>40878</v>
      </c>
      <c r="C156" s="18">
        <v>137.22999999999999</v>
      </c>
      <c r="D156" s="75">
        <f t="shared" ref="D156:D166" si="10">(C156-C157)/C157</f>
        <v>-7.3061342592593984E-3</v>
      </c>
      <c r="E156" s="282"/>
      <c r="F156" s="283"/>
      <c r="G156" s="283"/>
    </row>
    <row r="157" spans="1:8" ht="15" customHeight="1" x14ac:dyDescent="0.3">
      <c r="A157" s="284"/>
      <c r="B157" s="281">
        <v>40848</v>
      </c>
      <c r="C157" s="18">
        <v>138.24</v>
      </c>
      <c r="D157" s="75">
        <f t="shared" si="10"/>
        <v>2.1748586341888603E-3</v>
      </c>
      <c r="E157" s="282"/>
      <c r="F157" s="283"/>
      <c r="G157" s="283"/>
      <c r="H157" s="13"/>
    </row>
    <row r="158" spans="1:8" x14ac:dyDescent="0.3">
      <c r="A158" s="284"/>
      <c r="B158" s="281">
        <v>40817</v>
      </c>
      <c r="C158" s="18">
        <v>137.94</v>
      </c>
      <c r="D158" s="75">
        <f t="shared" si="10"/>
        <v>5.0772466816561385E-4</v>
      </c>
      <c r="E158" s="282"/>
      <c r="F158" s="283"/>
      <c r="G158" s="283"/>
      <c r="H158" s="13"/>
    </row>
    <row r="159" spans="1:8" x14ac:dyDescent="0.3">
      <c r="A159" s="284"/>
      <c r="B159" s="281">
        <v>40787</v>
      </c>
      <c r="C159" s="18">
        <v>137.87</v>
      </c>
      <c r="D159" s="75">
        <f t="shared" si="10"/>
        <v>1.2345679012346837E-3</v>
      </c>
      <c r="E159" s="282"/>
      <c r="F159" s="283"/>
      <c r="G159" s="283"/>
      <c r="H159" s="13"/>
    </row>
    <row r="160" spans="1:8" x14ac:dyDescent="0.3">
      <c r="A160" s="284"/>
      <c r="B160" s="281">
        <v>40756</v>
      </c>
      <c r="C160" s="18">
        <v>137.69999999999999</v>
      </c>
      <c r="D160" s="75">
        <f t="shared" si="10"/>
        <v>5.8131085598011971E-4</v>
      </c>
      <c r="E160" s="282"/>
      <c r="F160" s="283"/>
      <c r="G160" s="283"/>
      <c r="H160" s="13"/>
    </row>
    <row r="161" spans="1:8" ht="15" customHeight="1" x14ac:dyDescent="0.3">
      <c r="A161" s="284"/>
      <c r="B161" s="281">
        <v>40725</v>
      </c>
      <c r="C161" s="18">
        <v>137.62</v>
      </c>
      <c r="D161" s="75">
        <f t="shared" si="10"/>
        <v>1.3850007367025161E-2</v>
      </c>
      <c r="E161" s="282"/>
      <c r="F161" s="283"/>
      <c r="G161" s="283"/>
      <c r="H161" s="13"/>
    </row>
    <row r="162" spans="1:8" ht="15" customHeight="1" x14ac:dyDescent="0.3">
      <c r="A162" s="284"/>
      <c r="B162" s="281">
        <v>40695</v>
      </c>
      <c r="C162" s="18">
        <v>135.74</v>
      </c>
      <c r="D162" s="75">
        <f t="shared" si="10"/>
        <v>2.8073286052009119E-3</v>
      </c>
      <c r="E162" s="282"/>
      <c r="F162" s="283"/>
      <c r="G162" s="283"/>
      <c r="H162" s="13"/>
    </row>
    <row r="163" spans="1:8" x14ac:dyDescent="0.3">
      <c r="A163" s="284"/>
      <c r="B163" s="281">
        <v>40664</v>
      </c>
      <c r="C163" s="18">
        <v>135.36000000000001</v>
      </c>
      <c r="D163" s="75">
        <f t="shared" si="10"/>
        <v>1.0601761982977572E-2</v>
      </c>
      <c r="E163" s="282"/>
      <c r="F163" s="283"/>
      <c r="G163" s="283"/>
      <c r="H163" s="13"/>
    </row>
    <row r="164" spans="1:8" x14ac:dyDescent="0.3">
      <c r="B164" s="281">
        <v>40634</v>
      </c>
      <c r="C164" s="18">
        <v>133.94</v>
      </c>
      <c r="D164" s="75">
        <f t="shared" si="10"/>
        <v>9.7152679171956839E-4</v>
      </c>
    </row>
    <row r="165" spans="1:8" x14ac:dyDescent="0.3">
      <c r="B165" s="281">
        <v>40603</v>
      </c>
      <c r="C165" s="18">
        <v>133.81</v>
      </c>
      <c r="D165" s="75">
        <f t="shared" si="10"/>
        <v>1.8718179095537585E-3</v>
      </c>
    </row>
    <row r="166" spans="1:8" x14ac:dyDescent="0.3">
      <c r="B166" s="281">
        <v>40575</v>
      </c>
      <c r="C166" s="18">
        <v>133.56</v>
      </c>
      <c r="D166" s="75">
        <f t="shared" si="10"/>
        <v>7.4677528852682296E-3</v>
      </c>
    </row>
    <row r="167" spans="1:8" x14ac:dyDescent="0.3">
      <c r="B167" s="281">
        <v>40544</v>
      </c>
      <c r="C167" s="18">
        <v>132.57</v>
      </c>
      <c r="D167" s="75">
        <f>(C167-C170)/C170</f>
        <v>-1.6567512613901564E-3</v>
      </c>
    </row>
    <row r="169" spans="1:8" x14ac:dyDescent="0.3">
      <c r="A169" s="16">
        <v>2010</v>
      </c>
      <c r="B169" s="73" t="s">
        <v>1057</v>
      </c>
      <c r="C169" s="73" t="s">
        <v>183</v>
      </c>
      <c r="D169" s="73" t="s">
        <v>184</v>
      </c>
    </row>
    <row r="170" spans="1:8" ht="15" customHeight="1" x14ac:dyDescent="0.3">
      <c r="A170" s="339" t="s">
        <v>1811</v>
      </c>
      <c r="B170" s="281">
        <v>40513</v>
      </c>
      <c r="C170" s="18">
        <v>132.79</v>
      </c>
      <c r="D170" s="75">
        <f t="shared" ref="D170:D180" si="11">(C170-C171)/C171</f>
        <v>4.1591046581970883E-3</v>
      </c>
      <c r="E170" s="282"/>
      <c r="F170" s="283"/>
      <c r="G170" s="283"/>
    </row>
    <row r="171" spans="1:8" ht="15" customHeight="1" x14ac:dyDescent="0.3">
      <c r="A171" s="284"/>
      <c r="B171" s="281">
        <v>40483</v>
      </c>
      <c r="C171" s="18">
        <v>132.24</v>
      </c>
      <c r="D171" s="75">
        <f t="shared" si="11"/>
        <v>1.2113870381586659E-3</v>
      </c>
      <c r="E171" s="282"/>
      <c r="F171" s="283"/>
      <c r="G171" s="283"/>
      <c r="H171" s="13"/>
    </row>
    <row r="172" spans="1:8" x14ac:dyDescent="0.3">
      <c r="A172" s="284"/>
      <c r="B172" s="281">
        <v>40452</v>
      </c>
      <c r="C172" s="18">
        <v>132.08000000000001</v>
      </c>
      <c r="D172" s="75">
        <f t="shared" si="11"/>
        <v>5.4045824769734943E-3</v>
      </c>
      <c r="E172" s="282"/>
      <c r="F172" s="283"/>
      <c r="G172" s="283"/>
      <c r="H172" s="13"/>
    </row>
    <row r="173" spans="1:8" x14ac:dyDescent="0.3">
      <c r="A173" s="284"/>
      <c r="B173" s="281">
        <v>40422</v>
      </c>
      <c r="C173" s="18">
        <v>131.37</v>
      </c>
      <c r="D173" s="75">
        <f t="shared" si="11"/>
        <v>7.6178867982017455E-4</v>
      </c>
      <c r="E173" s="282"/>
      <c r="F173" s="283"/>
      <c r="G173" s="283"/>
      <c r="H173" s="13"/>
    </row>
    <row r="174" spans="1:8" x14ac:dyDescent="0.3">
      <c r="A174" s="284"/>
      <c r="B174" s="281">
        <v>40391</v>
      </c>
      <c r="C174" s="18">
        <v>131.27000000000001</v>
      </c>
      <c r="D174" s="75">
        <f t="shared" si="11"/>
        <v>3.0480835174899386E-4</v>
      </c>
      <c r="E174" s="282"/>
      <c r="F174" s="283"/>
      <c r="G174" s="283"/>
      <c r="H174" s="13"/>
    </row>
    <row r="175" spans="1:8" ht="15" customHeight="1" x14ac:dyDescent="0.3">
      <c r="A175" s="284"/>
      <c r="B175" s="281">
        <v>40360</v>
      </c>
      <c r="C175" s="18">
        <v>131.22999999999999</v>
      </c>
      <c r="D175" s="75">
        <f t="shared" si="11"/>
        <v>7.6207895137866985E-5</v>
      </c>
      <c r="E175" s="282"/>
      <c r="F175" s="283"/>
      <c r="G175" s="283"/>
      <c r="H175" s="13"/>
    </row>
    <row r="176" spans="1:8" ht="15" customHeight="1" x14ac:dyDescent="0.3">
      <c r="A176" s="284"/>
      <c r="B176" s="281">
        <v>40330</v>
      </c>
      <c r="C176" s="18">
        <v>131.22</v>
      </c>
      <c r="D176" s="75">
        <f t="shared" si="11"/>
        <v>1.5243902439032191E-4</v>
      </c>
      <c r="E176" s="282"/>
      <c r="F176" s="283"/>
      <c r="G176" s="283"/>
      <c r="H176" s="13"/>
    </row>
    <row r="177" spans="1:8" x14ac:dyDescent="0.3">
      <c r="A177" s="284"/>
      <c r="B177" s="281">
        <v>40299</v>
      </c>
      <c r="C177" s="18">
        <v>131.19999999999999</v>
      </c>
      <c r="D177" s="75">
        <f t="shared" si="11"/>
        <v>2.9814234385749281E-3</v>
      </c>
      <c r="E177" s="282"/>
      <c r="F177" s="283"/>
      <c r="G177" s="283"/>
      <c r="H177" s="13"/>
    </row>
    <row r="178" spans="1:8" x14ac:dyDescent="0.3">
      <c r="A178" s="284"/>
      <c r="B178" s="281">
        <v>40269</v>
      </c>
      <c r="C178" s="18">
        <v>130.81</v>
      </c>
      <c r="D178" s="75">
        <f t="shared" si="11"/>
        <v>1.5312763188116423E-3</v>
      </c>
    </row>
    <row r="179" spans="1:8" x14ac:dyDescent="0.3">
      <c r="B179" s="281">
        <v>40238</v>
      </c>
      <c r="C179" s="18">
        <v>130.61000000000001</v>
      </c>
      <c r="D179" s="75">
        <f t="shared" si="11"/>
        <v>1.6104294478528217E-3</v>
      </c>
    </row>
    <row r="180" spans="1:8" x14ac:dyDescent="0.3">
      <c r="B180" s="281">
        <v>40210</v>
      </c>
      <c r="C180" s="18">
        <v>130.4</v>
      </c>
      <c r="D180" s="75">
        <f t="shared" si="11"/>
        <v>4.3903566201955874E-3</v>
      </c>
    </row>
    <row r="181" spans="1:8" x14ac:dyDescent="0.3">
      <c r="B181" s="281">
        <v>40179</v>
      </c>
      <c r="C181" s="18">
        <v>129.83000000000001</v>
      </c>
      <c r="D181" s="75">
        <f>(C181-C184)/C184</f>
        <v>7.9186398571540265E-3</v>
      </c>
    </row>
    <row r="183" spans="1:8" x14ac:dyDescent="0.3">
      <c r="A183" s="16">
        <v>2009</v>
      </c>
      <c r="B183" s="73" t="s">
        <v>1057</v>
      </c>
      <c r="C183" s="73" t="s">
        <v>183</v>
      </c>
      <c r="D183" s="73" t="s">
        <v>184</v>
      </c>
    </row>
    <row r="184" spans="1:8" ht="15" customHeight="1" x14ac:dyDescent="0.3">
      <c r="A184" s="339" t="s">
        <v>1811</v>
      </c>
      <c r="B184" s="281">
        <v>40148</v>
      </c>
      <c r="C184" s="18">
        <v>128.81</v>
      </c>
      <c r="D184" s="75">
        <f t="shared" ref="D184:D194" si="12">(C184-C185)/C185</f>
        <v>0</v>
      </c>
      <c r="E184" s="771" t="s">
        <v>643</v>
      </c>
      <c r="F184" s="772"/>
      <c r="G184" s="772"/>
    </row>
    <row r="185" spans="1:8" ht="15" customHeight="1" x14ac:dyDescent="0.3">
      <c r="A185" s="284" t="s">
        <v>1116</v>
      </c>
      <c r="B185" s="281">
        <v>40118</v>
      </c>
      <c r="C185" s="18">
        <v>128.81</v>
      </c>
      <c r="D185" s="75">
        <f t="shared" si="12"/>
        <v>1.3215174129354473E-3</v>
      </c>
      <c r="E185" s="771"/>
      <c r="F185" s="772"/>
      <c r="G185" s="772"/>
      <c r="H185" s="13"/>
    </row>
    <row r="186" spans="1:8" x14ac:dyDescent="0.3">
      <c r="A186" s="284" t="s">
        <v>1116</v>
      </c>
      <c r="B186" s="281">
        <v>40087</v>
      </c>
      <c r="C186" s="18">
        <v>128.63999999999999</v>
      </c>
      <c r="D186" s="75">
        <f t="shared" si="12"/>
        <v>1.6351319785095346E-3</v>
      </c>
      <c r="E186" s="771"/>
      <c r="F186" s="772"/>
      <c r="G186" s="772"/>
      <c r="H186" s="13"/>
    </row>
    <row r="187" spans="1:8" x14ac:dyDescent="0.3">
      <c r="A187" s="284" t="s">
        <v>1116</v>
      </c>
      <c r="B187" s="281">
        <v>40057</v>
      </c>
      <c r="C187" s="18">
        <v>128.43</v>
      </c>
      <c r="D187" s="75">
        <f t="shared" si="12"/>
        <v>-1.5570260801854271E-4</v>
      </c>
      <c r="E187" s="771"/>
      <c r="F187" s="772"/>
      <c r="G187" s="772"/>
      <c r="H187" s="13"/>
    </row>
    <row r="188" spans="1:8" x14ac:dyDescent="0.3">
      <c r="A188" s="284" t="s">
        <v>1116</v>
      </c>
      <c r="B188" s="281">
        <v>40026</v>
      </c>
      <c r="C188" s="18">
        <v>128.44999999999999</v>
      </c>
      <c r="D188" s="75">
        <f t="shared" si="12"/>
        <v>2.0282393322411337E-3</v>
      </c>
      <c r="E188" s="282"/>
      <c r="F188" s="283"/>
      <c r="G188" s="283"/>
      <c r="H188" s="13"/>
    </row>
    <row r="189" spans="1:8" ht="15" customHeight="1" x14ac:dyDescent="0.3">
      <c r="A189" s="284" t="s">
        <v>1116</v>
      </c>
      <c r="B189" s="281">
        <v>39995</v>
      </c>
      <c r="C189" s="18">
        <v>128.19</v>
      </c>
      <c r="D189" s="75">
        <f t="shared" si="12"/>
        <v>-4.6783625730995927E-4</v>
      </c>
      <c r="E189" s="282"/>
      <c r="F189" s="283"/>
      <c r="G189" s="283"/>
      <c r="H189" s="13"/>
    </row>
    <row r="190" spans="1:8" ht="15" customHeight="1" x14ac:dyDescent="0.3">
      <c r="A190" s="284" t="s">
        <v>1116</v>
      </c>
      <c r="B190" s="281">
        <v>39965</v>
      </c>
      <c r="C190" s="18">
        <v>128.25</v>
      </c>
      <c r="D190" s="75">
        <f t="shared" si="12"/>
        <v>1.953125E-3</v>
      </c>
      <c r="E190" s="282"/>
      <c r="F190" s="283"/>
      <c r="G190" s="283"/>
      <c r="H190" s="13"/>
    </row>
    <row r="191" spans="1:8" x14ac:dyDescent="0.3">
      <c r="A191" s="284" t="s">
        <v>1116</v>
      </c>
      <c r="B191" s="281">
        <v>39934</v>
      </c>
      <c r="C191" s="18">
        <v>128</v>
      </c>
      <c r="D191" s="75">
        <f t="shared" si="12"/>
        <v>-3.3481273845675217E-3</v>
      </c>
      <c r="E191" s="282"/>
      <c r="F191" s="283"/>
      <c r="G191" s="283"/>
      <c r="H191" s="13"/>
    </row>
    <row r="192" spans="1:8" x14ac:dyDescent="0.3">
      <c r="B192" s="281">
        <v>39904</v>
      </c>
      <c r="C192" s="18">
        <v>128.43</v>
      </c>
      <c r="D192" s="75">
        <f t="shared" si="12"/>
        <v>1.4035087719298778E-3</v>
      </c>
    </row>
    <row r="193" spans="1:4" x14ac:dyDescent="0.3">
      <c r="B193" s="281">
        <v>39873</v>
      </c>
      <c r="C193" s="18">
        <v>128.25</v>
      </c>
      <c r="D193" s="75">
        <f t="shared" si="12"/>
        <v>-1.6347501167679273E-3</v>
      </c>
    </row>
    <row r="194" spans="1:4" x14ac:dyDescent="0.3">
      <c r="B194" s="281">
        <v>39845</v>
      </c>
      <c r="C194" s="18">
        <v>128.46</v>
      </c>
      <c r="D194" s="75">
        <f t="shared" si="12"/>
        <v>-8.9492362289769825E-3</v>
      </c>
    </row>
    <row r="195" spans="1:4" x14ac:dyDescent="0.3">
      <c r="B195" s="281">
        <v>39814</v>
      </c>
      <c r="C195" s="18">
        <v>129.62</v>
      </c>
      <c r="D195" s="75">
        <f>(C195-C198)/C198</f>
        <v>3.2746394709584889E-2</v>
      </c>
    </row>
    <row r="197" spans="1:4" x14ac:dyDescent="0.3">
      <c r="A197" s="16">
        <v>2008</v>
      </c>
      <c r="B197" s="73" t="s">
        <v>1057</v>
      </c>
      <c r="C197" s="73" t="s">
        <v>183</v>
      </c>
      <c r="D197" s="73" t="s">
        <v>184</v>
      </c>
    </row>
    <row r="198" spans="1:4" x14ac:dyDescent="0.3">
      <c r="A198" s="339" t="s">
        <v>1811</v>
      </c>
      <c r="B198" s="281">
        <v>39783</v>
      </c>
      <c r="C198" s="18">
        <v>125.51</v>
      </c>
      <c r="D198" s="75">
        <f t="shared" ref="D198:D208" si="13">(C198-C199)/C199</f>
        <v>-9.2358699084307046E-3</v>
      </c>
    </row>
    <row r="199" spans="1:4" x14ac:dyDescent="0.3">
      <c r="B199" s="281">
        <v>39753</v>
      </c>
      <c r="C199" s="18">
        <v>126.68</v>
      </c>
      <c r="D199" s="75">
        <f t="shared" si="13"/>
        <v>-6.4313725490195541E-3</v>
      </c>
    </row>
    <row r="200" spans="1:4" x14ac:dyDescent="0.3">
      <c r="B200" s="281">
        <v>39722</v>
      </c>
      <c r="C200" s="18">
        <v>127.5</v>
      </c>
      <c r="D200" s="75">
        <f t="shared" si="13"/>
        <v>-4.3729501796033283E-3</v>
      </c>
    </row>
    <row r="201" spans="1:4" x14ac:dyDescent="0.3">
      <c r="B201" s="281">
        <v>39692</v>
      </c>
      <c r="C201" s="18">
        <v>128.06</v>
      </c>
      <c r="D201" s="75">
        <f t="shared" si="13"/>
        <v>6.2863429200062633E-3</v>
      </c>
    </row>
    <row r="202" spans="1:4" x14ac:dyDescent="0.3">
      <c r="B202" s="281">
        <v>39661</v>
      </c>
      <c r="C202" s="18">
        <v>127.26</v>
      </c>
      <c r="D202" s="75">
        <f t="shared" si="13"/>
        <v>-2.2736181889454494E-3</v>
      </c>
    </row>
    <row r="203" spans="1:4" x14ac:dyDescent="0.3">
      <c r="B203" s="281">
        <v>39630</v>
      </c>
      <c r="C203" s="18">
        <v>127.55</v>
      </c>
      <c r="D203" s="75">
        <f t="shared" si="13"/>
        <v>5.8355019320242476E-3</v>
      </c>
    </row>
    <row r="204" spans="1:4" x14ac:dyDescent="0.3">
      <c r="B204" s="281">
        <v>39600</v>
      </c>
      <c r="C204" s="18">
        <v>126.81</v>
      </c>
      <c r="D204" s="75">
        <f t="shared" si="13"/>
        <v>1.8170327065887501E-3</v>
      </c>
    </row>
    <row r="205" spans="1:4" x14ac:dyDescent="0.3">
      <c r="B205" s="281">
        <v>39569</v>
      </c>
      <c r="C205" s="18">
        <v>126.58</v>
      </c>
      <c r="D205" s="75">
        <f t="shared" si="13"/>
        <v>1.7197042751526843E-2</v>
      </c>
    </row>
    <row r="206" spans="1:4" x14ac:dyDescent="0.3">
      <c r="B206" s="281">
        <v>39539</v>
      </c>
      <c r="C206" s="18">
        <v>124.44</v>
      </c>
      <c r="D206" s="75">
        <f t="shared" si="13"/>
        <v>1.2874155133569085E-3</v>
      </c>
    </row>
    <row r="207" spans="1:4" x14ac:dyDescent="0.3">
      <c r="B207" s="281">
        <v>39508</v>
      </c>
      <c r="C207" s="18">
        <v>124.28</v>
      </c>
      <c r="D207" s="75">
        <f t="shared" si="13"/>
        <v>4.0394247859104867E-3</v>
      </c>
    </row>
    <row r="208" spans="1:4" x14ac:dyDescent="0.3">
      <c r="B208" s="281">
        <v>39479</v>
      </c>
      <c r="C208" s="18">
        <v>123.78</v>
      </c>
      <c r="D208" s="75">
        <f t="shared" si="13"/>
        <v>3.567374736500711E-3</v>
      </c>
    </row>
    <row r="209" spans="1:4" x14ac:dyDescent="0.3">
      <c r="B209" s="281">
        <v>39448</v>
      </c>
      <c r="C209" s="18">
        <v>123.34</v>
      </c>
      <c r="D209" s="75">
        <f>(C209-C212)/C212</f>
        <v>2.4248463710347133E-2</v>
      </c>
    </row>
    <row r="211" spans="1:4" x14ac:dyDescent="0.3">
      <c r="A211" s="16">
        <v>2007</v>
      </c>
      <c r="B211" s="73" t="s">
        <v>1057</v>
      </c>
      <c r="C211" s="73" t="s">
        <v>183</v>
      </c>
      <c r="D211" s="73" t="s">
        <v>184</v>
      </c>
    </row>
    <row r="212" spans="1:4" x14ac:dyDescent="0.3">
      <c r="A212" s="339" t="s">
        <v>1811</v>
      </c>
      <c r="B212" s="281">
        <v>39417</v>
      </c>
      <c r="C212" s="79">
        <v>120.42</v>
      </c>
      <c r="D212" s="75">
        <f t="shared" ref="D212:D222" si="14">(C212-C213)/C213</f>
        <v>3.3228110981895875E-4</v>
      </c>
    </row>
    <row r="213" spans="1:4" x14ac:dyDescent="0.3">
      <c r="B213" s="281">
        <v>39387</v>
      </c>
      <c r="C213" s="9">
        <v>120.38</v>
      </c>
      <c r="D213" s="75">
        <f t="shared" si="14"/>
        <v>6.0170483035266497E-3</v>
      </c>
    </row>
    <row r="214" spans="1:4" x14ac:dyDescent="0.3">
      <c r="B214" s="281">
        <v>39356</v>
      </c>
      <c r="C214" s="9">
        <v>119.66</v>
      </c>
      <c r="D214" s="75">
        <f t="shared" si="14"/>
        <v>1.4227131977571489E-3</v>
      </c>
    </row>
    <row r="215" spans="1:4" x14ac:dyDescent="0.3">
      <c r="B215" s="281">
        <v>39326</v>
      </c>
      <c r="C215" s="9">
        <v>119.49</v>
      </c>
      <c r="D215" s="75">
        <f t="shared" si="14"/>
        <v>1.2569130216188325E-3</v>
      </c>
    </row>
    <row r="216" spans="1:4" x14ac:dyDescent="0.3">
      <c r="B216" s="281">
        <v>39295</v>
      </c>
      <c r="C216" s="9">
        <v>119.34</v>
      </c>
      <c r="D216" s="75">
        <f t="shared" si="14"/>
        <v>5.7306590257880236E-3</v>
      </c>
    </row>
    <row r="217" spans="1:4" x14ac:dyDescent="0.3">
      <c r="B217" s="281">
        <v>39264</v>
      </c>
      <c r="C217" s="79">
        <v>118.66</v>
      </c>
      <c r="D217" s="75">
        <f t="shared" si="14"/>
        <v>1.6883336147222932E-3</v>
      </c>
    </row>
    <row r="218" spans="1:4" x14ac:dyDescent="0.3">
      <c r="B218" s="281">
        <v>39234</v>
      </c>
      <c r="C218" s="79">
        <v>118.46</v>
      </c>
      <c r="D218" s="75">
        <f t="shared" si="14"/>
        <v>1.9453607375453756E-3</v>
      </c>
    </row>
    <row r="219" spans="1:4" x14ac:dyDescent="0.3">
      <c r="B219" s="281">
        <v>39203</v>
      </c>
      <c r="C219" s="79">
        <v>118.23</v>
      </c>
      <c r="D219" s="75">
        <f t="shared" si="14"/>
        <v>1.2763405859174312E-2</v>
      </c>
    </row>
    <row r="220" spans="1:4" x14ac:dyDescent="0.3">
      <c r="B220" s="281">
        <v>39173</v>
      </c>
      <c r="C220" s="79">
        <v>116.74</v>
      </c>
      <c r="D220" s="75">
        <f t="shared" si="14"/>
        <v>4.2150537634408165E-3</v>
      </c>
    </row>
    <row r="221" spans="1:4" x14ac:dyDescent="0.3">
      <c r="B221" s="281">
        <v>39142</v>
      </c>
      <c r="C221" s="79">
        <v>116.25</v>
      </c>
      <c r="D221" s="75">
        <f t="shared" si="14"/>
        <v>8.0645161290323186E-3</v>
      </c>
    </row>
    <row r="222" spans="1:4" x14ac:dyDescent="0.3">
      <c r="B222" s="281">
        <v>39114</v>
      </c>
      <c r="C222" s="9">
        <v>115.32</v>
      </c>
      <c r="D222" s="75">
        <f t="shared" si="14"/>
        <v>7.5135418486807571E-3</v>
      </c>
    </row>
    <row r="223" spans="1:4" x14ac:dyDescent="0.3">
      <c r="B223" s="281">
        <v>39083</v>
      </c>
      <c r="C223" s="9">
        <v>114.46</v>
      </c>
      <c r="D223" s="75">
        <f>(C223-C226)/C226</f>
        <v>1.2024756852343055E-2</v>
      </c>
    </row>
    <row r="225" spans="1:4" x14ac:dyDescent="0.3">
      <c r="A225" s="16">
        <v>2006</v>
      </c>
      <c r="B225" s="73" t="s">
        <v>1057</v>
      </c>
      <c r="C225" s="73" t="s">
        <v>183</v>
      </c>
      <c r="D225" s="73" t="s">
        <v>184</v>
      </c>
    </row>
    <row r="226" spans="1:4" x14ac:dyDescent="0.3">
      <c r="A226" s="339" t="s">
        <v>1811</v>
      </c>
      <c r="B226" s="281">
        <v>39052</v>
      </c>
      <c r="C226" s="79">
        <v>113.1</v>
      </c>
      <c r="D226" s="75">
        <f t="shared" ref="D226:D236" si="15">(C226-C227)/C227</f>
        <v>2.9263101888800064E-3</v>
      </c>
    </row>
    <row r="227" spans="1:4" x14ac:dyDescent="0.3">
      <c r="B227" s="281">
        <v>39022</v>
      </c>
      <c r="C227" s="9">
        <v>112.77</v>
      </c>
      <c r="D227" s="75">
        <f t="shared" si="15"/>
        <v>8.8683930471717854E-5</v>
      </c>
    </row>
    <row r="228" spans="1:4" x14ac:dyDescent="0.3">
      <c r="B228" s="281">
        <v>38991</v>
      </c>
      <c r="C228" s="9">
        <v>112.76</v>
      </c>
      <c r="D228" s="75">
        <f t="shared" si="15"/>
        <v>9.9417823555754542E-3</v>
      </c>
    </row>
    <row r="229" spans="1:4" x14ac:dyDescent="0.3">
      <c r="B229" s="281">
        <v>38961</v>
      </c>
      <c r="C229" s="9">
        <v>111.65</v>
      </c>
      <c r="D229" s="75">
        <f t="shared" si="15"/>
        <v>2.6041666666667229E-3</v>
      </c>
    </row>
    <row r="230" spans="1:4" x14ac:dyDescent="0.3">
      <c r="B230" s="281">
        <v>38930</v>
      </c>
      <c r="C230" s="9">
        <v>111.36</v>
      </c>
      <c r="D230" s="75">
        <f t="shared" si="15"/>
        <v>2.4304617877396345E-3</v>
      </c>
    </row>
    <row r="231" spans="1:4" x14ac:dyDescent="0.3">
      <c r="B231" s="281">
        <v>38899</v>
      </c>
      <c r="C231" s="79">
        <v>111.09</v>
      </c>
      <c r="D231" s="75">
        <f t="shared" si="15"/>
        <v>1.0828025477706985E-2</v>
      </c>
    </row>
    <row r="232" spans="1:4" x14ac:dyDescent="0.3">
      <c r="B232" s="281">
        <v>38869</v>
      </c>
      <c r="C232" s="79">
        <v>109.9</v>
      </c>
      <c r="D232" s="75">
        <f t="shared" si="15"/>
        <v>1.00191274250842E-3</v>
      </c>
    </row>
    <row r="233" spans="1:4" x14ac:dyDescent="0.3">
      <c r="B233" s="281">
        <v>38838</v>
      </c>
      <c r="C233" s="79">
        <v>109.79</v>
      </c>
      <c r="D233" s="75">
        <f t="shared" si="15"/>
        <v>7.2477064220184059E-3</v>
      </c>
    </row>
    <row r="234" spans="1:4" x14ac:dyDescent="0.3">
      <c r="B234" s="281">
        <v>38808</v>
      </c>
      <c r="C234" s="79">
        <v>109</v>
      </c>
      <c r="D234" s="75">
        <f t="shared" si="15"/>
        <v>1.0101010101010133E-2</v>
      </c>
    </row>
    <row r="235" spans="1:4" x14ac:dyDescent="0.3">
      <c r="B235" s="281">
        <v>38777</v>
      </c>
      <c r="C235" s="79">
        <v>107.91</v>
      </c>
      <c r="D235" s="75">
        <f t="shared" si="15"/>
        <v>3.160732546248986E-3</v>
      </c>
    </row>
    <row r="236" spans="1:4" x14ac:dyDescent="0.3">
      <c r="B236" s="281">
        <v>38749</v>
      </c>
      <c r="C236" s="9">
        <v>107.57</v>
      </c>
      <c r="D236" s="75">
        <f t="shared" si="15"/>
        <v>-1.3924990716673382E-3</v>
      </c>
    </row>
    <row r="237" spans="1:4" x14ac:dyDescent="0.3">
      <c r="B237" s="281">
        <v>38718</v>
      </c>
      <c r="C237" s="9">
        <v>107.72</v>
      </c>
      <c r="D237" s="75">
        <f>(C237-C239)/C239</f>
        <v>7.4321813452246654E-4</v>
      </c>
    </row>
    <row r="238" spans="1:4" x14ac:dyDescent="0.3">
      <c r="B238" s="80"/>
      <c r="C238" s="81"/>
      <c r="D238" s="82"/>
    </row>
    <row r="239" spans="1:4" x14ac:dyDescent="0.3">
      <c r="A239" s="16">
        <v>2005</v>
      </c>
      <c r="B239" s="281">
        <v>38687</v>
      </c>
      <c r="C239" s="9">
        <v>107.64</v>
      </c>
      <c r="D239" s="19">
        <v>0</v>
      </c>
    </row>
    <row r="240" spans="1:4" x14ac:dyDescent="0.3">
      <c r="A240" s="339" t="s">
        <v>1811</v>
      </c>
      <c r="B240" s="281">
        <v>38657</v>
      </c>
      <c r="C240" s="9">
        <v>107.64</v>
      </c>
      <c r="D240" s="19">
        <v>-2.9999999999999997E-4</v>
      </c>
    </row>
    <row r="241" spans="1:4" x14ac:dyDescent="0.3">
      <c r="B241" s="281">
        <v>38626</v>
      </c>
      <c r="C241" s="9">
        <v>107.67</v>
      </c>
      <c r="D241" s="19">
        <v>-8.9999999999999998E-4</v>
      </c>
    </row>
    <row r="242" spans="1:4" x14ac:dyDescent="0.3">
      <c r="B242" s="281">
        <v>38596</v>
      </c>
      <c r="C242" s="9">
        <v>107.77</v>
      </c>
      <c r="D242" s="19">
        <v>1.8E-3</v>
      </c>
    </row>
    <row r="243" spans="1:4" x14ac:dyDescent="0.3">
      <c r="B243" s="281">
        <v>38565</v>
      </c>
      <c r="C243" s="9">
        <v>107.58</v>
      </c>
      <c r="D243" s="19">
        <v>1.6999999999999999E-3</v>
      </c>
    </row>
    <row r="244" spans="1:4" x14ac:dyDescent="0.3">
      <c r="B244" s="281">
        <v>38534</v>
      </c>
      <c r="C244" s="79">
        <v>107.4</v>
      </c>
      <c r="D244" s="75">
        <v>5.1000000000000004E-3</v>
      </c>
    </row>
    <row r="245" spans="1:4" x14ac:dyDescent="0.3">
      <c r="B245" s="281">
        <v>38504</v>
      </c>
      <c r="C245" s="79">
        <v>106.85</v>
      </c>
      <c r="D245" s="75">
        <v>-8.0000000000000004E-4</v>
      </c>
    </row>
    <row r="246" spans="1:4" x14ac:dyDescent="0.3">
      <c r="B246" s="281">
        <v>38473</v>
      </c>
      <c r="C246" s="79">
        <v>106.94</v>
      </c>
      <c r="D246" s="75">
        <v>3.0999999999999999E-3</v>
      </c>
    </row>
    <row r="247" spans="1:4" x14ac:dyDescent="0.3">
      <c r="B247" s="281">
        <v>38443</v>
      </c>
      <c r="C247" s="79">
        <v>106.61</v>
      </c>
      <c r="D247" s="75">
        <v>1.6999999999999999E-3</v>
      </c>
    </row>
    <row r="248" spans="1:4" x14ac:dyDescent="0.3">
      <c r="B248" s="281">
        <v>38412</v>
      </c>
      <c r="C248" s="79">
        <v>106.43</v>
      </c>
      <c r="D248" s="75">
        <v>3.8E-3</v>
      </c>
    </row>
    <row r="249" spans="1:4" x14ac:dyDescent="0.3">
      <c r="B249" s="281">
        <v>38384</v>
      </c>
      <c r="C249" s="9">
        <v>106.03</v>
      </c>
      <c r="D249" s="19">
        <v>2.0999999999999999E-3</v>
      </c>
    </row>
    <row r="250" spans="1:4" x14ac:dyDescent="0.3">
      <c r="B250" s="281">
        <v>38353</v>
      </c>
      <c r="C250" s="9">
        <v>105.81</v>
      </c>
      <c r="D250" s="19">
        <v>1.7100000000000001E-2</v>
      </c>
    </row>
    <row r="251" spans="1:4" x14ac:dyDescent="0.3">
      <c r="B251" s="80"/>
      <c r="C251" s="81"/>
      <c r="D251" s="82"/>
    </row>
    <row r="252" spans="1:4" x14ac:dyDescent="0.3">
      <c r="A252" s="16">
        <v>2004</v>
      </c>
      <c r="B252" s="281">
        <v>38322</v>
      </c>
      <c r="C252" s="9">
        <v>104.03</v>
      </c>
      <c r="D252" s="19">
        <v>-2.0000000000000001E-4</v>
      </c>
    </row>
    <row r="253" spans="1:4" x14ac:dyDescent="0.3">
      <c r="A253" s="339" t="s">
        <v>1811</v>
      </c>
      <c r="B253" s="281">
        <v>38292</v>
      </c>
      <c r="C253" s="9">
        <v>104.05</v>
      </c>
      <c r="D253" s="19">
        <v>5.9999999999999995E-4</v>
      </c>
    </row>
    <row r="254" spans="1:4" x14ac:dyDescent="0.3">
      <c r="B254" s="281">
        <v>38261</v>
      </c>
      <c r="C254" s="9">
        <v>103.99</v>
      </c>
      <c r="D254" s="19">
        <v>2.5000000000000001E-3</v>
      </c>
    </row>
    <row r="255" spans="1:4" x14ac:dyDescent="0.3">
      <c r="B255" s="281">
        <v>38231</v>
      </c>
      <c r="C255" s="9">
        <v>103.73</v>
      </c>
      <c r="D255" s="19">
        <v>2.0999999999999999E-3</v>
      </c>
    </row>
    <row r="256" spans="1:4" x14ac:dyDescent="0.3">
      <c r="B256" s="281">
        <v>38200</v>
      </c>
      <c r="C256" s="9">
        <v>103.51</v>
      </c>
      <c r="D256" s="19">
        <v>1.2999999999999999E-3</v>
      </c>
    </row>
    <row r="257" spans="1:8" x14ac:dyDescent="0.3">
      <c r="B257" s="281">
        <v>38169</v>
      </c>
      <c r="C257" s="79">
        <v>103.38</v>
      </c>
      <c r="D257" s="75">
        <v>2.2000000000000001E-3</v>
      </c>
    </row>
    <row r="258" spans="1:8" x14ac:dyDescent="0.3">
      <c r="B258" s="281">
        <v>38139</v>
      </c>
      <c r="C258" s="79">
        <v>103.15</v>
      </c>
      <c r="D258" s="75">
        <v>5.9999999999999995E-4</v>
      </c>
    </row>
    <row r="259" spans="1:8" x14ac:dyDescent="0.3">
      <c r="B259" s="281">
        <v>38108</v>
      </c>
      <c r="C259" s="79">
        <v>103.09</v>
      </c>
      <c r="D259" s="75">
        <v>1.03E-2</v>
      </c>
    </row>
    <row r="260" spans="1:8" x14ac:dyDescent="0.3">
      <c r="B260" s="281">
        <v>38078</v>
      </c>
      <c r="C260" s="79">
        <v>102.04</v>
      </c>
      <c r="D260" s="75">
        <v>1.5E-3</v>
      </c>
    </row>
    <row r="261" spans="1:8" x14ac:dyDescent="0.3">
      <c r="B261" s="281" t="s">
        <v>185</v>
      </c>
      <c r="C261" s="79">
        <v>101.89</v>
      </c>
      <c r="D261" s="75">
        <v>1.1999999999999999E-3</v>
      </c>
    </row>
    <row r="262" spans="1:8" x14ac:dyDescent="0.3">
      <c r="B262" s="281">
        <v>38018</v>
      </c>
      <c r="C262" s="79">
        <v>101.77</v>
      </c>
      <c r="D262" s="75">
        <v>5.9999999999999995E-4</v>
      </c>
    </row>
    <row r="263" spans="1:8" x14ac:dyDescent="0.3">
      <c r="B263" s="281" t="s">
        <v>186</v>
      </c>
      <c r="C263" s="79">
        <v>101.71</v>
      </c>
      <c r="D263" s="76"/>
    </row>
    <row r="264" spans="1:8" ht="96.75" customHeight="1" x14ac:dyDescent="0.3">
      <c r="B264" s="742" t="s">
        <v>187</v>
      </c>
      <c r="C264" s="742"/>
      <c r="D264" s="742"/>
      <c r="E264" s="742"/>
      <c r="F264" s="742"/>
      <c r="G264" s="742"/>
    </row>
    <row r="265" spans="1:8" ht="71.25" customHeight="1" x14ac:dyDescent="0.3">
      <c r="B265" s="750" t="s">
        <v>666</v>
      </c>
      <c r="C265" s="750"/>
      <c r="D265" s="750"/>
      <c r="E265" s="750"/>
      <c r="F265" s="750"/>
      <c r="G265" s="750"/>
    </row>
    <row r="266" spans="1:8" x14ac:dyDescent="0.3">
      <c r="A266" s="16">
        <v>2003</v>
      </c>
      <c r="B266" s="281">
        <v>37956</v>
      </c>
      <c r="C266" s="79">
        <v>126.37</v>
      </c>
      <c r="D266" s="75">
        <v>8.9999999999999998E-4</v>
      </c>
    </row>
    <row r="267" spans="1:8" x14ac:dyDescent="0.3">
      <c r="A267" s="339" t="s">
        <v>1812</v>
      </c>
      <c r="B267" s="281">
        <v>37926</v>
      </c>
      <c r="C267" s="79">
        <v>126.26</v>
      </c>
      <c r="D267" s="75">
        <v>3.0000000000000001E-3</v>
      </c>
      <c r="H267" s="72"/>
    </row>
    <row r="268" spans="1:8" x14ac:dyDescent="0.3">
      <c r="B268" s="281">
        <v>37895</v>
      </c>
      <c r="C268" s="79">
        <v>125.88</v>
      </c>
      <c r="D268" s="75">
        <v>5.9999999999999995E-4</v>
      </c>
    </row>
    <row r="269" spans="1:8" x14ac:dyDescent="0.3">
      <c r="B269" s="281">
        <v>37865</v>
      </c>
      <c r="C269" s="79">
        <v>125.8</v>
      </c>
      <c r="D269" s="75">
        <v>6.9999999999999999E-4</v>
      </c>
    </row>
    <row r="270" spans="1:8" x14ac:dyDescent="0.3">
      <c r="B270" s="281">
        <v>37834</v>
      </c>
      <c r="C270" s="79">
        <v>125.71</v>
      </c>
      <c r="D270" s="75">
        <v>8.9999999999999998E-4</v>
      </c>
    </row>
    <row r="271" spans="1:8" x14ac:dyDescent="0.3">
      <c r="B271" s="281">
        <v>37803</v>
      </c>
      <c r="C271" s="79">
        <v>125.6</v>
      </c>
      <c r="D271" s="75">
        <v>1.2999999999999999E-3</v>
      </c>
    </row>
    <row r="272" spans="1:8" x14ac:dyDescent="0.3">
      <c r="B272" s="281">
        <v>37773</v>
      </c>
      <c r="C272" s="79">
        <v>125.44</v>
      </c>
      <c r="D272" s="75">
        <v>6.3E-3</v>
      </c>
    </row>
    <row r="273" spans="1:4" x14ac:dyDescent="0.3">
      <c r="B273" s="281">
        <v>37742</v>
      </c>
      <c r="C273" s="79">
        <v>124.66</v>
      </c>
      <c r="D273" s="75">
        <v>4.0000000000000002E-4</v>
      </c>
    </row>
    <row r="274" spans="1:4" x14ac:dyDescent="0.3">
      <c r="B274" s="281">
        <v>37712</v>
      </c>
      <c r="C274" s="79">
        <v>124.61</v>
      </c>
      <c r="D274" s="75">
        <v>4.0000000000000001E-3</v>
      </c>
    </row>
    <row r="275" spans="1:4" x14ac:dyDescent="0.3">
      <c r="B275" s="281">
        <v>37681</v>
      </c>
      <c r="C275" s="79" t="s">
        <v>188</v>
      </c>
      <c r="D275" s="75">
        <v>8.0000000000000004E-4</v>
      </c>
    </row>
    <row r="276" spans="1:4" x14ac:dyDescent="0.3">
      <c r="B276" s="281">
        <v>37653</v>
      </c>
      <c r="C276" s="79">
        <v>123.97</v>
      </c>
      <c r="D276" s="75">
        <v>1.4E-3</v>
      </c>
    </row>
    <row r="277" spans="1:4" x14ac:dyDescent="0.3">
      <c r="B277" s="281">
        <v>37622</v>
      </c>
      <c r="C277" s="79">
        <v>123.8</v>
      </c>
      <c r="D277" s="75">
        <v>1.7299999999999999E-2</v>
      </c>
    </row>
    <row r="278" spans="1:4" ht="12.75" customHeight="1" x14ac:dyDescent="0.3">
      <c r="B278" s="776" t="s">
        <v>189</v>
      </c>
      <c r="C278" s="776"/>
      <c r="D278" s="776"/>
    </row>
    <row r="279" spans="1:4" x14ac:dyDescent="0.3">
      <c r="B279" s="77"/>
      <c r="C279" s="77"/>
      <c r="D279" s="77"/>
    </row>
    <row r="280" spans="1:4" x14ac:dyDescent="0.3">
      <c r="A280" s="16">
        <v>2002</v>
      </c>
      <c r="B280" s="281">
        <v>37591</v>
      </c>
      <c r="C280" s="18">
        <v>121.69</v>
      </c>
      <c r="D280" s="19">
        <v>8.0000000000000004E-4</v>
      </c>
    </row>
    <row r="281" spans="1:4" x14ac:dyDescent="0.3">
      <c r="A281" s="339" t="s">
        <v>1812</v>
      </c>
      <c r="B281" s="281">
        <v>37561</v>
      </c>
      <c r="C281" s="18">
        <v>121.59</v>
      </c>
      <c r="D281" s="19">
        <v>3.8999999999999998E-3</v>
      </c>
    </row>
    <row r="282" spans="1:4" x14ac:dyDescent="0.3">
      <c r="B282" s="281">
        <v>37530</v>
      </c>
      <c r="C282" s="18">
        <v>121.12</v>
      </c>
      <c r="D282" s="19">
        <v>8.0000000000000004E-4</v>
      </c>
    </row>
    <row r="283" spans="1:4" x14ac:dyDescent="0.3">
      <c r="B283" s="281">
        <v>37500</v>
      </c>
      <c r="C283" s="18">
        <v>121.02</v>
      </c>
      <c r="D283" s="19">
        <v>1.1000000000000001E-3</v>
      </c>
    </row>
    <row r="284" spans="1:4" x14ac:dyDescent="0.3">
      <c r="B284" s="281">
        <v>37469</v>
      </c>
      <c r="C284" s="18">
        <v>120.89</v>
      </c>
      <c r="D284" s="19">
        <v>5.9999999999999995E-4</v>
      </c>
    </row>
    <row r="285" spans="1:4" x14ac:dyDescent="0.3">
      <c r="B285" s="281">
        <v>37438</v>
      </c>
      <c r="C285" s="18">
        <v>120.82</v>
      </c>
      <c r="D285" s="19">
        <v>6.9999999999999999E-4</v>
      </c>
    </row>
    <row r="286" spans="1:4" x14ac:dyDescent="0.3">
      <c r="B286" s="281">
        <v>37408</v>
      </c>
      <c r="C286" s="18">
        <v>120.73</v>
      </c>
      <c r="D286" s="19">
        <v>2.0000000000000001E-4</v>
      </c>
    </row>
    <row r="287" spans="1:4" x14ac:dyDescent="0.3">
      <c r="B287" s="281">
        <v>37377</v>
      </c>
      <c r="C287" s="18">
        <v>120.7</v>
      </c>
      <c r="D287" s="19">
        <v>4.8999999999999998E-3</v>
      </c>
    </row>
    <row r="288" spans="1:4" x14ac:dyDescent="0.3">
      <c r="B288" s="281">
        <v>37347</v>
      </c>
      <c r="C288" s="18">
        <v>120.11</v>
      </c>
      <c r="D288" s="19">
        <v>1.2999999999999999E-3</v>
      </c>
    </row>
    <row r="289" spans="1:4" x14ac:dyDescent="0.3">
      <c r="B289" s="281">
        <v>37316</v>
      </c>
      <c r="C289" s="18">
        <v>119.96</v>
      </c>
      <c r="D289" s="19">
        <v>-1.5E-3</v>
      </c>
    </row>
    <row r="290" spans="1:4" x14ac:dyDescent="0.3">
      <c r="B290" s="281">
        <v>37288</v>
      </c>
      <c r="C290" s="18">
        <v>120.14</v>
      </c>
      <c r="D290" s="19">
        <v>6.9999999999999999E-4</v>
      </c>
    </row>
    <row r="291" spans="1:4" x14ac:dyDescent="0.3">
      <c r="B291" s="281">
        <v>37257</v>
      </c>
      <c r="C291" s="18">
        <v>120.05</v>
      </c>
      <c r="D291" s="19">
        <v>1.1999999999999999E-3</v>
      </c>
    </row>
    <row r="292" spans="1:4" x14ac:dyDescent="0.3">
      <c r="B292" s="71"/>
      <c r="C292" s="78"/>
      <c r="D292" s="71"/>
    </row>
    <row r="293" spans="1:4" x14ac:dyDescent="0.3">
      <c r="A293" s="16">
        <v>2001</v>
      </c>
      <c r="B293" s="281">
        <v>37226</v>
      </c>
      <c r="C293" s="18">
        <v>119.91</v>
      </c>
      <c r="D293" s="19">
        <v>6.9999999999999999E-4</v>
      </c>
    </row>
    <row r="294" spans="1:4" x14ac:dyDescent="0.3">
      <c r="A294" s="339" t="s">
        <v>1812</v>
      </c>
      <c r="B294" s="281">
        <v>37196</v>
      </c>
      <c r="C294" s="18">
        <v>119.83</v>
      </c>
      <c r="D294" s="19">
        <v>4.1999999999999997E-3</v>
      </c>
    </row>
    <row r="295" spans="1:4" x14ac:dyDescent="0.3">
      <c r="B295" s="281">
        <v>37165</v>
      </c>
      <c r="C295" s="18">
        <v>119.33</v>
      </c>
      <c r="D295" s="19">
        <v>-1E-4</v>
      </c>
    </row>
    <row r="296" spans="1:4" x14ac:dyDescent="0.3">
      <c r="B296" s="281">
        <v>37135</v>
      </c>
      <c r="C296" s="18">
        <v>119.34</v>
      </c>
      <c r="D296" s="19">
        <v>0</v>
      </c>
    </row>
    <row r="297" spans="1:4" x14ac:dyDescent="0.3">
      <c r="B297" s="281">
        <v>37104</v>
      </c>
      <c r="C297" s="18">
        <v>119.34</v>
      </c>
      <c r="D297" s="19">
        <v>1.1000000000000001E-3</v>
      </c>
    </row>
    <row r="298" spans="1:4" x14ac:dyDescent="0.3">
      <c r="B298" s="281">
        <v>37073</v>
      </c>
      <c r="C298" s="18">
        <v>119.21</v>
      </c>
      <c r="D298" s="19">
        <v>2.9999999999999997E-4</v>
      </c>
    </row>
    <row r="299" spans="1:4" x14ac:dyDescent="0.3">
      <c r="B299" s="281">
        <v>37043</v>
      </c>
      <c r="C299" s="18">
        <v>119.17</v>
      </c>
      <c r="D299" s="19">
        <v>5.9999999999999995E-4</v>
      </c>
    </row>
    <row r="300" spans="1:4" x14ac:dyDescent="0.3">
      <c r="B300" s="281">
        <v>37012</v>
      </c>
      <c r="C300" s="18">
        <v>119.1</v>
      </c>
      <c r="D300" s="19">
        <v>4.7999999999999996E-3</v>
      </c>
    </row>
    <row r="301" spans="1:4" x14ac:dyDescent="0.3">
      <c r="B301" s="281">
        <v>36982</v>
      </c>
      <c r="C301" s="18">
        <v>118.53</v>
      </c>
      <c r="D301" s="19">
        <v>1.4E-3</v>
      </c>
    </row>
    <row r="302" spans="1:4" x14ac:dyDescent="0.3">
      <c r="B302" s="281">
        <v>36951</v>
      </c>
      <c r="C302" s="18">
        <v>118.37</v>
      </c>
      <c r="D302" s="19">
        <v>4.0000000000000002E-4</v>
      </c>
    </row>
    <row r="303" spans="1:4" x14ac:dyDescent="0.3">
      <c r="B303" s="281">
        <v>36923</v>
      </c>
      <c r="C303" s="18">
        <v>118.32</v>
      </c>
      <c r="D303" s="19">
        <v>8.0000000000000004E-4</v>
      </c>
    </row>
    <row r="304" spans="1:4" x14ac:dyDescent="0.3">
      <c r="B304" s="281">
        <v>36892</v>
      </c>
      <c r="C304" s="18">
        <v>118.23</v>
      </c>
      <c r="D304" s="19">
        <v>8.8000000000000005E-3</v>
      </c>
    </row>
    <row r="305" spans="1:4" x14ac:dyDescent="0.3">
      <c r="B305" s="71"/>
      <c r="C305" s="78"/>
      <c r="D305" s="71"/>
    </row>
    <row r="306" spans="1:4" x14ac:dyDescent="0.3">
      <c r="A306" s="16">
        <v>2000</v>
      </c>
      <c r="B306" s="281">
        <v>36861</v>
      </c>
      <c r="C306" s="18">
        <v>117.2</v>
      </c>
      <c r="D306" s="19">
        <v>-2.0000000000000001E-4</v>
      </c>
    </row>
    <row r="307" spans="1:4" x14ac:dyDescent="0.3">
      <c r="A307" s="339" t="s">
        <v>1812</v>
      </c>
      <c r="B307" s="281">
        <v>36831</v>
      </c>
      <c r="C307" s="18">
        <v>117.22</v>
      </c>
      <c r="D307" s="19">
        <v>4.1999999999999997E-3</v>
      </c>
    </row>
    <row r="308" spans="1:4" x14ac:dyDescent="0.3">
      <c r="B308" s="281">
        <v>36800</v>
      </c>
      <c r="C308" s="18">
        <v>116.73</v>
      </c>
      <c r="D308" s="19">
        <v>2.9999999999999997E-4</v>
      </c>
    </row>
    <row r="309" spans="1:4" x14ac:dyDescent="0.3">
      <c r="B309" s="281">
        <v>36770</v>
      </c>
      <c r="C309" s="18">
        <v>116.69</v>
      </c>
      <c r="D309" s="19">
        <v>1.6999999999999999E-3</v>
      </c>
    </row>
    <row r="310" spans="1:4" x14ac:dyDescent="0.3">
      <c r="B310" s="281">
        <v>36739</v>
      </c>
      <c r="C310" s="18">
        <v>116.49</v>
      </c>
      <c r="D310" s="19">
        <v>4.0000000000000002E-4</v>
      </c>
    </row>
    <row r="311" spans="1:4" x14ac:dyDescent="0.3">
      <c r="B311" s="281">
        <v>36708</v>
      </c>
      <c r="C311" s="18">
        <v>116.44</v>
      </c>
      <c r="D311" s="19">
        <v>1.5E-3</v>
      </c>
    </row>
    <row r="312" spans="1:4" x14ac:dyDescent="0.3">
      <c r="B312" s="281">
        <v>36678</v>
      </c>
      <c r="C312" s="18">
        <v>116.26</v>
      </c>
      <c r="D312" s="19">
        <v>1.1999999999999999E-3</v>
      </c>
    </row>
    <row r="313" spans="1:4" x14ac:dyDescent="0.3">
      <c r="B313" s="281">
        <v>36647</v>
      </c>
      <c r="C313" s="18">
        <v>116.12</v>
      </c>
      <c r="D313" s="19">
        <v>4.3E-3</v>
      </c>
    </row>
    <row r="314" spans="1:4" x14ac:dyDescent="0.3">
      <c r="B314" s="281">
        <v>36617</v>
      </c>
      <c r="C314" s="18">
        <v>115.62</v>
      </c>
      <c r="D314" s="19">
        <v>5.7000000000000002E-3</v>
      </c>
    </row>
    <row r="315" spans="1:4" x14ac:dyDescent="0.3">
      <c r="B315" s="281">
        <v>36586</v>
      </c>
      <c r="C315" s="18">
        <v>114.97</v>
      </c>
      <c r="D315" s="19">
        <v>8.9999999999999998E-4</v>
      </c>
    </row>
    <row r="316" spans="1:4" x14ac:dyDescent="0.3">
      <c r="B316" s="281">
        <v>36557</v>
      </c>
      <c r="C316" s="18">
        <v>114.87</v>
      </c>
      <c r="D316" s="19">
        <v>4.4000000000000003E-3</v>
      </c>
    </row>
    <row r="317" spans="1:4" x14ac:dyDescent="0.3">
      <c r="B317" s="281">
        <v>36526</v>
      </c>
      <c r="C317" s="18">
        <v>114.37</v>
      </c>
      <c r="D317" s="19">
        <v>8.8000000000000005E-3</v>
      </c>
    </row>
    <row r="318" spans="1:4" x14ac:dyDescent="0.3">
      <c r="B318" s="71"/>
      <c r="C318" s="78"/>
      <c r="D318" s="71"/>
    </row>
    <row r="319" spans="1:4" x14ac:dyDescent="0.3">
      <c r="A319" s="16">
        <v>1999</v>
      </c>
      <c r="B319" s="281">
        <v>36495</v>
      </c>
      <c r="C319" s="18">
        <v>113.37</v>
      </c>
      <c r="D319" s="19">
        <v>6.8999999999999999E-3</v>
      </c>
    </row>
    <row r="320" spans="1:4" x14ac:dyDescent="0.3">
      <c r="A320" s="339" t="s">
        <v>1812</v>
      </c>
      <c r="B320" s="281">
        <v>36465</v>
      </c>
      <c r="C320" s="18">
        <v>112.59</v>
      </c>
      <c r="D320" s="19">
        <v>3.5000000000000001E-3</v>
      </c>
    </row>
    <row r="321" spans="1:4" x14ac:dyDescent="0.3">
      <c r="B321" s="281">
        <v>36434</v>
      </c>
      <c r="C321" s="18">
        <v>112.2</v>
      </c>
      <c r="D321" s="19">
        <v>6.9999999999999999E-4</v>
      </c>
    </row>
    <row r="322" spans="1:4" x14ac:dyDescent="0.3">
      <c r="B322" s="281">
        <v>36404</v>
      </c>
      <c r="C322" s="18">
        <v>112.12</v>
      </c>
      <c r="D322" s="19">
        <v>-5.0000000000000001E-4</v>
      </c>
    </row>
    <row r="323" spans="1:4" x14ac:dyDescent="0.3">
      <c r="B323" s="281">
        <v>36373</v>
      </c>
      <c r="C323" s="18">
        <v>112.18</v>
      </c>
      <c r="D323" s="19">
        <v>1E-3</v>
      </c>
    </row>
    <row r="324" spans="1:4" x14ac:dyDescent="0.3">
      <c r="B324" s="281">
        <v>36342</v>
      </c>
      <c r="C324" s="18">
        <v>112.07</v>
      </c>
      <c r="D324" s="19">
        <v>1.1000000000000001E-3</v>
      </c>
    </row>
    <row r="325" spans="1:4" x14ac:dyDescent="0.3">
      <c r="B325" s="281">
        <v>36312</v>
      </c>
      <c r="C325" s="18">
        <v>111.95</v>
      </c>
      <c r="D325" s="19">
        <v>1.5E-3</v>
      </c>
    </row>
    <row r="326" spans="1:4" x14ac:dyDescent="0.3">
      <c r="B326" s="281">
        <v>36281</v>
      </c>
      <c r="C326" s="18" t="s">
        <v>190</v>
      </c>
      <c r="D326" s="19">
        <v>-8.9999999999999998E-4</v>
      </c>
    </row>
    <row r="327" spans="1:4" x14ac:dyDescent="0.3">
      <c r="B327" s="281">
        <v>36251</v>
      </c>
      <c r="C327" s="18">
        <v>111.88</v>
      </c>
      <c r="D327" s="19">
        <v>1E-3</v>
      </c>
    </row>
    <row r="328" spans="1:4" x14ac:dyDescent="0.3">
      <c r="B328" s="281">
        <v>36220</v>
      </c>
      <c r="C328" s="18">
        <v>111.77</v>
      </c>
      <c r="D328" s="19">
        <v>6.9999999999999999E-4</v>
      </c>
    </row>
    <row r="329" spans="1:4" x14ac:dyDescent="0.3">
      <c r="B329" s="281">
        <v>36192</v>
      </c>
      <c r="C329" s="18">
        <v>111.69</v>
      </c>
      <c r="D329" s="19">
        <v>7.1999999999999998E-3</v>
      </c>
    </row>
    <row r="330" spans="1:4" x14ac:dyDescent="0.3">
      <c r="B330" s="281">
        <v>36161</v>
      </c>
      <c r="C330" s="18">
        <v>110.89</v>
      </c>
      <c r="D330" s="19">
        <v>6.3E-3</v>
      </c>
    </row>
    <row r="331" spans="1:4" ht="12.75" customHeight="1" x14ac:dyDescent="0.3">
      <c r="B331" s="777" t="s">
        <v>189</v>
      </c>
      <c r="C331" s="778"/>
      <c r="D331" s="779"/>
    </row>
    <row r="332" spans="1:4" x14ac:dyDescent="0.3">
      <c r="B332" s="71"/>
      <c r="C332" s="71"/>
      <c r="D332" s="71"/>
    </row>
    <row r="333" spans="1:4" x14ac:dyDescent="0.3">
      <c r="A333" s="16">
        <v>1998</v>
      </c>
      <c r="B333" s="281">
        <v>36130</v>
      </c>
      <c r="C333" s="18">
        <v>110.2</v>
      </c>
      <c r="D333" s="19">
        <v>2.0000000000000001E-4</v>
      </c>
    </row>
    <row r="334" spans="1:4" x14ac:dyDescent="0.3">
      <c r="A334" s="339" t="s">
        <v>1812</v>
      </c>
      <c r="B334" s="281">
        <v>36100</v>
      </c>
      <c r="C334" s="18">
        <v>110.18</v>
      </c>
      <c r="D334" s="19">
        <v>1.8E-3</v>
      </c>
    </row>
    <row r="335" spans="1:4" x14ac:dyDescent="0.3">
      <c r="B335" s="281">
        <v>36069</v>
      </c>
      <c r="C335" s="18">
        <v>109.98</v>
      </c>
      <c r="D335" s="19">
        <v>-4.0000000000000002E-4</v>
      </c>
    </row>
    <row r="336" spans="1:4" x14ac:dyDescent="0.3">
      <c r="B336" s="281">
        <v>36039</v>
      </c>
      <c r="C336" s="18">
        <v>110.02</v>
      </c>
      <c r="D336" s="19">
        <v>5.0000000000000001E-4</v>
      </c>
    </row>
    <row r="337" spans="1:4" x14ac:dyDescent="0.3">
      <c r="B337" s="281">
        <v>36008</v>
      </c>
      <c r="C337" s="18">
        <v>109.96</v>
      </c>
      <c r="D337" s="19">
        <v>2.9999999999999997E-4</v>
      </c>
    </row>
    <row r="338" spans="1:4" x14ac:dyDescent="0.3">
      <c r="B338" s="281">
        <v>35977</v>
      </c>
      <c r="C338" s="18">
        <v>109.93</v>
      </c>
      <c r="D338" s="19">
        <v>5.0000000000000001E-4</v>
      </c>
    </row>
    <row r="339" spans="1:4" x14ac:dyDescent="0.3">
      <c r="B339" s="281">
        <v>35947</v>
      </c>
      <c r="C339" s="18">
        <v>109.87</v>
      </c>
      <c r="D339" s="19">
        <v>4.0000000000000002E-4</v>
      </c>
    </row>
    <row r="340" spans="1:4" x14ac:dyDescent="0.3">
      <c r="B340" s="281">
        <v>35916</v>
      </c>
      <c r="C340" s="18">
        <v>109.83</v>
      </c>
      <c r="D340" s="19">
        <v>1.6000000000000001E-3</v>
      </c>
    </row>
    <row r="341" spans="1:4" x14ac:dyDescent="0.3">
      <c r="B341" s="281">
        <v>35886</v>
      </c>
      <c r="C341" s="18">
        <v>109.65</v>
      </c>
      <c r="D341" s="19">
        <v>6.9999999999999999E-4</v>
      </c>
    </row>
    <row r="342" spans="1:4" x14ac:dyDescent="0.3">
      <c r="B342" s="281">
        <v>35855</v>
      </c>
      <c r="C342" s="18">
        <v>109.57</v>
      </c>
      <c r="D342" s="19">
        <v>1.1000000000000001E-3</v>
      </c>
    </row>
    <row r="343" spans="1:4" x14ac:dyDescent="0.3">
      <c r="B343" s="281">
        <v>35827</v>
      </c>
      <c r="C343" s="18">
        <v>109.45</v>
      </c>
      <c r="D343" s="19">
        <v>-6.1999999999999998E-3</v>
      </c>
    </row>
    <row r="344" spans="1:4" x14ac:dyDescent="0.3">
      <c r="B344" s="281">
        <v>35796</v>
      </c>
      <c r="C344" s="18">
        <v>110.13</v>
      </c>
      <c r="D344" s="19">
        <v>2.2200000000000001E-2</v>
      </c>
    </row>
    <row r="345" spans="1:4" x14ac:dyDescent="0.3">
      <c r="B345" s="71"/>
      <c r="C345" s="78"/>
      <c r="D345" s="71"/>
    </row>
    <row r="346" spans="1:4" x14ac:dyDescent="0.3">
      <c r="A346" s="16">
        <v>1997</v>
      </c>
      <c r="B346" s="281">
        <v>35765</v>
      </c>
      <c r="C346" s="18" t="s">
        <v>191</v>
      </c>
      <c r="D346" s="19">
        <v>4.0000000000000002E-4</v>
      </c>
    </row>
    <row r="347" spans="1:4" x14ac:dyDescent="0.3">
      <c r="A347" s="339" t="s">
        <v>1812</v>
      </c>
      <c r="B347" s="281">
        <v>35735</v>
      </c>
      <c r="C347" s="18">
        <v>107.7</v>
      </c>
      <c r="D347" s="19">
        <v>3.3999999999999998E-3</v>
      </c>
    </row>
    <row r="348" spans="1:4" x14ac:dyDescent="0.3">
      <c r="B348" s="281">
        <v>35704</v>
      </c>
      <c r="C348" s="18">
        <v>107.33</v>
      </c>
      <c r="D348" s="19">
        <v>5.9999999999999995E-4</v>
      </c>
    </row>
    <row r="349" spans="1:4" x14ac:dyDescent="0.3">
      <c r="B349" s="281">
        <v>35674</v>
      </c>
      <c r="C349" s="18">
        <v>107.27</v>
      </c>
      <c r="D349" s="19">
        <v>2.9999999999999997E-4</v>
      </c>
    </row>
    <row r="350" spans="1:4" x14ac:dyDescent="0.3">
      <c r="B350" s="281">
        <v>35643</v>
      </c>
      <c r="C350" s="18">
        <v>107.24</v>
      </c>
      <c r="D350" s="19">
        <v>1E-3</v>
      </c>
    </row>
    <row r="351" spans="1:4" x14ac:dyDescent="0.3">
      <c r="B351" s="281">
        <v>35612</v>
      </c>
      <c r="C351" s="18">
        <v>107.13</v>
      </c>
      <c r="D351" s="19">
        <v>2.9999999999999997E-4</v>
      </c>
    </row>
    <row r="352" spans="1:4" x14ac:dyDescent="0.3">
      <c r="B352" s="281">
        <v>35582</v>
      </c>
      <c r="C352" s="18">
        <v>107.1</v>
      </c>
      <c r="D352" s="19">
        <v>5.0000000000000001E-4</v>
      </c>
    </row>
    <row r="353" spans="1:4" x14ac:dyDescent="0.3">
      <c r="B353" s="281">
        <v>35551</v>
      </c>
      <c r="C353" s="18">
        <v>107.05</v>
      </c>
      <c r="D353" s="19">
        <v>5.8999999999999999E-3</v>
      </c>
    </row>
    <row r="354" spans="1:4" x14ac:dyDescent="0.3">
      <c r="B354" s="281">
        <v>35521</v>
      </c>
      <c r="C354" s="18">
        <v>106.42</v>
      </c>
      <c r="D354" s="19">
        <v>5.9999999999999995E-4</v>
      </c>
    </row>
    <row r="355" spans="1:4" x14ac:dyDescent="0.3">
      <c r="B355" s="281">
        <v>35490</v>
      </c>
      <c r="C355" s="18">
        <v>106.36</v>
      </c>
      <c r="D355" s="19">
        <v>-1E-3</v>
      </c>
    </row>
    <row r="356" spans="1:4" x14ac:dyDescent="0.3">
      <c r="B356" s="281">
        <v>35462</v>
      </c>
      <c r="C356" s="18">
        <v>106.47</v>
      </c>
      <c r="D356" s="19">
        <v>4.0000000000000002E-4</v>
      </c>
    </row>
    <row r="357" spans="1:4" x14ac:dyDescent="0.3">
      <c r="B357" s="281">
        <v>35431</v>
      </c>
      <c r="C357" s="18">
        <v>106.43</v>
      </c>
      <c r="D357" s="19">
        <v>-8.0000000000000004E-4</v>
      </c>
    </row>
    <row r="358" spans="1:4" ht="12.75" customHeight="1" x14ac:dyDescent="0.3">
      <c r="B358" s="773" t="s">
        <v>192</v>
      </c>
      <c r="C358" s="774"/>
      <c r="D358" s="775"/>
    </row>
    <row r="359" spans="1:4" x14ac:dyDescent="0.3">
      <c r="B359" s="71"/>
      <c r="C359" s="71"/>
      <c r="D359" s="71"/>
    </row>
    <row r="360" spans="1:4" x14ac:dyDescent="0.3">
      <c r="A360" s="16">
        <v>1996</v>
      </c>
      <c r="B360" s="281">
        <v>35400</v>
      </c>
      <c r="C360" s="18">
        <v>106.52</v>
      </c>
      <c r="D360" s="19">
        <v>-4.4000000000000003E-3</v>
      </c>
    </row>
    <row r="361" spans="1:4" x14ac:dyDescent="0.3">
      <c r="A361" s="339" t="s">
        <v>1812</v>
      </c>
      <c r="B361" s="281">
        <v>35370</v>
      </c>
      <c r="C361" s="18">
        <v>106.99</v>
      </c>
      <c r="D361" s="19">
        <v>1.6999999999999999E-3</v>
      </c>
    </row>
    <row r="362" spans="1:4" x14ac:dyDescent="0.3">
      <c r="B362" s="281">
        <v>35339</v>
      </c>
      <c r="C362" s="18">
        <v>106.81</v>
      </c>
      <c r="D362" s="19">
        <v>1.4E-3</v>
      </c>
    </row>
    <row r="363" spans="1:4" x14ac:dyDescent="0.3">
      <c r="B363" s="281">
        <v>35309</v>
      </c>
      <c r="C363" s="18">
        <v>106.66</v>
      </c>
      <c r="D363" s="19">
        <v>8.0000000000000004E-4</v>
      </c>
    </row>
    <row r="364" spans="1:4" x14ac:dyDescent="0.3">
      <c r="B364" s="281">
        <v>35278</v>
      </c>
      <c r="C364" s="18">
        <v>106.57</v>
      </c>
      <c r="D364" s="19">
        <v>5.9999999999999995E-4</v>
      </c>
    </row>
    <row r="365" spans="1:4" x14ac:dyDescent="0.3">
      <c r="B365" s="281">
        <v>35247</v>
      </c>
      <c r="C365" s="18">
        <v>106.51</v>
      </c>
      <c r="D365" s="19">
        <v>1.8E-3</v>
      </c>
    </row>
    <row r="366" spans="1:4" x14ac:dyDescent="0.3">
      <c r="B366" s="281">
        <v>35217</v>
      </c>
      <c r="C366" s="18">
        <v>106.32</v>
      </c>
      <c r="D366" s="19">
        <v>2.9999999999999997E-4</v>
      </c>
    </row>
    <row r="367" spans="1:4" x14ac:dyDescent="0.3">
      <c r="B367" s="281">
        <v>35186</v>
      </c>
      <c r="C367" s="18">
        <v>106.29</v>
      </c>
      <c r="D367" s="19">
        <v>4.4000000000000003E-3</v>
      </c>
    </row>
    <row r="368" spans="1:4" x14ac:dyDescent="0.3">
      <c r="B368" s="281">
        <v>35156</v>
      </c>
      <c r="C368" s="18">
        <v>105.82</v>
      </c>
      <c r="D368" s="19">
        <v>-1.5599999999999999E-2</v>
      </c>
    </row>
    <row r="369" spans="1:4" x14ac:dyDescent="0.3">
      <c r="B369" s="281">
        <v>35125</v>
      </c>
      <c r="C369" s="18">
        <v>107.5</v>
      </c>
      <c r="D369" s="19">
        <v>1.6500000000000001E-2</v>
      </c>
    </row>
    <row r="370" spans="1:4" x14ac:dyDescent="0.3">
      <c r="B370" s="281">
        <v>35096</v>
      </c>
      <c r="C370" s="18">
        <v>105.75</v>
      </c>
      <c r="D370" s="19">
        <v>5.5999999999999999E-3</v>
      </c>
    </row>
    <row r="371" spans="1:4" x14ac:dyDescent="0.3">
      <c r="B371" s="281">
        <v>35065</v>
      </c>
      <c r="C371" s="18">
        <v>105.16</v>
      </c>
      <c r="D371" s="19">
        <v>-5.9999999999999995E-4</v>
      </c>
    </row>
    <row r="372" spans="1:4" x14ac:dyDescent="0.3">
      <c r="B372" s="71"/>
      <c r="C372" s="78"/>
      <c r="D372" s="71"/>
    </row>
    <row r="373" spans="1:4" x14ac:dyDescent="0.3">
      <c r="A373" s="16">
        <v>1995</v>
      </c>
      <c r="B373" s="281">
        <v>35034</v>
      </c>
      <c r="C373" s="18">
        <v>105.22</v>
      </c>
      <c r="D373" s="19">
        <v>-1.2999999999999999E-3</v>
      </c>
    </row>
    <row r="374" spans="1:4" x14ac:dyDescent="0.3">
      <c r="A374" s="339" t="s">
        <v>1812</v>
      </c>
      <c r="B374" s="281">
        <v>35004</v>
      </c>
      <c r="C374" s="18">
        <v>105.36</v>
      </c>
      <c r="D374" s="19">
        <v>9.5999999999999992E-3</v>
      </c>
    </row>
    <row r="375" spans="1:4" x14ac:dyDescent="0.3">
      <c r="B375" s="281">
        <v>34973</v>
      </c>
      <c r="C375" s="18">
        <v>104.36</v>
      </c>
      <c r="D375" s="19">
        <v>-6.1999999999999998E-3</v>
      </c>
    </row>
    <row r="376" spans="1:4" x14ac:dyDescent="0.3">
      <c r="B376" s="281">
        <v>34943</v>
      </c>
      <c r="C376" s="18">
        <v>105.01</v>
      </c>
      <c r="D376" s="19">
        <v>-3.5000000000000001E-3</v>
      </c>
    </row>
    <row r="377" spans="1:4" x14ac:dyDescent="0.3">
      <c r="B377" s="281">
        <v>34912</v>
      </c>
      <c r="C377" s="18">
        <v>105.38</v>
      </c>
      <c r="D377" s="19">
        <v>4.0000000000000002E-4</v>
      </c>
    </row>
    <row r="378" spans="1:4" x14ac:dyDescent="0.3">
      <c r="B378" s="281">
        <v>34881</v>
      </c>
      <c r="C378" s="18">
        <v>105.34</v>
      </c>
      <c r="D378" s="19">
        <v>2.9999999999999997E-4</v>
      </c>
    </row>
    <row r="379" spans="1:4" x14ac:dyDescent="0.3">
      <c r="B379" s="281">
        <v>34851</v>
      </c>
      <c r="C379" s="18">
        <v>105.31</v>
      </c>
      <c r="D379" s="19">
        <v>6.9999999999999999E-4</v>
      </c>
    </row>
    <row r="380" spans="1:4" x14ac:dyDescent="0.3">
      <c r="B380" s="281">
        <v>34820</v>
      </c>
      <c r="C380" s="18">
        <v>105.24</v>
      </c>
      <c r="D380" s="19">
        <v>8.2000000000000007E-3</v>
      </c>
    </row>
    <row r="381" spans="1:4" x14ac:dyDescent="0.3">
      <c r="B381" s="281">
        <v>34790</v>
      </c>
      <c r="C381" s="18">
        <v>104.38</v>
      </c>
      <c r="D381" s="19">
        <v>2.0000000000000001E-4</v>
      </c>
    </row>
    <row r="382" spans="1:4" x14ac:dyDescent="0.3">
      <c r="B382" s="281">
        <v>34759</v>
      </c>
      <c r="C382" s="18">
        <v>104.36</v>
      </c>
      <c r="D382" s="19">
        <v>2.9999999999999997E-4</v>
      </c>
    </row>
    <row r="383" spans="1:4" x14ac:dyDescent="0.3">
      <c r="B383" s="281">
        <v>34731</v>
      </c>
      <c r="C383" s="18">
        <v>104.33</v>
      </c>
      <c r="D383" s="19">
        <v>3.5999999999999999E-3</v>
      </c>
    </row>
    <row r="384" spans="1:4" x14ac:dyDescent="0.3">
      <c r="B384" s="281">
        <v>34700</v>
      </c>
      <c r="C384" s="18">
        <v>103.96</v>
      </c>
      <c r="D384" s="19">
        <v>-4.1000000000000003E-3</v>
      </c>
    </row>
    <row r="385" spans="1:4" x14ac:dyDescent="0.3">
      <c r="B385" s="71"/>
      <c r="C385" s="78"/>
      <c r="D385" s="71"/>
    </row>
    <row r="386" spans="1:4" x14ac:dyDescent="0.3">
      <c r="A386" s="16">
        <v>1994</v>
      </c>
      <c r="B386" s="281">
        <v>34669</v>
      </c>
      <c r="C386" s="18">
        <v>104.39</v>
      </c>
      <c r="D386" s="19">
        <v>4.0000000000000002E-4</v>
      </c>
    </row>
    <row r="387" spans="1:4" x14ac:dyDescent="0.3">
      <c r="A387" s="339" t="s">
        <v>1812</v>
      </c>
      <c r="B387" s="281">
        <v>34639</v>
      </c>
      <c r="C387" s="18">
        <v>104.35</v>
      </c>
      <c r="D387" s="19">
        <v>4.7999999999999996E-3</v>
      </c>
    </row>
    <row r="388" spans="1:4" x14ac:dyDescent="0.3">
      <c r="B388" s="281">
        <v>34608</v>
      </c>
      <c r="C388" s="18">
        <v>103.85</v>
      </c>
      <c r="D388" s="19">
        <v>1.2999999999999999E-3</v>
      </c>
    </row>
    <row r="389" spans="1:4" x14ac:dyDescent="0.3">
      <c r="B389" s="281">
        <v>34578</v>
      </c>
      <c r="C389" s="18">
        <v>103.72</v>
      </c>
      <c r="D389" s="19">
        <v>4.0000000000000002E-4</v>
      </c>
    </row>
    <row r="390" spans="1:4" x14ac:dyDescent="0.3">
      <c r="B390" s="281">
        <v>34547</v>
      </c>
      <c r="C390" s="18">
        <v>103.68</v>
      </c>
      <c r="D390" s="19">
        <v>1.1999999999999999E-3</v>
      </c>
    </row>
    <row r="391" spans="1:4" x14ac:dyDescent="0.3">
      <c r="B391" s="281">
        <v>34516</v>
      </c>
      <c r="C391" s="18">
        <v>103.56</v>
      </c>
      <c r="D391" s="19">
        <v>4.0000000000000002E-4</v>
      </c>
    </row>
    <row r="392" spans="1:4" x14ac:dyDescent="0.3">
      <c r="B392" s="281">
        <v>34486</v>
      </c>
      <c r="C392" s="18">
        <v>103.52</v>
      </c>
      <c r="D392" s="19">
        <v>7.0000000000000001E-3</v>
      </c>
    </row>
    <row r="393" spans="1:4" x14ac:dyDescent="0.3">
      <c r="B393" s="281">
        <v>34455</v>
      </c>
      <c r="C393" s="18">
        <v>102.8</v>
      </c>
      <c r="D393" s="19">
        <v>2.6200000000000001E-2</v>
      </c>
    </row>
    <row r="394" spans="1:4" x14ac:dyDescent="0.3">
      <c r="B394" s="281">
        <v>34425</v>
      </c>
      <c r="C394" s="18">
        <v>100.18</v>
      </c>
      <c r="D394" s="19">
        <v>2.0000000000000001E-4</v>
      </c>
    </row>
    <row r="395" spans="1:4" x14ac:dyDescent="0.3">
      <c r="B395" s="281">
        <v>34394</v>
      </c>
      <c r="C395" s="18">
        <v>100.16</v>
      </c>
      <c r="D395" s="19">
        <v>-4.7999999999999996E-3</v>
      </c>
    </row>
    <row r="396" spans="1:4" x14ac:dyDescent="0.3">
      <c r="B396" s="281">
        <v>34366</v>
      </c>
      <c r="C396" s="18">
        <v>100.64</v>
      </c>
      <c r="D396" s="19">
        <v>4.1000000000000003E-3</v>
      </c>
    </row>
    <row r="397" spans="1:4" x14ac:dyDescent="0.3">
      <c r="B397" s="281">
        <v>34335</v>
      </c>
      <c r="C397" s="18">
        <v>100.23</v>
      </c>
      <c r="D397" s="23"/>
    </row>
  </sheetData>
  <mergeCells count="11">
    <mergeCell ref="B358:D358"/>
    <mergeCell ref="B265:G265"/>
    <mergeCell ref="B49:G49"/>
    <mergeCell ref="B51:C51"/>
    <mergeCell ref="B278:D278"/>
    <mergeCell ref="B331:D331"/>
    <mergeCell ref="D1:E1"/>
    <mergeCell ref="B151:G151"/>
    <mergeCell ref="B153:C153"/>
    <mergeCell ref="E184:G187"/>
    <mergeCell ref="B264:G264"/>
  </mergeCells>
  <hyperlinks>
    <hyperlink ref="D1" location="Übersicht!A1" display="zurück zur" xr:uid="{00000000-0004-0000-1000-000000000000}"/>
  </hyperlinks>
  <pageMargins left="0.89" right="0.6" top="0.66" bottom="0.59" header="0.4921259845" footer="0.27"/>
  <pageSetup paperSize="9" orientation="portrait" r:id="rId1"/>
  <headerFooter alignWithMargins="0">
    <oddFooter>&amp;RSeite &amp;P/&amp;N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tabColor indexed="26"/>
    <pageSetUpPr autoPageBreaks="0"/>
  </sheetPr>
  <dimension ref="A1:E170"/>
  <sheetViews>
    <sheetView showGridLines="0" showRowColHeaders="0" zoomScaleNormal="100" workbookViewId="0">
      <pane ySplit="5" topLeftCell="A6" activePane="bottomLeft" state="frozen"/>
      <selection pane="bottomLeft" activeCell="B15" sqref="B15"/>
    </sheetView>
  </sheetViews>
  <sheetFormatPr baseColWidth="10" defaultColWidth="11.42578125" defaultRowHeight="15" x14ac:dyDescent="0.3"/>
  <cols>
    <col min="1" max="1" width="11.42578125" style="2"/>
    <col min="2" max="2" width="15.42578125" style="2" customWidth="1"/>
    <col min="3" max="3" width="21.28515625" style="2" customWidth="1"/>
    <col min="4" max="4" width="27.42578125" style="2" customWidth="1"/>
    <col min="5" max="16384" width="11.42578125" style="2"/>
  </cols>
  <sheetData>
    <row r="1" spans="1:5" ht="30" customHeight="1" x14ac:dyDescent="0.3">
      <c r="A1" s="1" t="s">
        <v>783</v>
      </c>
      <c r="C1" s="780" t="s">
        <v>799</v>
      </c>
      <c r="D1" s="780"/>
    </row>
    <row r="7" spans="1:5" x14ac:dyDescent="0.3">
      <c r="B7" s="2" t="s">
        <v>2090</v>
      </c>
    </row>
    <row r="8" spans="1:5" x14ac:dyDescent="0.3">
      <c r="B8" s="2" t="s">
        <v>2091</v>
      </c>
    </row>
    <row r="9" spans="1:5" x14ac:dyDescent="0.3">
      <c r="B9" s="29" t="s">
        <v>2092</v>
      </c>
    </row>
    <row r="10" spans="1:5" x14ac:dyDescent="0.3">
      <c r="B10" s="2" t="s">
        <v>2093</v>
      </c>
    </row>
    <row r="11" spans="1:5" x14ac:dyDescent="0.3">
      <c r="B11" s="2" t="s">
        <v>2094</v>
      </c>
    </row>
    <row r="13" spans="1:5" x14ac:dyDescent="0.3">
      <c r="B13" s="55" t="s">
        <v>2084</v>
      </c>
    </row>
    <row r="14" spans="1:5" ht="5.0999999999999996" customHeight="1" x14ac:dyDescent="0.3"/>
    <row r="15" spans="1:5" x14ac:dyDescent="0.3">
      <c r="B15" s="7" t="s">
        <v>2088</v>
      </c>
      <c r="C15" s="7" t="s">
        <v>2089</v>
      </c>
      <c r="D15" s="7" t="s">
        <v>2087</v>
      </c>
    </row>
    <row r="16" spans="1:5" x14ac:dyDescent="0.3">
      <c r="B16" s="6" t="s">
        <v>700</v>
      </c>
      <c r="C16" s="6" t="s">
        <v>701</v>
      </c>
      <c r="D16" s="60">
        <v>172.89133938127083</v>
      </c>
      <c r="E16" s="369"/>
    </row>
    <row r="17" spans="2:5" x14ac:dyDescent="0.3">
      <c r="B17" s="6" t="s">
        <v>1800</v>
      </c>
      <c r="C17" s="6" t="s">
        <v>1801</v>
      </c>
      <c r="D17" s="60">
        <v>131.63379372387877</v>
      </c>
      <c r="E17" s="369"/>
    </row>
    <row r="18" spans="2:5" x14ac:dyDescent="0.3">
      <c r="B18" s="6" t="s">
        <v>1974</v>
      </c>
      <c r="C18" s="6" t="s">
        <v>1976</v>
      </c>
      <c r="D18" s="60">
        <v>108</v>
      </c>
      <c r="E18" s="369"/>
    </row>
    <row r="19" spans="2:5" x14ac:dyDescent="0.3">
      <c r="B19" s="6" t="s">
        <v>2085</v>
      </c>
      <c r="C19" s="6" t="s">
        <v>2086</v>
      </c>
      <c r="D19" s="60">
        <v>100</v>
      </c>
      <c r="E19" s="369"/>
    </row>
    <row r="20" spans="2:5" ht="15.75" x14ac:dyDescent="0.35">
      <c r="D20" s="430"/>
    </row>
    <row r="21" spans="2:5" x14ac:dyDescent="0.3">
      <c r="B21" s="55" t="s">
        <v>2061</v>
      </c>
    </row>
    <row r="22" spans="2:5" ht="5.0999999999999996" customHeight="1" x14ac:dyDescent="0.3"/>
    <row r="23" spans="2:5" x14ac:dyDescent="0.3">
      <c r="B23" s="7" t="s">
        <v>697</v>
      </c>
      <c r="C23" s="7" t="s">
        <v>698</v>
      </c>
      <c r="D23" s="7" t="s">
        <v>2062</v>
      </c>
    </row>
    <row r="24" spans="2:5" x14ac:dyDescent="0.3">
      <c r="B24" s="6" t="s">
        <v>700</v>
      </c>
      <c r="C24" s="6" t="s">
        <v>701</v>
      </c>
      <c r="D24" s="60">
        <v>170.25</v>
      </c>
      <c r="E24" s="369"/>
    </row>
    <row r="25" spans="2:5" x14ac:dyDescent="0.3">
      <c r="B25" s="6" t="s">
        <v>1800</v>
      </c>
      <c r="C25" s="6" t="s">
        <v>1801</v>
      </c>
      <c r="D25" s="60">
        <v>129.63</v>
      </c>
      <c r="E25" s="369"/>
    </row>
    <row r="26" spans="2:5" x14ac:dyDescent="0.3">
      <c r="B26" s="6" t="s">
        <v>1974</v>
      </c>
      <c r="C26" s="6" t="s">
        <v>1976</v>
      </c>
      <c r="D26" s="60">
        <v>105.9</v>
      </c>
      <c r="E26" s="369"/>
    </row>
    <row r="27" spans="2:5" ht="15.75" x14ac:dyDescent="0.35">
      <c r="D27" s="430"/>
    </row>
    <row r="28" spans="2:5" x14ac:dyDescent="0.3">
      <c r="B28" s="55" t="s">
        <v>2044</v>
      </c>
    </row>
    <row r="29" spans="2:5" ht="5.0999999999999996" customHeight="1" x14ac:dyDescent="0.3"/>
    <row r="30" spans="2:5" x14ac:dyDescent="0.3">
      <c r="B30" s="7" t="s">
        <v>697</v>
      </c>
      <c r="C30" s="7" t="s">
        <v>698</v>
      </c>
      <c r="D30" s="7" t="s">
        <v>2045</v>
      </c>
    </row>
    <row r="31" spans="2:5" x14ac:dyDescent="0.3">
      <c r="B31" s="6" t="s">
        <v>700</v>
      </c>
      <c r="C31" s="6" t="s">
        <v>701</v>
      </c>
      <c r="D31" s="60">
        <v>166.46</v>
      </c>
      <c r="E31" s="369"/>
    </row>
    <row r="32" spans="2:5" x14ac:dyDescent="0.3">
      <c r="B32" s="6" t="s">
        <v>1800</v>
      </c>
      <c r="C32" s="6" t="s">
        <v>1801</v>
      </c>
      <c r="D32" s="60">
        <v>126.74</v>
      </c>
      <c r="E32" s="369"/>
    </row>
    <row r="33" spans="2:5" x14ac:dyDescent="0.3">
      <c r="B33" s="6" t="s">
        <v>1974</v>
      </c>
      <c r="C33" s="6" t="s">
        <v>1976</v>
      </c>
      <c r="D33" s="60">
        <v>103.7</v>
      </c>
      <c r="E33" s="369"/>
    </row>
    <row r="34" spans="2:5" ht="15.75" x14ac:dyDescent="0.35">
      <c r="D34" s="430"/>
    </row>
    <row r="35" spans="2:5" x14ac:dyDescent="0.3">
      <c r="B35" s="55" t="s">
        <v>2027</v>
      </c>
    </row>
    <row r="36" spans="2:5" ht="5.0999999999999996" customHeight="1" x14ac:dyDescent="0.3"/>
    <row r="37" spans="2:5" x14ac:dyDescent="0.3">
      <c r="B37" s="7" t="s">
        <v>697</v>
      </c>
      <c r="C37" s="7" t="s">
        <v>698</v>
      </c>
      <c r="D37" s="7" t="s">
        <v>2028</v>
      </c>
    </row>
    <row r="38" spans="2:5" x14ac:dyDescent="0.3">
      <c r="B38" s="6" t="s">
        <v>700</v>
      </c>
      <c r="C38" s="6" t="s">
        <v>701</v>
      </c>
      <c r="D38" s="60">
        <v>164.71207574085952</v>
      </c>
      <c r="E38" s="369"/>
    </row>
    <row r="39" spans="2:5" x14ac:dyDescent="0.3">
      <c r="B39" s="6" t="s">
        <v>1800</v>
      </c>
      <c r="C39" s="6" t="s">
        <v>1801</v>
      </c>
      <c r="D39" s="60">
        <v>125.40637072682053</v>
      </c>
      <c r="E39" s="369"/>
    </row>
    <row r="40" spans="2:5" x14ac:dyDescent="0.3">
      <c r="B40" s="6" t="s">
        <v>1974</v>
      </c>
      <c r="C40" s="6" t="s">
        <v>1976</v>
      </c>
      <c r="D40" s="60">
        <v>102.3</v>
      </c>
      <c r="E40" s="369"/>
    </row>
    <row r="42" spans="2:5" x14ac:dyDescent="0.3">
      <c r="B42" s="55" t="s">
        <v>1999</v>
      </c>
    </row>
    <row r="43" spans="2:5" ht="5.0999999999999996" customHeight="1" x14ac:dyDescent="0.3"/>
    <row r="44" spans="2:5" x14ac:dyDescent="0.3">
      <c r="B44" s="7" t="s">
        <v>697</v>
      </c>
      <c r="C44" s="7" t="s">
        <v>698</v>
      </c>
      <c r="D44" s="7" t="s">
        <v>2000</v>
      </c>
    </row>
    <row r="45" spans="2:5" x14ac:dyDescent="0.3">
      <c r="B45" s="6" t="s">
        <v>700</v>
      </c>
      <c r="C45" s="6" t="s">
        <v>701</v>
      </c>
      <c r="D45" s="60">
        <v>161.90169666182027</v>
      </c>
      <c r="E45" s="369"/>
    </row>
    <row r="46" spans="2:5" x14ac:dyDescent="0.3">
      <c r="B46" s="6" t="s">
        <v>1800</v>
      </c>
      <c r="C46" s="6" t="s">
        <v>1801</v>
      </c>
      <c r="D46" s="60">
        <v>123.26664029671296</v>
      </c>
      <c r="E46" s="369"/>
    </row>
    <row r="47" spans="2:5" x14ac:dyDescent="0.3">
      <c r="B47" s="6" t="s">
        <v>1974</v>
      </c>
      <c r="C47" s="6" t="s">
        <v>1976</v>
      </c>
      <c r="D47" s="60">
        <v>101.47638556079464</v>
      </c>
      <c r="E47" s="369"/>
    </row>
    <row r="49" spans="2:5" x14ac:dyDescent="0.3">
      <c r="B49" s="55" t="s">
        <v>1973</v>
      </c>
    </row>
    <row r="50" spans="2:5" ht="5.0999999999999996" customHeight="1" x14ac:dyDescent="0.3"/>
    <row r="51" spans="2:5" x14ac:dyDescent="0.3">
      <c r="B51" s="7" t="s">
        <v>697</v>
      </c>
      <c r="C51" s="7" t="s">
        <v>698</v>
      </c>
      <c r="D51" s="7" t="s">
        <v>1975</v>
      </c>
    </row>
    <row r="52" spans="2:5" x14ac:dyDescent="0.3">
      <c r="B52" s="6" t="s">
        <v>700</v>
      </c>
      <c r="C52" s="6" t="s">
        <v>701</v>
      </c>
      <c r="D52" s="60">
        <v>159.07806107769176</v>
      </c>
      <c r="E52" s="369"/>
    </row>
    <row r="53" spans="2:5" x14ac:dyDescent="0.3">
      <c r="B53" s="6" t="s">
        <v>1800</v>
      </c>
      <c r="C53" s="6" t="s">
        <v>1801</v>
      </c>
      <c r="D53" s="60">
        <v>121.11681679853929</v>
      </c>
      <c r="E53" s="369"/>
    </row>
    <row r="54" spans="2:5" x14ac:dyDescent="0.3">
      <c r="B54" s="6" t="s">
        <v>1974</v>
      </c>
      <c r="C54" s="6" t="s">
        <v>1976</v>
      </c>
      <c r="D54" s="60">
        <v>100.8</v>
      </c>
      <c r="E54" s="369"/>
    </row>
    <row r="55" spans="2:5" ht="18" customHeight="1" x14ac:dyDescent="0.3">
      <c r="B55" s="29" t="s">
        <v>1977</v>
      </c>
    </row>
    <row r="56" spans="2:5" x14ac:dyDescent="0.3">
      <c r="B56" s="29" t="s">
        <v>1979</v>
      </c>
    </row>
    <row r="57" spans="2:5" x14ac:dyDescent="0.3">
      <c r="B57" s="29" t="s">
        <v>1978</v>
      </c>
    </row>
    <row r="59" spans="2:5" x14ac:dyDescent="0.3">
      <c r="B59" s="55" t="s">
        <v>1849</v>
      </c>
    </row>
    <row r="60" spans="2:5" ht="5.0999999999999996" customHeight="1" x14ac:dyDescent="0.3"/>
    <row r="61" spans="2:5" x14ac:dyDescent="0.3">
      <c r="B61" s="7" t="s">
        <v>697</v>
      </c>
      <c r="C61" s="7" t="s">
        <v>698</v>
      </c>
      <c r="D61" s="7" t="s">
        <v>1850</v>
      </c>
    </row>
    <row r="62" spans="2:5" x14ac:dyDescent="0.3">
      <c r="B62" s="6" t="s">
        <v>700</v>
      </c>
      <c r="C62" s="6" t="s">
        <v>701</v>
      </c>
      <c r="D62" s="60">
        <v>155.85</v>
      </c>
      <c r="E62" s="369"/>
    </row>
    <row r="63" spans="2:5" x14ac:dyDescent="0.3">
      <c r="B63" s="6" t="s">
        <v>1800</v>
      </c>
      <c r="C63" s="6" t="s">
        <v>1801</v>
      </c>
      <c r="D63" s="60">
        <v>118.66</v>
      </c>
      <c r="E63" s="369"/>
    </row>
    <row r="65" spans="2:5" x14ac:dyDescent="0.3">
      <c r="B65" s="55" t="s">
        <v>1839</v>
      </c>
    </row>
    <row r="66" spans="2:5" ht="5.0999999999999996" customHeight="1" x14ac:dyDescent="0.3"/>
    <row r="67" spans="2:5" x14ac:dyDescent="0.3">
      <c r="B67" s="7" t="s">
        <v>697</v>
      </c>
      <c r="C67" s="7" t="s">
        <v>698</v>
      </c>
      <c r="D67" s="7" t="s">
        <v>1841</v>
      </c>
    </row>
    <row r="68" spans="2:5" x14ac:dyDescent="0.3">
      <c r="B68" s="6" t="s">
        <v>700</v>
      </c>
      <c r="C68" s="6" t="s">
        <v>701</v>
      </c>
      <c r="D68" s="60">
        <v>151.50512091574603</v>
      </c>
      <c r="E68" s="369"/>
    </row>
    <row r="69" spans="2:5" x14ac:dyDescent="0.3">
      <c r="B69" s="6" t="s">
        <v>1800</v>
      </c>
      <c r="C69" s="6" t="s">
        <v>1801</v>
      </c>
      <c r="D69" s="60">
        <v>115.3510286062082</v>
      </c>
      <c r="E69" s="369"/>
    </row>
    <row r="71" spans="2:5" x14ac:dyDescent="0.3">
      <c r="B71" s="55" t="s">
        <v>1825</v>
      </c>
    </row>
    <row r="72" spans="2:5" ht="5.0999999999999996" customHeight="1" x14ac:dyDescent="0.3"/>
    <row r="73" spans="2:5" x14ac:dyDescent="0.3">
      <c r="B73" s="7" t="s">
        <v>697</v>
      </c>
      <c r="C73" s="7" t="s">
        <v>698</v>
      </c>
      <c r="D73" s="7" t="s">
        <v>1840</v>
      </c>
    </row>
    <row r="74" spans="2:5" x14ac:dyDescent="0.3">
      <c r="B74" s="6" t="s">
        <v>700</v>
      </c>
      <c r="C74" s="6" t="s">
        <v>701</v>
      </c>
      <c r="D74" s="60">
        <v>147.80000000000001</v>
      </c>
    </row>
    <row r="75" spans="2:5" x14ac:dyDescent="0.3">
      <c r="B75" s="6" t="s">
        <v>1800</v>
      </c>
      <c r="C75" s="6" t="s">
        <v>1801</v>
      </c>
      <c r="D75" s="60">
        <v>112.53</v>
      </c>
    </row>
    <row r="77" spans="2:5" x14ac:dyDescent="0.3">
      <c r="B77" s="55" t="s">
        <v>1802</v>
      </c>
    </row>
    <row r="78" spans="2:5" ht="5.0999999999999996" customHeight="1" x14ac:dyDescent="0.3"/>
    <row r="79" spans="2:5" x14ac:dyDescent="0.3">
      <c r="B79" s="7" t="s">
        <v>697</v>
      </c>
      <c r="C79" s="7" t="s">
        <v>698</v>
      </c>
      <c r="D79" s="7" t="s">
        <v>1803</v>
      </c>
    </row>
    <row r="80" spans="2:5" x14ac:dyDescent="0.3">
      <c r="B80" s="6" t="s">
        <v>700</v>
      </c>
      <c r="C80" s="6" t="s">
        <v>701</v>
      </c>
      <c r="D80" s="60">
        <v>143.6</v>
      </c>
    </row>
    <row r="81" spans="2:4" x14ac:dyDescent="0.3">
      <c r="B81" s="6" t="s">
        <v>1800</v>
      </c>
      <c r="C81" s="6" t="s">
        <v>1801</v>
      </c>
      <c r="D81" s="60">
        <v>109.3</v>
      </c>
    </row>
    <row r="83" spans="2:4" x14ac:dyDescent="0.3">
      <c r="B83" s="55" t="s">
        <v>1790</v>
      </c>
    </row>
    <row r="84" spans="2:4" ht="5.0999999999999996" customHeight="1" x14ac:dyDescent="0.3"/>
    <row r="85" spans="2:4" x14ac:dyDescent="0.3">
      <c r="B85" s="7" t="s">
        <v>697</v>
      </c>
      <c r="C85" s="7" t="s">
        <v>698</v>
      </c>
      <c r="D85" s="7" t="s">
        <v>1791</v>
      </c>
    </row>
    <row r="86" spans="2:4" x14ac:dyDescent="0.3">
      <c r="B86" s="6" t="s">
        <v>700</v>
      </c>
      <c r="C86" s="6" t="s">
        <v>701</v>
      </c>
      <c r="D86" s="60">
        <v>139</v>
      </c>
    </row>
    <row r="87" spans="2:4" x14ac:dyDescent="0.3">
      <c r="B87" s="6" t="s">
        <v>1800</v>
      </c>
      <c r="C87" s="6" t="s">
        <v>1801</v>
      </c>
      <c r="D87" s="60">
        <v>105.8</v>
      </c>
    </row>
    <row r="89" spans="2:4" x14ac:dyDescent="0.3">
      <c r="B89" s="55" t="s">
        <v>1118</v>
      </c>
    </row>
    <row r="90" spans="2:4" ht="5.0999999999999996" customHeight="1" x14ac:dyDescent="0.3"/>
    <row r="91" spans="2:4" x14ac:dyDescent="0.3">
      <c r="B91" s="7" t="s">
        <v>697</v>
      </c>
      <c r="C91" s="7" t="s">
        <v>698</v>
      </c>
      <c r="D91" s="7" t="s">
        <v>642</v>
      </c>
    </row>
    <row r="92" spans="2:4" x14ac:dyDescent="0.3">
      <c r="B92" s="6" t="s">
        <v>700</v>
      </c>
      <c r="C92" s="6" t="s">
        <v>701</v>
      </c>
      <c r="D92" s="60">
        <v>137.1</v>
      </c>
    </row>
    <row r="93" spans="2:4" x14ac:dyDescent="0.3">
      <c r="B93" s="6" t="s">
        <v>1800</v>
      </c>
      <c r="C93" s="6" t="s">
        <v>1801</v>
      </c>
      <c r="D93" s="60">
        <v>104.4</v>
      </c>
    </row>
    <row r="95" spans="2:4" x14ac:dyDescent="0.3">
      <c r="B95" s="55" t="s">
        <v>766</v>
      </c>
    </row>
    <row r="96" spans="2:4" ht="5.0999999999999996" customHeight="1" x14ac:dyDescent="0.3"/>
    <row r="97" spans="2:4" x14ac:dyDescent="0.3">
      <c r="B97" s="7" t="s">
        <v>697</v>
      </c>
      <c r="C97" s="7" t="s">
        <v>698</v>
      </c>
      <c r="D97" s="7" t="s">
        <v>767</v>
      </c>
    </row>
    <row r="98" spans="2:4" x14ac:dyDescent="0.3">
      <c r="B98" s="6" t="s">
        <v>700</v>
      </c>
      <c r="C98" s="6" t="s">
        <v>701</v>
      </c>
      <c r="D98" s="60">
        <v>131.4</v>
      </c>
    </row>
    <row r="100" spans="2:4" x14ac:dyDescent="0.3">
      <c r="B100" s="55" t="s">
        <v>845</v>
      </c>
    </row>
    <row r="101" spans="2:4" ht="5.0999999999999996" customHeight="1" x14ac:dyDescent="0.3"/>
    <row r="102" spans="2:4" x14ac:dyDescent="0.3">
      <c r="B102" s="7" t="s">
        <v>697</v>
      </c>
      <c r="C102" s="7" t="s">
        <v>698</v>
      </c>
      <c r="D102" s="7" t="s">
        <v>846</v>
      </c>
    </row>
    <row r="103" spans="2:4" x14ac:dyDescent="0.3">
      <c r="B103" s="6" t="s">
        <v>700</v>
      </c>
      <c r="C103" s="6" t="s">
        <v>701</v>
      </c>
      <c r="D103" s="60">
        <v>127.5</v>
      </c>
    </row>
    <row r="105" spans="2:4" x14ac:dyDescent="0.3">
      <c r="B105" s="55" t="s">
        <v>521</v>
      </c>
    </row>
    <row r="106" spans="2:4" ht="5.0999999999999996" customHeight="1" x14ac:dyDescent="0.3"/>
    <row r="107" spans="2:4" x14ac:dyDescent="0.3">
      <c r="B107" s="7" t="s">
        <v>697</v>
      </c>
      <c r="C107" s="7" t="s">
        <v>698</v>
      </c>
      <c r="D107" s="7" t="s">
        <v>522</v>
      </c>
    </row>
    <row r="108" spans="2:4" x14ac:dyDescent="0.3">
      <c r="B108" s="6" t="s">
        <v>700</v>
      </c>
      <c r="C108" s="6" t="s">
        <v>701</v>
      </c>
      <c r="D108" s="60">
        <v>123.5</v>
      </c>
    </row>
    <row r="110" spans="2:4" x14ac:dyDescent="0.3">
      <c r="B110" s="55" t="s">
        <v>353</v>
      </c>
    </row>
    <row r="111" spans="2:4" ht="5.0999999999999996" customHeight="1" x14ac:dyDescent="0.3"/>
    <row r="112" spans="2:4" x14ac:dyDescent="0.3">
      <c r="B112" s="7" t="s">
        <v>697</v>
      </c>
      <c r="C112" s="7" t="s">
        <v>698</v>
      </c>
      <c r="D112" s="7" t="s">
        <v>354</v>
      </c>
    </row>
    <row r="113" spans="2:4" x14ac:dyDescent="0.3">
      <c r="B113" s="6" t="s">
        <v>700</v>
      </c>
      <c r="C113" s="6" t="s">
        <v>701</v>
      </c>
      <c r="D113" s="60">
        <v>119.9</v>
      </c>
    </row>
    <row r="115" spans="2:4" x14ac:dyDescent="0.3">
      <c r="B115" s="55" t="s">
        <v>667</v>
      </c>
    </row>
    <row r="116" spans="2:4" ht="5.0999999999999996" customHeight="1" x14ac:dyDescent="0.3"/>
    <row r="117" spans="2:4" x14ac:dyDescent="0.3">
      <c r="B117" s="7" t="s">
        <v>697</v>
      </c>
      <c r="C117" s="7" t="s">
        <v>698</v>
      </c>
      <c r="D117" s="7" t="s">
        <v>668</v>
      </c>
    </row>
    <row r="118" spans="2:4" x14ac:dyDescent="0.3">
      <c r="B118" s="6" t="s">
        <v>700</v>
      </c>
      <c r="C118" s="6" t="s">
        <v>701</v>
      </c>
      <c r="D118" s="60">
        <v>116</v>
      </c>
    </row>
    <row r="120" spans="2:4" x14ac:dyDescent="0.3">
      <c r="B120" s="55" t="s">
        <v>696</v>
      </c>
    </row>
    <row r="121" spans="2:4" ht="5.0999999999999996" customHeight="1" x14ac:dyDescent="0.3"/>
    <row r="122" spans="2:4" x14ac:dyDescent="0.3">
      <c r="B122" s="7" t="s">
        <v>697</v>
      </c>
      <c r="C122" s="7" t="s">
        <v>698</v>
      </c>
      <c r="D122" s="7" t="s">
        <v>699</v>
      </c>
    </row>
    <row r="123" spans="2:4" x14ac:dyDescent="0.3">
      <c r="B123" s="6" t="s">
        <v>700</v>
      </c>
      <c r="C123" s="6" t="s">
        <v>701</v>
      </c>
      <c r="D123" s="60">
        <v>113.1</v>
      </c>
    </row>
    <row r="125" spans="2:4" x14ac:dyDescent="0.3">
      <c r="B125" s="55" t="s">
        <v>702</v>
      </c>
    </row>
    <row r="126" spans="2:4" ht="5.0999999999999996" customHeight="1" x14ac:dyDescent="0.3"/>
    <row r="127" spans="2:4" x14ac:dyDescent="0.3">
      <c r="B127" s="7" t="s">
        <v>697</v>
      </c>
      <c r="C127" s="7" t="s">
        <v>698</v>
      </c>
      <c r="D127" s="7" t="s">
        <v>703</v>
      </c>
    </row>
    <row r="128" spans="2:4" x14ac:dyDescent="0.3">
      <c r="B128" s="6" t="s">
        <v>700</v>
      </c>
      <c r="C128" s="6" t="s">
        <v>701</v>
      </c>
      <c r="D128" s="60">
        <v>111.9</v>
      </c>
    </row>
    <row r="130" spans="2:4" x14ac:dyDescent="0.3">
      <c r="B130" s="55" t="s">
        <v>704</v>
      </c>
    </row>
    <row r="131" spans="2:4" ht="5.0999999999999996" customHeight="1" x14ac:dyDescent="0.3"/>
    <row r="132" spans="2:4" x14ac:dyDescent="0.3">
      <c r="B132" s="7" t="s">
        <v>697</v>
      </c>
      <c r="C132" s="7" t="s">
        <v>698</v>
      </c>
      <c r="D132" s="7" t="s">
        <v>705</v>
      </c>
    </row>
    <row r="133" spans="2:4" x14ac:dyDescent="0.3">
      <c r="B133" s="6" t="s">
        <v>706</v>
      </c>
      <c r="C133" s="6" t="s">
        <v>707</v>
      </c>
      <c r="D133" s="60">
        <v>127</v>
      </c>
    </row>
    <row r="134" spans="2:4" x14ac:dyDescent="0.3">
      <c r="B134" s="6" t="s">
        <v>700</v>
      </c>
      <c r="C134" s="6" t="s">
        <v>701</v>
      </c>
      <c r="D134" s="60">
        <v>109.9</v>
      </c>
    </row>
    <row r="136" spans="2:4" x14ac:dyDescent="0.3">
      <c r="B136" s="55" t="s">
        <v>708</v>
      </c>
    </row>
    <row r="137" spans="2:4" ht="5.0999999999999996" customHeight="1" x14ac:dyDescent="0.3"/>
    <row r="138" spans="2:4" x14ac:dyDescent="0.3">
      <c r="B138" s="7" t="s">
        <v>697</v>
      </c>
      <c r="C138" s="7" t="s">
        <v>698</v>
      </c>
      <c r="D138" s="7" t="s">
        <v>709</v>
      </c>
    </row>
    <row r="139" spans="2:4" x14ac:dyDescent="0.3">
      <c r="B139" s="6" t="s">
        <v>706</v>
      </c>
      <c r="C139" s="6" t="s">
        <v>707</v>
      </c>
      <c r="D139" s="60">
        <v>125</v>
      </c>
    </row>
    <row r="140" spans="2:4" x14ac:dyDescent="0.3">
      <c r="B140" s="6" t="s">
        <v>700</v>
      </c>
      <c r="C140" s="6" t="s">
        <v>701</v>
      </c>
      <c r="D140" s="60">
        <v>108.2</v>
      </c>
    </row>
    <row r="142" spans="2:4" x14ac:dyDescent="0.3">
      <c r="B142" s="55" t="s">
        <v>710</v>
      </c>
    </row>
    <row r="143" spans="2:4" ht="5.0999999999999996" customHeight="1" x14ac:dyDescent="0.3"/>
    <row r="144" spans="2:4" x14ac:dyDescent="0.3">
      <c r="B144" s="7" t="s">
        <v>697</v>
      </c>
      <c r="C144" s="7" t="s">
        <v>698</v>
      </c>
      <c r="D144" s="7" t="s">
        <v>711</v>
      </c>
    </row>
    <row r="145" spans="2:4" x14ac:dyDescent="0.3">
      <c r="B145" s="6" t="s">
        <v>706</v>
      </c>
      <c r="C145" s="6" t="s">
        <v>707</v>
      </c>
      <c r="D145" s="60">
        <v>124.3</v>
      </c>
    </row>
    <row r="146" spans="2:4" x14ac:dyDescent="0.3">
      <c r="B146" s="6" t="s">
        <v>700</v>
      </c>
      <c r="C146" s="6" t="s">
        <v>701</v>
      </c>
      <c r="D146" s="60">
        <v>107.5</v>
      </c>
    </row>
    <row r="148" spans="2:4" x14ac:dyDescent="0.3">
      <c r="B148" s="55" t="s">
        <v>712</v>
      </c>
    </row>
    <row r="149" spans="2:4" ht="5.0999999999999996" customHeight="1" x14ac:dyDescent="0.3"/>
    <row r="150" spans="2:4" x14ac:dyDescent="0.3">
      <c r="B150" s="7" t="s">
        <v>697</v>
      </c>
      <c r="C150" s="7" t="s">
        <v>698</v>
      </c>
      <c r="D150" s="7" t="s">
        <v>713</v>
      </c>
    </row>
    <row r="151" spans="2:4" x14ac:dyDescent="0.3">
      <c r="B151" s="6" t="s">
        <v>706</v>
      </c>
      <c r="C151" s="6" t="s">
        <v>707</v>
      </c>
      <c r="D151" s="60">
        <v>122</v>
      </c>
    </row>
    <row r="152" spans="2:4" x14ac:dyDescent="0.3">
      <c r="B152" s="6" t="s">
        <v>700</v>
      </c>
      <c r="C152" s="6" t="s">
        <v>701</v>
      </c>
      <c r="D152" s="60">
        <v>105.6</v>
      </c>
    </row>
    <row r="154" spans="2:4" x14ac:dyDescent="0.3">
      <c r="B154" s="55" t="s">
        <v>714</v>
      </c>
    </row>
    <row r="155" spans="2:4" ht="5.0999999999999996" customHeight="1" x14ac:dyDescent="0.3"/>
    <row r="156" spans="2:4" x14ac:dyDescent="0.3">
      <c r="B156" s="7" t="s">
        <v>697</v>
      </c>
      <c r="C156" s="7" t="s">
        <v>698</v>
      </c>
      <c r="D156" s="7" t="s">
        <v>715</v>
      </c>
    </row>
    <row r="157" spans="2:4" x14ac:dyDescent="0.3">
      <c r="B157" s="6" t="s">
        <v>706</v>
      </c>
      <c r="C157" s="6" t="s">
        <v>707</v>
      </c>
      <c r="D157" s="60">
        <v>121.8</v>
      </c>
    </row>
    <row r="158" spans="2:4" x14ac:dyDescent="0.3">
      <c r="B158" s="6" t="s">
        <v>700</v>
      </c>
      <c r="C158" s="6" t="s">
        <v>701</v>
      </c>
      <c r="D158" s="60">
        <v>105.4</v>
      </c>
    </row>
    <row r="160" spans="2:4" x14ac:dyDescent="0.3">
      <c r="B160" s="55" t="s">
        <v>716</v>
      </c>
    </row>
    <row r="161" spans="2:4" ht="5.0999999999999996" customHeight="1" x14ac:dyDescent="0.3"/>
    <row r="162" spans="2:4" x14ac:dyDescent="0.3">
      <c r="B162" s="7" t="s">
        <v>697</v>
      </c>
      <c r="C162" s="7" t="s">
        <v>698</v>
      </c>
      <c r="D162" s="7" t="s">
        <v>717</v>
      </c>
    </row>
    <row r="163" spans="2:4" x14ac:dyDescent="0.3">
      <c r="B163" s="6" t="s">
        <v>706</v>
      </c>
      <c r="C163" s="6" t="s">
        <v>707</v>
      </c>
      <c r="D163" s="60">
        <v>119.4</v>
      </c>
    </row>
    <row r="164" spans="2:4" x14ac:dyDescent="0.3">
      <c r="B164" s="6" t="s">
        <v>700</v>
      </c>
      <c r="C164" s="6" t="s">
        <v>701</v>
      </c>
      <c r="D164" s="60">
        <v>103.3</v>
      </c>
    </row>
    <row r="166" spans="2:4" x14ac:dyDescent="0.3">
      <c r="B166" s="55" t="s">
        <v>718</v>
      </c>
    </row>
    <row r="167" spans="2:4" ht="5.0999999999999996" customHeight="1" x14ac:dyDescent="0.3"/>
    <row r="168" spans="2:4" x14ac:dyDescent="0.3">
      <c r="B168" s="7" t="s">
        <v>697</v>
      </c>
      <c r="C168" s="7" t="s">
        <v>698</v>
      </c>
      <c r="D168" s="7" t="s">
        <v>721</v>
      </c>
    </row>
    <row r="169" spans="2:4" x14ac:dyDescent="0.3">
      <c r="B169" s="6" t="s">
        <v>722</v>
      </c>
      <c r="C169" s="6" t="s">
        <v>723</v>
      </c>
      <c r="D169" s="60">
        <v>163.80000000000001</v>
      </c>
    </row>
    <row r="170" spans="2:4" x14ac:dyDescent="0.3">
      <c r="B170" s="6" t="s">
        <v>706</v>
      </c>
      <c r="C170" s="6" t="s">
        <v>707</v>
      </c>
      <c r="D170" s="60">
        <v>115.6</v>
      </c>
    </row>
  </sheetData>
  <mergeCells count="1">
    <mergeCell ref="C1:D1"/>
  </mergeCells>
  <phoneticPr fontId="0" type="noConversion"/>
  <hyperlinks>
    <hyperlink ref="C1" location="Übersicht!A1" display="zurück zur" xr:uid="{00000000-0004-0000-1100-000000000000}"/>
  </hyperlinks>
  <pageMargins left="0.78740157499999996" right="0.78740157499999996" top="0.61" bottom="0.97" header="0.34" footer="0.39"/>
  <pageSetup paperSize="9" orientation="portrait" r:id="rId1"/>
  <headerFooter alignWithMargins="0">
    <oddFooter>&amp;L&amp;8DI Peter Scherer / Geschäftsstelle Bau
Wirtschaftskammer Österreich&amp;C&amp;G&amp;R&amp;8Seite &amp;P/&amp;N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26"/>
    <pageSetUpPr autoPageBreaks="0"/>
  </sheetPr>
  <dimension ref="A1:S889"/>
  <sheetViews>
    <sheetView showGridLines="0" showRowColHeaders="0" zoomScaleNormal="100" workbookViewId="0">
      <pane ySplit="6" topLeftCell="A32" activePane="bottomLeft" state="frozen"/>
      <selection pane="bottomLeft" activeCell="B33" sqref="B33:G33"/>
    </sheetView>
  </sheetViews>
  <sheetFormatPr baseColWidth="10" defaultColWidth="11.42578125" defaultRowHeight="15" x14ac:dyDescent="0.3"/>
  <cols>
    <col min="1" max="7" width="11.42578125" style="2"/>
    <col min="8" max="8" width="5.140625" style="2" customWidth="1"/>
    <col min="9" max="16384" width="11.42578125" style="2"/>
  </cols>
  <sheetData>
    <row r="1" spans="1:9" ht="30" customHeight="1" x14ac:dyDescent="0.3">
      <c r="A1" s="1" t="s">
        <v>504</v>
      </c>
      <c r="G1" s="525" t="s">
        <v>1493</v>
      </c>
      <c r="H1" s="526"/>
      <c r="I1" s="526"/>
    </row>
    <row r="2" spans="1:9" x14ac:dyDescent="0.3">
      <c r="A2" s="5" t="s">
        <v>791</v>
      </c>
      <c r="C2" s="293" t="s">
        <v>1515</v>
      </c>
    </row>
    <row r="3" spans="1:9" x14ac:dyDescent="0.3">
      <c r="A3" s="472">
        <v>2021</v>
      </c>
      <c r="B3" s="3">
        <v>2020</v>
      </c>
      <c r="C3" s="3">
        <v>2019</v>
      </c>
      <c r="D3" s="3">
        <v>2018</v>
      </c>
      <c r="E3" s="3">
        <v>2017</v>
      </c>
      <c r="F3" s="3">
        <v>2016</v>
      </c>
      <c r="G3" s="3">
        <v>2015</v>
      </c>
    </row>
    <row r="4" spans="1:9" x14ac:dyDescent="0.3">
      <c r="A4" s="3">
        <v>2014</v>
      </c>
      <c r="B4" s="3">
        <v>2013</v>
      </c>
      <c r="C4" s="3">
        <v>2012</v>
      </c>
      <c r="D4" s="3">
        <v>2011</v>
      </c>
      <c r="E4" s="3">
        <v>2010</v>
      </c>
      <c r="F4" s="3">
        <v>2009</v>
      </c>
      <c r="G4" s="3">
        <v>2008</v>
      </c>
    </row>
    <row r="5" spans="1:9" x14ac:dyDescent="0.3">
      <c r="A5" s="3">
        <v>2007</v>
      </c>
      <c r="B5" s="3">
        <v>2006</v>
      </c>
      <c r="C5" s="3">
        <v>2005</v>
      </c>
      <c r="D5" s="3">
        <v>2004</v>
      </c>
      <c r="E5" s="3">
        <v>2003</v>
      </c>
      <c r="F5" s="3">
        <v>2002</v>
      </c>
      <c r="G5" s="3">
        <v>2001</v>
      </c>
    </row>
    <row r="6" spans="1:9" x14ac:dyDescent="0.3">
      <c r="A6" s="3">
        <v>2000</v>
      </c>
      <c r="B6" s="3">
        <v>1999</v>
      </c>
      <c r="C6" s="3">
        <v>1998</v>
      </c>
      <c r="D6" s="3">
        <v>1997</v>
      </c>
      <c r="E6" s="3">
        <v>1996</v>
      </c>
      <c r="F6" s="3">
        <v>1995</v>
      </c>
      <c r="G6" s="3">
        <v>1994</v>
      </c>
    </row>
    <row r="33" spans="1:9" ht="12.75" customHeight="1" x14ac:dyDescent="0.3">
      <c r="A33" s="390"/>
      <c r="B33" s="520" t="s">
        <v>2112</v>
      </c>
      <c r="C33" s="521"/>
      <c r="D33" s="521"/>
      <c r="E33" s="521"/>
      <c r="F33" s="521"/>
      <c r="G33" s="522"/>
    </row>
    <row r="34" spans="1:9" ht="12.75" customHeight="1" x14ac:dyDescent="0.3">
      <c r="A34" s="180">
        <v>2021</v>
      </c>
      <c r="B34" s="520" t="s">
        <v>801</v>
      </c>
      <c r="C34" s="521"/>
      <c r="D34" s="522"/>
      <c r="E34" s="520" t="s">
        <v>802</v>
      </c>
      <c r="F34" s="521"/>
      <c r="G34" s="522"/>
    </row>
    <row r="35" spans="1:9" x14ac:dyDescent="0.3">
      <c r="A35" s="14" t="s">
        <v>803</v>
      </c>
      <c r="B35" s="14" t="s">
        <v>804</v>
      </c>
      <c r="C35" s="14" t="s">
        <v>805</v>
      </c>
      <c r="D35" s="14" t="s">
        <v>806</v>
      </c>
      <c r="E35" s="14" t="s">
        <v>804</v>
      </c>
      <c r="F35" s="14" t="s">
        <v>805</v>
      </c>
      <c r="G35" s="14" t="s">
        <v>806</v>
      </c>
    </row>
    <row r="36" spans="1:9" x14ac:dyDescent="0.3">
      <c r="A36" s="11">
        <v>44197</v>
      </c>
      <c r="B36" s="10">
        <v>100.8</v>
      </c>
      <c r="C36" s="10">
        <v>104.9</v>
      </c>
      <c r="D36" s="10">
        <v>102.8</v>
      </c>
      <c r="E36" s="10">
        <v>101</v>
      </c>
      <c r="F36" s="10">
        <v>104.6</v>
      </c>
      <c r="G36" s="10">
        <v>102.8</v>
      </c>
    </row>
    <row r="37" spans="1:9" x14ac:dyDescent="0.3">
      <c r="A37" s="11">
        <v>44228</v>
      </c>
      <c r="B37" s="10">
        <v>100.8</v>
      </c>
      <c r="C37" s="10">
        <v>107</v>
      </c>
      <c r="D37" s="10">
        <v>103.8</v>
      </c>
      <c r="E37" s="10">
        <v>101</v>
      </c>
      <c r="F37" s="10">
        <v>106.7</v>
      </c>
      <c r="G37" s="10">
        <v>103.9</v>
      </c>
    </row>
    <row r="38" spans="1:9" x14ac:dyDescent="0.3">
      <c r="A38" s="11">
        <v>44256</v>
      </c>
      <c r="B38" s="10"/>
      <c r="C38" s="10"/>
      <c r="D38" s="10"/>
      <c r="E38" s="10"/>
      <c r="F38" s="10"/>
      <c r="G38" s="10"/>
    </row>
    <row r="39" spans="1:9" x14ac:dyDescent="0.3">
      <c r="A39" s="11">
        <v>44287</v>
      </c>
      <c r="B39" s="10"/>
      <c r="C39" s="10"/>
      <c r="D39" s="10"/>
      <c r="E39" s="10"/>
      <c r="F39" s="10"/>
      <c r="G39" s="10"/>
    </row>
    <row r="40" spans="1:9" x14ac:dyDescent="0.3">
      <c r="A40" s="11">
        <v>44317</v>
      </c>
      <c r="B40" s="10"/>
      <c r="C40" s="10"/>
      <c r="D40" s="10"/>
      <c r="E40" s="10"/>
      <c r="F40" s="10"/>
      <c r="G40" s="10"/>
      <c r="I40" s="369"/>
    </row>
    <row r="41" spans="1:9" x14ac:dyDescent="0.3">
      <c r="A41" s="11">
        <v>44348</v>
      </c>
      <c r="B41" s="10"/>
      <c r="C41" s="10"/>
      <c r="D41" s="10"/>
      <c r="E41" s="10"/>
      <c r="F41" s="10"/>
      <c r="G41" s="10"/>
    </row>
    <row r="42" spans="1:9" x14ac:dyDescent="0.3">
      <c r="A42" s="11">
        <v>44378</v>
      </c>
      <c r="B42" s="10"/>
      <c r="C42" s="10"/>
      <c r="D42" s="10"/>
      <c r="E42" s="10"/>
      <c r="F42" s="10"/>
      <c r="G42" s="10"/>
    </row>
    <row r="43" spans="1:9" x14ac:dyDescent="0.3">
      <c r="A43" s="11">
        <v>44409</v>
      </c>
      <c r="B43" s="10"/>
      <c r="C43" s="10"/>
      <c r="D43" s="10"/>
      <c r="E43" s="10"/>
      <c r="F43" s="10"/>
      <c r="G43" s="10"/>
    </row>
    <row r="44" spans="1:9" x14ac:dyDescent="0.3">
      <c r="A44" s="11">
        <v>44440</v>
      </c>
      <c r="B44" s="10"/>
      <c r="C44" s="10"/>
      <c r="D44" s="10"/>
      <c r="E44" s="10"/>
      <c r="F44" s="10"/>
      <c r="G44" s="10"/>
    </row>
    <row r="45" spans="1:9" x14ac:dyDescent="0.3">
      <c r="A45" s="11">
        <v>44470</v>
      </c>
      <c r="B45" s="10"/>
      <c r="C45" s="10"/>
      <c r="D45" s="10"/>
      <c r="E45" s="10"/>
      <c r="F45" s="10"/>
      <c r="G45" s="10"/>
    </row>
    <row r="46" spans="1:9" x14ac:dyDescent="0.3">
      <c r="A46" s="11">
        <v>44501</v>
      </c>
      <c r="B46" s="10"/>
      <c r="C46" s="10"/>
      <c r="D46" s="10"/>
      <c r="E46" s="10"/>
      <c r="F46" s="10"/>
      <c r="G46" s="10"/>
    </row>
    <row r="47" spans="1:9" x14ac:dyDescent="0.3">
      <c r="A47" s="11">
        <v>44531</v>
      </c>
      <c r="B47" s="10"/>
      <c r="C47" s="10"/>
      <c r="D47" s="10"/>
      <c r="E47" s="10"/>
      <c r="F47" s="10"/>
      <c r="G47" s="10"/>
    </row>
    <row r="48" spans="1:9" x14ac:dyDescent="0.3">
      <c r="A48" s="12"/>
      <c r="B48" s="474"/>
      <c r="C48" s="474"/>
      <c r="D48" s="474"/>
      <c r="E48" s="474"/>
      <c r="F48" s="474"/>
      <c r="G48" s="214"/>
    </row>
    <row r="49" spans="1:19" ht="39" customHeight="1" x14ac:dyDescent="0.3">
      <c r="A49" s="533" t="s">
        <v>2113</v>
      </c>
      <c r="B49" s="533"/>
      <c r="C49" s="533"/>
      <c r="D49" s="533"/>
      <c r="E49" s="533"/>
      <c r="F49" s="533"/>
      <c r="G49" s="533"/>
      <c r="H49" s="533"/>
      <c r="I49" s="533"/>
      <c r="J49" s="533"/>
      <c r="K49" s="533"/>
      <c r="L49" s="533"/>
    </row>
    <row r="50" spans="1:19" ht="13.5" customHeight="1" x14ac:dyDescent="0.3">
      <c r="A50" s="523"/>
      <c r="B50" s="523"/>
      <c r="C50" s="523"/>
      <c r="D50" s="523"/>
      <c r="E50" s="523"/>
      <c r="F50"/>
      <c r="G50"/>
      <c r="H50"/>
      <c r="I50"/>
      <c r="J50"/>
    </row>
    <row r="51" spans="1:19" x14ac:dyDescent="0.3">
      <c r="A51" s="12"/>
      <c r="B51" s="474"/>
      <c r="C51" s="474"/>
      <c r="D51" s="474"/>
      <c r="E51" s="474"/>
      <c r="F51" s="474"/>
      <c r="G51" s="474"/>
    </row>
    <row r="52" spans="1:19" x14ac:dyDescent="0.3">
      <c r="A52" s="92" t="s">
        <v>362</v>
      </c>
      <c r="B52" s="474"/>
      <c r="C52" s="474"/>
      <c r="D52" s="474"/>
      <c r="E52" s="466"/>
      <c r="F52" s="466"/>
      <c r="G52" s="466"/>
      <c r="H52" s="466"/>
      <c r="I52" s="466"/>
      <c r="Q52" s="395"/>
      <c r="R52" s="395"/>
      <c r="S52" s="395"/>
    </row>
    <row r="53" spans="1:19" ht="15" customHeight="1" x14ac:dyDescent="0.3">
      <c r="B53" s="535" t="s">
        <v>359</v>
      </c>
      <c r="C53" s="536"/>
      <c r="D53" s="537"/>
      <c r="E53" s="535" t="s">
        <v>360</v>
      </c>
      <c r="F53" s="536"/>
      <c r="G53" s="537"/>
      <c r="P53" s="395"/>
      <c r="Q53" s="395"/>
      <c r="R53" s="395"/>
      <c r="S53" s="395"/>
    </row>
    <row r="54" spans="1:19" x14ac:dyDescent="0.3">
      <c r="A54" s="90"/>
      <c r="B54" s="465" t="s">
        <v>834</v>
      </c>
      <c r="C54" s="465" t="s">
        <v>1113</v>
      </c>
      <c r="D54" s="465" t="s">
        <v>1114</v>
      </c>
      <c r="E54" s="465" t="s">
        <v>834</v>
      </c>
      <c r="F54" s="465" t="s">
        <v>1113</v>
      </c>
      <c r="G54" s="465" t="s">
        <v>1114</v>
      </c>
      <c r="P54" s="395"/>
      <c r="Q54" s="395"/>
      <c r="R54" s="395"/>
      <c r="S54" s="395"/>
    </row>
    <row r="55" spans="1:19" x14ac:dyDescent="0.3">
      <c r="A55" s="481" t="s">
        <v>2114</v>
      </c>
      <c r="B55" s="286">
        <v>1.103</v>
      </c>
      <c r="C55" s="286">
        <v>1.113</v>
      </c>
      <c r="D55" s="286">
        <v>1.1080000000000001</v>
      </c>
      <c r="E55" s="286">
        <v>1.1000000000000001</v>
      </c>
      <c r="F55" s="465">
        <v>1.085</v>
      </c>
      <c r="G55" s="465">
        <v>1.0920000000000001</v>
      </c>
      <c r="P55" s="395"/>
      <c r="Q55" s="395"/>
      <c r="R55" s="395"/>
      <c r="S55" s="395"/>
    </row>
    <row r="56" spans="1:19" x14ac:dyDescent="0.3">
      <c r="A56" s="464" t="s">
        <v>1898</v>
      </c>
      <c r="B56" s="286">
        <v>1.24</v>
      </c>
      <c r="C56" s="286">
        <v>1.18</v>
      </c>
      <c r="D56" s="286">
        <v>1.21</v>
      </c>
      <c r="E56" s="286">
        <v>1.2310000000000001</v>
      </c>
      <c r="F56" s="465">
        <v>1.1559999999999999</v>
      </c>
      <c r="G56" s="465">
        <v>1.194</v>
      </c>
      <c r="P56" s="395"/>
      <c r="Q56" s="395"/>
      <c r="R56" s="395"/>
      <c r="S56" s="395"/>
    </row>
    <row r="57" spans="1:19" x14ac:dyDescent="0.3">
      <c r="A57" s="464" t="s">
        <v>1582</v>
      </c>
      <c r="B57" s="286">
        <v>1.4279999999999999</v>
      </c>
      <c r="C57" s="286">
        <v>1.4950000000000001</v>
      </c>
      <c r="D57" s="286">
        <v>1.4650000000000001</v>
      </c>
      <c r="E57" s="286">
        <v>1.4119999999999999</v>
      </c>
      <c r="F57" s="465">
        <v>1.4279999999999999</v>
      </c>
      <c r="G57" s="465">
        <v>1.425</v>
      </c>
      <c r="P57" s="395"/>
      <c r="Q57" s="395"/>
      <c r="R57" s="395"/>
    </row>
    <row r="58" spans="1:19" x14ac:dyDescent="0.3">
      <c r="A58" s="464" t="s">
        <v>361</v>
      </c>
      <c r="B58" s="286">
        <v>1.645</v>
      </c>
      <c r="C58" s="286">
        <v>1.734</v>
      </c>
      <c r="D58" s="286">
        <v>1.6930000000000001</v>
      </c>
      <c r="E58" s="286">
        <v>1.5960000000000001</v>
      </c>
      <c r="F58" s="465">
        <v>1.6519999999999999</v>
      </c>
      <c r="G58" s="465">
        <v>1.629</v>
      </c>
      <c r="Q58" s="395"/>
      <c r="R58" s="395"/>
      <c r="S58" s="395"/>
    </row>
    <row r="59" spans="1:19" x14ac:dyDescent="0.3">
      <c r="A59" s="464" t="s">
        <v>707</v>
      </c>
      <c r="B59" s="286">
        <v>2.66</v>
      </c>
      <c r="C59" s="286">
        <v>2.04</v>
      </c>
      <c r="D59" s="286">
        <v>2.4249999999999998</v>
      </c>
      <c r="E59" s="286">
        <v>2.5219999999999998</v>
      </c>
      <c r="F59" s="465">
        <v>1.8680000000000001</v>
      </c>
      <c r="G59" s="465">
        <v>2.226</v>
      </c>
      <c r="Q59" s="395"/>
      <c r="R59" s="395"/>
      <c r="S59" s="395"/>
    </row>
    <row r="60" spans="1:19" x14ac:dyDescent="0.3">
      <c r="A60" s="12"/>
      <c r="B60" s="474"/>
      <c r="C60" s="474"/>
      <c r="D60" s="474"/>
      <c r="E60" s="474"/>
      <c r="F60" s="474"/>
      <c r="G60" s="474"/>
      <c r="P60" s="395"/>
      <c r="Q60" s="395"/>
      <c r="R60" s="395"/>
      <c r="S60" s="395"/>
    </row>
    <row r="61" spans="1:19" x14ac:dyDescent="0.3">
      <c r="A61" s="467" t="s">
        <v>1668</v>
      </c>
      <c r="B61" s="467"/>
      <c r="C61" s="467"/>
      <c r="D61" s="467"/>
      <c r="E61" s="467"/>
      <c r="F61" s="532" t="s">
        <v>2115</v>
      </c>
      <c r="G61" s="532"/>
      <c r="H61" s="532"/>
      <c r="I61" s="532"/>
      <c r="J61" s="532"/>
      <c r="P61" s="395"/>
      <c r="Q61" s="395"/>
      <c r="R61" s="395"/>
      <c r="S61" s="395"/>
    </row>
    <row r="62" spans="1:19" x14ac:dyDescent="0.3">
      <c r="P62" s="395"/>
      <c r="Q62" s="395"/>
      <c r="R62" s="395"/>
      <c r="S62" s="395"/>
    </row>
    <row r="63" spans="1:19" x14ac:dyDescent="0.3">
      <c r="P63" s="395"/>
      <c r="Q63" s="395"/>
      <c r="R63" s="395"/>
    </row>
    <row r="64" spans="1:19" x14ac:dyDescent="0.3">
      <c r="P64" s="395"/>
      <c r="Q64" s="395"/>
      <c r="R64" s="395"/>
      <c r="S64" s="395"/>
    </row>
    <row r="65" spans="1:9" ht="12.75" customHeight="1" x14ac:dyDescent="0.3">
      <c r="A65" s="390"/>
      <c r="B65" s="520" t="s">
        <v>2064</v>
      </c>
      <c r="C65" s="521"/>
      <c r="D65" s="521"/>
      <c r="E65" s="521"/>
      <c r="F65" s="521"/>
      <c r="G65" s="522"/>
    </row>
    <row r="66" spans="1:9" ht="12.75" customHeight="1" x14ac:dyDescent="0.3">
      <c r="A66" s="180">
        <v>2020</v>
      </c>
      <c r="B66" s="520" t="s">
        <v>801</v>
      </c>
      <c r="C66" s="521"/>
      <c r="D66" s="522"/>
      <c r="E66" s="520" t="s">
        <v>802</v>
      </c>
      <c r="F66" s="521"/>
      <c r="G66" s="522"/>
    </row>
    <row r="67" spans="1:9" x14ac:dyDescent="0.3">
      <c r="A67" s="14" t="s">
        <v>803</v>
      </c>
      <c r="B67" s="14" t="s">
        <v>804</v>
      </c>
      <c r="C67" s="14" t="s">
        <v>805</v>
      </c>
      <c r="D67" s="14" t="s">
        <v>806</v>
      </c>
      <c r="E67" s="14" t="s">
        <v>804</v>
      </c>
      <c r="F67" s="14" t="s">
        <v>805</v>
      </c>
      <c r="G67" s="14" t="s">
        <v>806</v>
      </c>
    </row>
    <row r="68" spans="1:9" x14ac:dyDescent="0.3">
      <c r="A68" s="11">
        <v>43831</v>
      </c>
      <c r="B68" s="10">
        <v>108.6</v>
      </c>
      <c r="C68" s="10">
        <v>111.5</v>
      </c>
      <c r="D68" s="10">
        <v>110</v>
      </c>
      <c r="E68" s="10">
        <v>108.9</v>
      </c>
      <c r="F68" s="10">
        <v>108.6</v>
      </c>
      <c r="G68" s="10">
        <v>108.7</v>
      </c>
    </row>
    <row r="69" spans="1:9" x14ac:dyDescent="0.3">
      <c r="A69" s="11">
        <v>43862</v>
      </c>
      <c r="B69" s="10">
        <v>108.6</v>
      </c>
      <c r="C69" s="10">
        <v>111.4</v>
      </c>
      <c r="D69" s="10">
        <v>110</v>
      </c>
      <c r="E69" s="10">
        <v>108.9</v>
      </c>
      <c r="F69" s="10">
        <v>108.6</v>
      </c>
      <c r="G69" s="10">
        <v>108.7</v>
      </c>
    </row>
    <row r="70" spans="1:9" x14ac:dyDescent="0.3">
      <c r="A70" s="11">
        <v>43891</v>
      </c>
      <c r="B70" s="10">
        <v>108.6</v>
      </c>
      <c r="C70" s="10">
        <v>111.1</v>
      </c>
      <c r="D70" s="10">
        <v>109.8</v>
      </c>
      <c r="E70" s="10">
        <v>108.9</v>
      </c>
      <c r="F70" s="10">
        <v>108.4</v>
      </c>
      <c r="G70" s="10">
        <v>108.6</v>
      </c>
    </row>
    <row r="71" spans="1:9" x14ac:dyDescent="0.3">
      <c r="A71" s="11">
        <v>43922</v>
      </c>
      <c r="B71" s="10">
        <v>108.6</v>
      </c>
      <c r="C71" s="10">
        <v>111.9</v>
      </c>
      <c r="D71" s="10">
        <v>110.2</v>
      </c>
      <c r="E71" s="10">
        <v>108.9</v>
      </c>
      <c r="F71" s="10">
        <v>108.6</v>
      </c>
      <c r="G71" s="10">
        <v>108.7</v>
      </c>
    </row>
    <row r="72" spans="1:9" x14ac:dyDescent="0.3">
      <c r="A72" s="11">
        <v>43952</v>
      </c>
      <c r="B72" s="10">
        <v>111.1</v>
      </c>
      <c r="C72" s="10">
        <v>111.1</v>
      </c>
      <c r="D72" s="10">
        <v>111.1</v>
      </c>
      <c r="E72" s="10">
        <v>110.6</v>
      </c>
      <c r="F72" s="10">
        <v>108.2</v>
      </c>
      <c r="G72" s="10">
        <v>109.4</v>
      </c>
      <c r="I72" s="369"/>
    </row>
    <row r="73" spans="1:9" x14ac:dyDescent="0.3">
      <c r="A73" s="11">
        <v>43983</v>
      </c>
      <c r="B73" s="10">
        <v>111.1</v>
      </c>
      <c r="C73" s="10">
        <v>110.8</v>
      </c>
      <c r="D73" s="10">
        <v>110.9</v>
      </c>
      <c r="E73" s="10">
        <v>110.6</v>
      </c>
      <c r="F73" s="10">
        <v>107.8</v>
      </c>
      <c r="G73" s="10">
        <v>109.2</v>
      </c>
    </row>
    <row r="74" spans="1:9" x14ac:dyDescent="0.3">
      <c r="A74" s="11">
        <v>44013</v>
      </c>
      <c r="B74" s="10">
        <v>111.1</v>
      </c>
      <c r="C74" s="10">
        <v>110.6</v>
      </c>
      <c r="D74" s="10">
        <v>110.9</v>
      </c>
      <c r="E74" s="10">
        <v>110.6</v>
      </c>
      <c r="F74" s="10">
        <v>107.8</v>
      </c>
      <c r="G74" s="10">
        <v>109.2</v>
      </c>
    </row>
    <row r="75" spans="1:9" x14ac:dyDescent="0.3">
      <c r="A75" s="11">
        <v>44044</v>
      </c>
      <c r="B75" s="10">
        <v>111.1</v>
      </c>
      <c r="C75" s="10">
        <v>110.9</v>
      </c>
      <c r="D75" s="10">
        <v>111</v>
      </c>
      <c r="E75" s="10">
        <v>110.6</v>
      </c>
      <c r="F75" s="10">
        <v>108.1</v>
      </c>
      <c r="G75" s="10">
        <v>109.4</v>
      </c>
    </row>
    <row r="76" spans="1:9" x14ac:dyDescent="0.3">
      <c r="A76" s="11">
        <v>44075</v>
      </c>
      <c r="B76" s="10">
        <v>111.1</v>
      </c>
      <c r="C76" s="10">
        <v>110.8</v>
      </c>
      <c r="D76" s="10">
        <v>111</v>
      </c>
      <c r="E76" s="10">
        <v>110.6</v>
      </c>
      <c r="F76" s="10">
        <v>108.2</v>
      </c>
      <c r="G76" s="10">
        <v>109.4</v>
      </c>
    </row>
    <row r="77" spans="1:9" x14ac:dyDescent="0.3">
      <c r="A77" s="11">
        <v>44105</v>
      </c>
      <c r="B77" s="10">
        <v>111.1</v>
      </c>
      <c r="C77" s="10">
        <v>111.4</v>
      </c>
      <c r="D77" s="10">
        <v>111.2</v>
      </c>
      <c r="E77" s="10">
        <v>110.6</v>
      </c>
      <c r="F77" s="10">
        <v>108.6</v>
      </c>
      <c r="G77" s="10">
        <v>109.6</v>
      </c>
    </row>
    <row r="78" spans="1:9" x14ac:dyDescent="0.3">
      <c r="A78" s="11">
        <v>44136</v>
      </c>
      <c r="B78" s="10">
        <v>111.1</v>
      </c>
      <c r="C78" s="10">
        <v>111.6</v>
      </c>
      <c r="D78" s="10">
        <v>111.3</v>
      </c>
      <c r="E78" s="10">
        <v>110.6</v>
      </c>
      <c r="F78" s="10">
        <v>108.9</v>
      </c>
      <c r="G78" s="10">
        <v>109.8</v>
      </c>
    </row>
    <row r="79" spans="1:9" x14ac:dyDescent="0.3">
      <c r="A79" s="11">
        <v>44166</v>
      </c>
      <c r="B79" s="10">
        <v>111.1</v>
      </c>
      <c r="C79" s="10">
        <v>112.4</v>
      </c>
      <c r="D79" s="10">
        <v>111.7</v>
      </c>
      <c r="E79" s="10">
        <v>110.6</v>
      </c>
      <c r="F79" s="10">
        <v>109.7</v>
      </c>
      <c r="G79" s="10">
        <v>110.2</v>
      </c>
    </row>
    <row r="80" spans="1:9" x14ac:dyDescent="0.3">
      <c r="A80" s="12"/>
      <c r="B80" s="13"/>
      <c r="C80" s="13"/>
      <c r="D80" s="13"/>
      <c r="E80" s="13"/>
      <c r="F80" s="13"/>
      <c r="G80" s="214" t="s">
        <v>1515</v>
      </c>
    </row>
    <row r="81" spans="1:12" ht="39" customHeight="1" x14ac:dyDescent="0.3">
      <c r="A81" s="402"/>
      <c r="B81" s="402"/>
      <c r="C81" s="402"/>
      <c r="D81" s="402"/>
      <c r="E81" s="402"/>
      <c r="F81" s="402"/>
      <c r="G81" s="402"/>
      <c r="H81" s="402"/>
      <c r="I81" s="402"/>
      <c r="J81" s="402"/>
      <c r="K81" s="402"/>
      <c r="L81" s="402"/>
    </row>
    <row r="82" spans="1:12" ht="13.5" customHeight="1" x14ac:dyDescent="0.3">
      <c r="A82" s="523"/>
      <c r="B82" s="523"/>
      <c r="C82" s="523"/>
      <c r="D82" s="523"/>
      <c r="E82" s="523"/>
      <c r="F82"/>
      <c r="G82"/>
      <c r="H82"/>
      <c r="I82"/>
      <c r="J82"/>
    </row>
    <row r="83" spans="1:12" ht="13.5" customHeight="1" x14ac:dyDescent="0.3">
      <c r="A83" s="287"/>
      <c r="B83" s="13"/>
      <c r="C83" s="13"/>
      <c r="D83" s="13"/>
      <c r="E83" s="13"/>
      <c r="F83" s="13"/>
      <c r="G83" s="13"/>
    </row>
    <row r="84" spans="1:12" x14ac:dyDescent="0.3">
      <c r="A84" s="12"/>
      <c r="B84" s="13"/>
      <c r="C84" s="13"/>
      <c r="D84" s="13"/>
      <c r="E84" s="13"/>
      <c r="F84" s="13"/>
      <c r="G84" s="13"/>
    </row>
    <row r="85" spans="1:12" x14ac:dyDescent="0.3">
      <c r="A85" s="92"/>
      <c r="B85" s="13"/>
      <c r="C85" s="13"/>
      <c r="D85" s="13"/>
      <c r="E85" s="294"/>
      <c r="F85" s="294"/>
      <c r="G85" s="294"/>
      <c r="H85" s="294"/>
      <c r="I85" s="294"/>
    </row>
    <row r="86" spans="1:12" ht="15" customHeight="1" x14ac:dyDescent="0.3">
      <c r="B86" s="524"/>
      <c r="C86" s="524"/>
      <c r="D86" s="524"/>
      <c r="E86" s="524"/>
      <c r="F86" s="524"/>
      <c r="G86" s="524"/>
    </row>
    <row r="87" spans="1:12" x14ac:dyDescent="0.3">
      <c r="A87" s="90"/>
      <c r="B87" s="91"/>
      <c r="C87" s="91"/>
      <c r="D87" s="91"/>
      <c r="E87" s="91"/>
      <c r="F87" s="91"/>
      <c r="G87" s="91"/>
    </row>
    <row r="88" spans="1:12" x14ac:dyDescent="0.3">
      <c r="A88" s="91"/>
      <c r="B88" s="401"/>
      <c r="C88" s="401"/>
      <c r="D88" s="401"/>
      <c r="E88" s="401"/>
      <c r="F88" s="91"/>
      <c r="G88" s="91"/>
    </row>
    <row r="89" spans="1:12" x14ac:dyDescent="0.3">
      <c r="A89" s="91"/>
      <c r="B89" s="401"/>
      <c r="C89" s="401"/>
      <c r="D89" s="401"/>
      <c r="E89" s="401"/>
      <c r="F89" s="91"/>
      <c r="G89" s="91"/>
    </row>
    <row r="90" spans="1:12" x14ac:dyDescent="0.3">
      <c r="A90" s="91"/>
      <c r="B90" s="401"/>
      <c r="C90" s="401"/>
      <c r="D90" s="401"/>
      <c r="E90" s="401"/>
      <c r="F90" s="91"/>
      <c r="G90" s="91"/>
    </row>
    <row r="91" spans="1:12" x14ac:dyDescent="0.3">
      <c r="A91" s="91"/>
      <c r="B91" s="401"/>
      <c r="C91" s="401"/>
      <c r="D91" s="401"/>
      <c r="E91" s="401"/>
      <c r="F91" s="91"/>
      <c r="G91" s="91"/>
    </row>
    <row r="92" spans="1:12" x14ac:dyDescent="0.3">
      <c r="A92" s="12"/>
      <c r="B92" s="13"/>
      <c r="C92" s="13"/>
      <c r="D92" s="13"/>
      <c r="E92" s="13"/>
      <c r="F92" s="13"/>
      <c r="G92" s="13"/>
    </row>
    <row r="93" spans="1:12" x14ac:dyDescent="0.3">
      <c r="A93" s="5"/>
      <c r="B93" s="5"/>
      <c r="C93" s="5"/>
      <c r="D93" s="5"/>
      <c r="E93" s="5"/>
      <c r="F93" s="182"/>
      <c r="G93" s="182"/>
      <c r="H93" s="182"/>
      <c r="I93" s="182"/>
      <c r="J93" s="182"/>
    </row>
    <row r="97" spans="1:9" ht="12.75" customHeight="1" x14ac:dyDescent="0.3">
      <c r="A97" s="390"/>
      <c r="B97" s="520" t="s">
        <v>2047</v>
      </c>
      <c r="C97" s="521"/>
      <c r="D97" s="521"/>
      <c r="E97" s="521"/>
      <c r="F97" s="521"/>
      <c r="G97" s="522"/>
    </row>
    <row r="98" spans="1:9" ht="12.75" customHeight="1" x14ac:dyDescent="0.3">
      <c r="A98" s="180">
        <v>2019</v>
      </c>
      <c r="B98" s="520" t="s">
        <v>801</v>
      </c>
      <c r="C98" s="521"/>
      <c r="D98" s="522"/>
      <c r="E98" s="520" t="s">
        <v>802</v>
      </c>
      <c r="F98" s="521"/>
      <c r="G98" s="522"/>
    </row>
    <row r="99" spans="1:9" x14ac:dyDescent="0.3">
      <c r="A99" s="14" t="s">
        <v>803</v>
      </c>
      <c r="B99" s="14" t="s">
        <v>804</v>
      </c>
      <c r="C99" s="14" t="s">
        <v>805</v>
      </c>
      <c r="D99" s="14" t="s">
        <v>806</v>
      </c>
      <c r="E99" s="14" t="s">
        <v>804</v>
      </c>
      <c r="F99" s="14" t="s">
        <v>805</v>
      </c>
      <c r="G99" s="14" t="s">
        <v>806</v>
      </c>
    </row>
    <row r="100" spans="1:9" x14ac:dyDescent="0.3">
      <c r="A100" s="11">
        <v>43466</v>
      </c>
      <c r="B100" s="10">
        <v>105.2</v>
      </c>
      <c r="C100" s="10">
        <v>111.8</v>
      </c>
      <c r="D100" s="10">
        <v>108.4</v>
      </c>
      <c r="E100" s="10">
        <v>105.9</v>
      </c>
      <c r="F100" s="10">
        <v>109.8</v>
      </c>
      <c r="G100" s="10">
        <v>107.8</v>
      </c>
    </row>
    <row r="101" spans="1:9" x14ac:dyDescent="0.3">
      <c r="A101" s="11">
        <v>43497</v>
      </c>
      <c r="B101" s="10">
        <v>105.2</v>
      </c>
      <c r="C101" s="10">
        <v>111.9</v>
      </c>
      <c r="D101" s="10">
        <v>108.4</v>
      </c>
      <c r="E101" s="10">
        <v>105.9</v>
      </c>
      <c r="F101" s="10">
        <v>109.6</v>
      </c>
      <c r="G101" s="10">
        <v>107.7</v>
      </c>
    </row>
    <row r="102" spans="1:9" x14ac:dyDescent="0.3">
      <c r="A102" s="11">
        <v>43525</v>
      </c>
      <c r="B102" s="10">
        <v>105.2</v>
      </c>
      <c r="C102" s="10">
        <v>112.1</v>
      </c>
      <c r="D102" s="10">
        <v>108.5</v>
      </c>
      <c r="E102" s="10">
        <v>105.9</v>
      </c>
      <c r="F102" s="10">
        <v>109.5</v>
      </c>
      <c r="G102" s="10">
        <v>107.7</v>
      </c>
    </row>
    <row r="103" spans="1:9" x14ac:dyDescent="0.3">
      <c r="A103" s="11">
        <v>43556</v>
      </c>
      <c r="B103" s="10">
        <v>105.2</v>
      </c>
      <c r="C103" s="10">
        <v>112.8</v>
      </c>
      <c r="D103" s="10">
        <v>108.9</v>
      </c>
      <c r="E103" s="10">
        <v>105.9</v>
      </c>
      <c r="F103" s="10">
        <v>110</v>
      </c>
      <c r="G103" s="10">
        <v>107.9</v>
      </c>
    </row>
    <row r="104" spans="1:9" x14ac:dyDescent="0.3">
      <c r="A104" s="11">
        <v>43586</v>
      </c>
      <c r="B104" s="10">
        <v>108.6</v>
      </c>
      <c r="C104" s="10">
        <v>112.6</v>
      </c>
      <c r="D104" s="10">
        <v>110.5</v>
      </c>
      <c r="E104" s="10">
        <v>108.1</v>
      </c>
      <c r="F104" s="10">
        <v>109.9</v>
      </c>
      <c r="G104" s="10">
        <v>109</v>
      </c>
      <c r="I104" s="369"/>
    </row>
    <row r="105" spans="1:9" x14ac:dyDescent="0.3">
      <c r="A105" s="11">
        <v>43617</v>
      </c>
      <c r="B105" s="10">
        <v>108.6</v>
      </c>
      <c r="C105" s="10">
        <v>112.6</v>
      </c>
      <c r="D105" s="10">
        <v>110.5</v>
      </c>
      <c r="E105" s="10">
        <v>108.1</v>
      </c>
      <c r="F105" s="10">
        <v>109.8</v>
      </c>
      <c r="G105" s="10">
        <v>109</v>
      </c>
    </row>
    <row r="106" spans="1:9" x14ac:dyDescent="0.3">
      <c r="A106" s="11">
        <v>43647</v>
      </c>
      <c r="B106" s="10">
        <v>108.6</v>
      </c>
      <c r="C106" s="10">
        <v>112.4</v>
      </c>
      <c r="D106" s="10">
        <v>110.4</v>
      </c>
      <c r="E106" s="10">
        <v>108.1</v>
      </c>
      <c r="F106" s="10">
        <v>109.5</v>
      </c>
      <c r="G106" s="10">
        <v>108.8</v>
      </c>
    </row>
    <row r="107" spans="1:9" x14ac:dyDescent="0.3">
      <c r="A107" s="11">
        <v>43678</v>
      </c>
      <c r="B107" s="10">
        <v>108.6</v>
      </c>
      <c r="C107" s="10">
        <v>112.1</v>
      </c>
      <c r="D107" s="10">
        <v>110.3</v>
      </c>
      <c r="E107" s="10">
        <v>108.1</v>
      </c>
      <c r="F107" s="10">
        <v>109.3</v>
      </c>
      <c r="G107" s="10">
        <v>108.7</v>
      </c>
    </row>
    <row r="108" spans="1:9" x14ac:dyDescent="0.3">
      <c r="A108" s="11">
        <v>43709</v>
      </c>
      <c r="B108" s="10">
        <v>108.6</v>
      </c>
      <c r="C108" s="10">
        <v>111.6</v>
      </c>
      <c r="D108" s="10">
        <v>110</v>
      </c>
      <c r="E108" s="10">
        <v>108.1</v>
      </c>
      <c r="F108" s="10">
        <v>108.7</v>
      </c>
      <c r="G108" s="10">
        <v>108.4</v>
      </c>
    </row>
    <row r="109" spans="1:9" x14ac:dyDescent="0.3">
      <c r="A109" s="11">
        <v>43739</v>
      </c>
      <c r="B109" s="10">
        <v>108.6</v>
      </c>
      <c r="C109" s="10">
        <v>111.1</v>
      </c>
      <c r="D109" s="10">
        <v>109.8</v>
      </c>
      <c r="E109" s="10">
        <v>108.1</v>
      </c>
      <c r="F109" s="10">
        <v>108.5</v>
      </c>
      <c r="G109" s="10">
        <v>108.3</v>
      </c>
    </row>
    <row r="110" spans="1:9" x14ac:dyDescent="0.3">
      <c r="A110" s="11">
        <v>43770</v>
      </c>
      <c r="B110" s="10">
        <v>108.6</v>
      </c>
      <c r="C110" s="10">
        <v>110.7</v>
      </c>
      <c r="D110" s="10">
        <v>109.6</v>
      </c>
      <c r="E110" s="10">
        <v>108.1</v>
      </c>
      <c r="F110" s="10">
        <v>108.1</v>
      </c>
      <c r="G110" s="10">
        <v>108.1</v>
      </c>
    </row>
    <row r="111" spans="1:9" x14ac:dyDescent="0.3">
      <c r="A111" s="11">
        <v>43800</v>
      </c>
      <c r="B111" s="10">
        <v>108.6</v>
      </c>
      <c r="C111" s="10">
        <v>110.6</v>
      </c>
      <c r="D111" s="10">
        <v>109.5</v>
      </c>
      <c r="E111" s="10">
        <v>108.1</v>
      </c>
      <c r="F111" s="10">
        <v>108</v>
      </c>
      <c r="G111" s="10">
        <v>108.1</v>
      </c>
    </row>
    <row r="112" spans="1:9" x14ac:dyDescent="0.3">
      <c r="A112" s="12"/>
      <c r="B112" s="13"/>
      <c r="C112" s="13"/>
      <c r="D112" s="13"/>
      <c r="E112" s="13"/>
      <c r="F112" s="13"/>
      <c r="G112" s="214" t="s">
        <v>1515</v>
      </c>
    </row>
    <row r="113" spans="1:12" ht="39" customHeight="1" x14ac:dyDescent="0.3">
      <c r="A113" s="402"/>
      <c r="B113" s="402"/>
      <c r="C113" s="402"/>
      <c r="D113" s="402"/>
      <c r="E113" s="402"/>
      <c r="F113" s="402"/>
      <c r="G113" s="402"/>
      <c r="H113" s="402"/>
      <c r="I113" s="402"/>
      <c r="J113" s="402"/>
      <c r="K113" s="402"/>
      <c r="L113" s="402"/>
    </row>
    <row r="114" spans="1:12" ht="13.5" customHeight="1" x14ac:dyDescent="0.3">
      <c r="A114" s="523"/>
      <c r="B114" s="523"/>
      <c r="C114" s="523"/>
      <c r="D114" s="523"/>
      <c r="E114" s="523"/>
      <c r="F114"/>
      <c r="G114"/>
      <c r="H114"/>
      <c r="I114"/>
      <c r="J114"/>
    </row>
    <row r="115" spans="1:12" ht="13.5" customHeight="1" x14ac:dyDescent="0.3">
      <c r="A115" s="287"/>
      <c r="B115" s="13"/>
      <c r="C115" s="13"/>
      <c r="D115" s="13"/>
      <c r="E115" s="13"/>
      <c r="F115" s="13"/>
      <c r="G115" s="13"/>
    </row>
    <row r="116" spans="1:12" x14ac:dyDescent="0.3">
      <c r="A116" s="12"/>
      <c r="B116" s="13"/>
      <c r="C116" s="13"/>
      <c r="D116" s="13"/>
      <c r="E116" s="13"/>
      <c r="F116" s="13"/>
      <c r="G116" s="13"/>
    </row>
    <row r="117" spans="1:12" x14ac:dyDescent="0.3">
      <c r="A117" s="92"/>
      <c r="B117" s="13"/>
      <c r="C117" s="13"/>
      <c r="D117" s="13"/>
      <c r="E117" s="294"/>
      <c r="F117" s="294"/>
      <c r="G117" s="294"/>
      <c r="H117" s="294"/>
      <c r="I117" s="294"/>
    </row>
    <row r="118" spans="1:12" ht="15" customHeight="1" x14ac:dyDescent="0.3">
      <c r="B118" s="524"/>
      <c r="C118" s="524"/>
      <c r="D118" s="524"/>
      <c r="E118" s="524"/>
      <c r="F118" s="524"/>
      <c r="G118" s="524"/>
    </row>
    <row r="119" spans="1:12" x14ac:dyDescent="0.3">
      <c r="A119" s="90"/>
      <c r="B119" s="91"/>
      <c r="C119" s="91"/>
      <c r="D119" s="91"/>
      <c r="E119" s="91"/>
      <c r="F119" s="91"/>
      <c r="G119" s="91"/>
    </row>
    <row r="120" spans="1:12" x14ac:dyDescent="0.3">
      <c r="A120" s="91"/>
      <c r="B120" s="401"/>
      <c r="C120" s="401"/>
      <c r="D120" s="401"/>
      <c r="E120" s="401"/>
      <c r="F120" s="91"/>
      <c r="G120" s="91"/>
    </row>
    <row r="121" spans="1:12" x14ac:dyDescent="0.3">
      <c r="A121" s="91"/>
      <c r="B121" s="401"/>
      <c r="C121" s="401"/>
      <c r="D121" s="401"/>
      <c r="E121" s="401"/>
      <c r="F121" s="91"/>
      <c r="G121" s="91"/>
    </row>
    <row r="122" spans="1:12" x14ac:dyDescent="0.3">
      <c r="A122" s="91"/>
      <c r="B122" s="401"/>
      <c r="C122" s="401"/>
      <c r="D122" s="401"/>
      <c r="E122" s="401"/>
      <c r="F122" s="91"/>
      <c r="G122" s="91"/>
    </row>
    <row r="123" spans="1:12" x14ac:dyDescent="0.3">
      <c r="A123" s="91"/>
      <c r="B123" s="401"/>
      <c r="C123" s="401"/>
      <c r="D123" s="401"/>
      <c r="E123" s="401"/>
      <c r="F123" s="91"/>
      <c r="G123" s="91"/>
    </row>
    <row r="124" spans="1:12" x14ac:dyDescent="0.3">
      <c r="A124" s="12"/>
      <c r="B124" s="13"/>
      <c r="C124" s="13"/>
      <c r="D124" s="13"/>
      <c r="E124" s="13"/>
      <c r="F124" s="13"/>
      <c r="G124" s="13"/>
    </row>
    <row r="125" spans="1:12" x14ac:dyDescent="0.3">
      <c r="A125" s="5"/>
      <c r="B125" s="5"/>
      <c r="C125" s="5"/>
      <c r="D125" s="5"/>
      <c r="E125" s="5"/>
      <c r="F125" s="182"/>
      <c r="G125" s="182"/>
      <c r="H125" s="182"/>
      <c r="I125" s="182"/>
      <c r="J125" s="182"/>
    </row>
    <row r="129" spans="1:9" ht="12.75" customHeight="1" x14ac:dyDescent="0.3">
      <c r="A129" s="390"/>
      <c r="B129" s="520" t="s">
        <v>2029</v>
      </c>
      <c r="C129" s="521"/>
      <c r="D129" s="521"/>
      <c r="E129" s="521"/>
      <c r="F129" s="521"/>
      <c r="G129" s="522"/>
    </row>
    <row r="130" spans="1:9" ht="12.75" customHeight="1" x14ac:dyDescent="0.3">
      <c r="A130" s="180">
        <v>2018</v>
      </c>
      <c r="B130" s="520" t="s">
        <v>801</v>
      </c>
      <c r="C130" s="521"/>
      <c r="D130" s="522"/>
      <c r="E130" s="520" t="s">
        <v>802</v>
      </c>
      <c r="F130" s="521"/>
      <c r="G130" s="522"/>
    </row>
    <row r="131" spans="1:9" x14ac:dyDescent="0.3">
      <c r="A131" s="14" t="s">
        <v>803</v>
      </c>
      <c r="B131" s="14" t="s">
        <v>804</v>
      </c>
      <c r="C131" s="14" t="s">
        <v>805</v>
      </c>
      <c r="D131" s="14" t="s">
        <v>806</v>
      </c>
      <c r="E131" s="14" t="s">
        <v>804</v>
      </c>
      <c r="F131" s="14" t="s">
        <v>805</v>
      </c>
      <c r="G131" s="14" t="s">
        <v>806</v>
      </c>
    </row>
    <row r="132" spans="1:9" x14ac:dyDescent="0.3">
      <c r="A132" s="11">
        <v>43101</v>
      </c>
      <c r="B132" s="10">
        <v>102.9</v>
      </c>
      <c r="C132" s="10">
        <v>109.8</v>
      </c>
      <c r="D132" s="10">
        <v>106.3</v>
      </c>
      <c r="E132" s="10">
        <v>103.4</v>
      </c>
      <c r="F132" s="10">
        <v>108.5</v>
      </c>
      <c r="G132" s="10">
        <v>105.9</v>
      </c>
    </row>
    <row r="133" spans="1:9" x14ac:dyDescent="0.3">
      <c r="A133" s="11">
        <v>43132</v>
      </c>
      <c r="B133" s="10">
        <v>102.9</v>
      </c>
      <c r="C133" s="10">
        <v>109.7</v>
      </c>
      <c r="D133" s="10">
        <v>106.2</v>
      </c>
      <c r="E133" s="10">
        <v>103.4</v>
      </c>
      <c r="F133" s="10">
        <v>108.7</v>
      </c>
      <c r="G133" s="10">
        <v>106</v>
      </c>
    </row>
    <row r="134" spans="1:9" x14ac:dyDescent="0.3">
      <c r="A134" s="11">
        <v>43160</v>
      </c>
      <c r="B134" s="10">
        <v>102.9</v>
      </c>
      <c r="C134" s="10">
        <v>110.4</v>
      </c>
      <c r="D134" s="10">
        <v>106.5</v>
      </c>
      <c r="E134" s="10">
        <v>103.4</v>
      </c>
      <c r="F134" s="10">
        <v>108.9</v>
      </c>
      <c r="G134" s="10">
        <v>106.1</v>
      </c>
    </row>
    <row r="135" spans="1:9" x14ac:dyDescent="0.3">
      <c r="A135" s="11">
        <v>43191</v>
      </c>
      <c r="B135" s="10">
        <v>102.9</v>
      </c>
      <c r="C135" s="10">
        <v>110.9</v>
      </c>
      <c r="D135" s="10">
        <v>106.8</v>
      </c>
      <c r="E135" s="10">
        <v>103.4</v>
      </c>
      <c r="F135" s="10">
        <v>109.3</v>
      </c>
      <c r="G135" s="10">
        <v>106.3</v>
      </c>
    </row>
    <row r="136" spans="1:9" x14ac:dyDescent="0.3">
      <c r="A136" s="11">
        <v>43221</v>
      </c>
      <c r="B136" s="10">
        <v>105.2</v>
      </c>
      <c r="C136" s="10">
        <v>111.7</v>
      </c>
      <c r="D136" s="10">
        <v>108.3</v>
      </c>
      <c r="E136" s="10">
        <v>105</v>
      </c>
      <c r="F136" s="10">
        <v>109.9</v>
      </c>
      <c r="G136" s="10">
        <v>107.5</v>
      </c>
      <c r="I136" s="369"/>
    </row>
    <row r="137" spans="1:9" x14ac:dyDescent="0.3">
      <c r="A137" s="11">
        <v>43252</v>
      </c>
      <c r="B137" s="10">
        <v>105.2</v>
      </c>
      <c r="C137" s="10">
        <v>112</v>
      </c>
      <c r="D137" s="10">
        <v>108.5</v>
      </c>
      <c r="E137" s="10">
        <v>105</v>
      </c>
      <c r="F137" s="10">
        <v>110.4</v>
      </c>
      <c r="G137" s="10">
        <v>107.7</v>
      </c>
    </row>
    <row r="138" spans="1:9" x14ac:dyDescent="0.3">
      <c r="A138" s="11">
        <v>43282</v>
      </c>
      <c r="B138" s="10">
        <v>105.2</v>
      </c>
      <c r="C138" s="10">
        <v>112.1</v>
      </c>
      <c r="D138" s="10">
        <v>108.5</v>
      </c>
      <c r="E138" s="10">
        <v>105</v>
      </c>
      <c r="F138" s="10">
        <v>110.1</v>
      </c>
      <c r="G138" s="10">
        <v>107.5</v>
      </c>
    </row>
    <row r="139" spans="1:9" x14ac:dyDescent="0.3">
      <c r="A139" s="11">
        <v>43313</v>
      </c>
      <c r="B139" s="10">
        <v>105.2</v>
      </c>
      <c r="C139" s="10">
        <v>112.6</v>
      </c>
      <c r="D139" s="10">
        <v>108.8</v>
      </c>
      <c r="E139" s="10">
        <v>105</v>
      </c>
      <c r="F139" s="10">
        <v>110.5</v>
      </c>
      <c r="G139" s="10">
        <v>107.8</v>
      </c>
    </row>
    <row r="140" spans="1:9" x14ac:dyDescent="0.3">
      <c r="A140" s="11">
        <v>43344</v>
      </c>
      <c r="B140" s="10">
        <v>105.2</v>
      </c>
      <c r="C140" s="10">
        <v>112.5</v>
      </c>
      <c r="D140" s="10">
        <v>108.7</v>
      </c>
      <c r="E140" s="10">
        <v>105</v>
      </c>
      <c r="F140" s="10">
        <v>110.4</v>
      </c>
      <c r="G140" s="10">
        <v>107.7</v>
      </c>
    </row>
    <row r="141" spans="1:9" x14ac:dyDescent="0.3">
      <c r="A141" s="11">
        <v>43374</v>
      </c>
      <c r="B141" s="10">
        <v>105.2</v>
      </c>
      <c r="C141" s="10">
        <v>112.4</v>
      </c>
      <c r="D141" s="10">
        <v>108.7</v>
      </c>
      <c r="E141" s="10">
        <v>105</v>
      </c>
      <c r="F141" s="10">
        <v>110.5</v>
      </c>
      <c r="G141" s="10">
        <v>107.7</v>
      </c>
    </row>
    <row r="142" spans="1:9" x14ac:dyDescent="0.3">
      <c r="A142" s="11">
        <v>43405</v>
      </c>
      <c r="B142" s="10">
        <v>105.2</v>
      </c>
      <c r="C142" s="10">
        <v>112.2</v>
      </c>
      <c r="D142" s="10">
        <v>108.6</v>
      </c>
      <c r="E142" s="10">
        <v>105</v>
      </c>
      <c r="F142" s="10">
        <v>110.3</v>
      </c>
      <c r="G142" s="10">
        <v>107.6</v>
      </c>
    </row>
    <row r="143" spans="1:9" x14ac:dyDescent="0.3">
      <c r="A143" s="11">
        <v>43435</v>
      </c>
      <c r="B143" s="10">
        <v>105.2</v>
      </c>
      <c r="C143" s="10">
        <v>111.7</v>
      </c>
      <c r="D143" s="10">
        <v>108.3</v>
      </c>
      <c r="E143" s="10">
        <v>105</v>
      </c>
      <c r="F143" s="10">
        <v>109.7</v>
      </c>
      <c r="G143" s="10">
        <v>107.4</v>
      </c>
    </row>
    <row r="144" spans="1:9" x14ac:dyDescent="0.3">
      <c r="A144" s="12"/>
      <c r="B144" s="13"/>
      <c r="C144" s="13"/>
      <c r="D144" s="13"/>
      <c r="E144" s="13"/>
      <c r="F144" s="13"/>
      <c r="G144" s="214"/>
    </row>
    <row r="145" spans="1:12" ht="39" customHeight="1" x14ac:dyDescent="0.3">
      <c r="A145" s="402"/>
      <c r="B145" s="402"/>
      <c r="C145" s="402"/>
      <c r="D145" s="402"/>
      <c r="E145" s="402"/>
      <c r="F145" s="402"/>
      <c r="G145" s="402"/>
      <c r="H145" s="402"/>
      <c r="I145" s="402"/>
      <c r="J145" s="402"/>
      <c r="K145" s="402"/>
      <c r="L145" s="402"/>
    </row>
    <row r="146" spans="1:12" ht="13.5" customHeight="1" x14ac:dyDescent="0.3">
      <c r="A146" s="523"/>
      <c r="B146" s="523"/>
      <c r="C146" s="523"/>
      <c r="D146" s="523"/>
      <c r="E146" s="523"/>
      <c r="F146"/>
      <c r="G146"/>
      <c r="H146"/>
      <c r="I146"/>
      <c r="J146"/>
    </row>
    <row r="147" spans="1:12" ht="13.5" customHeight="1" x14ac:dyDescent="0.3">
      <c r="A147" s="287"/>
      <c r="B147" s="13"/>
      <c r="C147" s="13"/>
      <c r="D147" s="13"/>
      <c r="E147" s="13"/>
      <c r="F147" s="13"/>
      <c r="G147" s="13"/>
    </row>
    <row r="148" spans="1:12" x14ac:dyDescent="0.3">
      <c r="A148" s="12"/>
      <c r="B148" s="13"/>
      <c r="C148" s="13"/>
      <c r="D148" s="13"/>
      <c r="E148" s="13"/>
      <c r="F148" s="13"/>
      <c r="G148" s="13"/>
    </row>
    <row r="149" spans="1:12" x14ac:dyDescent="0.3">
      <c r="A149" s="92"/>
      <c r="B149" s="13"/>
      <c r="C149" s="13"/>
      <c r="D149" s="13"/>
      <c r="E149" s="294"/>
      <c r="F149" s="294"/>
      <c r="G149" s="294"/>
      <c r="H149" s="294"/>
      <c r="I149" s="294"/>
    </row>
    <row r="150" spans="1:12" ht="15" customHeight="1" x14ac:dyDescent="0.3">
      <c r="B150" s="524"/>
      <c r="C150" s="524"/>
      <c r="D150" s="524"/>
      <c r="E150" s="524"/>
      <c r="F150" s="524"/>
      <c r="G150" s="524"/>
    </row>
    <row r="151" spans="1:12" x14ac:dyDescent="0.3">
      <c r="A151" s="90"/>
      <c r="B151" s="91"/>
      <c r="C151" s="91"/>
      <c r="D151" s="91"/>
      <c r="E151" s="91"/>
      <c r="F151" s="91"/>
      <c r="G151" s="91"/>
    </row>
    <row r="152" spans="1:12" x14ac:dyDescent="0.3">
      <c r="A152" s="91"/>
      <c r="B152" s="401"/>
      <c r="C152" s="401"/>
      <c r="D152" s="401"/>
      <c r="E152" s="401"/>
      <c r="F152" s="91"/>
      <c r="G152" s="91"/>
    </row>
    <row r="153" spans="1:12" x14ac:dyDescent="0.3">
      <c r="A153" s="91"/>
      <c r="B153" s="401"/>
      <c r="C153" s="401"/>
      <c r="D153" s="401"/>
      <c r="E153" s="401"/>
      <c r="F153" s="91"/>
      <c r="G153" s="91"/>
    </row>
    <row r="154" spans="1:12" x14ac:dyDescent="0.3">
      <c r="A154" s="91"/>
      <c r="B154" s="401"/>
      <c r="C154" s="401"/>
      <c r="D154" s="401"/>
      <c r="E154" s="401"/>
      <c r="F154" s="91"/>
      <c r="G154" s="91"/>
    </row>
    <row r="155" spans="1:12" x14ac:dyDescent="0.3">
      <c r="A155" s="91"/>
      <c r="B155" s="401"/>
      <c r="C155" s="401"/>
      <c r="D155" s="401"/>
      <c r="E155" s="401"/>
      <c r="F155" s="91"/>
      <c r="G155" s="91"/>
    </row>
    <row r="156" spans="1:12" x14ac:dyDescent="0.3">
      <c r="A156" s="12"/>
      <c r="B156" s="13"/>
      <c r="C156" s="13"/>
      <c r="D156" s="13"/>
      <c r="E156" s="13"/>
      <c r="F156" s="13"/>
      <c r="G156" s="13"/>
    </row>
    <row r="157" spans="1:12" x14ac:dyDescent="0.3">
      <c r="A157" s="5"/>
      <c r="B157" s="5"/>
      <c r="C157" s="5"/>
      <c r="D157" s="5"/>
      <c r="E157" s="5"/>
      <c r="F157" s="182"/>
      <c r="G157" s="182"/>
      <c r="H157" s="182"/>
      <c r="I157" s="182"/>
      <c r="J157" s="182"/>
    </row>
    <row r="161" spans="1:9" ht="12.75" customHeight="1" x14ac:dyDescent="0.3">
      <c r="A161" s="390"/>
      <c r="B161" s="520" t="s">
        <v>2002</v>
      </c>
      <c r="C161" s="521"/>
      <c r="D161" s="521"/>
      <c r="E161" s="521"/>
      <c r="F161" s="521"/>
      <c r="G161" s="522"/>
    </row>
    <row r="162" spans="1:9" ht="12.75" customHeight="1" x14ac:dyDescent="0.3">
      <c r="A162" s="180">
        <v>2017</v>
      </c>
      <c r="B162" s="520" t="s">
        <v>801</v>
      </c>
      <c r="C162" s="521"/>
      <c r="D162" s="522"/>
      <c r="E162" s="520" t="s">
        <v>802</v>
      </c>
      <c r="F162" s="521"/>
      <c r="G162" s="522"/>
    </row>
    <row r="163" spans="1:9" x14ac:dyDescent="0.3">
      <c r="A163" s="14" t="s">
        <v>803</v>
      </c>
      <c r="B163" s="14" t="s">
        <v>804</v>
      </c>
      <c r="C163" s="14" t="s">
        <v>805</v>
      </c>
      <c r="D163" s="14" t="s">
        <v>806</v>
      </c>
      <c r="E163" s="14" t="s">
        <v>804</v>
      </c>
      <c r="F163" s="14" t="s">
        <v>805</v>
      </c>
      <c r="G163" s="14" t="s">
        <v>806</v>
      </c>
    </row>
    <row r="164" spans="1:9" x14ac:dyDescent="0.3">
      <c r="A164" s="11">
        <v>42736</v>
      </c>
      <c r="B164" s="10">
        <v>101.9</v>
      </c>
      <c r="C164" s="10">
        <v>103.7</v>
      </c>
      <c r="D164" s="10">
        <v>102.7</v>
      </c>
      <c r="E164" s="10">
        <v>102</v>
      </c>
      <c r="F164" s="10">
        <v>103.6</v>
      </c>
      <c r="G164" s="10">
        <v>102.8</v>
      </c>
    </row>
    <row r="165" spans="1:9" x14ac:dyDescent="0.3">
      <c r="A165" s="11">
        <v>42767</v>
      </c>
      <c r="B165" s="10">
        <v>101.9</v>
      </c>
      <c r="C165" s="10">
        <v>103.7</v>
      </c>
      <c r="D165" s="10">
        <v>102.7</v>
      </c>
      <c r="E165" s="10">
        <v>102</v>
      </c>
      <c r="F165" s="10">
        <v>104</v>
      </c>
      <c r="G165" s="10">
        <v>103</v>
      </c>
    </row>
    <row r="166" spans="1:9" x14ac:dyDescent="0.3">
      <c r="A166" s="11">
        <v>42795</v>
      </c>
      <c r="B166" s="10">
        <v>101.9</v>
      </c>
      <c r="C166" s="10">
        <v>104.7</v>
      </c>
      <c r="D166" s="10">
        <v>103.2</v>
      </c>
      <c r="E166" s="10">
        <v>102</v>
      </c>
      <c r="F166" s="10">
        <v>104.9</v>
      </c>
      <c r="G166" s="10">
        <v>103.4</v>
      </c>
    </row>
    <row r="167" spans="1:9" x14ac:dyDescent="0.3">
      <c r="A167" s="11">
        <v>42826</v>
      </c>
      <c r="B167" s="10">
        <v>101.9</v>
      </c>
      <c r="C167" s="10">
        <v>105.6</v>
      </c>
      <c r="D167" s="10">
        <v>103.7</v>
      </c>
      <c r="E167" s="10">
        <v>102</v>
      </c>
      <c r="F167" s="10">
        <v>105.8</v>
      </c>
      <c r="G167" s="10">
        <v>103.9</v>
      </c>
    </row>
    <row r="168" spans="1:9" x14ac:dyDescent="0.3">
      <c r="A168" s="11">
        <v>42856</v>
      </c>
      <c r="B168" s="10">
        <v>102.9</v>
      </c>
      <c r="C168" s="10">
        <v>105.5</v>
      </c>
      <c r="D168" s="10">
        <v>104.2</v>
      </c>
      <c r="E168" s="10">
        <v>102.8</v>
      </c>
      <c r="F168" s="10">
        <v>105.6</v>
      </c>
      <c r="G168" s="10">
        <v>104.2</v>
      </c>
      <c r="I168" s="369"/>
    </row>
    <row r="169" spans="1:9" x14ac:dyDescent="0.3">
      <c r="A169" s="11">
        <v>42887</v>
      </c>
      <c r="B169" s="10">
        <v>102.9</v>
      </c>
      <c r="C169" s="10">
        <v>105</v>
      </c>
      <c r="D169" s="10">
        <v>104</v>
      </c>
      <c r="E169" s="10">
        <v>102.8</v>
      </c>
      <c r="F169" s="10">
        <v>105.1</v>
      </c>
      <c r="G169" s="10">
        <v>103.9</v>
      </c>
    </row>
    <row r="170" spans="1:9" x14ac:dyDescent="0.3">
      <c r="A170" s="11">
        <v>42917</v>
      </c>
      <c r="B170" s="10">
        <v>102.9</v>
      </c>
      <c r="C170" s="10">
        <v>105.1</v>
      </c>
      <c r="D170" s="10">
        <v>104</v>
      </c>
      <c r="E170" s="10">
        <v>102.8</v>
      </c>
      <c r="F170" s="10">
        <v>105.1</v>
      </c>
      <c r="G170" s="10">
        <v>103.9</v>
      </c>
    </row>
    <row r="171" spans="1:9" x14ac:dyDescent="0.3">
      <c r="A171" s="11">
        <v>42948</v>
      </c>
      <c r="B171" s="10">
        <v>102.9</v>
      </c>
      <c r="C171" s="10">
        <v>106.4</v>
      </c>
      <c r="D171" s="10">
        <v>104.6</v>
      </c>
      <c r="E171" s="10">
        <v>102.8</v>
      </c>
      <c r="F171" s="10">
        <v>105.6</v>
      </c>
      <c r="G171" s="10">
        <v>104.2</v>
      </c>
    </row>
    <row r="172" spans="1:9" x14ac:dyDescent="0.3">
      <c r="A172" s="11">
        <v>42979</v>
      </c>
      <c r="B172" s="10">
        <v>102.9</v>
      </c>
      <c r="C172" s="10">
        <v>107.6</v>
      </c>
      <c r="D172" s="10">
        <v>105.2</v>
      </c>
      <c r="E172" s="10">
        <v>102.8</v>
      </c>
      <c r="F172" s="10">
        <v>106.4</v>
      </c>
      <c r="G172" s="10">
        <v>104.6</v>
      </c>
    </row>
    <row r="173" spans="1:9" x14ac:dyDescent="0.3">
      <c r="A173" s="11">
        <v>43009</v>
      </c>
      <c r="B173" s="10">
        <v>102.9</v>
      </c>
      <c r="C173" s="10">
        <v>108.4</v>
      </c>
      <c r="D173" s="10">
        <v>105.6</v>
      </c>
      <c r="E173" s="10">
        <v>102.8</v>
      </c>
      <c r="F173" s="10">
        <v>107.2</v>
      </c>
      <c r="G173" s="10">
        <v>105</v>
      </c>
    </row>
    <row r="174" spans="1:9" x14ac:dyDescent="0.3">
      <c r="A174" s="11">
        <v>43040</v>
      </c>
      <c r="B174" s="10">
        <v>102.9</v>
      </c>
      <c r="C174" s="10">
        <v>108.9</v>
      </c>
      <c r="D174" s="10">
        <v>105.8</v>
      </c>
      <c r="E174" s="10">
        <v>102.8</v>
      </c>
      <c r="F174" s="10">
        <v>107.7</v>
      </c>
      <c r="G174" s="10">
        <v>105.2</v>
      </c>
    </row>
    <row r="175" spans="1:9" x14ac:dyDescent="0.3">
      <c r="A175" s="11">
        <v>43070</v>
      </c>
      <c r="B175" s="10">
        <v>102.9</v>
      </c>
      <c r="C175" s="10">
        <v>108.7</v>
      </c>
      <c r="D175" s="10">
        <v>105.8</v>
      </c>
      <c r="E175" s="10">
        <v>102.8</v>
      </c>
      <c r="F175" s="10">
        <v>107.6</v>
      </c>
      <c r="G175" s="10">
        <v>105.1</v>
      </c>
    </row>
    <row r="176" spans="1:9" x14ac:dyDescent="0.3">
      <c r="A176" s="12"/>
      <c r="B176" s="13"/>
      <c r="C176" s="13"/>
      <c r="D176" s="13"/>
      <c r="E176" s="13"/>
      <c r="F176" s="13"/>
      <c r="G176" s="214"/>
    </row>
    <row r="177" spans="1:12" ht="39" customHeight="1" x14ac:dyDescent="0.3">
      <c r="A177" s="402"/>
      <c r="B177" s="402"/>
      <c r="C177" s="402"/>
      <c r="D177" s="402"/>
      <c r="E177" s="402"/>
      <c r="F177" s="402"/>
      <c r="G177" s="402"/>
      <c r="H177" s="402"/>
      <c r="I177" s="402"/>
      <c r="J177" s="402"/>
      <c r="K177" s="402"/>
      <c r="L177" s="402"/>
    </row>
    <row r="178" spans="1:12" ht="13.5" customHeight="1" x14ac:dyDescent="0.3">
      <c r="A178" s="523"/>
      <c r="B178" s="523"/>
      <c r="C178" s="523"/>
      <c r="D178" s="523"/>
      <c r="E178" s="523"/>
      <c r="F178"/>
      <c r="G178"/>
      <c r="H178"/>
      <c r="I178"/>
      <c r="J178"/>
    </row>
    <row r="179" spans="1:12" ht="13.5" customHeight="1" x14ac:dyDescent="0.3">
      <c r="A179" s="287"/>
      <c r="B179" s="13"/>
      <c r="C179" s="13"/>
      <c r="D179" s="13"/>
      <c r="E179" s="13"/>
      <c r="F179" s="13"/>
      <c r="G179" s="13"/>
    </row>
    <row r="180" spans="1:12" x14ac:dyDescent="0.3">
      <c r="A180" s="12"/>
      <c r="B180" s="13"/>
      <c r="C180" s="13"/>
      <c r="D180" s="13"/>
      <c r="E180" s="13"/>
      <c r="F180" s="13"/>
      <c r="G180" s="13"/>
    </row>
    <row r="181" spans="1:12" x14ac:dyDescent="0.3">
      <c r="A181" s="92"/>
      <c r="B181" s="13"/>
      <c r="C181" s="13"/>
      <c r="D181" s="13"/>
      <c r="E181" s="294"/>
      <c r="F181" s="294"/>
      <c r="G181" s="294"/>
      <c r="H181" s="294"/>
      <c r="I181" s="294"/>
    </row>
    <row r="182" spans="1:12" ht="15" customHeight="1" x14ac:dyDescent="0.3">
      <c r="B182" s="524"/>
      <c r="C182" s="524"/>
      <c r="D182" s="524"/>
      <c r="E182" s="524"/>
      <c r="F182" s="524"/>
      <c r="G182" s="524"/>
    </row>
    <row r="183" spans="1:12" x14ac:dyDescent="0.3">
      <c r="A183" s="90"/>
      <c r="B183" s="91"/>
      <c r="C183" s="91"/>
      <c r="D183" s="91"/>
      <c r="E183" s="91"/>
      <c r="F183" s="91"/>
      <c r="G183" s="91"/>
    </row>
    <row r="184" spans="1:12" x14ac:dyDescent="0.3">
      <c r="A184" s="91"/>
      <c r="B184" s="401"/>
      <c r="C184" s="401"/>
      <c r="D184" s="401"/>
      <c r="E184" s="401"/>
      <c r="F184" s="91"/>
      <c r="G184" s="91"/>
    </row>
    <row r="185" spans="1:12" x14ac:dyDescent="0.3">
      <c r="A185" s="91"/>
      <c r="B185" s="401"/>
      <c r="C185" s="401"/>
      <c r="D185" s="401"/>
      <c r="E185" s="401"/>
      <c r="F185" s="91"/>
      <c r="G185" s="91"/>
    </row>
    <row r="186" spans="1:12" x14ac:dyDescent="0.3">
      <c r="A186" s="91"/>
      <c r="B186" s="401"/>
      <c r="C186" s="401"/>
      <c r="D186" s="401"/>
      <c r="E186" s="401"/>
      <c r="F186" s="91"/>
      <c r="G186" s="91"/>
    </row>
    <row r="187" spans="1:12" x14ac:dyDescent="0.3">
      <c r="A187" s="91"/>
      <c r="B187" s="401"/>
      <c r="C187" s="401"/>
      <c r="D187" s="401"/>
      <c r="E187" s="401"/>
      <c r="F187" s="91"/>
      <c r="G187" s="91"/>
    </row>
    <row r="188" spans="1:12" x14ac:dyDescent="0.3">
      <c r="A188" s="12"/>
      <c r="B188" s="13"/>
      <c r="C188" s="13"/>
      <c r="D188" s="13"/>
      <c r="E188" s="13"/>
      <c r="F188" s="13"/>
      <c r="G188" s="13"/>
    </row>
    <row r="189" spans="1:12" x14ac:dyDescent="0.3">
      <c r="A189" s="5"/>
      <c r="B189" s="5"/>
      <c r="C189" s="5"/>
      <c r="D189" s="5"/>
      <c r="E189" s="5"/>
      <c r="F189" s="182"/>
      <c r="G189" s="182"/>
      <c r="H189" s="182"/>
      <c r="I189" s="182"/>
      <c r="J189" s="182"/>
    </row>
    <row r="193" spans="1:9" ht="12.75" customHeight="1" x14ac:dyDescent="0.3">
      <c r="A193" s="390"/>
      <c r="B193" s="520" t="s">
        <v>1896</v>
      </c>
      <c r="C193" s="521"/>
      <c r="D193" s="521"/>
      <c r="E193" s="521"/>
      <c r="F193" s="521"/>
      <c r="G193" s="522"/>
    </row>
    <row r="194" spans="1:9" ht="12.75" customHeight="1" x14ac:dyDescent="0.3">
      <c r="A194" s="180">
        <v>2016</v>
      </c>
      <c r="B194" s="520" t="s">
        <v>801</v>
      </c>
      <c r="C194" s="521"/>
      <c r="D194" s="522"/>
      <c r="E194" s="520" t="s">
        <v>802</v>
      </c>
      <c r="F194" s="521"/>
      <c r="G194" s="522"/>
    </row>
    <row r="195" spans="1:9" x14ac:dyDescent="0.3">
      <c r="A195" s="14" t="s">
        <v>803</v>
      </c>
      <c r="B195" s="14" t="s">
        <v>804</v>
      </c>
      <c r="C195" s="14" t="s">
        <v>805</v>
      </c>
      <c r="D195" s="14" t="s">
        <v>806</v>
      </c>
      <c r="E195" s="14" t="s">
        <v>804</v>
      </c>
      <c r="F195" s="14" t="s">
        <v>805</v>
      </c>
      <c r="G195" s="14" t="s">
        <v>806</v>
      </c>
    </row>
    <row r="196" spans="1:9" x14ac:dyDescent="0.3">
      <c r="A196" s="11">
        <v>42370</v>
      </c>
      <c r="B196" s="10">
        <v>100.8</v>
      </c>
      <c r="C196" s="10">
        <v>98.6</v>
      </c>
      <c r="D196" s="10">
        <v>99.7</v>
      </c>
      <c r="E196" s="10">
        <v>100.9</v>
      </c>
      <c r="F196" s="10">
        <v>97.9</v>
      </c>
      <c r="G196" s="10">
        <v>99.4</v>
      </c>
    </row>
    <row r="197" spans="1:9" x14ac:dyDescent="0.3">
      <c r="A197" s="11">
        <v>42401</v>
      </c>
      <c r="B197" s="10">
        <v>100.8</v>
      </c>
      <c r="C197" s="10">
        <v>97.9</v>
      </c>
      <c r="D197" s="10">
        <v>99.4</v>
      </c>
      <c r="E197" s="10">
        <v>100.9</v>
      </c>
      <c r="F197" s="10">
        <v>97.5</v>
      </c>
      <c r="G197" s="10">
        <v>99.2</v>
      </c>
    </row>
    <row r="198" spans="1:9" x14ac:dyDescent="0.3">
      <c r="A198" s="11">
        <v>42430</v>
      </c>
      <c r="B198" s="10">
        <v>100.8</v>
      </c>
      <c r="C198" s="10">
        <v>98.2</v>
      </c>
      <c r="D198" s="10">
        <v>99.5</v>
      </c>
      <c r="E198" s="10">
        <v>100.9</v>
      </c>
      <c r="F198" s="10">
        <v>97.5</v>
      </c>
      <c r="G198" s="10">
        <v>99.2</v>
      </c>
    </row>
    <row r="199" spans="1:9" x14ac:dyDescent="0.3">
      <c r="A199" s="11">
        <v>42461</v>
      </c>
      <c r="B199" s="10">
        <v>100.8</v>
      </c>
      <c r="C199" s="10">
        <v>100.3</v>
      </c>
      <c r="D199" s="10">
        <v>100.5</v>
      </c>
      <c r="E199" s="10">
        <v>100.9</v>
      </c>
      <c r="F199" s="10">
        <v>98.8</v>
      </c>
      <c r="G199" s="10">
        <v>99.8</v>
      </c>
    </row>
    <row r="200" spans="1:9" x14ac:dyDescent="0.3">
      <c r="A200" s="11">
        <v>42491</v>
      </c>
      <c r="B200" s="10">
        <v>101.9</v>
      </c>
      <c r="C200" s="10">
        <v>103</v>
      </c>
      <c r="D200" s="10">
        <v>102.4</v>
      </c>
      <c r="E200" s="10">
        <v>101.7</v>
      </c>
      <c r="F200" s="10">
        <v>100.5</v>
      </c>
      <c r="G200" s="10">
        <v>101.1</v>
      </c>
      <c r="I200" s="369"/>
    </row>
    <row r="201" spans="1:9" x14ac:dyDescent="0.3">
      <c r="A201" s="11">
        <v>42522</v>
      </c>
      <c r="B201" s="10">
        <v>101.9</v>
      </c>
      <c r="C201" s="10">
        <v>102.8</v>
      </c>
      <c r="D201" s="10">
        <v>102.3</v>
      </c>
      <c r="E201" s="10">
        <v>101.7</v>
      </c>
      <c r="F201" s="10">
        <v>100.6</v>
      </c>
      <c r="G201" s="10">
        <v>101.1</v>
      </c>
    </row>
    <row r="202" spans="1:9" x14ac:dyDescent="0.3">
      <c r="A202" s="11">
        <v>42552</v>
      </c>
      <c r="B202" s="10">
        <v>101.9</v>
      </c>
      <c r="C202" s="10">
        <v>102.2</v>
      </c>
      <c r="D202" s="10">
        <v>102</v>
      </c>
      <c r="E202" s="10">
        <v>101.7</v>
      </c>
      <c r="F202" s="10">
        <v>100.4</v>
      </c>
      <c r="G202" s="10">
        <v>101.1</v>
      </c>
    </row>
    <row r="203" spans="1:9" x14ac:dyDescent="0.3">
      <c r="A203" s="11">
        <v>42583</v>
      </c>
      <c r="B203" s="10">
        <v>101.9</v>
      </c>
      <c r="C203" s="10">
        <v>102.2</v>
      </c>
      <c r="D203" s="10">
        <v>102</v>
      </c>
      <c r="E203" s="10">
        <v>101.7</v>
      </c>
      <c r="F203" s="10">
        <v>100.5</v>
      </c>
      <c r="G203" s="10">
        <v>101.1</v>
      </c>
    </row>
    <row r="204" spans="1:9" x14ac:dyDescent="0.3">
      <c r="A204" s="11">
        <v>42614</v>
      </c>
      <c r="B204" s="10">
        <v>101.9</v>
      </c>
      <c r="C204" s="10">
        <v>102</v>
      </c>
      <c r="D204" s="10">
        <v>101.9</v>
      </c>
      <c r="E204" s="10">
        <v>101.7</v>
      </c>
      <c r="F204" s="10">
        <v>100.4</v>
      </c>
      <c r="G204" s="10">
        <v>101</v>
      </c>
    </row>
    <row r="205" spans="1:9" x14ac:dyDescent="0.3">
      <c r="A205" s="11">
        <v>42644</v>
      </c>
      <c r="B205" s="10">
        <v>101.9</v>
      </c>
      <c r="C205" s="10">
        <v>101.8</v>
      </c>
      <c r="D205" s="10">
        <v>101.8</v>
      </c>
      <c r="E205" s="10">
        <v>101.7</v>
      </c>
      <c r="F205" s="10">
        <v>100.6</v>
      </c>
      <c r="G205" s="10">
        <v>101.1</v>
      </c>
    </row>
    <row r="206" spans="1:9" x14ac:dyDescent="0.3">
      <c r="A206" s="11">
        <v>42675</v>
      </c>
      <c r="B206" s="10">
        <v>101.9</v>
      </c>
      <c r="C206" s="10">
        <v>102.5</v>
      </c>
      <c r="D206" s="10">
        <v>102.2</v>
      </c>
      <c r="E206" s="10">
        <v>101.7</v>
      </c>
      <c r="F206" s="10">
        <v>101.3</v>
      </c>
      <c r="G206" s="10">
        <v>101.5</v>
      </c>
    </row>
    <row r="207" spans="1:9" x14ac:dyDescent="0.3">
      <c r="A207" s="11">
        <v>42705</v>
      </c>
      <c r="B207" s="10">
        <v>101.9</v>
      </c>
      <c r="C207" s="10">
        <v>103.4</v>
      </c>
      <c r="D207" s="10">
        <v>102.6</v>
      </c>
      <c r="E207" s="10">
        <v>101.7</v>
      </c>
      <c r="F207" s="10">
        <v>102.3</v>
      </c>
      <c r="G207" s="10">
        <v>102</v>
      </c>
    </row>
    <row r="208" spans="1:9" x14ac:dyDescent="0.3">
      <c r="A208" s="12"/>
      <c r="B208" s="13"/>
      <c r="C208" s="13"/>
      <c r="D208" s="13"/>
      <c r="E208" s="13"/>
      <c r="F208" s="13"/>
      <c r="G208" s="214"/>
    </row>
    <row r="209" spans="1:12" ht="39" customHeight="1" x14ac:dyDescent="0.3">
      <c r="A209" s="533" t="s">
        <v>1897</v>
      </c>
      <c r="B209" s="533"/>
      <c r="C209" s="533"/>
      <c r="D209" s="533"/>
      <c r="E209" s="533"/>
      <c r="F209" s="533"/>
      <c r="G209" s="533"/>
      <c r="H209" s="533"/>
      <c r="I209" s="533"/>
      <c r="J209" s="533"/>
      <c r="K209" s="533"/>
      <c r="L209" s="533"/>
    </row>
    <row r="210" spans="1:12" ht="13.5" customHeight="1" x14ac:dyDescent="0.3">
      <c r="A210" s="523"/>
      <c r="B210" s="523"/>
      <c r="C210" s="523"/>
      <c r="D210" s="523"/>
      <c r="E210" s="523"/>
      <c r="F210"/>
      <c r="G210"/>
      <c r="H210"/>
      <c r="I210"/>
      <c r="J210"/>
    </row>
    <row r="211" spans="1:12" ht="13.5" customHeight="1" x14ac:dyDescent="0.3">
      <c r="A211" s="287"/>
      <c r="B211" s="13"/>
      <c r="C211" s="13"/>
      <c r="D211" s="13"/>
      <c r="E211" s="13"/>
      <c r="F211" s="13"/>
      <c r="G211" s="13"/>
    </row>
    <row r="212" spans="1:12" x14ac:dyDescent="0.3">
      <c r="A212" s="12"/>
      <c r="B212" s="13"/>
      <c r="C212" s="13"/>
      <c r="D212" s="13"/>
      <c r="E212" s="13"/>
      <c r="F212" s="13"/>
      <c r="G212" s="13"/>
    </row>
    <row r="213" spans="1:12" x14ac:dyDescent="0.3">
      <c r="A213" s="92" t="s">
        <v>362</v>
      </c>
      <c r="B213" s="13"/>
      <c r="C213" s="13"/>
      <c r="D213" s="13"/>
      <c r="E213" s="294"/>
      <c r="F213" s="294"/>
      <c r="G213" s="294"/>
      <c r="H213" s="294"/>
      <c r="I213" s="294"/>
    </row>
    <row r="214" spans="1:12" ht="15" customHeight="1" x14ac:dyDescent="0.3">
      <c r="B214" s="535" t="s">
        <v>359</v>
      </c>
      <c r="C214" s="536"/>
      <c r="D214" s="537"/>
      <c r="E214" s="535" t="s">
        <v>360</v>
      </c>
      <c r="F214" s="536"/>
      <c r="G214" s="537"/>
    </row>
    <row r="215" spans="1:12" x14ac:dyDescent="0.3">
      <c r="A215" s="90"/>
      <c r="B215" s="93" t="s">
        <v>834</v>
      </c>
      <c r="C215" s="93" t="s">
        <v>1113</v>
      </c>
      <c r="D215" s="93" t="s">
        <v>1114</v>
      </c>
      <c r="E215" s="93" t="s">
        <v>834</v>
      </c>
      <c r="F215" s="93" t="s">
        <v>1113</v>
      </c>
      <c r="G215" s="93" t="s">
        <v>1114</v>
      </c>
    </row>
    <row r="216" spans="1:12" x14ac:dyDescent="0.3">
      <c r="A216" s="91" t="s">
        <v>1898</v>
      </c>
      <c r="B216" s="286">
        <v>1.1240000000000001</v>
      </c>
      <c r="C216" s="286">
        <v>1.06</v>
      </c>
      <c r="D216" s="286">
        <v>1.093</v>
      </c>
      <c r="E216" s="286">
        <v>1.1180000000000001</v>
      </c>
      <c r="F216" s="93">
        <v>1.0660000000000001</v>
      </c>
      <c r="G216" s="93">
        <v>1.093</v>
      </c>
    </row>
    <row r="217" spans="1:12" x14ac:dyDescent="0.3">
      <c r="A217" s="91" t="s">
        <v>1582</v>
      </c>
      <c r="B217" s="286">
        <v>1.2949999999999999</v>
      </c>
      <c r="C217" s="286">
        <v>1.343</v>
      </c>
      <c r="D217" s="286">
        <v>1.323</v>
      </c>
      <c r="E217" s="286">
        <v>1.2829999999999999</v>
      </c>
      <c r="F217" s="93">
        <v>1.3169999999999999</v>
      </c>
      <c r="G217" s="93">
        <v>1.304</v>
      </c>
    </row>
    <row r="218" spans="1:12" x14ac:dyDescent="0.3">
      <c r="A218" s="91" t="s">
        <v>361</v>
      </c>
      <c r="B218" s="286">
        <v>1.492</v>
      </c>
      <c r="C218" s="286">
        <v>1.5580000000000001</v>
      </c>
      <c r="D218" s="286">
        <v>1.528</v>
      </c>
      <c r="E218" s="286">
        <v>1.45</v>
      </c>
      <c r="F218" s="93">
        <v>1.5229999999999999</v>
      </c>
      <c r="G218" s="93">
        <v>1.4910000000000001</v>
      </c>
    </row>
    <row r="219" spans="1:12" x14ac:dyDescent="0.3">
      <c r="A219" s="91" t="s">
        <v>707</v>
      </c>
      <c r="B219" s="286">
        <v>2.4119999999999999</v>
      </c>
      <c r="C219" s="286">
        <v>1.833</v>
      </c>
      <c r="D219" s="286">
        <v>2.1890000000000001</v>
      </c>
      <c r="E219" s="286">
        <v>2.2919999999999998</v>
      </c>
      <c r="F219" s="93">
        <v>1.722</v>
      </c>
      <c r="G219" s="93">
        <v>2.0379999999999998</v>
      </c>
    </row>
    <row r="220" spans="1:12" x14ac:dyDescent="0.3">
      <c r="A220" s="12"/>
      <c r="B220" s="13"/>
      <c r="C220" s="13"/>
      <c r="D220" s="13"/>
      <c r="E220" s="13"/>
      <c r="F220" s="13"/>
      <c r="G220" s="13"/>
    </row>
    <row r="221" spans="1:12" x14ac:dyDescent="0.3">
      <c r="A221" s="5" t="s">
        <v>1668</v>
      </c>
      <c r="B221" s="5"/>
      <c r="C221" s="5"/>
      <c r="D221" s="5"/>
      <c r="E221" s="5"/>
      <c r="F221" s="532" t="s">
        <v>1980</v>
      </c>
      <c r="G221" s="532"/>
      <c r="H221" s="532"/>
      <c r="I221" s="532"/>
      <c r="J221" s="532"/>
    </row>
    <row r="225" spans="1:9" ht="12.75" customHeight="1" x14ac:dyDescent="0.3">
      <c r="A225" s="390"/>
      <c r="B225" s="520" t="s">
        <v>1848</v>
      </c>
      <c r="C225" s="521"/>
      <c r="D225" s="521"/>
      <c r="E225" s="521"/>
      <c r="F225" s="521"/>
      <c r="G225" s="522"/>
    </row>
    <row r="226" spans="1:9" ht="12.75" customHeight="1" x14ac:dyDescent="0.3">
      <c r="A226" s="180">
        <v>2015</v>
      </c>
      <c r="B226" s="520" t="s">
        <v>801</v>
      </c>
      <c r="C226" s="521"/>
      <c r="D226" s="522"/>
      <c r="E226" s="520" t="s">
        <v>802</v>
      </c>
      <c r="F226" s="521"/>
      <c r="G226" s="522"/>
    </row>
    <row r="227" spans="1:9" x14ac:dyDescent="0.3">
      <c r="A227" s="14" t="s">
        <v>803</v>
      </c>
      <c r="B227" s="14" t="s">
        <v>804</v>
      </c>
      <c r="C227" s="14" t="s">
        <v>805</v>
      </c>
      <c r="D227" s="14" t="s">
        <v>806</v>
      </c>
      <c r="E227" s="14" t="s">
        <v>804</v>
      </c>
      <c r="F227" s="14" t="s">
        <v>805</v>
      </c>
      <c r="G227" s="14" t="s">
        <v>806</v>
      </c>
    </row>
    <row r="228" spans="1:9" x14ac:dyDescent="0.3">
      <c r="A228" s="11">
        <v>42005</v>
      </c>
      <c r="B228" s="10">
        <v>110.6</v>
      </c>
      <c r="C228" s="10">
        <v>105.6</v>
      </c>
      <c r="D228" s="10">
        <v>108.2</v>
      </c>
      <c r="E228" s="10">
        <v>110.4</v>
      </c>
      <c r="F228" s="10">
        <v>106.3</v>
      </c>
      <c r="G228" s="10">
        <v>108.5</v>
      </c>
    </row>
    <row r="229" spans="1:9" x14ac:dyDescent="0.3">
      <c r="A229" s="11">
        <v>42036</v>
      </c>
      <c r="B229" s="10">
        <v>110.6</v>
      </c>
      <c r="C229" s="10">
        <v>105.9</v>
      </c>
      <c r="D229" s="10">
        <v>108.4</v>
      </c>
      <c r="E229" s="10">
        <v>110.4</v>
      </c>
      <c r="F229" s="10">
        <v>106.7</v>
      </c>
      <c r="G229" s="10">
        <v>108.6</v>
      </c>
    </row>
    <row r="230" spans="1:9" x14ac:dyDescent="0.3">
      <c r="A230" s="11">
        <v>42064</v>
      </c>
      <c r="B230" s="10">
        <v>110.6</v>
      </c>
      <c r="C230" s="10">
        <v>105.6</v>
      </c>
      <c r="D230" s="10">
        <v>108.2</v>
      </c>
      <c r="E230" s="10">
        <v>110.4</v>
      </c>
      <c r="F230" s="10">
        <v>106.7</v>
      </c>
      <c r="G230" s="10">
        <v>108.6</v>
      </c>
    </row>
    <row r="231" spans="1:9" x14ac:dyDescent="0.3">
      <c r="A231" s="11">
        <v>42095</v>
      </c>
      <c r="B231" s="10">
        <v>110.6</v>
      </c>
      <c r="C231" s="10">
        <v>105.8</v>
      </c>
      <c r="D231" s="10">
        <v>108.3</v>
      </c>
      <c r="E231" s="10">
        <v>110.4</v>
      </c>
      <c r="F231" s="10">
        <v>107.1</v>
      </c>
      <c r="G231" s="10">
        <v>108.8</v>
      </c>
    </row>
    <row r="232" spans="1:9" x14ac:dyDescent="0.3">
      <c r="A232" s="11">
        <v>42125</v>
      </c>
      <c r="B232" s="10">
        <v>113.3</v>
      </c>
      <c r="C232" s="10">
        <v>106.2</v>
      </c>
      <c r="D232" s="10">
        <v>109.9</v>
      </c>
      <c r="E232" s="10">
        <v>112.5</v>
      </c>
      <c r="F232" s="10">
        <v>107.4</v>
      </c>
      <c r="G232" s="10">
        <v>110</v>
      </c>
      <c r="I232" s="369"/>
    </row>
    <row r="233" spans="1:9" x14ac:dyDescent="0.3">
      <c r="A233" s="11">
        <v>42156</v>
      </c>
      <c r="B233" s="10">
        <v>113.3</v>
      </c>
      <c r="C233" s="10">
        <v>106.8</v>
      </c>
      <c r="D233" s="10">
        <v>110.2</v>
      </c>
      <c r="E233" s="10">
        <v>112.5</v>
      </c>
      <c r="F233" s="10">
        <v>107.4</v>
      </c>
      <c r="G233" s="10">
        <v>110</v>
      </c>
    </row>
    <row r="234" spans="1:9" x14ac:dyDescent="0.3">
      <c r="A234" s="11">
        <v>42186</v>
      </c>
      <c r="B234" s="10">
        <v>113.3</v>
      </c>
      <c r="C234" s="10">
        <v>106.7</v>
      </c>
      <c r="D234" s="10">
        <v>110.2</v>
      </c>
      <c r="E234" s="10">
        <v>112.5</v>
      </c>
      <c r="F234" s="10">
        <v>107.2</v>
      </c>
      <c r="G234" s="10">
        <v>109.9</v>
      </c>
    </row>
    <row r="235" spans="1:9" x14ac:dyDescent="0.3">
      <c r="A235" s="11">
        <v>42217</v>
      </c>
      <c r="B235" s="10">
        <v>113.3</v>
      </c>
      <c r="C235" s="10">
        <v>106.4</v>
      </c>
      <c r="D235" s="10">
        <v>110</v>
      </c>
      <c r="E235" s="10">
        <v>112.5</v>
      </c>
      <c r="F235" s="10">
        <v>106.8</v>
      </c>
      <c r="G235" s="10">
        <v>109.7</v>
      </c>
    </row>
    <row r="236" spans="1:9" x14ac:dyDescent="0.3">
      <c r="A236" s="11">
        <v>42248</v>
      </c>
      <c r="B236" s="10">
        <v>113.3</v>
      </c>
      <c r="C236" s="10">
        <v>106.1</v>
      </c>
      <c r="D236" s="10">
        <v>109.8</v>
      </c>
      <c r="E236" s="10">
        <v>112.5</v>
      </c>
      <c r="F236" s="10">
        <v>106.5</v>
      </c>
      <c r="G236" s="10">
        <v>109.6</v>
      </c>
    </row>
    <row r="237" spans="1:9" x14ac:dyDescent="0.3">
      <c r="A237" s="11">
        <v>42278</v>
      </c>
      <c r="B237" s="10">
        <v>113.3</v>
      </c>
      <c r="C237" s="10">
        <v>105.5</v>
      </c>
      <c r="D237" s="10">
        <v>109.6</v>
      </c>
      <c r="E237" s="10">
        <v>112.5</v>
      </c>
      <c r="F237" s="10">
        <v>105.7</v>
      </c>
      <c r="G237" s="10">
        <v>109.2</v>
      </c>
    </row>
    <row r="238" spans="1:9" x14ac:dyDescent="0.3">
      <c r="A238" s="11">
        <v>42309</v>
      </c>
      <c r="B238" s="10">
        <v>113.3</v>
      </c>
      <c r="C238" s="10">
        <v>105.4</v>
      </c>
      <c r="D238" s="10">
        <v>109.5</v>
      </c>
      <c r="E238" s="10">
        <v>112.5</v>
      </c>
      <c r="F238" s="10">
        <v>105.5</v>
      </c>
      <c r="G238" s="10">
        <v>109.1</v>
      </c>
    </row>
    <row r="239" spans="1:9" x14ac:dyDescent="0.3">
      <c r="A239" s="11">
        <v>42339</v>
      </c>
      <c r="B239" s="10">
        <v>113.3</v>
      </c>
      <c r="C239" s="10">
        <v>105.5</v>
      </c>
      <c r="D239" s="10">
        <v>109.6</v>
      </c>
      <c r="E239" s="10">
        <v>112.5</v>
      </c>
      <c r="F239" s="10">
        <v>105.5</v>
      </c>
      <c r="G239" s="10">
        <v>109.1</v>
      </c>
    </row>
    <row r="240" spans="1:9" x14ac:dyDescent="0.3">
      <c r="A240" s="12"/>
      <c r="B240" s="13"/>
      <c r="C240" s="13"/>
      <c r="D240" s="13"/>
      <c r="E240" s="13"/>
      <c r="F240" s="13"/>
      <c r="G240" s="214"/>
    </row>
    <row r="241" spans="1:1" x14ac:dyDescent="0.3">
      <c r="A241" s="342"/>
    </row>
    <row r="242" spans="1:1" ht="15.75" x14ac:dyDescent="0.35">
      <c r="A242" s="343"/>
    </row>
    <row r="243" spans="1:1" ht="15.75" x14ac:dyDescent="0.35">
      <c r="A243" s="343"/>
    </row>
    <row r="244" spans="1:1" ht="15.75" x14ac:dyDescent="0.35">
      <c r="A244" s="343"/>
    </row>
    <row r="258" spans="1:9" ht="12.75" customHeight="1" x14ac:dyDescent="0.3">
      <c r="A258" s="390"/>
      <c r="B258" s="520" t="s">
        <v>1836</v>
      </c>
      <c r="C258" s="521"/>
      <c r="D258" s="521"/>
      <c r="E258" s="521"/>
      <c r="F258" s="521"/>
      <c r="G258" s="522"/>
    </row>
    <row r="259" spans="1:9" ht="12.75" customHeight="1" x14ac:dyDescent="0.3">
      <c r="A259" s="180">
        <v>2014</v>
      </c>
      <c r="B259" s="520" t="s">
        <v>801</v>
      </c>
      <c r="C259" s="521"/>
      <c r="D259" s="522"/>
      <c r="E259" s="520" t="s">
        <v>802</v>
      </c>
      <c r="F259" s="521"/>
      <c r="G259" s="522"/>
    </row>
    <row r="260" spans="1:9" x14ac:dyDescent="0.3">
      <c r="A260" s="14" t="s">
        <v>803</v>
      </c>
      <c r="B260" s="14" t="s">
        <v>804</v>
      </c>
      <c r="C260" s="14" t="s">
        <v>805</v>
      </c>
      <c r="D260" s="14" t="s">
        <v>806</v>
      </c>
      <c r="E260" s="14" t="s">
        <v>804</v>
      </c>
      <c r="F260" s="14" t="s">
        <v>805</v>
      </c>
      <c r="G260" s="14" t="s">
        <v>806</v>
      </c>
    </row>
    <row r="261" spans="1:9" x14ac:dyDescent="0.3">
      <c r="A261" s="11">
        <v>41640</v>
      </c>
      <c r="B261" s="10">
        <v>108.1</v>
      </c>
      <c r="C261" s="10">
        <v>106.5</v>
      </c>
      <c r="D261" s="10">
        <v>107.3</v>
      </c>
      <c r="E261" s="10">
        <v>108</v>
      </c>
      <c r="F261" s="10">
        <v>105.6</v>
      </c>
      <c r="G261" s="10">
        <v>106.8</v>
      </c>
    </row>
    <row r="262" spans="1:9" x14ac:dyDescent="0.3">
      <c r="A262" s="11">
        <v>41671</v>
      </c>
      <c r="B262" s="10">
        <v>108.1</v>
      </c>
      <c r="C262" s="10">
        <v>106.4</v>
      </c>
      <c r="D262" s="10">
        <v>107.3</v>
      </c>
      <c r="E262" s="10">
        <v>108</v>
      </c>
      <c r="F262" s="10">
        <v>105.6</v>
      </c>
      <c r="G262" s="10">
        <v>106.8</v>
      </c>
    </row>
    <row r="263" spans="1:9" x14ac:dyDescent="0.3">
      <c r="A263" s="11">
        <v>41699</v>
      </c>
      <c r="B263" s="10">
        <v>108.1</v>
      </c>
      <c r="C263" s="10">
        <v>106.5</v>
      </c>
      <c r="D263" s="10">
        <v>107.3</v>
      </c>
      <c r="E263" s="10">
        <v>108</v>
      </c>
      <c r="F263" s="10">
        <v>105.4</v>
      </c>
      <c r="G263" s="10">
        <v>106.7</v>
      </c>
    </row>
    <row r="264" spans="1:9" x14ac:dyDescent="0.3">
      <c r="A264" s="11">
        <v>41730</v>
      </c>
      <c r="B264" s="10">
        <v>108.1</v>
      </c>
      <c r="C264" s="10">
        <v>106.3</v>
      </c>
      <c r="D264" s="10">
        <v>107.2</v>
      </c>
      <c r="E264" s="10">
        <v>108</v>
      </c>
      <c r="F264" s="10">
        <v>105.4</v>
      </c>
      <c r="G264" s="10">
        <v>106.7</v>
      </c>
    </row>
    <row r="265" spans="1:9" x14ac:dyDescent="0.3">
      <c r="A265" s="11">
        <v>41760</v>
      </c>
      <c r="B265" s="10">
        <v>110.6</v>
      </c>
      <c r="C265" s="10">
        <v>107</v>
      </c>
      <c r="D265" s="10">
        <v>108.9</v>
      </c>
      <c r="E265" s="10">
        <v>110</v>
      </c>
      <c r="F265" s="10">
        <v>105.7</v>
      </c>
      <c r="G265" s="10">
        <v>107.9</v>
      </c>
      <c r="I265" s="369"/>
    </row>
    <row r="266" spans="1:9" x14ac:dyDescent="0.3">
      <c r="A266" s="11">
        <v>41791</v>
      </c>
      <c r="B266" s="10">
        <v>110.6</v>
      </c>
      <c r="C266" s="10">
        <v>106.4</v>
      </c>
      <c r="D266" s="10">
        <v>108.6</v>
      </c>
      <c r="E266" s="10">
        <v>110</v>
      </c>
      <c r="F266" s="10">
        <v>105.4</v>
      </c>
      <c r="G266" s="10">
        <v>107.8</v>
      </c>
    </row>
    <row r="267" spans="1:9" x14ac:dyDescent="0.3">
      <c r="A267" s="11">
        <v>41821</v>
      </c>
      <c r="B267" s="10">
        <v>110.6</v>
      </c>
      <c r="C267" s="10">
        <v>106.4</v>
      </c>
      <c r="D267" s="10">
        <v>108.6</v>
      </c>
      <c r="E267" s="10">
        <v>110</v>
      </c>
      <c r="F267" s="10">
        <v>105.5</v>
      </c>
      <c r="G267" s="10">
        <v>107.8</v>
      </c>
    </row>
    <row r="268" spans="1:9" x14ac:dyDescent="0.3">
      <c r="A268" s="11">
        <v>41852</v>
      </c>
      <c r="B268" s="10">
        <v>110.6</v>
      </c>
      <c r="C268" s="10">
        <v>106.2</v>
      </c>
      <c r="D268" s="10">
        <v>108.5</v>
      </c>
      <c r="E268" s="10">
        <v>110</v>
      </c>
      <c r="F268" s="10">
        <v>105.8</v>
      </c>
      <c r="G268" s="10">
        <v>108</v>
      </c>
    </row>
    <row r="269" spans="1:9" x14ac:dyDescent="0.3">
      <c r="A269" s="11">
        <v>41883</v>
      </c>
      <c r="B269" s="10">
        <v>110.6</v>
      </c>
      <c r="C269" s="10">
        <v>106.3</v>
      </c>
      <c r="D269" s="10">
        <v>108.6</v>
      </c>
      <c r="E269" s="10">
        <v>110</v>
      </c>
      <c r="F269" s="10">
        <v>106</v>
      </c>
      <c r="G269" s="10">
        <v>108.1</v>
      </c>
    </row>
    <row r="270" spans="1:9" x14ac:dyDescent="0.3">
      <c r="A270" s="11">
        <v>41913</v>
      </c>
      <c r="B270" s="10">
        <v>110.6</v>
      </c>
      <c r="C270" s="10">
        <v>106.3</v>
      </c>
      <c r="D270" s="10">
        <v>108.6</v>
      </c>
      <c r="E270" s="10">
        <v>110</v>
      </c>
      <c r="F270" s="10">
        <v>106.4</v>
      </c>
      <c r="G270" s="10">
        <v>108.3</v>
      </c>
    </row>
    <row r="271" spans="1:9" x14ac:dyDescent="0.3">
      <c r="A271" s="11">
        <v>41944</v>
      </c>
      <c r="B271" s="10">
        <v>110.6</v>
      </c>
      <c r="C271" s="10">
        <v>106.3</v>
      </c>
      <c r="D271" s="10">
        <v>108.6</v>
      </c>
      <c r="E271" s="10">
        <v>110</v>
      </c>
      <c r="F271" s="10">
        <v>106.5</v>
      </c>
      <c r="G271" s="10">
        <v>108.3</v>
      </c>
    </row>
    <row r="272" spans="1:9" x14ac:dyDescent="0.3">
      <c r="A272" s="11">
        <v>41974</v>
      </c>
      <c r="B272" s="10">
        <v>110.6</v>
      </c>
      <c r="C272" s="10">
        <v>106.2</v>
      </c>
      <c r="D272" s="10">
        <v>108.5</v>
      </c>
      <c r="E272" s="10">
        <v>110</v>
      </c>
      <c r="F272" s="10">
        <v>106.3</v>
      </c>
      <c r="G272" s="10">
        <v>108.2</v>
      </c>
    </row>
    <row r="273" spans="1:7" x14ac:dyDescent="0.3">
      <c r="A273" s="12"/>
      <c r="B273" s="13"/>
      <c r="C273" s="13"/>
      <c r="D273" s="13"/>
      <c r="E273" s="13"/>
      <c r="F273" s="13"/>
      <c r="G273" s="214"/>
    </row>
    <row r="274" spans="1:7" x14ac:dyDescent="0.3">
      <c r="A274" s="342"/>
    </row>
    <row r="275" spans="1:7" ht="15.75" x14ac:dyDescent="0.35">
      <c r="A275" s="343"/>
    </row>
    <row r="276" spans="1:7" ht="15.75" x14ac:dyDescent="0.35">
      <c r="A276" s="343"/>
    </row>
    <row r="277" spans="1:7" ht="15.75" x14ac:dyDescent="0.35">
      <c r="A277" s="343"/>
    </row>
    <row r="291" spans="1:9" ht="12.75" customHeight="1" x14ac:dyDescent="0.3">
      <c r="A291" s="390"/>
      <c r="B291" s="520" t="s">
        <v>1827</v>
      </c>
      <c r="C291" s="521"/>
      <c r="D291" s="521"/>
      <c r="E291" s="521"/>
      <c r="F291" s="521"/>
      <c r="G291" s="522"/>
    </row>
    <row r="292" spans="1:9" ht="12.75" customHeight="1" x14ac:dyDescent="0.3">
      <c r="A292" s="180">
        <v>2013</v>
      </c>
      <c r="B292" s="520" t="s">
        <v>801</v>
      </c>
      <c r="C292" s="521"/>
      <c r="D292" s="522"/>
      <c r="E292" s="520" t="s">
        <v>802</v>
      </c>
      <c r="F292" s="521"/>
      <c r="G292" s="522"/>
    </row>
    <row r="293" spans="1:9" x14ac:dyDescent="0.3">
      <c r="A293" s="14" t="s">
        <v>803</v>
      </c>
      <c r="B293" s="14" t="s">
        <v>804</v>
      </c>
      <c r="C293" s="14" t="s">
        <v>805</v>
      </c>
      <c r="D293" s="14" t="s">
        <v>806</v>
      </c>
      <c r="E293" s="14" t="s">
        <v>804</v>
      </c>
      <c r="F293" s="14" t="s">
        <v>805</v>
      </c>
      <c r="G293" s="14" t="s">
        <v>806</v>
      </c>
    </row>
    <row r="294" spans="1:9" x14ac:dyDescent="0.3">
      <c r="A294" s="11">
        <v>41275</v>
      </c>
      <c r="B294" s="10">
        <v>105</v>
      </c>
      <c r="C294" s="10">
        <v>106.4</v>
      </c>
      <c r="D294" s="10">
        <v>105.7</v>
      </c>
      <c r="E294" s="10">
        <v>105.1</v>
      </c>
      <c r="F294" s="10">
        <v>106.2</v>
      </c>
      <c r="G294" s="10">
        <v>105.7</v>
      </c>
    </row>
    <row r="295" spans="1:9" x14ac:dyDescent="0.3">
      <c r="A295" s="11">
        <v>41306</v>
      </c>
      <c r="B295" s="10">
        <v>105</v>
      </c>
      <c r="C295" s="10">
        <v>107.2</v>
      </c>
      <c r="D295" s="10">
        <v>106</v>
      </c>
      <c r="E295" s="10">
        <v>105.1</v>
      </c>
      <c r="F295" s="10">
        <v>106.9</v>
      </c>
      <c r="G295" s="10">
        <v>106</v>
      </c>
    </row>
    <row r="296" spans="1:9" x14ac:dyDescent="0.3">
      <c r="A296" s="11">
        <v>41334</v>
      </c>
      <c r="B296" s="10">
        <v>105</v>
      </c>
      <c r="C296" s="10">
        <v>106.3</v>
      </c>
      <c r="D296" s="10">
        <v>105.6</v>
      </c>
      <c r="E296" s="10">
        <v>105.1</v>
      </c>
      <c r="F296" s="10">
        <v>106.6</v>
      </c>
      <c r="G296" s="10">
        <v>105.8</v>
      </c>
    </row>
    <row r="297" spans="1:9" x14ac:dyDescent="0.3">
      <c r="A297" s="11">
        <v>41365</v>
      </c>
      <c r="B297" s="10">
        <v>105</v>
      </c>
      <c r="C297" s="10">
        <v>106.5</v>
      </c>
      <c r="D297" s="10">
        <v>105.7</v>
      </c>
      <c r="E297" s="10">
        <v>105.1</v>
      </c>
      <c r="F297" s="10">
        <v>106.4</v>
      </c>
      <c r="G297" s="10">
        <v>105.7</v>
      </c>
    </row>
    <row r="298" spans="1:9" x14ac:dyDescent="0.3">
      <c r="A298" s="11">
        <v>41395</v>
      </c>
      <c r="B298" s="10">
        <v>108.1</v>
      </c>
      <c r="C298" s="10">
        <v>106.5</v>
      </c>
      <c r="D298" s="10">
        <v>107.3</v>
      </c>
      <c r="E298" s="10">
        <v>107.4</v>
      </c>
      <c r="F298" s="10">
        <v>106.3</v>
      </c>
      <c r="G298" s="10">
        <v>106.9</v>
      </c>
      <c r="I298" s="369"/>
    </row>
    <row r="299" spans="1:9" x14ac:dyDescent="0.3">
      <c r="A299" s="11">
        <v>41426</v>
      </c>
      <c r="B299" s="10">
        <v>108.1</v>
      </c>
      <c r="C299" s="10">
        <v>105.7</v>
      </c>
      <c r="D299" s="10">
        <v>106.9</v>
      </c>
      <c r="E299" s="10">
        <v>107.4</v>
      </c>
      <c r="F299" s="10">
        <v>105.9</v>
      </c>
      <c r="G299" s="10">
        <v>106.7</v>
      </c>
    </row>
    <row r="300" spans="1:9" x14ac:dyDescent="0.3">
      <c r="A300" s="11">
        <v>41456</v>
      </c>
      <c r="B300" s="10">
        <v>108.1</v>
      </c>
      <c r="C300" s="10">
        <v>105.5</v>
      </c>
      <c r="D300" s="10">
        <v>106.8</v>
      </c>
      <c r="E300" s="10">
        <v>107.4</v>
      </c>
      <c r="F300" s="10">
        <v>105.7</v>
      </c>
      <c r="G300" s="10">
        <v>106.6</v>
      </c>
    </row>
    <row r="301" spans="1:9" x14ac:dyDescent="0.3">
      <c r="A301" s="11">
        <v>41487</v>
      </c>
      <c r="B301" s="10">
        <v>108.1</v>
      </c>
      <c r="C301" s="10">
        <v>105.4</v>
      </c>
      <c r="D301" s="10">
        <v>106.8</v>
      </c>
      <c r="E301" s="10">
        <v>107.4</v>
      </c>
      <c r="F301" s="10">
        <v>105.7</v>
      </c>
      <c r="G301" s="10">
        <v>106.6</v>
      </c>
    </row>
    <row r="302" spans="1:9" x14ac:dyDescent="0.3">
      <c r="A302" s="11">
        <v>41518</v>
      </c>
      <c r="B302" s="10">
        <v>108.1</v>
      </c>
      <c r="C302" s="10">
        <v>105.5</v>
      </c>
      <c r="D302" s="10">
        <v>106.8</v>
      </c>
      <c r="E302" s="10">
        <v>107.4</v>
      </c>
      <c r="F302" s="10">
        <v>105.7</v>
      </c>
      <c r="G302" s="10">
        <v>106.6</v>
      </c>
    </row>
    <row r="303" spans="1:9" x14ac:dyDescent="0.3">
      <c r="A303" s="11">
        <v>41548</v>
      </c>
      <c r="B303" s="10">
        <v>108.1</v>
      </c>
      <c r="C303" s="10">
        <v>105.6</v>
      </c>
      <c r="D303" s="10">
        <v>106.9</v>
      </c>
      <c r="E303" s="10">
        <v>107.4</v>
      </c>
      <c r="F303" s="10">
        <v>105.7</v>
      </c>
      <c r="G303" s="10">
        <v>106.6</v>
      </c>
    </row>
    <row r="304" spans="1:9" x14ac:dyDescent="0.3">
      <c r="A304" s="11">
        <v>41579</v>
      </c>
      <c r="B304" s="10">
        <v>108.1</v>
      </c>
      <c r="C304" s="10">
        <v>106.2</v>
      </c>
      <c r="D304" s="10">
        <v>107.1</v>
      </c>
      <c r="E304" s="10">
        <v>107.4</v>
      </c>
      <c r="F304" s="10">
        <v>106</v>
      </c>
      <c r="G304" s="10">
        <v>106.7</v>
      </c>
    </row>
    <row r="305" spans="1:7" x14ac:dyDescent="0.3">
      <c r="A305" s="11">
        <v>41609</v>
      </c>
      <c r="B305" s="10">
        <v>108.1</v>
      </c>
      <c r="C305" s="10">
        <v>106.7</v>
      </c>
      <c r="D305" s="10">
        <v>107.4</v>
      </c>
      <c r="E305" s="10">
        <v>107.4</v>
      </c>
      <c r="F305" s="10">
        <v>105.9</v>
      </c>
      <c r="G305" s="10">
        <v>106.7</v>
      </c>
    </row>
    <row r="306" spans="1:7" x14ac:dyDescent="0.3">
      <c r="A306" s="12"/>
      <c r="B306" s="13"/>
      <c r="C306" s="13"/>
      <c r="D306" s="13"/>
      <c r="E306" s="13"/>
      <c r="F306" s="13"/>
      <c r="G306" s="214"/>
    </row>
    <row r="307" spans="1:7" x14ac:dyDescent="0.3">
      <c r="A307" s="342"/>
    </row>
    <row r="308" spans="1:7" ht="15.75" x14ac:dyDescent="0.35">
      <c r="A308" s="343"/>
    </row>
    <row r="309" spans="1:7" ht="15.75" x14ac:dyDescent="0.35">
      <c r="A309" s="343"/>
    </row>
    <row r="310" spans="1:7" ht="15.75" x14ac:dyDescent="0.35">
      <c r="A310" s="343"/>
    </row>
    <row r="324" spans="1:7" ht="12.75" customHeight="1" x14ac:dyDescent="0.3">
      <c r="A324" s="390"/>
      <c r="B324" s="520" t="s">
        <v>1805</v>
      </c>
      <c r="C324" s="521"/>
      <c r="D324" s="521"/>
      <c r="E324" s="521"/>
      <c r="F324" s="521"/>
      <c r="G324" s="522"/>
    </row>
    <row r="325" spans="1:7" ht="12.75" customHeight="1" x14ac:dyDescent="0.3">
      <c r="A325" s="180">
        <v>2012</v>
      </c>
      <c r="B325" s="520" t="s">
        <v>801</v>
      </c>
      <c r="C325" s="521"/>
      <c r="D325" s="522"/>
      <c r="E325" s="520" t="s">
        <v>802</v>
      </c>
      <c r="F325" s="521"/>
      <c r="G325" s="522"/>
    </row>
    <row r="326" spans="1:7" x14ac:dyDescent="0.3">
      <c r="A326" s="14" t="s">
        <v>803</v>
      </c>
      <c r="B326" s="14" t="s">
        <v>804</v>
      </c>
      <c r="C326" s="14" t="s">
        <v>805</v>
      </c>
      <c r="D326" s="14" t="s">
        <v>806</v>
      </c>
      <c r="E326" s="14" t="s">
        <v>804</v>
      </c>
      <c r="F326" s="14" t="s">
        <v>805</v>
      </c>
      <c r="G326" s="14" t="s">
        <v>806</v>
      </c>
    </row>
    <row r="327" spans="1:7" x14ac:dyDescent="0.3">
      <c r="A327" s="11">
        <v>40909</v>
      </c>
      <c r="B327" s="10">
        <v>101.1</v>
      </c>
      <c r="C327" s="10">
        <v>105.6</v>
      </c>
      <c r="D327" s="10">
        <v>103.2</v>
      </c>
      <c r="E327" s="10">
        <v>101.5</v>
      </c>
      <c r="F327" s="10">
        <v>105.5</v>
      </c>
      <c r="G327" s="10">
        <v>103.4</v>
      </c>
    </row>
    <row r="328" spans="1:7" x14ac:dyDescent="0.3">
      <c r="A328" s="11">
        <v>40940</v>
      </c>
      <c r="B328" s="10">
        <v>101.1</v>
      </c>
      <c r="C328" s="10">
        <v>105.3</v>
      </c>
      <c r="D328" s="10">
        <v>103.1</v>
      </c>
      <c r="E328" s="10">
        <v>101.5</v>
      </c>
      <c r="F328" s="10">
        <v>105.4</v>
      </c>
      <c r="G328" s="10">
        <v>103.4</v>
      </c>
    </row>
    <row r="329" spans="1:7" x14ac:dyDescent="0.3">
      <c r="A329" s="11">
        <v>40969</v>
      </c>
      <c r="B329" s="10">
        <v>101.1</v>
      </c>
      <c r="C329" s="10">
        <v>106</v>
      </c>
      <c r="D329" s="10">
        <v>103.4</v>
      </c>
      <c r="E329" s="10">
        <v>101.5</v>
      </c>
      <c r="F329" s="10">
        <v>105.8</v>
      </c>
      <c r="G329" s="10">
        <v>103.6</v>
      </c>
    </row>
    <row r="330" spans="1:7" x14ac:dyDescent="0.3">
      <c r="A330" s="11">
        <v>41000</v>
      </c>
      <c r="B330" s="10">
        <v>101.1</v>
      </c>
      <c r="C330" s="10">
        <v>106.5</v>
      </c>
      <c r="D330" s="10">
        <v>103.7</v>
      </c>
      <c r="E330" s="10">
        <v>101.5</v>
      </c>
      <c r="F330" s="10">
        <v>105.7</v>
      </c>
      <c r="G330" s="10">
        <v>103.5</v>
      </c>
    </row>
    <row r="331" spans="1:7" x14ac:dyDescent="0.3">
      <c r="A331" s="11">
        <v>41030</v>
      </c>
      <c r="B331" s="10">
        <v>105</v>
      </c>
      <c r="C331" s="10">
        <v>106.1</v>
      </c>
      <c r="D331" s="10">
        <v>105.5</v>
      </c>
      <c r="E331" s="10">
        <v>104.5</v>
      </c>
      <c r="F331" s="10">
        <v>105.7</v>
      </c>
      <c r="G331" s="10">
        <v>105.1</v>
      </c>
    </row>
    <row r="332" spans="1:7" x14ac:dyDescent="0.3">
      <c r="A332" s="11">
        <v>41061</v>
      </c>
      <c r="B332" s="10">
        <v>105</v>
      </c>
      <c r="C332" s="10">
        <v>105.5</v>
      </c>
      <c r="D332" s="10">
        <v>105.2</v>
      </c>
      <c r="E332" s="10">
        <v>104.5</v>
      </c>
      <c r="F332" s="10">
        <v>105.1</v>
      </c>
      <c r="G332" s="10">
        <v>104.8</v>
      </c>
    </row>
    <row r="333" spans="1:7" x14ac:dyDescent="0.3">
      <c r="A333" s="11">
        <v>41091</v>
      </c>
      <c r="B333" s="10">
        <v>105</v>
      </c>
      <c r="C333" s="10">
        <v>104.8</v>
      </c>
      <c r="D333" s="10">
        <v>104.9</v>
      </c>
      <c r="E333" s="10">
        <v>104.5</v>
      </c>
      <c r="F333" s="10">
        <v>104.8</v>
      </c>
      <c r="G333" s="10">
        <v>104.7</v>
      </c>
    </row>
    <row r="334" spans="1:7" x14ac:dyDescent="0.3">
      <c r="A334" s="11">
        <v>41122</v>
      </c>
      <c r="B334" s="10">
        <v>105</v>
      </c>
      <c r="C334" s="10">
        <v>105.1</v>
      </c>
      <c r="D334" s="10">
        <v>105.1</v>
      </c>
      <c r="E334" s="10">
        <v>104.5</v>
      </c>
      <c r="F334" s="10">
        <v>105.1</v>
      </c>
      <c r="G334" s="10">
        <v>104.8</v>
      </c>
    </row>
    <row r="335" spans="1:7" x14ac:dyDescent="0.3">
      <c r="A335" s="11">
        <v>41153</v>
      </c>
      <c r="B335" s="10">
        <v>105</v>
      </c>
      <c r="C335" s="10">
        <v>105.4</v>
      </c>
      <c r="D335" s="10">
        <v>105.2</v>
      </c>
      <c r="E335" s="10">
        <v>104.5</v>
      </c>
      <c r="F335" s="10">
        <v>105.4</v>
      </c>
      <c r="G335" s="10">
        <v>104.9</v>
      </c>
    </row>
    <row r="336" spans="1:7" x14ac:dyDescent="0.3">
      <c r="A336" s="11">
        <v>41183</v>
      </c>
      <c r="B336" s="10">
        <v>105</v>
      </c>
      <c r="C336" s="10">
        <v>105.4</v>
      </c>
      <c r="D336" s="10">
        <v>105.2</v>
      </c>
      <c r="E336" s="10">
        <v>104.5</v>
      </c>
      <c r="F336" s="10">
        <v>105.4</v>
      </c>
      <c r="G336" s="10">
        <v>104.9</v>
      </c>
    </row>
    <row r="337" spans="1:7" x14ac:dyDescent="0.3">
      <c r="A337" s="11">
        <v>41214</v>
      </c>
      <c r="B337" s="10">
        <v>105</v>
      </c>
      <c r="C337" s="10">
        <v>106</v>
      </c>
      <c r="D337" s="10">
        <v>105.5</v>
      </c>
      <c r="E337" s="10">
        <v>104.5</v>
      </c>
      <c r="F337" s="10">
        <v>105.5</v>
      </c>
      <c r="G337" s="10">
        <v>105</v>
      </c>
    </row>
    <row r="338" spans="1:7" x14ac:dyDescent="0.3">
      <c r="A338" s="11">
        <v>41244</v>
      </c>
      <c r="B338" s="10">
        <v>105</v>
      </c>
      <c r="C338" s="10">
        <v>106.5</v>
      </c>
      <c r="D338" s="10">
        <v>105.7</v>
      </c>
      <c r="E338" s="10">
        <v>104.5</v>
      </c>
      <c r="F338" s="10">
        <v>105.8</v>
      </c>
      <c r="G338" s="10">
        <v>105.1</v>
      </c>
    </row>
    <row r="339" spans="1:7" x14ac:dyDescent="0.3">
      <c r="A339" s="12"/>
      <c r="B339" s="13"/>
      <c r="C339" s="13"/>
      <c r="D339" s="13"/>
      <c r="E339" s="13"/>
      <c r="F339" s="13"/>
      <c r="G339" s="214"/>
    </row>
    <row r="340" spans="1:7" x14ac:dyDescent="0.3">
      <c r="A340" s="342"/>
    </row>
    <row r="341" spans="1:7" ht="15.75" x14ac:dyDescent="0.35">
      <c r="A341" s="343" t="s">
        <v>1817</v>
      </c>
    </row>
    <row r="342" spans="1:7" ht="15.75" x14ac:dyDescent="0.35">
      <c r="A342" s="343" t="s">
        <v>1818</v>
      </c>
    </row>
    <row r="343" spans="1:7" ht="15.75" x14ac:dyDescent="0.35">
      <c r="A343" s="343" t="s">
        <v>1819</v>
      </c>
    </row>
    <row r="355" spans="1:7" ht="12.75" customHeight="1" x14ac:dyDescent="0.3">
      <c r="A355" s="390"/>
      <c r="B355" s="520" t="s">
        <v>1579</v>
      </c>
      <c r="C355" s="521"/>
      <c r="D355" s="521"/>
      <c r="E355" s="521"/>
      <c r="F355" s="521"/>
      <c r="G355" s="522"/>
    </row>
    <row r="356" spans="1:7" ht="12.75" customHeight="1" x14ac:dyDescent="0.3">
      <c r="A356" s="180">
        <v>2011</v>
      </c>
      <c r="B356" s="520" t="s">
        <v>801</v>
      </c>
      <c r="C356" s="521"/>
      <c r="D356" s="522"/>
      <c r="E356" s="520" t="s">
        <v>802</v>
      </c>
      <c r="F356" s="521"/>
      <c r="G356" s="522"/>
    </row>
    <row r="357" spans="1:7" x14ac:dyDescent="0.3">
      <c r="A357" s="14" t="s">
        <v>803</v>
      </c>
      <c r="B357" s="14" t="s">
        <v>804</v>
      </c>
      <c r="C357" s="14" t="s">
        <v>805</v>
      </c>
      <c r="D357" s="14" t="s">
        <v>806</v>
      </c>
      <c r="E357" s="14" t="s">
        <v>804</v>
      </c>
      <c r="F357" s="14" t="s">
        <v>805</v>
      </c>
      <c r="G357" s="14" t="s">
        <v>806</v>
      </c>
    </row>
    <row r="358" spans="1:7" x14ac:dyDescent="0.3">
      <c r="A358" s="11">
        <v>40544</v>
      </c>
      <c r="B358" s="10">
        <v>100.5</v>
      </c>
      <c r="C358" s="10">
        <v>103.5</v>
      </c>
      <c r="D358" s="10">
        <v>101.9</v>
      </c>
      <c r="E358" s="10">
        <v>100.1</v>
      </c>
      <c r="F358" s="10">
        <v>103.4</v>
      </c>
      <c r="G358" s="10">
        <v>101.7</v>
      </c>
    </row>
    <row r="359" spans="1:7" x14ac:dyDescent="0.3">
      <c r="A359" s="11">
        <v>40575</v>
      </c>
      <c r="B359" s="10">
        <v>100.5</v>
      </c>
      <c r="C359" s="10">
        <v>104.4</v>
      </c>
      <c r="D359" s="10">
        <v>102.3</v>
      </c>
      <c r="E359" s="10">
        <v>100.1</v>
      </c>
      <c r="F359" s="10">
        <v>104.3</v>
      </c>
      <c r="G359" s="10">
        <v>102.1</v>
      </c>
    </row>
    <row r="360" spans="1:7" x14ac:dyDescent="0.3">
      <c r="A360" s="11">
        <v>40603</v>
      </c>
      <c r="B360" s="10">
        <v>100.5</v>
      </c>
      <c r="C360" s="10">
        <v>103.9</v>
      </c>
      <c r="D360" s="10">
        <v>102.1</v>
      </c>
      <c r="E360" s="10">
        <v>100.1</v>
      </c>
      <c r="F360" s="10">
        <v>104.1</v>
      </c>
      <c r="G360" s="10">
        <v>102.1</v>
      </c>
    </row>
    <row r="361" spans="1:7" x14ac:dyDescent="0.3">
      <c r="A361" s="11">
        <v>40634</v>
      </c>
      <c r="B361" s="10">
        <v>100.5</v>
      </c>
      <c r="C361" s="10">
        <v>103.9</v>
      </c>
      <c r="D361" s="10">
        <v>102.1</v>
      </c>
      <c r="E361" s="10">
        <v>100.1</v>
      </c>
      <c r="F361" s="10">
        <v>103.7</v>
      </c>
      <c r="G361" s="10">
        <v>101.9</v>
      </c>
    </row>
    <row r="362" spans="1:7" x14ac:dyDescent="0.3">
      <c r="A362" s="11">
        <v>40664</v>
      </c>
      <c r="B362" s="10">
        <v>101</v>
      </c>
      <c r="C362" s="10">
        <v>104.2</v>
      </c>
      <c r="D362" s="10">
        <v>102.5</v>
      </c>
      <c r="E362" s="10">
        <v>100.5</v>
      </c>
      <c r="F362" s="10">
        <v>104.3</v>
      </c>
      <c r="G362" s="10">
        <v>102.4</v>
      </c>
    </row>
    <row r="363" spans="1:7" x14ac:dyDescent="0.3">
      <c r="A363" s="11">
        <v>40695</v>
      </c>
      <c r="B363" s="10">
        <v>101</v>
      </c>
      <c r="C363" s="10">
        <v>104.1</v>
      </c>
      <c r="D363" s="10">
        <v>102.5</v>
      </c>
      <c r="E363" s="10">
        <v>100.5</v>
      </c>
      <c r="F363" s="10">
        <v>104.2</v>
      </c>
      <c r="G363" s="10">
        <v>102.3</v>
      </c>
    </row>
    <row r="364" spans="1:7" x14ac:dyDescent="0.3">
      <c r="A364" s="11">
        <v>40725</v>
      </c>
      <c r="B364" s="10">
        <v>101</v>
      </c>
      <c r="C364" s="10">
        <v>104.2</v>
      </c>
      <c r="D364" s="10">
        <v>102.5</v>
      </c>
      <c r="E364" s="10">
        <v>100.5</v>
      </c>
      <c r="F364" s="10">
        <v>104.4</v>
      </c>
      <c r="G364" s="10">
        <v>102.4</v>
      </c>
    </row>
    <row r="365" spans="1:7" x14ac:dyDescent="0.3">
      <c r="A365" s="11">
        <v>40756</v>
      </c>
      <c r="B365" s="10">
        <v>101</v>
      </c>
      <c r="C365" s="10">
        <v>104.3</v>
      </c>
      <c r="D365" s="10">
        <v>102.6</v>
      </c>
      <c r="E365" s="10">
        <v>100.5</v>
      </c>
      <c r="F365" s="10">
        <v>105.1</v>
      </c>
      <c r="G365" s="10">
        <v>102.7</v>
      </c>
    </row>
    <row r="366" spans="1:7" x14ac:dyDescent="0.3">
      <c r="A366" s="11">
        <v>40787</v>
      </c>
      <c r="B366" s="10">
        <v>101</v>
      </c>
      <c r="C366" s="10">
        <v>104.6</v>
      </c>
      <c r="D366" s="10">
        <v>102.7</v>
      </c>
      <c r="E366" s="10">
        <v>100.5</v>
      </c>
      <c r="F366" s="10">
        <v>104.8</v>
      </c>
      <c r="G366" s="10">
        <v>102.6</v>
      </c>
    </row>
    <row r="367" spans="1:7" x14ac:dyDescent="0.3">
      <c r="A367" s="11">
        <v>40817</v>
      </c>
      <c r="B367" s="10">
        <v>101</v>
      </c>
      <c r="C367" s="10">
        <v>104.2</v>
      </c>
      <c r="D367" s="10">
        <v>102.5</v>
      </c>
      <c r="E367" s="10">
        <v>100.5</v>
      </c>
      <c r="F367" s="10">
        <v>104.5</v>
      </c>
      <c r="G367" s="10">
        <v>102.5</v>
      </c>
    </row>
    <row r="368" spans="1:7" x14ac:dyDescent="0.3">
      <c r="A368" s="11">
        <v>40848</v>
      </c>
      <c r="B368" s="10">
        <v>101</v>
      </c>
      <c r="C368" s="10">
        <v>103.7</v>
      </c>
      <c r="D368" s="10">
        <v>102.3</v>
      </c>
      <c r="E368" s="10">
        <v>100.5</v>
      </c>
      <c r="F368" s="10">
        <v>104.2</v>
      </c>
      <c r="G368" s="10">
        <v>102.3</v>
      </c>
    </row>
    <row r="369" spans="1:12" x14ac:dyDescent="0.3">
      <c r="A369" s="11">
        <v>40878</v>
      </c>
      <c r="B369" s="10">
        <v>101</v>
      </c>
      <c r="C369" s="10">
        <v>104.7</v>
      </c>
      <c r="D369" s="10">
        <v>102.8</v>
      </c>
      <c r="E369" s="10">
        <v>100.5</v>
      </c>
      <c r="F369" s="10">
        <v>104.4</v>
      </c>
      <c r="G369" s="10">
        <v>102.4</v>
      </c>
    </row>
    <row r="370" spans="1:12" x14ac:dyDescent="0.3">
      <c r="A370" s="12"/>
      <c r="B370" s="13"/>
      <c r="C370" s="13"/>
      <c r="D370" s="13"/>
      <c r="E370" s="13"/>
      <c r="F370" s="13"/>
      <c r="G370" s="214"/>
    </row>
    <row r="371" spans="1:12" ht="39" customHeight="1" x14ac:dyDescent="0.3">
      <c r="A371" s="533" t="s">
        <v>1580</v>
      </c>
      <c r="B371" s="531"/>
      <c r="C371" s="531"/>
      <c r="D371" s="531"/>
      <c r="E371" s="531"/>
      <c r="F371" s="531"/>
      <c r="G371" s="531"/>
      <c r="H371" s="531"/>
      <c r="I371" s="531"/>
      <c r="J371" s="531"/>
      <c r="K371" s="531"/>
      <c r="L371" s="531"/>
    </row>
    <row r="372" spans="1:12" ht="13.5" customHeight="1" x14ac:dyDescent="0.3">
      <c r="A372" s="523" t="s">
        <v>1581</v>
      </c>
      <c r="B372" s="523"/>
      <c r="C372" s="523"/>
      <c r="D372" s="523"/>
      <c r="E372" s="523"/>
      <c r="F372"/>
      <c r="G372"/>
      <c r="H372"/>
      <c r="I372"/>
      <c r="J372"/>
    </row>
    <row r="373" spans="1:12" ht="13.5" customHeight="1" x14ac:dyDescent="0.3">
      <c r="A373" s="287"/>
      <c r="B373" s="13"/>
      <c r="C373" s="13"/>
      <c r="D373" s="13"/>
      <c r="E373" s="13"/>
      <c r="F373" s="13"/>
      <c r="G373" s="13"/>
    </row>
    <row r="374" spans="1:12" x14ac:dyDescent="0.3">
      <c r="A374" s="12"/>
      <c r="B374" s="13"/>
      <c r="C374" s="13"/>
      <c r="D374" s="13"/>
      <c r="E374" s="13"/>
      <c r="F374" s="13"/>
      <c r="G374" s="13"/>
    </row>
    <row r="375" spans="1:12" x14ac:dyDescent="0.3">
      <c r="A375" s="92" t="s">
        <v>362</v>
      </c>
      <c r="B375" s="13"/>
      <c r="C375" s="13"/>
      <c r="D375" s="13"/>
      <c r="E375" s="519" t="s">
        <v>1793</v>
      </c>
      <c r="F375" s="519"/>
      <c r="G375" s="294"/>
      <c r="H375" s="294"/>
      <c r="I375" s="294"/>
    </row>
    <row r="376" spans="1:12" x14ac:dyDescent="0.3">
      <c r="B376" s="530" t="s">
        <v>359</v>
      </c>
      <c r="C376" s="530"/>
      <c r="D376" s="530"/>
      <c r="E376" s="530" t="s">
        <v>360</v>
      </c>
      <c r="F376" s="530"/>
      <c r="G376" s="530"/>
    </row>
    <row r="377" spans="1:12" x14ac:dyDescent="0.3">
      <c r="A377" s="90"/>
      <c r="B377" s="93" t="s">
        <v>834</v>
      </c>
      <c r="C377" s="93" t="s">
        <v>1113</v>
      </c>
      <c r="D377" s="93" t="s">
        <v>1114</v>
      </c>
      <c r="E377" s="93" t="s">
        <v>834</v>
      </c>
      <c r="F377" s="93" t="s">
        <v>1113</v>
      </c>
      <c r="G377" s="93" t="s">
        <v>1114</v>
      </c>
    </row>
    <row r="378" spans="1:12" x14ac:dyDescent="0.3">
      <c r="A378" s="91" t="s">
        <v>1582</v>
      </c>
      <c r="B378" s="286">
        <v>1.1519999999999999</v>
      </c>
      <c r="C378" s="286">
        <v>1.2669999999999999</v>
      </c>
      <c r="D378" s="286">
        <v>1.21</v>
      </c>
      <c r="E378" s="286">
        <v>1.1479999999999999</v>
      </c>
      <c r="F378" s="93">
        <v>1.2350000000000001</v>
      </c>
      <c r="G378" s="93">
        <v>1.1930000000000001</v>
      </c>
    </row>
    <row r="379" spans="1:12" x14ac:dyDescent="0.3">
      <c r="A379" s="91" t="s">
        <v>361</v>
      </c>
      <c r="B379" s="286">
        <v>1.327</v>
      </c>
      <c r="C379" s="286">
        <v>1.47</v>
      </c>
      <c r="D379" s="286">
        <v>1.3979999999999999</v>
      </c>
      <c r="E379" s="286">
        <v>1.2969999999999999</v>
      </c>
      <c r="F379" s="93">
        <v>1.429</v>
      </c>
      <c r="G379" s="93">
        <v>1.3640000000000001</v>
      </c>
    </row>
    <row r="380" spans="1:12" x14ac:dyDescent="0.3">
      <c r="A380" s="91" t="s">
        <v>707</v>
      </c>
      <c r="B380" s="286">
        <v>2.1459999999999999</v>
      </c>
      <c r="C380" s="286">
        <v>1.7290000000000001</v>
      </c>
      <c r="D380" s="286">
        <v>2.0030000000000001</v>
      </c>
      <c r="E380" s="286">
        <v>2.0499999999999998</v>
      </c>
      <c r="F380" s="93">
        <v>1.615</v>
      </c>
      <c r="G380" s="93">
        <v>1.865</v>
      </c>
    </row>
    <row r="381" spans="1:12" x14ac:dyDescent="0.3">
      <c r="A381" s="12"/>
      <c r="B381" s="13"/>
      <c r="C381" s="13"/>
      <c r="D381" s="13"/>
      <c r="E381" s="13"/>
      <c r="F381" s="13"/>
      <c r="G381" s="13"/>
    </row>
    <row r="382" spans="1:12" x14ac:dyDescent="0.3">
      <c r="A382" s="5" t="s">
        <v>1668</v>
      </c>
      <c r="B382" s="5"/>
      <c r="C382" s="5"/>
      <c r="D382" s="5"/>
      <c r="E382" s="5"/>
      <c r="F382" s="532" t="s">
        <v>1667</v>
      </c>
      <c r="G382" s="532"/>
      <c r="H382" s="532"/>
      <c r="I382" s="532"/>
      <c r="J382" s="532"/>
    </row>
    <row r="383" spans="1:12" x14ac:dyDescent="0.3">
      <c r="A383"/>
      <c r="B383"/>
      <c r="C383"/>
      <c r="D383"/>
      <c r="E383"/>
      <c r="F383"/>
      <c r="G383" s="13"/>
    </row>
    <row r="387" spans="1:7" ht="12.75" customHeight="1" x14ac:dyDescent="0.3">
      <c r="A387" s="390"/>
      <c r="B387" s="520" t="s">
        <v>1119</v>
      </c>
      <c r="C387" s="521"/>
      <c r="D387" s="521"/>
      <c r="E387" s="521"/>
      <c r="F387" s="521"/>
      <c r="G387" s="522"/>
    </row>
    <row r="388" spans="1:7" ht="12.75" customHeight="1" x14ac:dyDescent="0.3">
      <c r="A388" s="180">
        <v>2010</v>
      </c>
      <c r="B388" s="520" t="s">
        <v>801</v>
      </c>
      <c r="C388" s="521"/>
      <c r="D388" s="522"/>
      <c r="E388" s="520" t="s">
        <v>802</v>
      </c>
      <c r="F388" s="521"/>
      <c r="G388" s="522"/>
    </row>
    <row r="389" spans="1:7" x14ac:dyDescent="0.3">
      <c r="A389" s="14" t="s">
        <v>803</v>
      </c>
      <c r="B389" s="14" t="s">
        <v>804</v>
      </c>
      <c r="C389" s="14" t="s">
        <v>805</v>
      </c>
      <c r="D389" s="14" t="s">
        <v>806</v>
      </c>
      <c r="E389" s="14" t="s">
        <v>804</v>
      </c>
      <c r="F389" s="14" t="s">
        <v>805</v>
      </c>
      <c r="G389" s="14" t="s">
        <v>806</v>
      </c>
    </row>
    <row r="390" spans="1:7" x14ac:dyDescent="0.3">
      <c r="A390" s="11">
        <v>40179</v>
      </c>
      <c r="B390" s="10">
        <v>114.1</v>
      </c>
      <c r="C390" s="10">
        <v>122.8</v>
      </c>
      <c r="D390" s="10">
        <v>118.4</v>
      </c>
      <c r="E390" s="10">
        <v>113.7</v>
      </c>
      <c r="F390" s="10">
        <v>120.2</v>
      </c>
      <c r="G390" s="10">
        <v>117.1</v>
      </c>
    </row>
    <row r="391" spans="1:7" x14ac:dyDescent="0.3">
      <c r="A391" s="11">
        <v>40210</v>
      </c>
      <c r="B391" s="10">
        <v>114.1</v>
      </c>
      <c r="C391" s="10">
        <v>123.8</v>
      </c>
      <c r="D391" s="10">
        <v>118.9</v>
      </c>
      <c r="E391" s="10">
        <v>113.7</v>
      </c>
      <c r="F391" s="10">
        <v>120.8</v>
      </c>
      <c r="G391" s="10">
        <v>117.4</v>
      </c>
    </row>
    <row r="392" spans="1:7" x14ac:dyDescent="0.3">
      <c r="A392" s="11">
        <v>40238</v>
      </c>
      <c r="B392" s="10">
        <v>114.1</v>
      </c>
      <c r="C392" s="10">
        <v>125</v>
      </c>
      <c r="D392" s="10">
        <v>119.5</v>
      </c>
      <c r="E392" s="10">
        <v>113.7</v>
      </c>
      <c r="F392" s="10">
        <v>121.8</v>
      </c>
      <c r="G392" s="10">
        <v>117.9</v>
      </c>
    </row>
    <row r="393" spans="1:7" x14ac:dyDescent="0.3">
      <c r="A393" s="11">
        <v>40269</v>
      </c>
      <c r="B393" s="10">
        <v>114.1</v>
      </c>
      <c r="C393" s="10">
        <v>128.30000000000001</v>
      </c>
      <c r="D393" s="10">
        <v>121.1</v>
      </c>
      <c r="E393" s="10">
        <v>113.7</v>
      </c>
      <c r="F393" s="10">
        <v>124.2</v>
      </c>
      <c r="G393" s="10">
        <v>119.2</v>
      </c>
    </row>
    <row r="394" spans="1:7" x14ac:dyDescent="0.3">
      <c r="A394" s="11">
        <v>40299</v>
      </c>
      <c r="B394" s="10">
        <v>115.8</v>
      </c>
      <c r="C394" s="10">
        <v>129.19999999999999</v>
      </c>
      <c r="D394" s="10">
        <v>122.5</v>
      </c>
      <c r="E394" s="10">
        <v>115.3</v>
      </c>
      <c r="F394" s="10">
        <v>124.8</v>
      </c>
      <c r="G394" s="10">
        <v>120.2</v>
      </c>
    </row>
    <row r="395" spans="1:7" x14ac:dyDescent="0.3">
      <c r="A395" s="11">
        <v>40330</v>
      </c>
      <c r="B395" s="10">
        <v>115.8</v>
      </c>
      <c r="C395" s="10">
        <v>128.30000000000001</v>
      </c>
      <c r="D395" s="10">
        <v>122</v>
      </c>
      <c r="E395" s="10">
        <v>115.3</v>
      </c>
      <c r="F395" s="10">
        <v>124.2</v>
      </c>
      <c r="G395" s="10">
        <v>119.9</v>
      </c>
    </row>
    <row r="396" spans="1:7" x14ac:dyDescent="0.3">
      <c r="A396" s="11">
        <v>40360</v>
      </c>
      <c r="B396" s="10">
        <v>115.8</v>
      </c>
      <c r="C396" s="10">
        <v>126.4</v>
      </c>
      <c r="D396" s="10">
        <v>121.1</v>
      </c>
      <c r="E396" s="10">
        <v>115.3</v>
      </c>
      <c r="F396" s="10">
        <v>123.7</v>
      </c>
      <c r="G396" s="10">
        <v>119.6</v>
      </c>
    </row>
    <row r="397" spans="1:7" x14ac:dyDescent="0.3">
      <c r="A397" s="11">
        <v>40391</v>
      </c>
      <c r="B397" s="10">
        <v>115.8</v>
      </c>
      <c r="C397" s="10">
        <v>127</v>
      </c>
      <c r="D397" s="10">
        <v>121.4</v>
      </c>
      <c r="E397" s="10">
        <v>115.3</v>
      </c>
      <c r="F397" s="10">
        <v>124</v>
      </c>
      <c r="G397" s="10">
        <v>119.8</v>
      </c>
    </row>
    <row r="398" spans="1:7" x14ac:dyDescent="0.3">
      <c r="A398" s="11">
        <v>40422</v>
      </c>
      <c r="B398" s="10">
        <v>115.8</v>
      </c>
      <c r="C398" s="10">
        <v>127.7</v>
      </c>
      <c r="D398" s="10">
        <v>121.7</v>
      </c>
      <c r="E398" s="10">
        <v>115.3</v>
      </c>
      <c r="F398" s="10">
        <v>124.6</v>
      </c>
      <c r="G398" s="10">
        <v>120.1</v>
      </c>
    </row>
    <row r="399" spans="1:7" x14ac:dyDescent="0.3">
      <c r="A399" s="11">
        <v>40452</v>
      </c>
      <c r="B399" s="10">
        <v>115.8</v>
      </c>
      <c r="C399" s="10">
        <v>127.2</v>
      </c>
      <c r="D399" s="10">
        <v>121.5</v>
      </c>
      <c r="E399" s="10">
        <v>115.3</v>
      </c>
      <c r="F399" s="10">
        <v>124.4</v>
      </c>
      <c r="G399" s="10">
        <v>120.1</v>
      </c>
    </row>
    <row r="400" spans="1:7" x14ac:dyDescent="0.3">
      <c r="A400" s="11">
        <v>40483</v>
      </c>
      <c r="B400" s="10">
        <v>115.8</v>
      </c>
      <c r="C400" s="10">
        <v>127.2</v>
      </c>
      <c r="D400" s="10">
        <v>121.5</v>
      </c>
      <c r="E400" s="10">
        <v>115.3</v>
      </c>
      <c r="F400" s="10">
        <v>124.6</v>
      </c>
      <c r="G400" s="10">
        <v>120.1</v>
      </c>
    </row>
    <row r="401" spans="1:7" x14ac:dyDescent="0.3">
      <c r="A401" s="11">
        <v>40513</v>
      </c>
      <c r="B401" s="10">
        <v>115.8</v>
      </c>
      <c r="C401" s="10">
        <v>128</v>
      </c>
      <c r="D401" s="10">
        <v>121.9</v>
      </c>
      <c r="E401" s="10">
        <v>115.3</v>
      </c>
      <c r="F401" s="10">
        <v>125.1</v>
      </c>
      <c r="G401" s="10">
        <v>120.4</v>
      </c>
    </row>
    <row r="402" spans="1:7" x14ac:dyDescent="0.3">
      <c r="A402" s="12"/>
      <c r="B402" s="13"/>
      <c r="C402" s="13"/>
      <c r="D402" s="13"/>
      <c r="E402" s="13"/>
      <c r="F402" s="13"/>
      <c r="G402" s="95"/>
    </row>
    <row r="419" spans="1:7" ht="12.75" customHeight="1" x14ac:dyDescent="0.3">
      <c r="A419" s="390"/>
      <c r="B419" s="520" t="s">
        <v>1268</v>
      </c>
      <c r="C419" s="521"/>
      <c r="D419" s="521"/>
      <c r="E419" s="521"/>
      <c r="F419" s="521"/>
      <c r="G419" s="522"/>
    </row>
    <row r="420" spans="1:7" ht="12.75" customHeight="1" x14ac:dyDescent="0.3">
      <c r="A420" s="180">
        <v>2009</v>
      </c>
      <c r="B420" s="520" t="s">
        <v>801</v>
      </c>
      <c r="C420" s="521"/>
      <c r="D420" s="522"/>
      <c r="E420" s="520" t="s">
        <v>802</v>
      </c>
      <c r="F420" s="521"/>
      <c r="G420" s="522"/>
    </row>
    <row r="421" spans="1:7" x14ac:dyDescent="0.3">
      <c r="A421" s="14" t="s">
        <v>803</v>
      </c>
      <c r="B421" s="14" t="s">
        <v>804</v>
      </c>
      <c r="C421" s="14" t="s">
        <v>805</v>
      </c>
      <c r="D421" s="14" t="s">
        <v>806</v>
      </c>
      <c r="E421" s="14" t="s">
        <v>804</v>
      </c>
      <c r="F421" s="14" t="s">
        <v>805</v>
      </c>
      <c r="G421" s="14" t="s">
        <v>806</v>
      </c>
    </row>
    <row r="422" spans="1:7" x14ac:dyDescent="0.3">
      <c r="A422" s="11">
        <v>39814</v>
      </c>
      <c r="B422" s="10">
        <v>110.5</v>
      </c>
      <c r="C422" s="10">
        <v>125.6</v>
      </c>
      <c r="D422" s="10">
        <v>118</v>
      </c>
      <c r="E422" s="10">
        <v>110.5</v>
      </c>
      <c r="F422" s="10">
        <v>120.8</v>
      </c>
      <c r="G422" s="10">
        <v>115.9</v>
      </c>
    </row>
    <row r="423" spans="1:7" x14ac:dyDescent="0.3">
      <c r="A423" s="11">
        <v>39845</v>
      </c>
      <c r="B423" s="10">
        <v>110.5</v>
      </c>
      <c r="C423" s="10">
        <v>124</v>
      </c>
      <c r="D423" s="10">
        <v>117.2</v>
      </c>
      <c r="E423" s="10">
        <v>110.5</v>
      </c>
      <c r="F423" s="10">
        <v>119.4</v>
      </c>
      <c r="G423" s="10">
        <v>115.1</v>
      </c>
    </row>
    <row r="424" spans="1:7" x14ac:dyDescent="0.3">
      <c r="A424" s="11">
        <v>39873</v>
      </c>
      <c r="B424" s="10">
        <v>110.5</v>
      </c>
      <c r="C424" s="10">
        <v>122.3</v>
      </c>
      <c r="D424" s="10">
        <v>116.4</v>
      </c>
      <c r="E424" s="10">
        <v>110.5</v>
      </c>
      <c r="F424" s="10">
        <v>118</v>
      </c>
      <c r="G424" s="10">
        <v>114.4</v>
      </c>
    </row>
    <row r="425" spans="1:7" x14ac:dyDescent="0.3">
      <c r="A425" s="11">
        <v>39904</v>
      </c>
      <c r="B425" s="10">
        <v>110.5</v>
      </c>
      <c r="C425" s="10">
        <v>121.4</v>
      </c>
      <c r="D425" s="10">
        <v>115.9</v>
      </c>
      <c r="E425" s="10">
        <v>110.5</v>
      </c>
      <c r="F425" s="10">
        <v>117.4</v>
      </c>
      <c r="G425" s="10">
        <v>114.1</v>
      </c>
    </row>
    <row r="426" spans="1:7" x14ac:dyDescent="0.3">
      <c r="A426" s="11">
        <v>39934</v>
      </c>
      <c r="B426" s="10">
        <v>114.1</v>
      </c>
      <c r="C426" s="10">
        <v>121.6</v>
      </c>
      <c r="D426" s="10">
        <v>117.8</v>
      </c>
      <c r="E426" s="10">
        <v>113.6</v>
      </c>
      <c r="F426" s="10">
        <v>117.7</v>
      </c>
      <c r="G426" s="10">
        <v>115.7</v>
      </c>
    </row>
    <row r="427" spans="1:7" x14ac:dyDescent="0.3">
      <c r="A427" s="11">
        <v>39965</v>
      </c>
      <c r="B427" s="10">
        <v>114.1</v>
      </c>
      <c r="C427" s="10">
        <v>121.4</v>
      </c>
      <c r="D427" s="10">
        <v>117.7</v>
      </c>
      <c r="E427" s="10">
        <v>113.6</v>
      </c>
      <c r="F427" s="10">
        <v>117.6</v>
      </c>
      <c r="G427" s="10">
        <v>115.7</v>
      </c>
    </row>
    <row r="428" spans="1:7" x14ac:dyDescent="0.3">
      <c r="A428" s="11">
        <v>39995</v>
      </c>
      <c r="B428" s="10">
        <v>114.1</v>
      </c>
      <c r="C428" s="10">
        <v>121.1</v>
      </c>
      <c r="D428" s="10">
        <v>117.6</v>
      </c>
      <c r="E428" s="10">
        <v>113.6</v>
      </c>
      <c r="F428" s="10">
        <v>117.4</v>
      </c>
      <c r="G428" s="10">
        <v>115.6</v>
      </c>
    </row>
    <row r="429" spans="1:7" x14ac:dyDescent="0.3">
      <c r="A429" s="11">
        <v>40026</v>
      </c>
      <c r="B429" s="10">
        <v>114.1</v>
      </c>
      <c r="C429" s="10">
        <v>121.6</v>
      </c>
      <c r="D429" s="10">
        <v>117.8</v>
      </c>
      <c r="E429" s="10">
        <v>113.6</v>
      </c>
      <c r="F429" s="10">
        <v>118</v>
      </c>
      <c r="G429" s="10">
        <v>115.9</v>
      </c>
    </row>
    <row r="430" spans="1:7" x14ac:dyDescent="0.3">
      <c r="A430" s="11">
        <v>40057</v>
      </c>
      <c r="B430" s="10">
        <v>114.1</v>
      </c>
      <c r="C430" s="10">
        <v>122.5</v>
      </c>
      <c r="D430" s="10">
        <v>118.3</v>
      </c>
      <c r="E430" s="10">
        <v>113.6</v>
      </c>
      <c r="F430" s="10">
        <v>119</v>
      </c>
      <c r="G430" s="10">
        <v>116.4</v>
      </c>
    </row>
    <row r="431" spans="1:7" x14ac:dyDescent="0.3">
      <c r="A431" s="11">
        <v>40087</v>
      </c>
      <c r="B431" s="10">
        <v>114.1</v>
      </c>
      <c r="C431" s="10">
        <v>122</v>
      </c>
      <c r="D431" s="10">
        <v>118</v>
      </c>
      <c r="E431" s="10">
        <v>113.6</v>
      </c>
      <c r="F431" s="10">
        <v>119</v>
      </c>
      <c r="G431" s="10">
        <v>116.4</v>
      </c>
    </row>
    <row r="432" spans="1:7" x14ac:dyDescent="0.3">
      <c r="A432" s="11">
        <v>40118</v>
      </c>
      <c r="B432" s="10">
        <v>114.1</v>
      </c>
      <c r="C432" s="10">
        <v>121.4</v>
      </c>
      <c r="D432" s="10">
        <v>117.7</v>
      </c>
      <c r="E432" s="10">
        <v>113.6</v>
      </c>
      <c r="F432" s="10">
        <v>118.6</v>
      </c>
      <c r="G432" s="10">
        <v>116.2</v>
      </c>
    </row>
    <row r="433" spans="1:7" x14ac:dyDescent="0.3">
      <c r="A433" s="11">
        <v>40148</v>
      </c>
      <c r="B433" s="10">
        <v>114.1</v>
      </c>
      <c r="C433" s="10">
        <v>121.4</v>
      </c>
      <c r="D433" s="10">
        <v>117.7</v>
      </c>
      <c r="E433" s="10">
        <v>113.6</v>
      </c>
      <c r="F433" s="10">
        <v>118.7</v>
      </c>
      <c r="G433" s="10">
        <v>116.2</v>
      </c>
    </row>
    <row r="434" spans="1:7" x14ac:dyDescent="0.3">
      <c r="A434" s="12"/>
      <c r="B434" s="13"/>
      <c r="C434" s="13"/>
      <c r="D434" s="13"/>
      <c r="E434" s="13"/>
      <c r="F434" s="13"/>
      <c r="G434" s="95"/>
    </row>
    <row r="451" spans="1:7" ht="12.75" customHeight="1" x14ac:dyDescent="0.3">
      <c r="A451" s="390"/>
      <c r="B451" s="520" t="s">
        <v>262</v>
      </c>
      <c r="C451" s="521"/>
      <c r="D451" s="521"/>
      <c r="E451" s="521"/>
      <c r="F451" s="521"/>
      <c r="G451" s="522"/>
    </row>
    <row r="452" spans="1:7" ht="12.75" customHeight="1" x14ac:dyDescent="0.3">
      <c r="A452" s="180">
        <v>2008</v>
      </c>
      <c r="B452" s="520" t="s">
        <v>801</v>
      </c>
      <c r="C452" s="521"/>
      <c r="D452" s="522"/>
      <c r="E452" s="520" t="s">
        <v>802</v>
      </c>
      <c r="F452" s="521"/>
      <c r="G452" s="522"/>
    </row>
    <row r="453" spans="1:7" x14ac:dyDescent="0.3">
      <c r="A453" s="14" t="s">
        <v>803</v>
      </c>
      <c r="B453" s="14" t="s">
        <v>804</v>
      </c>
      <c r="C453" s="14" t="s">
        <v>805</v>
      </c>
      <c r="D453" s="14" t="s">
        <v>806</v>
      </c>
      <c r="E453" s="14" t="s">
        <v>804</v>
      </c>
      <c r="F453" s="14" t="s">
        <v>805</v>
      </c>
      <c r="G453" s="14" t="s">
        <v>806</v>
      </c>
    </row>
    <row r="454" spans="1:7" x14ac:dyDescent="0.3">
      <c r="A454" s="11">
        <v>39448</v>
      </c>
      <c r="B454" s="10">
        <v>106.7</v>
      </c>
      <c r="C454" s="10">
        <v>118.9</v>
      </c>
      <c r="D454" s="10">
        <v>112.7</v>
      </c>
      <c r="E454" s="10">
        <v>106.8</v>
      </c>
      <c r="F454" s="10">
        <v>116.2</v>
      </c>
      <c r="G454" s="10">
        <v>111.7</v>
      </c>
    </row>
    <row r="455" spans="1:7" x14ac:dyDescent="0.3">
      <c r="A455" s="11">
        <v>39479</v>
      </c>
      <c r="B455" s="10">
        <v>106.7</v>
      </c>
      <c r="C455" s="10">
        <v>120.3</v>
      </c>
      <c r="D455" s="10">
        <v>113.5</v>
      </c>
      <c r="E455" s="10">
        <v>106.8</v>
      </c>
      <c r="F455" s="10">
        <v>117.1</v>
      </c>
      <c r="G455" s="10">
        <v>112.2</v>
      </c>
    </row>
    <row r="456" spans="1:7" x14ac:dyDescent="0.3">
      <c r="A456" s="11">
        <v>39508</v>
      </c>
      <c r="B456" s="10">
        <v>106.7</v>
      </c>
      <c r="C456" s="10">
        <v>121.3</v>
      </c>
      <c r="D456" s="10">
        <v>113.9</v>
      </c>
      <c r="E456" s="10">
        <v>106.8</v>
      </c>
      <c r="F456" s="10">
        <v>118.2</v>
      </c>
      <c r="G456" s="10">
        <v>112.7</v>
      </c>
    </row>
    <row r="457" spans="1:7" x14ac:dyDescent="0.3">
      <c r="A457" s="11">
        <v>39539</v>
      </c>
      <c r="B457" s="10">
        <v>106.7</v>
      </c>
      <c r="C457" s="10">
        <v>121.9</v>
      </c>
      <c r="D457" s="10">
        <v>114.2</v>
      </c>
      <c r="E457" s="10">
        <v>106.8</v>
      </c>
      <c r="F457" s="10">
        <v>118.6</v>
      </c>
      <c r="G457" s="10">
        <v>112.9</v>
      </c>
    </row>
    <row r="458" spans="1:7" x14ac:dyDescent="0.3">
      <c r="A458" s="11">
        <v>39569</v>
      </c>
      <c r="B458" s="10">
        <v>110.5</v>
      </c>
      <c r="C458" s="10">
        <v>127.2</v>
      </c>
      <c r="D458" s="10">
        <v>118.8</v>
      </c>
      <c r="E458" s="10">
        <v>110.2</v>
      </c>
      <c r="F458" s="10">
        <v>121.7</v>
      </c>
      <c r="G458" s="10">
        <v>116.2</v>
      </c>
    </row>
    <row r="459" spans="1:7" x14ac:dyDescent="0.3">
      <c r="A459" s="11">
        <v>39600</v>
      </c>
      <c r="B459" s="10">
        <v>110.5</v>
      </c>
      <c r="C459" s="10">
        <v>128.1</v>
      </c>
      <c r="D459" s="10">
        <v>119.3</v>
      </c>
      <c r="E459" s="10">
        <v>110.2</v>
      </c>
      <c r="F459" s="10">
        <v>122.3</v>
      </c>
      <c r="G459" s="10">
        <v>116.5</v>
      </c>
    </row>
    <row r="460" spans="1:7" x14ac:dyDescent="0.3">
      <c r="A460" s="11">
        <v>39630</v>
      </c>
      <c r="B460" s="10">
        <v>110.5</v>
      </c>
      <c r="C460" s="10">
        <v>129.1</v>
      </c>
      <c r="D460" s="10">
        <v>119.8</v>
      </c>
      <c r="E460" s="10">
        <v>110.2</v>
      </c>
      <c r="F460" s="10">
        <v>123.8</v>
      </c>
      <c r="G460" s="10">
        <v>117.2</v>
      </c>
    </row>
    <row r="461" spans="1:7" x14ac:dyDescent="0.3">
      <c r="A461" s="11">
        <v>39661</v>
      </c>
      <c r="B461" s="10">
        <v>110.5</v>
      </c>
      <c r="C461" s="10">
        <v>129.19999999999999</v>
      </c>
      <c r="D461" s="10">
        <v>119.8</v>
      </c>
      <c r="E461" s="10">
        <v>110.2</v>
      </c>
      <c r="F461" s="10">
        <v>123.9</v>
      </c>
      <c r="G461" s="10">
        <v>117.3</v>
      </c>
    </row>
    <row r="462" spans="1:7" x14ac:dyDescent="0.3">
      <c r="A462" s="11">
        <v>39692</v>
      </c>
      <c r="B462" s="10">
        <v>110.5</v>
      </c>
      <c r="C462" s="10">
        <v>127.5</v>
      </c>
      <c r="D462" s="10">
        <v>118.9</v>
      </c>
      <c r="E462" s="10">
        <v>110.2</v>
      </c>
      <c r="F462" s="10">
        <v>123.1</v>
      </c>
      <c r="G462" s="10">
        <v>116.9</v>
      </c>
    </row>
    <row r="463" spans="1:7" x14ac:dyDescent="0.3">
      <c r="A463" s="11">
        <v>39722</v>
      </c>
      <c r="B463" s="10">
        <v>110.5</v>
      </c>
      <c r="C463" s="10">
        <v>123.3</v>
      </c>
      <c r="D463" s="10">
        <v>116.9</v>
      </c>
      <c r="E463" s="10">
        <v>110.2</v>
      </c>
      <c r="F463" s="10">
        <v>120.5</v>
      </c>
      <c r="G463" s="10">
        <v>115.5</v>
      </c>
    </row>
    <row r="464" spans="1:7" x14ac:dyDescent="0.3">
      <c r="A464" s="11">
        <v>39753</v>
      </c>
      <c r="B464" s="10">
        <v>110.5</v>
      </c>
      <c r="C464" s="10">
        <v>122.6</v>
      </c>
      <c r="D464" s="10">
        <v>116.5</v>
      </c>
      <c r="E464" s="10">
        <v>110.2</v>
      </c>
      <c r="F464" s="10">
        <v>119.8</v>
      </c>
      <c r="G464" s="10">
        <v>115.2</v>
      </c>
    </row>
    <row r="465" spans="1:7" x14ac:dyDescent="0.3">
      <c r="A465" s="11">
        <v>39783</v>
      </c>
      <c r="B465" s="10">
        <v>110.5</v>
      </c>
      <c r="C465" s="10">
        <v>122.3</v>
      </c>
      <c r="D465" s="10">
        <v>116.4</v>
      </c>
      <c r="E465" s="10">
        <v>110.2</v>
      </c>
      <c r="F465" s="10">
        <v>119.2</v>
      </c>
      <c r="G465" s="10">
        <v>114.9</v>
      </c>
    </row>
    <row r="466" spans="1:7" x14ac:dyDescent="0.3">
      <c r="A466" s="12"/>
      <c r="B466" s="13"/>
      <c r="C466" s="13"/>
      <c r="D466" s="13"/>
      <c r="E466" s="13"/>
      <c r="F466" s="13"/>
      <c r="G466" s="95"/>
    </row>
    <row r="483" spans="1:7" ht="12.75" customHeight="1" x14ac:dyDescent="0.3">
      <c r="A483" s="390"/>
      <c r="B483" s="520" t="s">
        <v>291</v>
      </c>
      <c r="C483" s="521"/>
      <c r="D483" s="521"/>
      <c r="E483" s="521"/>
      <c r="F483" s="521"/>
      <c r="G483" s="522"/>
    </row>
    <row r="484" spans="1:7" ht="12.75" customHeight="1" x14ac:dyDescent="0.3">
      <c r="A484" s="180">
        <v>2007</v>
      </c>
      <c r="B484" s="520" t="s">
        <v>801</v>
      </c>
      <c r="C484" s="521"/>
      <c r="D484" s="522"/>
      <c r="E484" s="520" t="s">
        <v>802</v>
      </c>
      <c r="F484" s="521"/>
      <c r="G484" s="522"/>
    </row>
    <row r="485" spans="1:7" x14ac:dyDescent="0.3">
      <c r="A485" s="14" t="s">
        <v>803</v>
      </c>
      <c r="B485" s="14" t="s">
        <v>804</v>
      </c>
      <c r="C485" s="14" t="s">
        <v>805</v>
      </c>
      <c r="D485" s="14" t="s">
        <v>806</v>
      </c>
      <c r="E485" s="14" t="s">
        <v>804</v>
      </c>
      <c r="F485" s="14" t="s">
        <v>805</v>
      </c>
      <c r="G485" s="14" t="s">
        <v>806</v>
      </c>
    </row>
    <row r="486" spans="1:7" x14ac:dyDescent="0.3">
      <c r="A486" s="11">
        <v>39083</v>
      </c>
      <c r="B486" s="10">
        <v>104.1</v>
      </c>
      <c r="C486" s="10">
        <v>111</v>
      </c>
      <c r="D486" s="10">
        <v>107.5</v>
      </c>
      <c r="E486" s="10">
        <v>104.2</v>
      </c>
      <c r="F486" s="10">
        <v>110.2</v>
      </c>
      <c r="G486" s="10">
        <v>107.3</v>
      </c>
    </row>
    <row r="487" spans="1:7" x14ac:dyDescent="0.3">
      <c r="A487" s="11">
        <v>39114</v>
      </c>
      <c r="B487" s="10">
        <v>104.1</v>
      </c>
      <c r="C487" s="10">
        <v>113</v>
      </c>
      <c r="D487" s="10">
        <v>108.5</v>
      </c>
      <c r="E487" s="10">
        <v>104.2</v>
      </c>
      <c r="F487" s="10">
        <v>111.5</v>
      </c>
      <c r="G487" s="10">
        <v>108</v>
      </c>
    </row>
    <row r="488" spans="1:7" x14ac:dyDescent="0.3">
      <c r="A488" s="11">
        <v>39142</v>
      </c>
      <c r="B488" s="10">
        <v>104.1</v>
      </c>
      <c r="C488" s="10">
        <v>113.4</v>
      </c>
      <c r="D488" s="10">
        <v>108.7</v>
      </c>
      <c r="E488" s="10">
        <v>104.2</v>
      </c>
      <c r="F488" s="10">
        <v>111.8</v>
      </c>
      <c r="G488" s="10">
        <v>108.2</v>
      </c>
    </row>
    <row r="489" spans="1:7" x14ac:dyDescent="0.3">
      <c r="A489" s="11">
        <v>39173</v>
      </c>
      <c r="B489" s="10">
        <v>104.1</v>
      </c>
      <c r="C489" s="10">
        <v>114.7</v>
      </c>
      <c r="D489" s="10">
        <v>109.4</v>
      </c>
      <c r="E489" s="10">
        <v>104.2</v>
      </c>
      <c r="F489" s="10">
        <v>112.7</v>
      </c>
      <c r="G489" s="10">
        <v>108.6</v>
      </c>
    </row>
    <row r="490" spans="1:7" x14ac:dyDescent="0.3">
      <c r="A490" s="11">
        <v>39203</v>
      </c>
      <c r="B490" s="10">
        <v>106.7</v>
      </c>
      <c r="C490" s="10">
        <v>115.3</v>
      </c>
      <c r="D490" s="10">
        <v>111</v>
      </c>
      <c r="E490" s="10">
        <v>106.5</v>
      </c>
      <c r="F490" s="10">
        <v>113.1</v>
      </c>
      <c r="G490" s="10">
        <v>110</v>
      </c>
    </row>
    <row r="491" spans="1:7" x14ac:dyDescent="0.3">
      <c r="A491" s="11">
        <v>39234</v>
      </c>
      <c r="B491" s="10">
        <v>106.7</v>
      </c>
      <c r="C491" s="10">
        <v>115.3</v>
      </c>
      <c r="D491" s="10">
        <v>111</v>
      </c>
      <c r="E491" s="10">
        <v>106.5</v>
      </c>
      <c r="F491" s="10">
        <v>113.5</v>
      </c>
      <c r="G491" s="10">
        <v>110.1</v>
      </c>
    </row>
    <row r="492" spans="1:7" x14ac:dyDescent="0.3">
      <c r="A492" s="11">
        <v>39264</v>
      </c>
      <c r="B492" s="10">
        <v>106.7</v>
      </c>
      <c r="C492" s="10">
        <v>114.9</v>
      </c>
      <c r="D492" s="10">
        <v>110.8</v>
      </c>
      <c r="E492" s="10">
        <v>106.5</v>
      </c>
      <c r="F492" s="10">
        <v>113.1</v>
      </c>
      <c r="G492" s="10">
        <v>110</v>
      </c>
    </row>
    <row r="493" spans="1:7" x14ac:dyDescent="0.3">
      <c r="A493" s="11">
        <v>39295</v>
      </c>
      <c r="B493" s="10">
        <v>106.7</v>
      </c>
      <c r="C493" s="10">
        <v>114.2</v>
      </c>
      <c r="D493" s="10">
        <v>110.4</v>
      </c>
      <c r="E493" s="10">
        <v>106.5</v>
      </c>
      <c r="F493" s="10">
        <v>112.7</v>
      </c>
      <c r="G493" s="10">
        <v>109.7</v>
      </c>
    </row>
    <row r="494" spans="1:7" x14ac:dyDescent="0.3">
      <c r="A494" s="11">
        <v>39326</v>
      </c>
      <c r="B494" s="10">
        <v>106.7</v>
      </c>
      <c r="C494" s="10">
        <v>113.7</v>
      </c>
      <c r="D494" s="10">
        <v>110.2</v>
      </c>
      <c r="E494" s="10">
        <v>106.5</v>
      </c>
      <c r="F494" s="10">
        <v>112.4</v>
      </c>
      <c r="G494" s="10">
        <v>109.6</v>
      </c>
    </row>
    <row r="495" spans="1:7" x14ac:dyDescent="0.3">
      <c r="A495" s="11">
        <v>39356</v>
      </c>
      <c r="B495" s="10">
        <v>106.7</v>
      </c>
      <c r="C495" s="10">
        <v>113.5</v>
      </c>
      <c r="D495" s="10">
        <v>110.1</v>
      </c>
      <c r="E495" s="10">
        <v>106.5</v>
      </c>
      <c r="F495" s="10">
        <v>112.5</v>
      </c>
      <c r="G495" s="10">
        <v>109.6</v>
      </c>
    </row>
    <row r="496" spans="1:7" x14ac:dyDescent="0.3">
      <c r="A496" s="11">
        <v>39387</v>
      </c>
      <c r="B496" s="10">
        <v>106.7</v>
      </c>
      <c r="C496" s="10">
        <v>114.1</v>
      </c>
      <c r="D496" s="10">
        <v>110.4</v>
      </c>
      <c r="E496" s="10">
        <v>106.5</v>
      </c>
      <c r="F496" s="10">
        <v>112.8</v>
      </c>
      <c r="G496" s="10">
        <v>109.8</v>
      </c>
    </row>
    <row r="497" spans="1:7" x14ac:dyDescent="0.3">
      <c r="A497" s="11">
        <v>39417</v>
      </c>
      <c r="B497" s="10">
        <v>106.7</v>
      </c>
      <c r="C497" s="10">
        <v>114.1</v>
      </c>
      <c r="D497" s="10">
        <v>110.3</v>
      </c>
      <c r="E497" s="10">
        <v>106.5</v>
      </c>
      <c r="F497" s="10">
        <v>112.9</v>
      </c>
      <c r="G497" s="10">
        <v>109.8</v>
      </c>
    </row>
    <row r="498" spans="1:7" x14ac:dyDescent="0.3">
      <c r="A498" s="12"/>
      <c r="B498" s="13"/>
      <c r="C498" s="13"/>
      <c r="D498" s="13"/>
      <c r="E498" s="13"/>
      <c r="F498" s="13"/>
      <c r="G498" s="95"/>
    </row>
    <row r="515" spans="1:7" ht="12.75" customHeight="1" x14ac:dyDescent="0.3">
      <c r="A515" s="390"/>
      <c r="B515" s="520" t="s">
        <v>355</v>
      </c>
      <c r="C515" s="521"/>
      <c r="D515" s="521"/>
      <c r="E515" s="521"/>
      <c r="F515" s="521"/>
      <c r="G515" s="522"/>
    </row>
    <row r="516" spans="1:7" ht="12.75" customHeight="1" x14ac:dyDescent="0.3">
      <c r="A516" s="180">
        <v>2006</v>
      </c>
      <c r="B516" s="520" t="s">
        <v>801</v>
      </c>
      <c r="C516" s="521"/>
      <c r="D516" s="522"/>
      <c r="E516" s="520" t="s">
        <v>802</v>
      </c>
      <c r="F516" s="521"/>
      <c r="G516" s="522"/>
    </row>
    <row r="517" spans="1:7" x14ac:dyDescent="0.3">
      <c r="A517" s="14" t="s">
        <v>803</v>
      </c>
      <c r="B517" s="14" t="s">
        <v>804</v>
      </c>
      <c r="C517" s="14" t="s">
        <v>805</v>
      </c>
      <c r="D517" s="14" t="s">
        <v>806</v>
      </c>
      <c r="E517" s="14" t="s">
        <v>804</v>
      </c>
      <c r="F517" s="14" t="s">
        <v>805</v>
      </c>
      <c r="G517" s="14" t="s">
        <v>806</v>
      </c>
    </row>
    <row r="518" spans="1:7" x14ac:dyDescent="0.3">
      <c r="A518" s="11">
        <v>38718</v>
      </c>
      <c r="B518" s="10">
        <v>101</v>
      </c>
      <c r="C518" s="10">
        <v>102.1</v>
      </c>
      <c r="D518" s="10">
        <v>101.5</v>
      </c>
      <c r="E518" s="10">
        <v>101.2</v>
      </c>
      <c r="F518" s="10">
        <v>101.9</v>
      </c>
      <c r="G518" s="10">
        <v>101.6</v>
      </c>
    </row>
    <row r="519" spans="1:7" x14ac:dyDescent="0.3">
      <c r="A519" s="11">
        <v>38749</v>
      </c>
      <c r="B519" s="10">
        <v>101</v>
      </c>
      <c r="C519" s="10">
        <v>101.8</v>
      </c>
      <c r="D519" s="10">
        <v>101.4</v>
      </c>
      <c r="E519" s="10">
        <v>101.2</v>
      </c>
      <c r="F519" s="10">
        <v>102</v>
      </c>
      <c r="G519" s="10">
        <v>101.6</v>
      </c>
    </row>
    <row r="520" spans="1:7" x14ac:dyDescent="0.3">
      <c r="A520" s="11">
        <v>38777</v>
      </c>
      <c r="B520" s="10">
        <v>101</v>
      </c>
      <c r="C520" s="10">
        <v>102.8</v>
      </c>
      <c r="D520" s="10">
        <v>101.9</v>
      </c>
      <c r="E520" s="10">
        <v>101.2</v>
      </c>
      <c r="F520" s="10">
        <v>102.9</v>
      </c>
      <c r="G520" s="10">
        <v>102.1</v>
      </c>
    </row>
    <row r="521" spans="1:7" x14ac:dyDescent="0.3">
      <c r="A521" s="11">
        <v>38808</v>
      </c>
      <c r="B521" s="10">
        <v>101</v>
      </c>
      <c r="C521" s="10">
        <v>104</v>
      </c>
      <c r="D521" s="10">
        <v>102.5</v>
      </c>
      <c r="E521" s="10">
        <v>101.2</v>
      </c>
      <c r="F521" s="10">
        <v>104.1</v>
      </c>
      <c r="G521" s="10">
        <v>102.7</v>
      </c>
    </row>
    <row r="522" spans="1:7" x14ac:dyDescent="0.3">
      <c r="A522" s="11">
        <v>38838</v>
      </c>
      <c r="B522" s="10">
        <v>104.1</v>
      </c>
      <c r="C522" s="10">
        <v>104.9</v>
      </c>
      <c r="D522" s="10">
        <v>104.5</v>
      </c>
      <c r="E522" s="10">
        <v>103.5</v>
      </c>
      <c r="F522" s="10">
        <v>105.3</v>
      </c>
      <c r="G522" s="10">
        <v>104.4</v>
      </c>
    </row>
    <row r="523" spans="1:7" x14ac:dyDescent="0.3">
      <c r="A523" s="11">
        <v>38869</v>
      </c>
      <c r="B523" s="10">
        <v>104.1</v>
      </c>
      <c r="C523" s="10">
        <v>105.4</v>
      </c>
      <c r="D523" s="10">
        <v>104.7</v>
      </c>
      <c r="E523" s="10">
        <v>104</v>
      </c>
      <c r="F523" s="10">
        <v>105.8</v>
      </c>
      <c r="G523" s="10">
        <v>104.9</v>
      </c>
    </row>
    <row r="524" spans="1:7" x14ac:dyDescent="0.3">
      <c r="A524" s="11">
        <v>38899</v>
      </c>
      <c r="B524" s="10">
        <v>104.1</v>
      </c>
      <c r="C524" s="10">
        <v>107.1</v>
      </c>
      <c r="D524" s="10">
        <v>105.6</v>
      </c>
      <c r="E524" s="10">
        <v>104</v>
      </c>
      <c r="F524" s="10">
        <v>107.3</v>
      </c>
      <c r="G524" s="10">
        <v>105.7</v>
      </c>
    </row>
    <row r="525" spans="1:7" x14ac:dyDescent="0.3">
      <c r="A525" s="11">
        <v>38930</v>
      </c>
      <c r="B525" s="10">
        <v>104.1</v>
      </c>
      <c r="C525" s="10">
        <v>108</v>
      </c>
      <c r="D525" s="10">
        <v>106</v>
      </c>
      <c r="E525" s="10">
        <v>104</v>
      </c>
      <c r="F525" s="10">
        <v>107.9</v>
      </c>
      <c r="G525" s="10">
        <v>106</v>
      </c>
    </row>
    <row r="526" spans="1:7" x14ac:dyDescent="0.3">
      <c r="A526" s="11">
        <v>38961</v>
      </c>
      <c r="B526" s="10">
        <v>104.1</v>
      </c>
      <c r="C526" s="10">
        <v>108.5</v>
      </c>
      <c r="D526" s="10">
        <v>106.3</v>
      </c>
      <c r="E526" s="10">
        <v>104</v>
      </c>
      <c r="F526" s="10">
        <v>108.3</v>
      </c>
      <c r="G526" s="10">
        <v>106.2</v>
      </c>
    </row>
    <row r="527" spans="1:7" x14ac:dyDescent="0.3">
      <c r="A527" s="11">
        <v>38991</v>
      </c>
      <c r="B527" s="10">
        <v>104.1</v>
      </c>
      <c r="C527" s="10">
        <v>108.5</v>
      </c>
      <c r="D527" s="10">
        <v>106.3</v>
      </c>
      <c r="E527" s="10">
        <v>104</v>
      </c>
      <c r="F527" s="10">
        <v>108.4</v>
      </c>
      <c r="G527" s="10">
        <v>106.3</v>
      </c>
    </row>
    <row r="528" spans="1:7" x14ac:dyDescent="0.3">
      <c r="A528" s="11">
        <v>39022</v>
      </c>
      <c r="B528" s="10">
        <v>104.1</v>
      </c>
      <c r="C528" s="10">
        <v>109.5</v>
      </c>
      <c r="D528" s="10">
        <v>106.8</v>
      </c>
      <c r="E528" s="10">
        <v>104</v>
      </c>
      <c r="F528" s="10">
        <v>109</v>
      </c>
      <c r="G528" s="10">
        <v>106.6</v>
      </c>
    </row>
    <row r="529" spans="1:12" x14ac:dyDescent="0.3">
      <c r="A529" s="11">
        <v>39052</v>
      </c>
      <c r="B529" s="10">
        <v>104.1</v>
      </c>
      <c r="C529" s="10">
        <v>109.2</v>
      </c>
      <c r="D529" s="10">
        <v>106.6</v>
      </c>
      <c r="E529" s="10">
        <v>104</v>
      </c>
      <c r="F529" s="10">
        <v>108.8</v>
      </c>
      <c r="G529" s="10">
        <v>106.5</v>
      </c>
    </row>
    <row r="530" spans="1:12" x14ac:dyDescent="0.3">
      <c r="A530" s="12"/>
      <c r="B530" s="13"/>
      <c r="C530" s="13"/>
      <c r="D530" s="13"/>
      <c r="E530" s="13"/>
      <c r="F530" s="13"/>
      <c r="G530" s="95"/>
    </row>
    <row r="531" spans="1:12" ht="39" customHeight="1" x14ac:dyDescent="0.3">
      <c r="A531" s="531" t="s">
        <v>356</v>
      </c>
      <c r="B531" s="531"/>
      <c r="C531" s="531"/>
      <c r="D531" s="531"/>
      <c r="E531" s="531"/>
      <c r="F531" s="531"/>
      <c r="G531" s="531"/>
      <c r="H531" s="531"/>
      <c r="I531" s="531"/>
      <c r="J531" s="531"/>
      <c r="K531" s="531"/>
      <c r="L531" s="531"/>
    </row>
    <row r="532" spans="1:12" ht="13.5" customHeight="1" x14ac:dyDescent="0.3">
      <c r="A532" s="534" t="s">
        <v>357</v>
      </c>
      <c r="B532" s="534"/>
      <c r="C532" s="534"/>
      <c r="D532" s="534"/>
      <c r="E532" s="534"/>
      <c r="F532" s="534"/>
      <c r="G532" s="534"/>
    </row>
    <row r="533" spans="1:12" ht="13.5" customHeight="1" x14ac:dyDescent="0.3">
      <c r="A533" s="534" t="s">
        <v>358</v>
      </c>
      <c r="B533" s="534"/>
      <c r="C533" s="534"/>
      <c r="D533" s="534"/>
      <c r="E533" s="534"/>
      <c r="F533" s="534"/>
      <c r="G533" s="534"/>
      <c r="H533" s="534"/>
      <c r="I533" s="534"/>
    </row>
    <row r="534" spans="1:12" x14ac:dyDescent="0.3">
      <c r="A534" s="12"/>
      <c r="B534" s="13"/>
      <c r="C534" s="13"/>
      <c r="D534" s="13"/>
      <c r="E534" s="13"/>
      <c r="F534" s="13"/>
      <c r="G534" s="13"/>
    </row>
    <row r="535" spans="1:12" x14ac:dyDescent="0.3">
      <c r="A535" s="92" t="s">
        <v>362</v>
      </c>
      <c r="B535" s="13"/>
      <c r="C535" s="13"/>
      <c r="D535" s="13"/>
      <c r="E535" s="13"/>
      <c r="F535" s="13"/>
      <c r="G535" s="13"/>
    </row>
    <row r="536" spans="1:12" x14ac:dyDescent="0.3">
      <c r="B536" s="530" t="s">
        <v>359</v>
      </c>
      <c r="C536" s="530"/>
      <c r="D536" s="530"/>
      <c r="E536" s="530" t="s">
        <v>360</v>
      </c>
      <c r="F536" s="530"/>
      <c r="G536" s="530"/>
    </row>
    <row r="537" spans="1:12" x14ac:dyDescent="0.3">
      <c r="A537" s="90"/>
      <c r="B537" s="93" t="s">
        <v>834</v>
      </c>
      <c r="C537" s="93" t="s">
        <v>1113</v>
      </c>
      <c r="D537" s="93" t="s">
        <v>1114</v>
      </c>
      <c r="E537" s="93" t="s">
        <v>834</v>
      </c>
      <c r="F537" s="93" t="s">
        <v>1113</v>
      </c>
      <c r="G537" s="93" t="s">
        <v>1114</v>
      </c>
    </row>
    <row r="538" spans="1:12" x14ac:dyDescent="0.3">
      <c r="A538" s="91" t="s">
        <v>361</v>
      </c>
      <c r="B538" s="93">
        <v>1.1519999999999999</v>
      </c>
      <c r="C538" s="93">
        <v>1.1599999999999999</v>
      </c>
      <c r="D538" s="93">
        <v>1.155</v>
      </c>
      <c r="E538" s="93">
        <v>1.1299999999999999</v>
      </c>
      <c r="F538" s="93">
        <v>1.157</v>
      </c>
      <c r="G538" s="93">
        <v>1.143</v>
      </c>
    </row>
    <row r="539" spans="1:12" x14ac:dyDescent="0.3">
      <c r="A539" s="91" t="s">
        <v>707</v>
      </c>
      <c r="B539" s="93">
        <v>1.863</v>
      </c>
      <c r="C539" s="93">
        <v>1.365</v>
      </c>
      <c r="D539" s="93">
        <v>1.655</v>
      </c>
      <c r="E539" s="93">
        <v>1.7849999999999999</v>
      </c>
      <c r="F539" s="93">
        <v>1.3080000000000001</v>
      </c>
      <c r="G539" s="93">
        <v>1.5629999999999999</v>
      </c>
    </row>
    <row r="540" spans="1:12" x14ac:dyDescent="0.3">
      <c r="A540" s="12"/>
      <c r="B540" s="13"/>
      <c r="C540" s="13"/>
      <c r="D540" s="13"/>
      <c r="E540" s="13"/>
      <c r="F540" s="13"/>
      <c r="G540" s="13"/>
    </row>
    <row r="541" spans="1:12" x14ac:dyDescent="0.3">
      <c r="A541" s="12"/>
      <c r="B541" s="13"/>
      <c r="C541" s="13"/>
      <c r="D541" s="13"/>
      <c r="E541" s="13"/>
      <c r="F541" s="13"/>
      <c r="G541" s="13"/>
    </row>
    <row r="542" spans="1:12" x14ac:dyDescent="0.3">
      <c r="A542" s="12"/>
      <c r="B542" s="13"/>
      <c r="C542" s="13"/>
      <c r="D542" s="13"/>
      <c r="E542" s="13"/>
      <c r="F542" s="13"/>
      <c r="G542" s="13"/>
    </row>
    <row r="543" spans="1:12" x14ac:dyDescent="0.3">
      <c r="A543" s="12"/>
      <c r="B543" s="13"/>
      <c r="C543" s="13"/>
      <c r="D543" s="13"/>
      <c r="E543" s="13"/>
      <c r="F543" s="13"/>
      <c r="G543" s="13"/>
    </row>
    <row r="546" spans="1:7" ht="12.75" customHeight="1" x14ac:dyDescent="0.3">
      <c r="A546" s="6"/>
      <c r="B546" s="527" t="s">
        <v>672</v>
      </c>
      <c r="C546" s="528"/>
      <c r="D546" s="528"/>
      <c r="E546" s="528"/>
      <c r="F546" s="528"/>
      <c r="G546" s="529"/>
    </row>
    <row r="547" spans="1:7" ht="12.75" customHeight="1" x14ac:dyDescent="0.3">
      <c r="A547" s="7">
        <v>2005</v>
      </c>
      <c r="B547" s="527" t="s">
        <v>801</v>
      </c>
      <c r="C547" s="528"/>
      <c r="D547" s="529"/>
      <c r="E547" s="527" t="s">
        <v>802</v>
      </c>
      <c r="F547" s="528"/>
      <c r="G547" s="529"/>
    </row>
    <row r="548" spans="1:7" x14ac:dyDescent="0.3">
      <c r="A548" s="8" t="s">
        <v>803</v>
      </c>
      <c r="B548" s="8" t="s">
        <v>804</v>
      </c>
      <c r="C548" s="8" t="s">
        <v>805</v>
      </c>
      <c r="D548" s="8" t="s">
        <v>806</v>
      </c>
      <c r="E548" s="8" t="s">
        <v>804</v>
      </c>
      <c r="F548" s="8" t="s">
        <v>805</v>
      </c>
      <c r="G548" s="8" t="s">
        <v>806</v>
      </c>
    </row>
    <row r="549" spans="1:7" x14ac:dyDescent="0.3">
      <c r="A549" s="11" t="s">
        <v>670</v>
      </c>
      <c r="B549" s="10">
        <v>113.5</v>
      </c>
      <c r="C549" s="10">
        <v>116.6</v>
      </c>
      <c r="D549" s="10">
        <v>114.8</v>
      </c>
      <c r="E549" s="10">
        <v>111.3</v>
      </c>
      <c r="F549" s="10">
        <v>116.7</v>
      </c>
      <c r="G549" s="10">
        <v>113.9</v>
      </c>
    </row>
    <row r="550" spans="1:7" x14ac:dyDescent="0.3">
      <c r="A550" s="11">
        <v>38384</v>
      </c>
      <c r="B550" s="10">
        <v>113.5</v>
      </c>
      <c r="C550" s="10">
        <v>116.3</v>
      </c>
      <c r="D550" s="10">
        <v>114.7</v>
      </c>
      <c r="E550" s="10">
        <v>111.3</v>
      </c>
      <c r="F550" s="10">
        <v>116.7</v>
      </c>
      <c r="G550" s="10">
        <v>113.9</v>
      </c>
    </row>
    <row r="551" spans="1:7" x14ac:dyDescent="0.3">
      <c r="A551" s="11">
        <v>38412</v>
      </c>
      <c r="B551" s="10">
        <v>113.5</v>
      </c>
      <c r="C551" s="10">
        <v>116.9</v>
      </c>
      <c r="D551" s="10">
        <v>115</v>
      </c>
      <c r="E551" s="10">
        <v>111.3</v>
      </c>
      <c r="F551" s="10">
        <v>117</v>
      </c>
      <c r="G551" s="10">
        <v>114</v>
      </c>
    </row>
    <row r="552" spans="1:7" x14ac:dyDescent="0.3">
      <c r="A552" s="11">
        <v>38443</v>
      </c>
      <c r="B552" s="10">
        <v>113.5</v>
      </c>
      <c r="C552" s="10">
        <v>116.5</v>
      </c>
      <c r="D552" s="10">
        <v>114.8</v>
      </c>
      <c r="E552" s="10">
        <v>111.3</v>
      </c>
      <c r="F552" s="10">
        <v>117</v>
      </c>
      <c r="G552" s="10">
        <v>114</v>
      </c>
    </row>
    <row r="553" spans="1:7" x14ac:dyDescent="0.3">
      <c r="A553" s="11">
        <v>38473</v>
      </c>
      <c r="B553" s="10">
        <v>116</v>
      </c>
      <c r="C553" s="10">
        <v>115.2</v>
      </c>
      <c r="D553" s="10">
        <v>115.7</v>
      </c>
      <c r="E553" s="10">
        <v>113.7</v>
      </c>
      <c r="F553" s="10">
        <v>115.4</v>
      </c>
      <c r="G553" s="10">
        <v>114.5</v>
      </c>
    </row>
    <row r="554" spans="1:7" x14ac:dyDescent="0.3">
      <c r="A554" s="11">
        <v>38504</v>
      </c>
      <c r="B554" s="10">
        <v>116</v>
      </c>
      <c r="C554" s="10">
        <v>114.2</v>
      </c>
      <c r="D554" s="10">
        <v>115.3</v>
      </c>
      <c r="E554" s="10">
        <v>113.7</v>
      </c>
      <c r="F554" s="10">
        <v>114.4</v>
      </c>
      <c r="G554" s="10">
        <v>114</v>
      </c>
    </row>
    <row r="555" spans="1:7" x14ac:dyDescent="0.3">
      <c r="A555" s="11">
        <v>38534</v>
      </c>
      <c r="B555" s="10">
        <v>116</v>
      </c>
      <c r="C555" s="10">
        <v>114.2</v>
      </c>
      <c r="D555" s="10">
        <v>115.3</v>
      </c>
      <c r="E555" s="10">
        <v>113.7</v>
      </c>
      <c r="F555" s="10">
        <v>114.3</v>
      </c>
      <c r="G555" s="10">
        <v>114</v>
      </c>
    </row>
    <row r="556" spans="1:7" x14ac:dyDescent="0.3">
      <c r="A556" s="11">
        <v>38565</v>
      </c>
      <c r="B556" s="10">
        <v>116</v>
      </c>
      <c r="C556" s="10">
        <v>114.5</v>
      </c>
      <c r="D556" s="10">
        <v>115.4</v>
      </c>
      <c r="E556" s="10">
        <v>113.7</v>
      </c>
      <c r="F556" s="10">
        <v>114.4</v>
      </c>
      <c r="G556" s="10">
        <v>114</v>
      </c>
    </row>
    <row r="557" spans="1:7" x14ac:dyDescent="0.3">
      <c r="A557" s="11">
        <v>38596</v>
      </c>
      <c r="B557" s="10">
        <v>116</v>
      </c>
      <c r="C557" s="10">
        <v>115.7</v>
      </c>
      <c r="D557" s="10">
        <v>115.9</v>
      </c>
      <c r="E557" s="10">
        <v>113.7</v>
      </c>
      <c r="F557" s="10">
        <v>114.6</v>
      </c>
      <c r="G557" s="10">
        <v>114.1</v>
      </c>
    </row>
    <row r="558" spans="1:7" x14ac:dyDescent="0.3">
      <c r="A558" s="11">
        <v>38626</v>
      </c>
      <c r="B558" s="10">
        <v>116</v>
      </c>
      <c r="C558" s="10">
        <v>117</v>
      </c>
      <c r="D558" s="10">
        <v>116.4</v>
      </c>
      <c r="E558" s="10">
        <v>113.7</v>
      </c>
      <c r="F558" s="10">
        <v>115.6</v>
      </c>
      <c r="G558" s="10">
        <v>114.6</v>
      </c>
    </row>
    <row r="559" spans="1:7" x14ac:dyDescent="0.3">
      <c r="A559" s="11">
        <v>38657</v>
      </c>
      <c r="B559" s="10">
        <v>116</v>
      </c>
      <c r="C559" s="10">
        <v>117.4</v>
      </c>
      <c r="D559" s="10">
        <v>116.6</v>
      </c>
      <c r="E559" s="10">
        <v>114.1</v>
      </c>
      <c r="F559" s="10">
        <v>116.1</v>
      </c>
      <c r="G559" s="10">
        <v>115</v>
      </c>
    </row>
    <row r="560" spans="1:7" x14ac:dyDescent="0.3">
      <c r="A560" s="11">
        <v>38687</v>
      </c>
      <c r="B560" s="10">
        <v>116</v>
      </c>
      <c r="C560" s="10">
        <v>117.3</v>
      </c>
      <c r="D560" s="10">
        <v>116.6</v>
      </c>
      <c r="E560" s="10">
        <v>114.1</v>
      </c>
      <c r="F560" s="10">
        <v>116.2</v>
      </c>
      <c r="G560" s="10">
        <v>115.1</v>
      </c>
    </row>
    <row r="561" spans="1:7" x14ac:dyDescent="0.3">
      <c r="A561" s="12"/>
      <c r="B561" s="13"/>
      <c r="C561" s="13"/>
      <c r="D561" s="13"/>
      <c r="E561" s="13"/>
      <c r="F561" s="13"/>
      <c r="G561" s="13"/>
    </row>
    <row r="562" spans="1:7" x14ac:dyDescent="0.3">
      <c r="A562" s="12"/>
      <c r="B562" s="13"/>
      <c r="C562" s="13"/>
      <c r="D562" s="13"/>
      <c r="E562" s="13"/>
      <c r="F562" s="13"/>
      <c r="G562" s="13"/>
    </row>
    <row r="563" spans="1:7" x14ac:dyDescent="0.3">
      <c r="A563" s="12"/>
      <c r="B563" s="13"/>
      <c r="C563" s="13"/>
      <c r="D563" s="13"/>
      <c r="E563" s="13"/>
      <c r="F563" s="13"/>
      <c r="G563" s="13"/>
    </row>
    <row r="564" spans="1:7" x14ac:dyDescent="0.3">
      <c r="A564" s="12"/>
      <c r="B564" s="13"/>
      <c r="C564" s="13"/>
      <c r="D564" s="13"/>
      <c r="E564" s="13"/>
      <c r="F564" s="13"/>
      <c r="G564" s="13"/>
    </row>
    <row r="565" spans="1:7" x14ac:dyDescent="0.3">
      <c r="A565" s="12"/>
      <c r="B565" s="13"/>
      <c r="C565" s="13"/>
      <c r="D565" s="13"/>
      <c r="E565" s="13"/>
      <c r="F565" s="13"/>
      <c r="G565" s="13"/>
    </row>
    <row r="566" spans="1:7" x14ac:dyDescent="0.3">
      <c r="A566" s="12"/>
      <c r="B566" s="13"/>
      <c r="C566" s="13"/>
      <c r="D566" s="13"/>
      <c r="E566" s="13"/>
      <c r="F566" s="13"/>
      <c r="G566" s="13"/>
    </row>
    <row r="567" spans="1:7" x14ac:dyDescent="0.3">
      <c r="A567" s="12"/>
      <c r="B567" s="13"/>
      <c r="C567" s="13"/>
      <c r="D567" s="13"/>
      <c r="E567" s="13"/>
      <c r="F567" s="13"/>
      <c r="G567" s="13"/>
    </row>
    <row r="568" spans="1:7" x14ac:dyDescent="0.3">
      <c r="A568" s="12"/>
      <c r="B568" s="13"/>
      <c r="C568" s="13"/>
      <c r="D568" s="13"/>
      <c r="E568" s="13"/>
      <c r="F568" s="13"/>
      <c r="G568" s="13"/>
    </row>
    <row r="569" spans="1:7" x14ac:dyDescent="0.3">
      <c r="A569" s="12"/>
      <c r="B569" s="13"/>
      <c r="C569" s="13"/>
      <c r="D569" s="13"/>
      <c r="E569" s="13"/>
      <c r="F569" s="13"/>
      <c r="G569" s="13"/>
    </row>
    <row r="570" spans="1:7" x14ac:dyDescent="0.3">
      <c r="A570" s="12"/>
      <c r="B570" s="13"/>
      <c r="C570" s="13"/>
      <c r="D570" s="13"/>
      <c r="E570" s="13"/>
      <c r="F570" s="13"/>
      <c r="G570" s="13"/>
    </row>
    <row r="571" spans="1:7" x14ac:dyDescent="0.3">
      <c r="A571" s="12"/>
      <c r="B571" s="13"/>
      <c r="C571" s="13"/>
      <c r="D571" s="13"/>
      <c r="E571" s="13"/>
      <c r="F571" s="13"/>
      <c r="G571" s="13"/>
    </row>
    <row r="572" spans="1:7" x14ac:dyDescent="0.3">
      <c r="A572" s="12"/>
      <c r="B572" s="13"/>
      <c r="C572" s="13"/>
      <c r="D572" s="13"/>
      <c r="E572" s="13"/>
      <c r="F572" s="13"/>
      <c r="G572" s="13"/>
    </row>
    <row r="573" spans="1:7" x14ac:dyDescent="0.3">
      <c r="A573" s="12"/>
      <c r="B573" s="13"/>
      <c r="C573" s="13"/>
      <c r="D573" s="13"/>
      <c r="E573" s="13"/>
      <c r="F573" s="13"/>
      <c r="G573" s="13"/>
    </row>
    <row r="574" spans="1:7" x14ac:dyDescent="0.3">
      <c r="A574" s="12"/>
      <c r="B574" s="13"/>
      <c r="C574" s="13"/>
      <c r="D574" s="13"/>
      <c r="E574" s="13"/>
      <c r="F574" s="13"/>
      <c r="G574" s="13"/>
    </row>
    <row r="575" spans="1:7" x14ac:dyDescent="0.3">
      <c r="A575" s="12"/>
      <c r="B575" s="13"/>
      <c r="C575" s="13"/>
      <c r="D575" s="13"/>
      <c r="E575" s="13"/>
      <c r="F575" s="13"/>
      <c r="G575" s="13"/>
    </row>
    <row r="578" spans="1:7" ht="12.75" customHeight="1" x14ac:dyDescent="0.3">
      <c r="A578" s="390"/>
      <c r="B578" s="520" t="s">
        <v>671</v>
      </c>
      <c r="C578" s="521"/>
      <c r="D578" s="521"/>
      <c r="E578" s="521"/>
      <c r="F578" s="521"/>
      <c r="G578" s="522"/>
    </row>
    <row r="579" spans="1:7" ht="12.75" customHeight="1" x14ac:dyDescent="0.3">
      <c r="A579" s="180">
        <v>2004</v>
      </c>
      <c r="B579" s="520" t="s">
        <v>801</v>
      </c>
      <c r="C579" s="521"/>
      <c r="D579" s="522"/>
      <c r="E579" s="520" t="s">
        <v>802</v>
      </c>
      <c r="F579" s="521"/>
      <c r="G579" s="522"/>
    </row>
    <row r="580" spans="1:7" x14ac:dyDescent="0.3">
      <c r="A580" s="14" t="s">
        <v>803</v>
      </c>
      <c r="B580" s="14" t="s">
        <v>804</v>
      </c>
      <c r="C580" s="14" t="s">
        <v>805</v>
      </c>
      <c r="D580" s="14" t="s">
        <v>806</v>
      </c>
      <c r="E580" s="14" t="s">
        <v>804</v>
      </c>
      <c r="F580" s="14" t="s">
        <v>805</v>
      </c>
      <c r="G580" s="14" t="s">
        <v>806</v>
      </c>
    </row>
    <row r="581" spans="1:7" x14ac:dyDescent="0.3">
      <c r="A581" s="11" t="s">
        <v>787</v>
      </c>
      <c r="B581" s="10">
        <v>112.1</v>
      </c>
      <c r="C581" s="10">
        <v>108.9</v>
      </c>
      <c r="D581" s="10">
        <v>110.7</v>
      </c>
      <c r="E581" s="10">
        <v>110.5</v>
      </c>
      <c r="F581" s="10">
        <v>107.1</v>
      </c>
      <c r="G581" s="10">
        <v>108.9</v>
      </c>
    </row>
    <row r="582" spans="1:7" x14ac:dyDescent="0.3">
      <c r="A582" s="11">
        <v>38018</v>
      </c>
      <c r="B582" s="10">
        <v>112.1</v>
      </c>
      <c r="C582" s="10">
        <v>109.5</v>
      </c>
      <c r="D582" s="10">
        <v>111</v>
      </c>
      <c r="E582" s="10">
        <v>110.5</v>
      </c>
      <c r="F582" s="10">
        <v>107.7</v>
      </c>
      <c r="G582" s="10">
        <v>109.2</v>
      </c>
    </row>
    <row r="583" spans="1:7" x14ac:dyDescent="0.3">
      <c r="A583" s="11" t="s">
        <v>788</v>
      </c>
      <c r="B583" s="10">
        <v>112.1</v>
      </c>
      <c r="C583" s="10">
        <v>111.8</v>
      </c>
      <c r="D583" s="10">
        <v>112.1</v>
      </c>
      <c r="E583" s="10">
        <v>110.5</v>
      </c>
      <c r="F583" s="10">
        <v>110.4</v>
      </c>
      <c r="G583" s="10">
        <v>110.4</v>
      </c>
    </row>
    <row r="584" spans="1:7" x14ac:dyDescent="0.3">
      <c r="A584" s="11">
        <v>38078</v>
      </c>
      <c r="B584" s="10">
        <v>112.1</v>
      </c>
      <c r="C584" s="10">
        <v>113.2</v>
      </c>
      <c r="D584" s="10">
        <v>112.6</v>
      </c>
      <c r="E584" s="10">
        <v>110.5</v>
      </c>
      <c r="F584" s="10">
        <v>112.3</v>
      </c>
      <c r="G584" s="10">
        <v>111.3</v>
      </c>
    </row>
    <row r="585" spans="1:7" x14ac:dyDescent="0.3">
      <c r="A585" s="11">
        <v>38108</v>
      </c>
      <c r="B585" s="10">
        <v>113.5</v>
      </c>
      <c r="C585" s="10">
        <v>113.6</v>
      </c>
      <c r="D585" s="10">
        <v>113.6</v>
      </c>
      <c r="E585" s="10">
        <v>110.8</v>
      </c>
      <c r="F585" s="10">
        <v>113.5</v>
      </c>
      <c r="G585" s="10">
        <v>112.1</v>
      </c>
    </row>
    <row r="586" spans="1:7" x14ac:dyDescent="0.3">
      <c r="A586" s="11">
        <v>38139</v>
      </c>
      <c r="B586" s="10">
        <v>113.5</v>
      </c>
      <c r="C586" s="10">
        <v>114.5</v>
      </c>
      <c r="D586" s="10">
        <v>113.9</v>
      </c>
      <c r="E586" s="10">
        <v>110.8</v>
      </c>
      <c r="F586" s="10">
        <v>113.7</v>
      </c>
      <c r="G586" s="10">
        <v>112.2</v>
      </c>
    </row>
    <row r="587" spans="1:7" x14ac:dyDescent="0.3">
      <c r="A587" s="11">
        <v>38169</v>
      </c>
      <c r="B587" s="10">
        <v>113.5</v>
      </c>
      <c r="C587" s="10">
        <v>114.6</v>
      </c>
      <c r="D587" s="10">
        <v>114</v>
      </c>
      <c r="E587" s="10">
        <v>110.8</v>
      </c>
      <c r="F587" s="10">
        <v>113.9</v>
      </c>
      <c r="G587" s="10">
        <v>112.3</v>
      </c>
    </row>
    <row r="588" spans="1:7" x14ac:dyDescent="0.3">
      <c r="A588" s="11">
        <v>38200</v>
      </c>
      <c r="B588" s="10">
        <v>113.5</v>
      </c>
      <c r="C588" s="10">
        <v>115.3</v>
      </c>
      <c r="D588" s="10">
        <v>114.3</v>
      </c>
      <c r="E588" s="10">
        <v>110.8</v>
      </c>
      <c r="F588" s="10">
        <v>114.5</v>
      </c>
      <c r="G588" s="10">
        <v>112.5</v>
      </c>
    </row>
    <row r="589" spans="1:7" x14ac:dyDescent="0.3">
      <c r="A589" s="11">
        <v>38231</v>
      </c>
      <c r="B589" s="10">
        <v>113.5</v>
      </c>
      <c r="C589" s="10">
        <v>115.7</v>
      </c>
      <c r="D589" s="10">
        <v>114.5</v>
      </c>
      <c r="E589" s="10">
        <v>110.8</v>
      </c>
      <c r="F589" s="10">
        <v>115.3</v>
      </c>
      <c r="G589" s="10">
        <v>112.9</v>
      </c>
    </row>
    <row r="590" spans="1:7" x14ac:dyDescent="0.3">
      <c r="A590" s="11">
        <v>38261</v>
      </c>
      <c r="B590" s="10">
        <v>113.5</v>
      </c>
      <c r="C590" s="10">
        <v>116.9</v>
      </c>
      <c r="D590" s="10">
        <v>115</v>
      </c>
      <c r="E590" s="10">
        <v>110.8</v>
      </c>
      <c r="F590" s="10">
        <v>116.3</v>
      </c>
      <c r="G590" s="10">
        <v>113.4</v>
      </c>
    </row>
    <row r="591" spans="1:7" x14ac:dyDescent="0.3">
      <c r="A591" s="11">
        <v>38292</v>
      </c>
      <c r="B591" s="10">
        <v>113.5</v>
      </c>
      <c r="C591" s="10">
        <v>115.9</v>
      </c>
      <c r="D591" s="10">
        <v>114.5</v>
      </c>
      <c r="E591" s="10">
        <v>111.1</v>
      </c>
      <c r="F591" s="10">
        <v>116</v>
      </c>
      <c r="G591" s="10">
        <v>113.4</v>
      </c>
    </row>
    <row r="592" spans="1:7" x14ac:dyDescent="0.3">
      <c r="A592" s="11">
        <v>38322</v>
      </c>
      <c r="B592" s="10">
        <v>113.5</v>
      </c>
      <c r="C592" s="10">
        <v>115.4</v>
      </c>
      <c r="D592" s="10">
        <v>114.3</v>
      </c>
      <c r="E592" s="10">
        <v>111.1</v>
      </c>
      <c r="F592" s="10">
        <v>116</v>
      </c>
      <c r="G592" s="10">
        <v>113.4</v>
      </c>
    </row>
    <row r="593" spans="1:7" x14ac:dyDescent="0.3">
      <c r="A593" s="12"/>
      <c r="B593" s="13"/>
      <c r="C593" s="13"/>
      <c r="D593" s="13"/>
      <c r="E593" s="13"/>
      <c r="F593" s="13"/>
      <c r="G593" s="13"/>
    </row>
    <row r="594" spans="1:7" x14ac:dyDescent="0.3">
      <c r="A594" s="12"/>
      <c r="B594" s="13"/>
      <c r="C594" s="13"/>
      <c r="D594" s="13"/>
      <c r="E594" s="13"/>
      <c r="F594" s="13"/>
      <c r="G594" s="13"/>
    </row>
    <row r="595" spans="1:7" x14ac:dyDescent="0.3">
      <c r="A595" s="12"/>
      <c r="B595" s="13"/>
      <c r="C595" s="13"/>
      <c r="D595" s="13"/>
      <c r="E595" s="13"/>
      <c r="F595" s="13"/>
      <c r="G595" s="13"/>
    </row>
    <row r="596" spans="1:7" x14ac:dyDescent="0.3">
      <c r="A596" s="12"/>
      <c r="B596" s="13"/>
      <c r="C596" s="13"/>
      <c r="D596" s="13"/>
      <c r="E596" s="13"/>
      <c r="F596" s="13"/>
      <c r="G596" s="13"/>
    </row>
    <row r="597" spans="1:7" x14ac:dyDescent="0.3">
      <c r="A597" s="12"/>
      <c r="B597" s="13"/>
      <c r="C597" s="13"/>
      <c r="D597" s="13"/>
      <c r="E597" s="13"/>
      <c r="F597" s="13"/>
      <c r="G597" s="13"/>
    </row>
    <row r="598" spans="1:7" x14ac:dyDescent="0.3">
      <c r="A598" s="12"/>
      <c r="B598" s="13"/>
      <c r="C598" s="13"/>
      <c r="D598" s="13"/>
      <c r="E598" s="13"/>
      <c r="F598" s="13"/>
      <c r="G598" s="13"/>
    </row>
    <row r="599" spans="1:7" x14ac:dyDescent="0.3">
      <c r="A599" s="12"/>
      <c r="B599" s="13"/>
      <c r="C599" s="13"/>
      <c r="D599" s="13"/>
      <c r="E599" s="13"/>
      <c r="F599" s="13"/>
      <c r="G599" s="13"/>
    </row>
    <row r="600" spans="1:7" x14ac:dyDescent="0.3">
      <c r="A600" s="12"/>
      <c r="B600" s="13"/>
      <c r="C600" s="13"/>
      <c r="D600" s="13"/>
      <c r="E600" s="13"/>
      <c r="F600" s="13"/>
      <c r="G600" s="13"/>
    </row>
    <row r="601" spans="1:7" x14ac:dyDescent="0.3">
      <c r="A601" s="12"/>
      <c r="B601" s="13"/>
      <c r="C601" s="13"/>
      <c r="D601" s="13"/>
      <c r="E601" s="13"/>
      <c r="F601" s="13"/>
      <c r="G601" s="13"/>
    </row>
    <row r="602" spans="1:7" x14ac:dyDescent="0.3">
      <c r="A602" s="12"/>
      <c r="B602" s="13"/>
      <c r="C602" s="13"/>
      <c r="D602" s="13"/>
      <c r="E602" s="13"/>
      <c r="F602" s="13"/>
      <c r="G602" s="13"/>
    </row>
    <row r="605" spans="1:7" ht="12.75" customHeight="1" x14ac:dyDescent="0.3">
      <c r="A605" s="390"/>
      <c r="B605" s="520" t="s">
        <v>807</v>
      </c>
      <c r="C605" s="521"/>
      <c r="D605" s="521"/>
      <c r="E605" s="521"/>
      <c r="F605" s="521"/>
      <c r="G605" s="522"/>
    </row>
    <row r="606" spans="1:7" ht="12.75" customHeight="1" x14ac:dyDescent="0.3">
      <c r="A606" s="180">
        <v>2003</v>
      </c>
      <c r="B606" s="520" t="s">
        <v>801</v>
      </c>
      <c r="C606" s="521"/>
      <c r="D606" s="522"/>
      <c r="E606" s="520" t="s">
        <v>802</v>
      </c>
      <c r="F606" s="521"/>
      <c r="G606" s="522"/>
    </row>
    <row r="607" spans="1:7" x14ac:dyDescent="0.3">
      <c r="A607" s="14" t="s">
        <v>803</v>
      </c>
      <c r="B607" s="14" t="s">
        <v>804</v>
      </c>
      <c r="C607" s="14" t="s">
        <v>805</v>
      </c>
      <c r="D607" s="14" t="s">
        <v>806</v>
      </c>
      <c r="E607" s="14" t="s">
        <v>804</v>
      </c>
      <c r="F607" s="14" t="s">
        <v>805</v>
      </c>
      <c r="G607" s="14" t="s">
        <v>806</v>
      </c>
    </row>
    <row r="608" spans="1:7" x14ac:dyDescent="0.3">
      <c r="A608" s="9" t="s">
        <v>789</v>
      </c>
      <c r="B608" s="10">
        <v>108.5</v>
      </c>
      <c r="C608" s="10">
        <v>103.2</v>
      </c>
      <c r="D608" s="10">
        <v>106.3</v>
      </c>
      <c r="E608" s="10">
        <v>107</v>
      </c>
      <c r="F608" s="10">
        <v>102.5</v>
      </c>
      <c r="G608" s="10">
        <v>104.9</v>
      </c>
    </row>
    <row r="609" spans="1:7" x14ac:dyDescent="0.3">
      <c r="A609" s="11">
        <v>37653</v>
      </c>
      <c r="B609" s="10">
        <v>108.5</v>
      </c>
      <c r="C609" s="10">
        <v>103.6</v>
      </c>
      <c r="D609" s="10">
        <v>106.4</v>
      </c>
      <c r="E609" s="10">
        <v>107</v>
      </c>
      <c r="F609" s="10">
        <v>102.7</v>
      </c>
      <c r="G609" s="10">
        <v>105</v>
      </c>
    </row>
    <row r="610" spans="1:7" x14ac:dyDescent="0.3">
      <c r="A610" s="9" t="s">
        <v>790</v>
      </c>
      <c r="B610" s="10">
        <v>108.5</v>
      </c>
      <c r="C610" s="10">
        <v>103.6</v>
      </c>
      <c r="D610" s="10">
        <v>106.4</v>
      </c>
      <c r="E610" s="10">
        <v>107</v>
      </c>
      <c r="F610" s="10">
        <v>102.9</v>
      </c>
      <c r="G610" s="10">
        <v>105.1</v>
      </c>
    </row>
    <row r="611" spans="1:7" x14ac:dyDescent="0.3">
      <c r="A611" s="11">
        <v>37712</v>
      </c>
      <c r="B611" s="10">
        <v>108.5</v>
      </c>
      <c r="C611" s="10">
        <v>103.8</v>
      </c>
      <c r="D611" s="10">
        <v>106.5</v>
      </c>
      <c r="E611" s="10">
        <v>107</v>
      </c>
      <c r="F611" s="10">
        <v>103.1</v>
      </c>
      <c r="G611" s="10">
        <v>105.2</v>
      </c>
    </row>
    <row r="612" spans="1:7" x14ac:dyDescent="0.3">
      <c r="A612" s="11">
        <v>37742</v>
      </c>
      <c r="B612" s="10">
        <v>112.1</v>
      </c>
      <c r="C612" s="10">
        <v>103.4</v>
      </c>
      <c r="D612" s="10">
        <v>108.4</v>
      </c>
      <c r="E612" s="10">
        <v>110.1</v>
      </c>
      <c r="F612" s="10">
        <v>102.7</v>
      </c>
      <c r="G612" s="10">
        <v>106.6</v>
      </c>
    </row>
    <row r="613" spans="1:7" x14ac:dyDescent="0.3">
      <c r="A613" s="11">
        <v>37773</v>
      </c>
      <c r="B613" s="10">
        <v>112.1</v>
      </c>
      <c r="C613" s="10">
        <v>104.1</v>
      </c>
      <c r="D613" s="10">
        <v>108.7</v>
      </c>
      <c r="E613" s="10">
        <v>110.1</v>
      </c>
      <c r="F613" s="10">
        <v>103.1</v>
      </c>
      <c r="G613" s="10">
        <v>106.8</v>
      </c>
    </row>
    <row r="614" spans="1:7" x14ac:dyDescent="0.3">
      <c r="A614" s="11">
        <v>37803</v>
      </c>
      <c r="B614" s="10">
        <v>112.1</v>
      </c>
      <c r="C614" s="10">
        <v>103.9</v>
      </c>
      <c r="D614" s="10">
        <v>108.6</v>
      </c>
      <c r="E614" s="10">
        <v>110.1</v>
      </c>
      <c r="F614" s="10">
        <v>103.1</v>
      </c>
      <c r="G614" s="10">
        <v>106.8</v>
      </c>
    </row>
    <row r="615" spans="1:7" x14ac:dyDescent="0.3">
      <c r="A615" s="11">
        <v>37834</v>
      </c>
      <c r="B615" s="10">
        <v>112.1</v>
      </c>
      <c r="C615" s="10">
        <v>103.9</v>
      </c>
      <c r="D615" s="10">
        <v>108.6</v>
      </c>
      <c r="E615" s="10">
        <v>110.1</v>
      </c>
      <c r="F615" s="10">
        <v>103.2</v>
      </c>
      <c r="G615" s="10">
        <v>106.8</v>
      </c>
    </row>
    <row r="616" spans="1:7" x14ac:dyDescent="0.3">
      <c r="A616" s="11">
        <v>37865</v>
      </c>
      <c r="B616" s="10">
        <v>112.1</v>
      </c>
      <c r="C616" s="10">
        <v>104</v>
      </c>
      <c r="D616" s="10">
        <v>108.7</v>
      </c>
      <c r="E616" s="10">
        <v>110.1</v>
      </c>
      <c r="F616" s="10">
        <v>103.5</v>
      </c>
      <c r="G616" s="10">
        <v>107</v>
      </c>
    </row>
    <row r="617" spans="1:7" x14ac:dyDescent="0.3">
      <c r="A617" s="11">
        <v>37895</v>
      </c>
      <c r="B617" s="10">
        <v>112.1</v>
      </c>
      <c r="C617" s="10">
        <v>104.5</v>
      </c>
      <c r="D617" s="10">
        <v>108.9</v>
      </c>
      <c r="E617" s="10">
        <v>110.1</v>
      </c>
      <c r="F617" s="10">
        <v>104.2</v>
      </c>
      <c r="G617" s="10">
        <v>107.3</v>
      </c>
    </row>
    <row r="618" spans="1:7" x14ac:dyDescent="0.3">
      <c r="A618" s="11">
        <v>37926</v>
      </c>
      <c r="B618" s="10">
        <v>112.1</v>
      </c>
      <c r="C618" s="10">
        <v>104.9</v>
      </c>
      <c r="D618" s="10">
        <v>109.1</v>
      </c>
      <c r="E618" s="10">
        <v>110.3</v>
      </c>
      <c r="F618" s="10">
        <v>104.4</v>
      </c>
      <c r="G618" s="10">
        <v>107.5</v>
      </c>
    </row>
    <row r="619" spans="1:7" x14ac:dyDescent="0.3">
      <c r="A619" s="11">
        <v>37956</v>
      </c>
      <c r="B619" s="10">
        <v>112.1</v>
      </c>
      <c r="C619" s="10">
        <v>105</v>
      </c>
      <c r="D619" s="10">
        <v>109.1</v>
      </c>
      <c r="E619" s="10">
        <v>110.3</v>
      </c>
      <c r="F619" s="10">
        <v>104.6</v>
      </c>
      <c r="G619" s="10">
        <v>107.6</v>
      </c>
    </row>
    <row r="620" spans="1:7" x14ac:dyDescent="0.3">
      <c r="A620" s="12"/>
      <c r="B620" s="13"/>
      <c r="C620" s="13"/>
      <c r="D620" s="13"/>
      <c r="E620" s="13"/>
      <c r="F620" s="13"/>
      <c r="G620" s="13"/>
    </row>
    <row r="621" spans="1:7" x14ac:dyDescent="0.3">
      <c r="A621" s="12"/>
      <c r="B621" s="13"/>
      <c r="C621" s="13"/>
      <c r="D621" s="13"/>
      <c r="E621" s="13"/>
      <c r="F621" s="13"/>
      <c r="G621" s="13"/>
    </row>
    <row r="622" spans="1:7" x14ac:dyDescent="0.3">
      <c r="A622" s="12"/>
      <c r="B622" s="13"/>
      <c r="C622" s="13"/>
      <c r="D622" s="13"/>
      <c r="E622" s="13"/>
      <c r="F622" s="13"/>
      <c r="G622" s="13"/>
    </row>
    <row r="623" spans="1:7" x14ac:dyDescent="0.3">
      <c r="A623" s="12"/>
      <c r="B623" s="13"/>
      <c r="C623" s="13"/>
      <c r="D623" s="13"/>
      <c r="E623" s="13"/>
      <c r="F623" s="13"/>
      <c r="G623" s="13"/>
    </row>
    <row r="624" spans="1:7" x14ac:dyDescent="0.3">
      <c r="A624" s="12"/>
      <c r="B624" s="13"/>
      <c r="C624" s="13"/>
      <c r="D624" s="13"/>
      <c r="E624" s="13"/>
      <c r="F624" s="13"/>
      <c r="G624" s="13"/>
    </row>
    <row r="625" spans="1:7" x14ac:dyDescent="0.3">
      <c r="A625" s="12"/>
      <c r="B625" s="13"/>
      <c r="C625" s="13"/>
      <c r="D625" s="13"/>
      <c r="E625" s="13"/>
      <c r="F625" s="13"/>
      <c r="G625" s="13"/>
    </row>
    <row r="626" spans="1:7" x14ac:dyDescent="0.3">
      <c r="A626" s="12"/>
      <c r="B626" s="13"/>
      <c r="C626" s="13"/>
      <c r="D626" s="13"/>
      <c r="E626" s="13"/>
      <c r="F626" s="13"/>
      <c r="G626" s="13"/>
    </row>
    <row r="627" spans="1:7" x14ac:dyDescent="0.3">
      <c r="A627" s="12"/>
      <c r="B627" s="13"/>
      <c r="C627" s="13"/>
      <c r="D627" s="13"/>
      <c r="E627" s="13"/>
      <c r="F627" s="13"/>
      <c r="G627" s="13"/>
    </row>
    <row r="628" spans="1:7" x14ac:dyDescent="0.3">
      <c r="A628" s="12"/>
      <c r="B628" s="13"/>
      <c r="C628" s="13"/>
      <c r="D628" s="13"/>
      <c r="E628" s="13"/>
      <c r="F628" s="13"/>
      <c r="G628" s="13"/>
    </row>
    <row r="629" spans="1:7" x14ac:dyDescent="0.3">
      <c r="A629" s="12"/>
      <c r="B629" s="13"/>
      <c r="C629" s="13"/>
      <c r="D629" s="13"/>
      <c r="E629" s="13"/>
      <c r="F629" s="13"/>
      <c r="G629" s="13"/>
    </row>
    <row r="630" spans="1:7" x14ac:dyDescent="0.3">
      <c r="A630" s="12"/>
      <c r="B630" s="13"/>
      <c r="C630" s="13"/>
      <c r="D630" s="13"/>
      <c r="E630" s="13"/>
      <c r="F630" s="13"/>
      <c r="G630" s="13"/>
    </row>
    <row r="635" spans="1:7" ht="12.75" customHeight="1" x14ac:dyDescent="0.3">
      <c r="A635" s="390"/>
      <c r="B635" s="520" t="s">
        <v>808</v>
      </c>
      <c r="C635" s="521"/>
      <c r="D635" s="521"/>
      <c r="E635" s="521"/>
      <c r="F635" s="521"/>
      <c r="G635" s="522"/>
    </row>
    <row r="636" spans="1:7" ht="12.75" customHeight="1" x14ac:dyDescent="0.3">
      <c r="A636" s="180">
        <v>2002</v>
      </c>
      <c r="B636" s="520" t="s">
        <v>801</v>
      </c>
      <c r="C636" s="521"/>
      <c r="D636" s="522"/>
      <c r="E636" s="520" t="s">
        <v>802</v>
      </c>
      <c r="F636" s="521"/>
      <c r="G636" s="522"/>
    </row>
    <row r="637" spans="1:7" x14ac:dyDescent="0.3">
      <c r="A637" s="14" t="s">
        <v>803</v>
      </c>
      <c r="B637" s="14" t="s">
        <v>804</v>
      </c>
      <c r="C637" s="14" t="s">
        <v>805</v>
      </c>
      <c r="D637" s="14" t="s">
        <v>806</v>
      </c>
      <c r="E637" s="14" t="s">
        <v>804</v>
      </c>
      <c r="F637" s="14" t="s">
        <v>805</v>
      </c>
      <c r="G637" s="14" t="s">
        <v>806</v>
      </c>
    </row>
    <row r="638" spans="1:7" x14ac:dyDescent="0.3">
      <c r="A638" s="9" t="s">
        <v>792</v>
      </c>
      <c r="B638" s="10">
        <v>105.2</v>
      </c>
      <c r="C638" s="10">
        <v>100.5</v>
      </c>
      <c r="D638" s="10">
        <v>103.2</v>
      </c>
      <c r="E638" s="10">
        <v>104.3</v>
      </c>
      <c r="F638" s="10">
        <v>100.6</v>
      </c>
      <c r="G638" s="10">
        <v>102.6</v>
      </c>
    </row>
    <row r="639" spans="1:7" x14ac:dyDescent="0.3">
      <c r="A639" s="11">
        <v>37288</v>
      </c>
      <c r="B639" s="10">
        <v>105.2</v>
      </c>
      <c r="C639" s="10">
        <v>100.6</v>
      </c>
      <c r="D639" s="10">
        <v>103.3</v>
      </c>
      <c r="E639" s="10">
        <v>104.3</v>
      </c>
      <c r="F639" s="10">
        <v>100.8</v>
      </c>
      <c r="G639" s="10">
        <v>102.6</v>
      </c>
    </row>
    <row r="640" spans="1:7" x14ac:dyDescent="0.3">
      <c r="A640" s="9" t="s">
        <v>793</v>
      </c>
      <c r="B640" s="10">
        <v>105.2</v>
      </c>
      <c r="C640" s="10">
        <v>101.1</v>
      </c>
      <c r="D640" s="10">
        <v>103.5</v>
      </c>
      <c r="E640" s="10">
        <v>104.3</v>
      </c>
      <c r="F640" s="10">
        <v>101.5</v>
      </c>
      <c r="G640" s="10">
        <v>103</v>
      </c>
    </row>
    <row r="641" spans="1:7" x14ac:dyDescent="0.3">
      <c r="A641" s="11">
        <v>37347</v>
      </c>
      <c r="B641" s="10">
        <v>105.2</v>
      </c>
      <c r="C641" s="10">
        <v>101.4</v>
      </c>
      <c r="D641" s="10">
        <v>103.6</v>
      </c>
      <c r="E641" s="10">
        <v>104.3</v>
      </c>
      <c r="F641" s="10">
        <v>101.5</v>
      </c>
      <c r="G641" s="10">
        <v>103</v>
      </c>
    </row>
    <row r="642" spans="1:7" x14ac:dyDescent="0.3">
      <c r="A642" s="11">
        <v>37377</v>
      </c>
      <c r="B642" s="10">
        <v>108.5</v>
      </c>
      <c r="C642" s="10">
        <v>101.4</v>
      </c>
      <c r="D642" s="10">
        <v>105.5</v>
      </c>
      <c r="E642" s="10">
        <v>106.5</v>
      </c>
      <c r="F642" s="10">
        <v>101.7</v>
      </c>
      <c r="G642" s="10">
        <v>104.3</v>
      </c>
    </row>
    <row r="643" spans="1:7" x14ac:dyDescent="0.3">
      <c r="A643" s="11">
        <v>37408</v>
      </c>
      <c r="B643" s="10">
        <v>108.5</v>
      </c>
      <c r="C643" s="10">
        <v>101.3</v>
      </c>
      <c r="D643" s="10">
        <v>105.5</v>
      </c>
      <c r="E643" s="10">
        <v>106.5</v>
      </c>
      <c r="F643" s="10">
        <v>101.8</v>
      </c>
      <c r="G643" s="10">
        <v>104.3</v>
      </c>
    </row>
    <row r="644" spans="1:7" x14ac:dyDescent="0.3">
      <c r="A644" s="11">
        <v>37438</v>
      </c>
      <c r="B644" s="10">
        <v>108.5</v>
      </c>
      <c r="C644" s="10">
        <v>101.2</v>
      </c>
      <c r="D644" s="10">
        <v>105.4</v>
      </c>
      <c r="E644" s="10">
        <v>106.5</v>
      </c>
      <c r="F644" s="10">
        <v>101.3</v>
      </c>
      <c r="G644" s="10">
        <v>104.1</v>
      </c>
    </row>
    <row r="645" spans="1:7" x14ac:dyDescent="0.3">
      <c r="A645" s="11">
        <v>37469</v>
      </c>
      <c r="B645" s="10">
        <v>108.5</v>
      </c>
      <c r="C645" s="10">
        <v>101.1</v>
      </c>
      <c r="D645" s="10">
        <v>105.4</v>
      </c>
      <c r="E645" s="10">
        <v>106.5</v>
      </c>
      <c r="F645" s="10">
        <v>101.2</v>
      </c>
      <c r="G645" s="10">
        <v>104</v>
      </c>
    </row>
    <row r="646" spans="1:7" x14ac:dyDescent="0.3">
      <c r="A646" s="11">
        <v>37500</v>
      </c>
      <c r="B646" s="10">
        <v>108.5</v>
      </c>
      <c r="C646" s="10">
        <v>101.2</v>
      </c>
      <c r="D646" s="10">
        <v>105.4</v>
      </c>
      <c r="E646" s="10">
        <v>106.5</v>
      </c>
      <c r="F646" s="10">
        <v>101.2</v>
      </c>
      <c r="G646" s="10">
        <v>104</v>
      </c>
    </row>
    <row r="647" spans="1:7" x14ac:dyDescent="0.3">
      <c r="A647" s="11">
        <v>37530</v>
      </c>
      <c r="B647" s="10">
        <v>108.5</v>
      </c>
      <c r="C647" s="10">
        <v>101.1</v>
      </c>
      <c r="D647" s="10">
        <v>105.4</v>
      </c>
      <c r="E647" s="10">
        <v>106.5</v>
      </c>
      <c r="F647" s="10">
        <v>101.2</v>
      </c>
      <c r="G647" s="10">
        <v>104</v>
      </c>
    </row>
    <row r="648" spans="1:7" x14ac:dyDescent="0.3">
      <c r="A648" s="11">
        <v>37561</v>
      </c>
      <c r="B648" s="10">
        <v>108.5</v>
      </c>
      <c r="C648" s="10">
        <v>100.9</v>
      </c>
      <c r="D648" s="10">
        <v>105.3</v>
      </c>
      <c r="E648" s="10">
        <v>106.8</v>
      </c>
      <c r="F648" s="10">
        <v>101.1</v>
      </c>
      <c r="G648" s="10">
        <v>104.1</v>
      </c>
    </row>
    <row r="649" spans="1:7" x14ac:dyDescent="0.3">
      <c r="A649" s="11">
        <v>37591</v>
      </c>
      <c r="B649" s="10">
        <v>108.5</v>
      </c>
      <c r="C649" s="10">
        <v>101.2</v>
      </c>
      <c r="D649" s="10">
        <v>105.4</v>
      </c>
      <c r="E649" s="10">
        <v>106.8</v>
      </c>
      <c r="F649" s="10">
        <v>101.3</v>
      </c>
      <c r="G649" s="10">
        <v>104.2</v>
      </c>
    </row>
    <row r="665" spans="1:7" ht="12.75" customHeight="1" x14ac:dyDescent="0.3">
      <c r="A665" s="390"/>
      <c r="B665" s="520" t="s">
        <v>809</v>
      </c>
      <c r="C665" s="521"/>
      <c r="D665" s="521"/>
      <c r="E665" s="521"/>
      <c r="F665" s="521"/>
      <c r="G665" s="522"/>
    </row>
    <row r="666" spans="1:7" ht="12.75" customHeight="1" x14ac:dyDescent="0.3">
      <c r="A666" s="180">
        <v>2001</v>
      </c>
      <c r="B666" s="520" t="s">
        <v>801</v>
      </c>
      <c r="C666" s="521"/>
      <c r="D666" s="522"/>
      <c r="E666" s="520" t="s">
        <v>802</v>
      </c>
      <c r="F666" s="521"/>
      <c r="G666" s="522"/>
    </row>
    <row r="667" spans="1:7" x14ac:dyDescent="0.3">
      <c r="A667" s="14" t="s">
        <v>803</v>
      </c>
      <c r="B667" s="14" t="s">
        <v>804</v>
      </c>
      <c r="C667" s="14" t="s">
        <v>805</v>
      </c>
      <c r="D667" s="14" t="s">
        <v>806</v>
      </c>
      <c r="E667" s="14" t="s">
        <v>804</v>
      </c>
      <c r="F667" s="14" t="s">
        <v>805</v>
      </c>
      <c r="G667" s="14" t="s">
        <v>806</v>
      </c>
    </row>
    <row r="668" spans="1:7" x14ac:dyDescent="0.3">
      <c r="A668" s="9" t="s">
        <v>794</v>
      </c>
      <c r="B668" s="10">
        <v>101.5</v>
      </c>
      <c r="C668" s="10">
        <v>101.4</v>
      </c>
      <c r="D668" s="10">
        <v>101.5</v>
      </c>
      <c r="E668" s="10">
        <v>101.1</v>
      </c>
      <c r="F668" s="10">
        <v>101.5</v>
      </c>
      <c r="G668" s="10">
        <v>101.3</v>
      </c>
    </row>
    <row r="669" spans="1:7" x14ac:dyDescent="0.3">
      <c r="A669" s="11">
        <v>36923</v>
      </c>
      <c r="B669" s="10">
        <v>101.5</v>
      </c>
      <c r="C669" s="10">
        <v>101.6</v>
      </c>
      <c r="D669" s="10">
        <v>101.6</v>
      </c>
      <c r="E669" s="10">
        <v>101.1</v>
      </c>
      <c r="F669" s="10">
        <v>101.6</v>
      </c>
      <c r="G669" s="10">
        <v>101.3</v>
      </c>
    </row>
    <row r="670" spans="1:7" x14ac:dyDescent="0.3">
      <c r="A670" s="9" t="s">
        <v>795</v>
      </c>
      <c r="B670" s="10">
        <v>101.5</v>
      </c>
      <c r="C670" s="10">
        <v>101.6</v>
      </c>
      <c r="D670" s="10">
        <v>101.6</v>
      </c>
      <c r="E670" s="10">
        <v>101.1</v>
      </c>
      <c r="F670" s="10">
        <v>101.6</v>
      </c>
      <c r="G670" s="10">
        <v>101.3</v>
      </c>
    </row>
    <row r="671" spans="1:7" x14ac:dyDescent="0.3">
      <c r="A671" s="11">
        <v>36982</v>
      </c>
      <c r="B671" s="10">
        <v>101.5</v>
      </c>
      <c r="C671" s="10">
        <v>101.7</v>
      </c>
      <c r="D671" s="10">
        <v>101.6</v>
      </c>
      <c r="E671" s="10">
        <v>101.1</v>
      </c>
      <c r="F671" s="10">
        <v>101.9</v>
      </c>
      <c r="G671" s="10">
        <v>101.5</v>
      </c>
    </row>
    <row r="672" spans="1:7" x14ac:dyDescent="0.3">
      <c r="A672" s="11">
        <v>37012</v>
      </c>
      <c r="B672" s="10">
        <v>105.2</v>
      </c>
      <c r="C672" s="10">
        <v>101.7</v>
      </c>
      <c r="D672" s="10">
        <v>103.7</v>
      </c>
      <c r="E672" s="10">
        <v>103.7</v>
      </c>
      <c r="F672" s="10">
        <v>101.8</v>
      </c>
      <c r="G672" s="10">
        <v>102.8</v>
      </c>
    </row>
    <row r="673" spans="1:7" x14ac:dyDescent="0.3">
      <c r="A673" s="11">
        <v>37043</v>
      </c>
      <c r="B673" s="10">
        <v>105.2</v>
      </c>
      <c r="C673" s="10">
        <v>101.7</v>
      </c>
      <c r="D673" s="10">
        <v>103.7</v>
      </c>
      <c r="E673" s="10">
        <v>103.7</v>
      </c>
      <c r="F673" s="10">
        <v>101.8</v>
      </c>
      <c r="G673" s="10">
        <v>102.8</v>
      </c>
    </row>
    <row r="674" spans="1:7" x14ac:dyDescent="0.3">
      <c r="A674" s="11">
        <v>37073</v>
      </c>
      <c r="B674" s="10">
        <v>105.2</v>
      </c>
      <c r="C674" s="10">
        <v>101.5</v>
      </c>
      <c r="D674" s="10">
        <v>103.6</v>
      </c>
      <c r="E674" s="10">
        <v>103.7</v>
      </c>
      <c r="F674" s="10">
        <v>101.6</v>
      </c>
      <c r="G674" s="10">
        <v>102.7</v>
      </c>
    </row>
    <row r="675" spans="1:7" x14ac:dyDescent="0.3">
      <c r="A675" s="11">
        <v>37104</v>
      </c>
      <c r="B675" s="10">
        <v>105.2</v>
      </c>
      <c r="C675" s="10">
        <v>101.1</v>
      </c>
      <c r="D675" s="10">
        <v>103.5</v>
      </c>
      <c r="E675" s="10">
        <v>103.7</v>
      </c>
      <c r="F675" s="10">
        <v>101.3</v>
      </c>
      <c r="G675" s="10">
        <v>102.6</v>
      </c>
    </row>
    <row r="676" spans="1:7" x14ac:dyDescent="0.3">
      <c r="A676" s="11">
        <v>37135</v>
      </c>
      <c r="B676" s="10">
        <v>105.2</v>
      </c>
      <c r="C676" s="10">
        <v>101.1</v>
      </c>
      <c r="D676" s="10">
        <v>103.5</v>
      </c>
      <c r="E676" s="10">
        <v>103.7</v>
      </c>
      <c r="F676" s="10">
        <v>100.8</v>
      </c>
      <c r="G676" s="10">
        <v>102.3</v>
      </c>
    </row>
    <row r="677" spans="1:7" x14ac:dyDescent="0.3">
      <c r="A677" s="11">
        <v>37165</v>
      </c>
      <c r="B677" s="10">
        <v>105.2</v>
      </c>
      <c r="C677" s="10">
        <v>100.9</v>
      </c>
      <c r="D677" s="10">
        <v>103.4</v>
      </c>
      <c r="E677" s="10">
        <v>103.7</v>
      </c>
      <c r="F677" s="10">
        <v>100.5</v>
      </c>
      <c r="G677" s="10">
        <v>102.2</v>
      </c>
    </row>
    <row r="678" spans="1:7" x14ac:dyDescent="0.3">
      <c r="A678" s="11">
        <v>37196</v>
      </c>
      <c r="B678" s="10">
        <v>105.2</v>
      </c>
      <c r="C678" s="10">
        <v>100.8</v>
      </c>
      <c r="D678" s="10">
        <v>103.3</v>
      </c>
      <c r="E678" s="10">
        <v>104</v>
      </c>
      <c r="F678" s="10">
        <v>100.4</v>
      </c>
      <c r="G678" s="10">
        <v>102.3</v>
      </c>
    </row>
    <row r="679" spans="1:7" x14ac:dyDescent="0.3">
      <c r="A679" s="11">
        <v>37226</v>
      </c>
      <c r="B679" s="10">
        <v>105.2</v>
      </c>
      <c r="C679" s="10">
        <v>100.6</v>
      </c>
      <c r="D679" s="10">
        <v>103.3</v>
      </c>
      <c r="E679" s="10">
        <v>104</v>
      </c>
      <c r="F679" s="10">
        <v>100.5</v>
      </c>
      <c r="G679" s="10">
        <v>102.3</v>
      </c>
    </row>
    <row r="695" spans="1:7" ht="12.75" customHeight="1" x14ac:dyDescent="0.3">
      <c r="A695" s="390"/>
      <c r="B695" s="520" t="s">
        <v>634</v>
      </c>
      <c r="C695" s="521"/>
      <c r="D695" s="521"/>
      <c r="E695" s="521"/>
      <c r="F695" s="521"/>
      <c r="G695" s="522"/>
    </row>
    <row r="696" spans="1:7" ht="12.75" customHeight="1" x14ac:dyDescent="0.3">
      <c r="A696" s="180">
        <v>2000</v>
      </c>
      <c r="B696" s="520" t="s">
        <v>801</v>
      </c>
      <c r="C696" s="521"/>
      <c r="D696" s="522"/>
      <c r="E696" s="520" t="s">
        <v>802</v>
      </c>
      <c r="F696" s="521"/>
      <c r="G696" s="522"/>
    </row>
    <row r="697" spans="1:7" x14ac:dyDescent="0.3">
      <c r="A697" s="14" t="s">
        <v>810</v>
      </c>
      <c r="B697" s="14" t="s">
        <v>804</v>
      </c>
      <c r="C697" s="14" t="s">
        <v>805</v>
      </c>
      <c r="D697" s="14" t="s">
        <v>806</v>
      </c>
      <c r="E697" s="14" t="s">
        <v>804</v>
      </c>
      <c r="F697" s="14" t="s">
        <v>805</v>
      </c>
      <c r="G697" s="14" t="s">
        <v>806</v>
      </c>
    </row>
    <row r="698" spans="1:7" x14ac:dyDescent="0.3">
      <c r="A698" s="9" t="s">
        <v>796</v>
      </c>
      <c r="B698" s="10">
        <v>159.1</v>
      </c>
      <c r="C698" s="10">
        <v>116.7</v>
      </c>
      <c r="D698" s="10">
        <v>141.19999999999999</v>
      </c>
      <c r="E698" s="10">
        <v>156.30000000000001</v>
      </c>
      <c r="F698" s="10">
        <v>111.7</v>
      </c>
      <c r="G698" s="10">
        <v>135.30000000000001</v>
      </c>
    </row>
    <row r="699" spans="1:7" x14ac:dyDescent="0.3">
      <c r="A699" s="11">
        <v>36557</v>
      </c>
      <c r="B699" s="10">
        <v>159.1</v>
      </c>
      <c r="C699" s="10">
        <v>116.8</v>
      </c>
      <c r="D699" s="10">
        <v>141.30000000000001</v>
      </c>
      <c r="E699" s="10">
        <v>156.30000000000001</v>
      </c>
      <c r="F699" s="10">
        <v>112.1</v>
      </c>
      <c r="G699" s="10">
        <v>135.5</v>
      </c>
    </row>
    <row r="700" spans="1:7" x14ac:dyDescent="0.3">
      <c r="A700" s="9" t="s">
        <v>797</v>
      </c>
      <c r="B700" s="10">
        <v>159.1</v>
      </c>
      <c r="C700" s="10">
        <v>117.1</v>
      </c>
      <c r="D700" s="10">
        <v>141.4</v>
      </c>
      <c r="E700" s="10">
        <v>156.30000000000001</v>
      </c>
      <c r="F700" s="10">
        <v>112.2</v>
      </c>
      <c r="G700" s="10">
        <v>135.5</v>
      </c>
    </row>
    <row r="701" spans="1:7" x14ac:dyDescent="0.3">
      <c r="A701" s="11">
        <v>36617</v>
      </c>
      <c r="B701" s="10">
        <v>159.1</v>
      </c>
      <c r="C701" s="10">
        <v>117.3</v>
      </c>
      <c r="D701" s="10">
        <v>141.5</v>
      </c>
      <c r="E701" s="10">
        <v>156.30000000000001</v>
      </c>
      <c r="F701" s="10">
        <v>112.4</v>
      </c>
      <c r="G701" s="10">
        <v>135.6</v>
      </c>
    </row>
    <row r="702" spans="1:7" x14ac:dyDescent="0.3">
      <c r="A702" s="11">
        <v>36647</v>
      </c>
      <c r="B702" s="10">
        <v>162.69999999999999</v>
      </c>
      <c r="C702" s="10">
        <v>117.4</v>
      </c>
      <c r="D702" s="10">
        <v>143.6</v>
      </c>
      <c r="E702" s="10">
        <v>158.6</v>
      </c>
      <c r="F702" s="10">
        <v>112.6</v>
      </c>
      <c r="G702" s="10">
        <v>136.9</v>
      </c>
    </row>
    <row r="703" spans="1:7" x14ac:dyDescent="0.3">
      <c r="A703" s="11">
        <v>36678</v>
      </c>
      <c r="B703" s="10">
        <v>162.69999999999999</v>
      </c>
      <c r="C703" s="10">
        <v>117.8</v>
      </c>
      <c r="D703" s="10">
        <v>143.80000000000001</v>
      </c>
      <c r="E703" s="10">
        <v>158.6</v>
      </c>
      <c r="F703" s="10">
        <v>112.8</v>
      </c>
      <c r="G703" s="10">
        <v>137</v>
      </c>
    </row>
    <row r="704" spans="1:7" x14ac:dyDescent="0.3">
      <c r="A704" s="11">
        <v>36708</v>
      </c>
      <c r="B704" s="10">
        <v>162.69999999999999</v>
      </c>
      <c r="C704" s="10">
        <v>117.8</v>
      </c>
      <c r="D704" s="10">
        <v>143.80000000000001</v>
      </c>
      <c r="E704" s="10">
        <v>158.6</v>
      </c>
      <c r="F704" s="10">
        <v>113</v>
      </c>
      <c r="G704" s="10">
        <v>137.1</v>
      </c>
    </row>
    <row r="705" spans="1:7" x14ac:dyDescent="0.3">
      <c r="A705" s="11">
        <v>36739</v>
      </c>
      <c r="B705" s="10">
        <v>162.69999999999999</v>
      </c>
      <c r="C705" s="10">
        <v>117.9</v>
      </c>
      <c r="D705" s="10">
        <v>143.80000000000001</v>
      </c>
      <c r="E705" s="10">
        <v>158.6</v>
      </c>
      <c r="F705" s="10">
        <v>113.1</v>
      </c>
      <c r="G705" s="10">
        <v>137.19999999999999</v>
      </c>
    </row>
    <row r="706" spans="1:7" x14ac:dyDescent="0.3">
      <c r="A706" s="11">
        <v>36770</v>
      </c>
      <c r="B706" s="10">
        <v>162.69999999999999</v>
      </c>
      <c r="C706" s="10">
        <v>118.5</v>
      </c>
      <c r="D706" s="10">
        <v>144.1</v>
      </c>
      <c r="E706" s="10">
        <v>158.6</v>
      </c>
      <c r="F706" s="10">
        <v>113.8</v>
      </c>
      <c r="G706" s="10">
        <v>137.5</v>
      </c>
    </row>
    <row r="707" spans="1:7" x14ac:dyDescent="0.3">
      <c r="A707" s="11">
        <v>36800</v>
      </c>
      <c r="B707" s="10">
        <v>163.9</v>
      </c>
      <c r="C707" s="10">
        <v>118.5</v>
      </c>
      <c r="D707" s="10">
        <v>144.69999999999999</v>
      </c>
      <c r="E707" s="10">
        <v>159.19999999999999</v>
      </c>
      <c r="F707" s="10">
        <v>114.2</v>
      </c>
      <c r="G707" s="10">
        <v>138</v>
      </c>
    </row>
    <row r="708" spans="1:7" x14ac:dyDescent="0.3">
      <c r="A708" s="11">
        <v>36831</v>
      </c>
      <c r="B708" s="10">
        <v>163.9</v>
      </c>
      <c r="C708" s="10">
        <v>118.5</v>
      </c>
      <c r="D708" s="10">
        <v>144.69999999999999</v>
      </c>
      <c r="E708" s="10">
        <v>159.30000000000001</v>
      </c>
      <c r="F708" s="10">
        <v>114.2</v>
      </c>
      <c r="G708" s="10">
        <v>138.1</v>
      </c>
    </row>
    <row r="709" spans="1:7" x14ac:dyDescent="0.3">
      <c r="A709" s="11">
        <v>36861</v>
      </c>
      <c r="B709" s="10">
        <v>163.9</v>
      </c>
      <c r="C709" s="10">
        <v>118.2</v>
      </c>
      <c r="D709" s="10">
        <v>146</v>
      </c>
      <c r="E709" s="10">
        <v>159.30000000000001</v>
      </c>
      <c r="F709" s="10">
        <v>114.1</v>
      </c>
      <c r="G709" s="10">
        <v>138.1</v>
      </c>
    </row>
    <row r="725" spans="1:7" ht="12.75" customHeight="1" x14ac:dyDescent="0.3">
      <c r="A725" s="390"/>
      <c r="B725" s="520" t="s">
        <v>635</v>
      </c>
      <c r="C725" s="521"/>
      <c r="D725" s="521"/>
      <c r="E725" s="521"/>
      <c r="F725" s="521"/>
      <c r="G725" s="522"/>
    </row>
    <row r="726" spans="1:7" ht="12.75" customHeight="1" x14ac:dyDescent="0.3">
      <c r="A726" s="180">
        <v>1999</v>
      </c>
      <c r="B726" s="520" t="s">
        <v>801</v>
      </c>
      <c r="C726" s="521"/>
      <c r="D726" s="522"/>
      <c r="E726" s="520" t="s">
        <v>802</v>
      </c>
      <c r="F726" s="521"/>
      <c r="G726" s="522"/>
    </row>
    <row r="727" spans="1:7" x14ac:dyDescent="0.3">
      <c r="A727" s="14" t="s">
        <v>810</v>
      </c>
      <c r="B727" s="14" t="s">
        <v>804</v>
      </c>
      <c r="C727" s="14" t="s">
        <v>805</v>
      </c>
      <c r="D727" s="14" t="s">
        <v>806</v>
      </c>
      <c r="E727" s="14" t="s">
        <v>804</v>
      </c>
      <c r="F727" s="14" t="s">
        <v>805</v>
      </c>
      <c r="G727" s="14" t="s">
        <v>806</v>
      </c>
    </row>
    <row r="728" spans="1:7" x14ac:dyDescent="0.3">
      <c r="A728" s="9" t="s">
        <v>811</v>
      </c>
      <c r="B728" s="10">
        <v>152.19999999999999</v>
      </c>
      <c r="C728" s="10">
        <v>116.1</v>
      </c>
      <c r="D728" s="10">
        <v>137</v>
      </c>
      <c r="E728" s="10">
        <v>149.30000000000001</v>
      </c>
      <c r="F728" s="10">
        <v>111.2</v>
      </c>
      <c r="G728" s="10">
        <v>131.4</v>
      </c>
    </row>
    <row r="729" spans="1:7" x14ac:dyDescent="0.3">
      <c r="A729" s="11">
        <v>36192</v>
      </c>
      <c r="B729" s="10">
        <v>152.19999999999999</v>
      </c>
      <c r="C729" s="10">
        <v>116.5</v>
      </c>
      <c r="D729" s="10">
        <v>137.1</v>
      </c>
      <c r="E729" s="10">
        <v>149.30000000000001</v>
      </c>
      <c r="F729" s="10">
        <v>111</v>
      </c>
      <c r="G729" s="10">
        <v>131.30000000000001</v>
      </c>
    </row>
    <row r="730" spans="1:7" x14ac:dyDescent="0.3">
      <c r="A730" s="9" t="s">
        <v>798</v>
      </c>
      <c r="B730" s="10">
        <v>152.19999999999999</v>
      </c>
      <c r="C730" s="10">
        <v>116.7</v>
      </c>
      <c r="D730" s="10">
        <v>137.19999999999999</v>
      </c>
      <c r="E730" s="10">
        <v>149.30000000000001</v>
      </c>
      <c r="F730" s="10">
        <v>111.1</v>
      </c>
      <c r="G730" s="10">
        <v>131.30000000000001</v>
      </c>
    </row>
    <row r="731" spans="1:7" x14ac:dyDescent="0.3">
      <c r="A731" s="11">
        <v>36251</v>
      </c>
      <c r="B731" s="10">
        <v>152.19999999999999</v>
      </c>
      <c r="C731" s="10">
        <v>116.2</v>
      </c>
      <c r="D731" s="10">
        <v>137</v>
      </c>
      <c r="E731" s="10">
        <v>149.30000000000001</v>
      </c>
      <c r="F731" s="10">
        <v>110.8</v>
      </c>
      <c r="G731" s="10">
        <v>131.19999999999999</v>
      </c>
    </row>
    <row r="732" spans="1:7" x14ac:dyDescent="0.3">
      <c r="A732" s="11">
        <v>36281</v>
      </c>
      <c r="B732" s="10">
        <v>159.1</v>
      </c>
      <c r="C732" s="10">
        <v>116.3</v>
      </c>
      <c r="D732" s="10">
        <v>141.1</v>
      </c>
      <c r="E732" s="10">
        <v>155.9</v>
      </c>
      <c r="F732" s="10">
        <v>111</v>
      </c>
      <c r="G732" s="10">
        <v>134.80000000000001</v>
      </c>
    </row>
    <row r="733" spans="1:7" x14ac:dyDescent="0.3">
      <c r="A733" s="11">
        <v>36312</v>
      </c>
      <c r="B733" s="10">
        <v>159.1</v>
      </c>
      <c r="C733" s="10">
        <v>116.2</v>
      </c>
      <c r="D733" s="10">
        <v>141</v>
      </c>
      <c r="E733" s="10">
        <v>155.9</v>
      </c>
      <c r="F733" s="10">
        <v>110.8</v>
      </c>
      <c r="G733" s="10">
        <v>134.69999999999999</v>
      </c>
    </row>
    <row r="734" spans="1:7" x14ac:dyDescent="0.3">
      <c r="A734" s="11">
        <v>36342</v>
      </c>
      <c r="B734" s="10">
        <v>159.1</v>
      </c>
      <c r="C734" s="10">
        <v>116.7</v>
      </c>
      <c r="D734" s="10">
        <v>141.19999999999999</v>
      </c>
      <c r="E734" s="10">
        <v>155.9</v>
      </c>
      <c r="F734" s="10">
        <v>111.1</v>
      </c>
      <c r="G734" s="10">
        <v>134.80000000000001</v>
      </c>
    </row>
    <row r="735" spans="1:7" x14ac:dyDescent="0.3">
      <c r="A735" s="11">
        <v>36373</v>
      </c>
      <c r="B735" s="10">
        <v>159.1</v>
      </c>
      <c r="C735" s="10">
        <v>116.8</v>
      </c>
      <c r="D735" s="10">
        <v>141.30000000000001</v>
      </c>
      <c r="E735" s="10">
        <v>155.9</v>
      </c>
      <c r="F735" s="10">
        <v>111.2</v>
      </c>
      <c r="G735" s="10">
        <v>134.9</v>
      </c>
    </row>
    <row r="736" spans="1:7" x14ac:dyDescent="0.3">
      <c r="A736" s="11">
        <v>36404</v>
      </c>
      <c r="B736" s="10">
        <v>159.1</v>
      </c>
      <c r="C736" s="10">
        <v>117</v>
      </c>
      <c r="D736" s="10">
        <v>141.4</v>
      </c>
      <c r="E736" s="10">
        <v>155.9</v>
      </c>
      <c r="F736" s="10">
        <v>111.4</v>
      </c>
      <c r="G736" s="10">
        <v>135</v>
      </c>
    </row>
    <row r="737" spans="1:7" x14ac:dyDescent="0.3">
      <c r="A737" s="11">
        <v>36434</v>
      </c>
      <c r="B737" s="10">
        <v>159.1</v>
      </c>
      <c r="C737" s="10">
        <v>117.5</v>
      </c>
      <c r="D737" s="10">
        <v>141.6</v>
      </c>
      <c r="E737" s="10">
        <v>155.9</v>
      </c>
      <c r="F737" s="10">
        <v>111.4</v>
      </c>
      <c r="G737" s="10">
        <v>135</v>
      </c>
    </row>
    <row r="738" spans="1:7" x14ac:dyDescent="0.3">
      <c r="A738" s="11">
        <v>36465</v>
      </c>
      <c r="B738" s="10">
        <v>159.1</v>
      </c>
      <c r="C738" s="10">
        <v>117.6</v>
      </c>
      <c r="D738" s="10">
        <v>141.6</v>
      </c>
      <c r="E738" s="10">
        <v>156.1</v>
      </c>
      <c r="F738" s="10">
        <v>111.7</v>
      </c>
      <c r="G738" s="10">
        <v>135.19999999999999</v>
      </c>
    </row>
    <row r="739" spans="1:7" x14ac:dyDescent="0.3">
      <c r="A739" s="11">
        <v>36495</v>
      </c>
      <c r="B739" s="10">
        <v>159.1</v>
      </c>
      <c r="C739" s="10">
        <v>117.8</v>
      </c>
      <c r="D739" s="10">
        <v>141.69999999999999</v>
      </c>
      <c r="E739" s="10">
        <v>156.1</v>
      </c>
      <c r="F739" s="10">
        <v>111.9</v>
      </c>
      <c r="G739" s="10">
        <v>135.30000000000001</v>
      </c>
    </row>
    <row r="755" spans="1:7" ht="12.75" customHeight="1" x14ac:dyDescent="0.3">
      <c r="A755" s="390"/>
      <c r="B755" s="520" t="s">
        <v>636</v>
      </c>
      <c r="C755" s="521"/>
      <c r="D755" s="521"/>
      <c r="E755" s="521"/>
      <c r="F755" s="521"/>
      <c r="G755" s="522"/>
    </row>
    <row r="756" spans="1:7" ht="12.75" customHeight="1" x14ac:dyDescent="0.3">
      <c r="A756" s="180">
        <v>1998</v>
      </c>
      <c r="B756" s="520" t="s">
        <v>801</v>
      </c>
      <c r="C756" s="521"/>
      <c r="D756" s="522"/>
      <c r="E756" s="520" t="s">
        <v>802</v>
      </c>
      <c r="F756" s="521"/>
      <c r="G756" s="522"/>
    </row>
    <row r="757" spans="1:7" x14ac:dyDescent="0.3">
      <c r="A757" s="14" t="s">
        <v>810</v>
      </c>
      <c r="B757" s="14" t="s">
        <v>804</v>
      </c>
      <c r="C757" s="14" t="s">
        <v>805</v>
      </c>
      <c r="D757" s="14" t="s">
        <v>806</v>
      </c>
      <c r="E757" s="14" t="s">
        <v>804</v>
      </c>
      <c r="F757" s="14" t="s">
        <v>805</v>
      </c>
      <c r="G757" s="14" t="s">
        <v>806</v>
      </c>
    </row>
    <row r="758" spans="1:7" x14ac:dyDescent="0.3">
      <c r="A758" s="9" t="s">
        <v>812</v>
      </c>
      <c r="B758" s="10">
        <v>149.80000000000001</v>
      </c>
      <c r="C758" s="10">
        <v>116.1</v>
      </c>
      <c r="D758" s="10">
        <v>135.6</v>
      </c>
      <c r="E758" s="10">
        <v>146.19999999999999</v>
      </c>
      <c r="F758" s="10">
        <v>112.7</v>
      </c>
      <c r="G758" s="10">
        <v>130.5</v>
      </c>
    </row>
    <row r="759" spans="1:7" x14ac:dyDescent="0.3">
      <c r="A759" s="11">
        <v>35827</v>
      </c>
      <c r="B759" s="10">
        <v>149.80000000000001</v>
      </c>
      <c r="C759" s="10">
        <v>116.2</v>
      </c>
      <c r="D759" s="10">
        <v>135.6</v>
      </c>
      <c r="E759" s="10">
        <v>146.19999999999999</v>
      </c>
      <c r="F759" s="10">
        <v>113</v>
      </c>
      <c r="G759" s="10">
        <v>130.6</v>
      </c>
    </row>
    <row r="760" spans="1:7" x14ac:dyDescent="0.3">
      <c r="A760" s="9" t="s">
        <v>813</v>
      </c>
      <c r="B760" s="10">
        <v>149.80000000000001</v>
      </c>
      <c r="C760" s="10">
        <v>116.2</v>
      </c>
      <c r="D760" s="10">
        <v>135.6</v>
      </c>
      <c r="E760" s="10">
        <v>146.19999999999999</v>
      </c>
      <c r="F760" s="10">
        <v>113</v>
      </c>
      <c r="G760" s="10">
        <v>130.6</v>
      </c>
    </row>
    <row r="761" spans="1:7" x14ac:dyDescent="0.3">
      <c r="A761" s="11">
        <v>35886</v>
      </c>
      <c r="B761" s="10">
        <v>149.19999999999999</v>
      </c>
      <c r="C761" s="10">
        <v>116.2</v>
      </c>
      <c r="D761" s="10">
        <v>135.30000000000001</v>
      </c>
      <c r="E761" s="10">
        <v>145.9</v>
      </c>
      <c r="F761" s="10">
        <v>113</v>
      </c>
      <c r="G761" s="10">
        <v>130.4</v>
      </c>
    </row>
    <row r="762" spans="1:7" x14ac:dyDescent="0.3">
      <c r="A762" s="11">
        <v>35916</v>
      </c>
      <c r="B762" s="10">
        <v>152.19999999999999</v>
      </c>
      <c r="C762" s="10">
        <v>116.2</v>
      </c>
      <c r="D762" s="10">
        <v>137</v>
      </c>
      <c r="E762" s="10">
        <v>148.19999999999999</v>
      </c>
      <c r="F762" s="10">
        <v>112.9</v>
      </c>
      <c r="G762" s="10">
        <v>131.6</v>
      </c>
    </row>
    <row r="763" spans="1:7" x14ac:dyDescent="0.3">
      <c r="A763" s="11">
        <v>35947</v>
      </c>
      <c r="B763" s="10">
        <v>152.19999999999999</v>
      </c>
      <c r="C763" s="10">
        <v>116.1</v>
      </c>
      <c r="D763" s="10">
        <v>137</v>
      </c>
      <c r="E763" s="10">
        <v>148.19999999999999</v>
      </c>
      <c r="F763" s="10">
        <v>112.4</v>
      </c>
      <c r="G763" s="10">
        <v>131.4</v>
      </c>
    </row>
    <row r="764" spans="1:7" x14ac:dyDescent="0.3">
      <c r="A764" s="11">
        <v>35977</v>
      </c>
      <c r="B764" s="10">
        <v>152.19999999999999</v>
      </c>
      <c r="C764" s="10">
        <v>116</v>
      </c>
      <c r="D764" s="10">
        <v>136.9</v>
      </c>
      <c r="E764" s="10">
        <v>148.19999999999999</v>
      </c>
      <c r="F764" s="10">
        <v>112.3</v>
      </c>
      <c r="G764" s="10">
        <v>131.30000000000001</v>
      </c>
    </row>
    <row r="765" spans="1:7" x14ac:dyDescent="0.3">
      <c r="A765" s="11">
        <v>36008</v>
      </c>
      <c r="B765" s="10">
        <v>152.19999999999999</v>
      </c>
      <c r="C765" s="10">
        <v>116</v>
      </c>
      <c r="D765" s="10">
        <v>136.9</v>
      </c>
      <c r="E765" s="10">
        <v>148.19999999999999</v>
      </c>
      <c r="F765" s="10">
        <v>112.3</v>
      </c>
      <c r="G765" s="10">
        <v>131.30000000000001</v>
      </c>
    </row>
    <row r="766" spans="1:7" x14ac:dyDescent="0.3">
      <c r="A766" s="11">
        <v>36039</v>
      </c>
      <c r="B766" s="10">
        <v>152.19999999999999</v>
      </c>
      <c r="C766" s="10">
        <v>116</v>
      </c>
      <c r="D766" s="10">
        <v>136.9</v>
      </c>
      <c r="E766" s="10">
        <v>148.19999999999999</v>
      </c>
      <c r="F766" s="10">
        <v>112</v>
      </c>
      <c r="G766" s="10">
        <v>131.19999999999999</v>
      </c>
    </row>
    <row r="767" spans="1:7" x14ac:dyDescent="0.3">
      <c r="A767" s="11">
        <v>36069</v>
      </c>
      <c r="B767" s="10">
        <v>152.19999999999999</v>
      </c>
      <c r="C767" s="10">
        <v>116.1</v>
      </c>
      <c r="D767" s="10">
        <v>137</v>
      </c>
      <c r="E767" s="10">
        <v>148.19999999999999</v>
      </c>
      <c r="F767" s="10">
        <v>111.7</v>
      </c>
      <c r="G767" s="10">
        <v>131</v>
      </c>
    </row>
    <row r="768" spans="1:7" x14ac:dyDescent="0.3">
      <c r="A768" s="11">
        <v>36100</v>
      </c>
      <c r="B768" s="10">
        <v>152.19999999999999</v>
      </c>
      <c r="C768" s="10">
        <v>116</v>
      </c>
      <c r="D768" s="10">
        <v>136.9</v>
      </c>
      <c r="E768" s="10">
        <v>148.69999999999999</v>
      </c>
      <c r="F768" s="10">
        <v>111.4</v>
      </c>
      <c r="G768" s="10">
        <v>131.19999999999999</v>
      </c>
    </row>
    <row r="769" spans="1:7" x14ac:dyDescent="0.3">
      <c r="A769" s="11">
        <v>36130</v>
      </c>
      <c r="B769" s="10">
        <v>152.19999999999999</v>
      </c>
      <c r="C769" s="10">
        <v>116.2</v>
      </c>
      <c r="D769" s="10">
        <v>137</v>
      </c>
      <c r="E769" s="10">
        <v>148.69999999999999</v>
      </c>
      <c r="F769" s="10">
        <v>111.3</v>
      </c>
      <c r="G769" s="10">
        <v>131.1</v>
      </c>
    </row>
    <row r="785" spans="1:7" ht="12.75" customHeight="1" x14ac:dyDescent="0.3">
      <c r="A785" s="390"/>
      <c r="B785" s="520" t="s">
        <v>637</v>
      </c>
      <c r="C785" s="521"/>
      <c r="D785" s="521"/>
      <c r="E785" s="521"/>
      <c r="F785" s="521"/>
      <c r="G785" s="522"/>
    </row>
    <row r="786" spans="1:7" ht="12.75" customHeight="1" x14ac:dyDescent="0.3">
      <c r="A786" s="180">
        <v>1997</v>
      </c>
      <c r="B786" s="520" t="s">
        <v>801</v>
      </c>
      <c r="C786" s="521"/>
      <c r="D786" s="522"/>
      <c r="E786" s="520" t="s">
        <v>802</v>
      </c>
      <c r="F786" s="521"/>
      <c r="G786" s="522"/>
    </row>
    <row r="787" spans="1:7" x14ac:dyDescent="0.3">
      <c r="A787" s="14" t="s">
        <v>810</v>
      </c>
      <c r="B787" s="14" t="s">
        <v>804</v>
      </c>
      <c r="C787" s="14" t="s">
        <v>805</v>
      </c>
      <c r="D787" s="14" t="s">
        <v>806</v>
      </c>
      <c r="E787" s="14" t="s">
        <v>804</v>
      </c>
      <c r="F787" s="14" t="s">
        <v>805</v>
      </c>
      <c r="G787" s="14" t="s">
        <v>806</v>
      </c>
    </row>
    <row r="788" spans="1:7" x14ac:dyDescent="0.3">
      <c r="A788" s="9" t="s">
        <v>814</v>
      </c>
      <c r="B788" s="10">
        <v>145.30000000000001</v>
      </c>
      <c r="C788" s="10">
        <v>113.2</v>
      </c>
      <c r="D788" s="10">
        <v>131.69999999999999</v>
      </c>
      <c r="E788" s="10">
        <v>141.1</v>
      </c>
      <c r="F788" s="10">
        <v>110.2</v>
      </c>
      <c r="G788" s="10">
        <v>126.5</v>
      </c>
    </row>
    <row r="789" spans="1:7" x14ac:dyDescent="0.3">
      <c r="A789" s="11">
        <v>35462</v>
      </c>
      <c r="B789" s="10">
        <v>145.30000000000001</v>
      </c>
      <c r="C789" s="10">
        <v>113.3</v>
      </c>
      <c r="D789" s="10">
        <v>131.80000000000001</v>
      </c>
      <c r="E789" s="10">
        <v>141.1</v>
      </c>
      <c r="F789" s="10">
        <v>110.5</v>
      </c>
      <c r="G789" s="10">
        <v>126.7</v>
      </c>
    </row>
    <row r="790" spans="1:7" x14ac:dyDescent="0.3">
      <c r="A790" s="9" t="s">
        <v>815</v>
      </c>
      <c r="B790" s="10">
        <v>145.30000000000001</v>
      </c>
      <c r="C790" s="10">
        <v>113.6</v>
      </c>
      <c r="D790" s="10">
        <v>131.9</v>
      </c>
      <c r="E790" s="10">
        <v>141.1</v>
      </c>
      <c r="F790" s="10">
        <v>110.7</v>
      </c>
      <c r="G790" s="10">
        <v>126.8</v>
      </c>
    </row>
    <row r="791" spans="1:7" x14ac:dyDescent="0.3">
      <c r="A791" s="9" t="s">
        <v>816</v>
      </c>
      <c r="B791" s="10">
        <v>145.30000000000001</v>
      </c>
      <c r="C791" s="10">
        <v>113.9</v>
      </c>
      <c r="D791" s="10">
        <v>132</v>
      </c>
      <c r="E791" s="10">
        <v>141.1</v>
      </c>
      <c r="F791" s="10">
        <v>111</v>
      </c>
      <c r="G791" s="10">
        <v>126.9</v>
      </c>
    </row>
    <row r="792" spans="1:7" x14ac:dyDescent="0.3">
      <c r="A792" s="11">
        <v>35551</v>
      </c>
      <c r="B792" s="10">
        <v>149.80000000000001</v>
      </c>
      <c r="C792" s="10">
        <v>113.8</v>
      </c>
      <c r="D792" s="10">
        <v>134.6</v>
      </c>
      <c r="E792" s="10">
        <v>144.5</v>
      </c>
      <c r="F792" s="10">
        <v>111.1</v>
      </c>
      <c r="G792" s="10">
        <v>128.80000000000001</v>
      </c>
    </row>
    <row r="793" spans="1:7" x14ac:dyDescent="0.3">
      <c r="A793" s="11">
        <v>35582</v>
      </c>
      <c r="B793" s="10">
        <v>149.80000000000001</v>
      </c>
      <c r="C793" s="10">
        <v>113.8</v>
      </c>
      <c r="D793" s="10">
        <v>134.6</v>
      </c>
      <c r="E793" s="10">
        <v>144.5</v>
      </c>
      <c r="F793" s="10">
        <v>111.2</v>
      </c>
      <c r="G793" s="10">
        <v>128.80000000000001</v>
      </c>
    </row>
    <row r="794" spans="1:7" x14ac:dyDescent="0.3">
      <c r="A794" s="11">
        <v>35612</v>
      </c>
      <c r="B794" s="10">
        <v>149.80000000000001</v>
      </c>
      <c r="C794" s="10">
        <v>113.8</v>
      </c>
      <c r="D794" s="10">
        <v>134.6</v>
      </c>
      <c r="E794" s="10">
        <v>144.5</v>
      </c>
      <c r="F794" s="10">
        <v>111.3</v>
      </c>
      <c r="G794" s="10">
        <v>128.9</v>
      </c>
    </row>
    <row r="795" spans="1:7" x14ac:dyDescent="0.3">
      <c r="A795" s="11">
        <v>35643</v>
      </c>
      <c r="B795" s="10">
        <v>149.80000000000001</v>
      </c>
      <c r="C795" s="10">
        <v>113.6</v>
      </c>
      <c r="D795" s="10">
        <v>134.5</v>
      </c>
      <c r="E795" s="10">
        <v>144.5</v>
      </c>
      <c r="F795" s="10">
        <v>111.2</v>
      </c>
      <c r="G795" s="10">
        <v>128.80000000000001</v>
      </c>
    </row>
    <row r="796" spans="1:7" x14ac:dyDescent="0.3">
      <c r="A796" s="11">
        <v>35674</v>
      </c>
      <c r="B796" s="10">
        <v>149.80000000000001</v>
      </c>
      <c r="C796" s="10">
        <v>113.7</v>
      </c>
      <c r="D796" s="10">
        <v>134.6</v>
      </c>
      <c r="E796" s="10">
        <v>144.5</v>
      </c>
      <c r="F796" s="10">
        <v>111.1</v>
      </c>
      <c r="G796" s="10">
        <v>128.80000000000001</v>
      </c>
    </row>
    <row r="797" spans="1:7" x14ac:dyDescent="0.3">
      <c r="A797" s="11">
        <v>35704</v>
      </c>
      <c r="B797" s="10">
        <v>149.80000000000001</v>
      </c>
      <c r="C797" s="10">
        <v>113.9</v>
      </c>
      <c r="D797" s="10">
        <v>134.69999999999999</v>
      </c>
      <c r="E797" s="10">
        <v>144.5</v>
      </c>
      <c r="F797" s="10">
        <v>111.3</v>
      </c>
      <c r="G797" s="10">
        <v>128.9</v>
      </c>
    </row>
    <row r="798" spans="1:7" x14ac:dyDescent="0.3">
      <c r="A798" s="11">
        <v>35735</v>
      </c>
      <c r="B798" s="10">
        <v>149.80000000000001</v>
      </c>
      <c r="C798" s="10">
        <v>114</v>
      </c>
      <c r="D798" s="10">
        <v>134.69999999999999</v>
      </c>
      <c r="E798" s="10">
        <v>144.9</v>
      </c>
      <c r="F798" s="10">
        <v>111.2</v>
      </c>
      <c r="G798" s="10">
        <v>129</v>
      </c>
    </row>
    <row r="799" spans="1:7" x14ac:dyDescent="0.3">
      <c r="A799" s="11">
        <v>35765</v>
      </c>
      <c r="B799" s="10">
        <v>149.80000000000001</v>
      </c>
      <c r="C799" s="10">
        <v>114.1</v>
      </c>
      <c r="D799" s="10">
        <v>134.80000000000001</v>
      </c>
      <c r="E799" s="10">
        <v>144.9</v>
      </c>
      <c r="F799" s="10">
        <v>111.3</v>
      </c>
      <c r="G799" s="10">
        <v>129.1</v>
      </c>
    </row>
    <row r="815" spans="1:7" ht="12.75" customHeight="1" x14ac:dyDescent="0.3">
      <c r="A815" s="390"/>
      <c r="B815" s="520" t="s">
        <v>638</v>
      </c>
      <c r="C815" s="521"/>
      <c r="D815" s="521"/>
      <c r="E815" s="521"/>
      <c r="F815" s="521"/>
      <c r="G815" s="522"/>
    </row>
    <row r="816" spans="1:7" ht="12.75" customHeight="1" x14ac:dyDescent="0.3">
      <c r="A816" s="180">
        <v>1996</v>
      </c>
      <c r="B816" s="520" t="s">
        <v>801</v>
      </c>
      <c r="C816" s="521"/>
      <c r="D816" s="522"/>
      <c r="E816" s="520" t="s">
        <v>802</v>
      </c>
      <c r="F816" s="521"/>
      <c r="G816" s="522"/>
    </row>
    <row r="817" spans="1:7" x14ac:dyDescent="0.3">
      <c r="A817" s="14" t="s">
        <v>810</v>
      </c>
      <c r="B817" s="14" t="s">
        <v>804</v>
      </c>
      <c r="C817" s="14" t="s">
        <v>805</v>
      </c>
      <c r="D817" s="14" t="s">
        <v>806</v>
      </c>
      <c r="E817" s="14" t="s">
        <v>804</v>
      </c>
      <c r="F817" s="14" t="s">
        <v>805</v>
      </c>
      <c r="G817" s="14" t="s">
        <v>806</v>
      </c>
    </row>
    <row r="818" spans="1:7" x14ac:dyDescent="0.3">
      <c r="A818" s="9" t="s">
        <v>817</v>
      </c>
      <c r="B818" s="10">
        <v>141.5</v>
      </c>
      <c r="C818" s="10">
        <v>109.9</v>
      </c>
      <c r="D818" s="10">
        <v>128.1</v>
      </c>
      <c r="E818" s="10">
        <v>137</v>
      </c>
      <c r="F818" s="10">
        <v>109</v>
      </c>
      <c r="G818" s="10">
        <v>123.8</v>
      </c>
    </row>
    <row r="819" spans="1:7" x14ac:dyDescent="0.3">
      <c r="A819" s="11">
        <v>35096</v>
      </c>
      <c r="B819" s="10">
        <v>141.5</v>
      </c>
      <c r="C819" s="10">
        <v>110.3</v>
      </c>
      <c r="D819" s="10">
        <v>128.30000000000001</v>
      </c>
      <c r="E819" s="10">
        <v>137</v>
      </c>
      <c r="F819" s="10">
        <v>109</v>
      </c>
      <c r="G819" s="10">
        <v>123.8</v>
      </c>
    </row>
    <row r="820" spans="1:7" x14ac:dyDescent="0.3">
      <c r="A820" s="9" t="s">
        <v>818</v>
      </c>
      <c r="B820" s="10">
        <v>141.5</v>
      </c>
      <c r="C820" s="10">
        <v>110.3</v>
      </c>
      <c r="D820" s="10">
        <v>128.30000000000001</v>
      </c>
      <c r="E820" s="10">
        <v>137</v>
      </c>
      <c r="F820" s="10">
        <v>109</v>
      </c>
      <c r="G820" s="10">
        <v>123.8</v>
      </c>
    </row>
    <row r="821" spans="1:7" x14ac:dyDescent="0.3">
      <c r="A821" s="11">
        <v>35156</v>
      </c>
      <c r="B821" s="10">
        <v>141.5</v>
      </c>
      <c r="C821" s="10">
        <v>110.5</v>
      </c>
      <c r="D821" s="10">
        <v>128.4</v>
      </c>
      <c r="E821" s="10">
        <v>137</v>
      </c>
      <c r="F821" s="10">
        <v>109</v>
      </c>
      <c r="G821" s="10">
        <v>123.8</v>
      </c>
    </row>
    <row r="822" spans="1:7" x14ac:dyDescent="0.3">
      <c r="A822" s="9" t="s">
        <v>819</v>
      </c>
      <c r="B822" s="10">
        <v>144.9</v>
      </c>
      <c r="C822" s="10">
        <v>110.6</v>
      </c>
      <c r="D822" s="10">
        <v>130.4</v>
      </c>
      <c r="E822" s="10">
        <v>140.1</v>
      </c>
      <c r="F822" s="10">
        <v>109.2</v>
      </c>
      <c r="G822" s="10">
        <v>125.5</v>
      </c>
    </row>
    <row r="823" spans="1:7" x14ac:dyDescent="0.3">
      <c r="A823" s="11">
        <v>35217</v>
      </c>
      <c r="B823" s="10">
        <v>144.9</v>
      </c>
      <c r="C823" s="10">
        <v>110.4</v>
      </c>
      <c r="D823" s="10">
        <v>130.30000000000001</v>
      </c>
      <c r="E823" s="10">
        <v>140.1</v>
      </c>
      <c r="F823" s="10">
        <v>108.8</v>
      </c>
      <c r="G823" s="10">
        <v>125.3</v>
      </c>
    </row>
    <row r="824" spans="1:7" x14ac:dyDescent="0.3">
      <c r="A824" s="11">
        <v>35247</v>
      </c>
      <c r="B824" s="10">
        <v>144.9</v>
      </c>
      <c r="C824" s="10">
        <v>110.4</v>
      </c>
      <c r="D824" s="10">
        <v>130.30000000000001</v>
      </c>
      <c r="E824" s="10">
        <v>140.1</v>
      </c>
      <c r="F824" s="10">
        <v>108.4</v>
      </c>
      <c r="G824" s="10">
        <v>125.2</v>
      </c>
    </row>
    <row r="825" spans="1:7" x14ac:dyDescent="0.3">
      <c r="A825" s="11">
        <v>35278</v>
      </c>
      <c r="B825" s="10">
        <v>144.9</v>
      </c>
      <c r="C825" s="10">
        <v>110</v>
      </c>
      <c r="D825" s="10">
        <v>130.19999999999999</v>
      </c>
      <c r="E825" s="10">
        <v>140.1</v>
      </c>
      <c r="F825" s="10">
        <v>108.2</v>
      </c>
      <c r="G825" s="10">
        <v>125.1</v>
      </c>
    </row>
    <row r="826" spans="1:7" x14ac:dyDescent="0.3">
      <c r="A826" s="11">
        <v>35309</v>
      </c>
      <c r="B826" s="10">
        <v>144.9</v>
      </c>
      <c r="C826" s="10">
        <v>110.3</v>
      </c>
      <c r="D826" s="10">
        <v>130.30000000000001</v>
      </c>
      <c r="E826" s="10">
        <v>140.1</v>
      </c>
      <c r="F826" s="10">
        <v>108.2</v>
      </c>
      <c r="G826" s="10">
        <v>125.1</v>
      </c>
    </row>
    <row r="827" spans="1:7" x14ac:dyDescent="0.3">
      <c r="A827" s="11">
        <v>35339</v>
      </c>
      <c r="B827" s="10">
        <v>144.9</v>
      </c>
      <c r="C827" s="10">
        <v>110.9</v>
      </c>
      <c r="D827" s="10">
        <v>130.6</v>
      </c>
      <c r="E827" s="10">
        <v>140.1</v>
      </c>
      <c r="F827" s="10">
        <v>108.4</v>
      </c>
      <c r="G827" s="10">
        <v>125.2</v>
      </c>
    </row>
    <row r="828" spans="1:7" x14ac:dyDescent="0.3">
      <c r="A828" s="11">
        <v>35370</v>
      </c>
      <c r="B828" s="10">
        <v>144.9</v>
      </c>
      <c r="C828" s="10">
        <v>110.8</v>
      </c>
      <c r="D828" s="10">
        <v>130.5</v>
      </c>
      <c r="E828" s="10">
        <v>140.4</v>
      </c>
      <c r="F828" s="10">
        <v>108.4</v>
      </c>
      <c r="G828" s="10">
        <v>125.3</v>
      </c>
    </row>
    <row r="829" spans="1:7" x14ac:dyDescent="0.3">
      <c r="A829" s="11">
        <v>35400</v>
      </c>
      <c r="B829" s="10">
        <v>144.9</v>
      </c>
      <c r="C829" s="10">
        <v>110.9</v>
      </c>
      <c r="D829" s="10">
        <v>130.6</v>
      </c>
      <c r="E829" s="10">
        <v>140.4</v>
      </c>
      <c r="F829" s="10">
        <v>108.7</v>
      </c>
      <c r="G829" s="10">
        <v>125.5</v>
      </c>
    </row>
    <row r="845" spans="1:7" ht="12.75" customHeight="1" x14ac:dyDescent="0.3">
      <c r="A845" s="390"/>
      <c r="B845" s="520" t="s">
        <v>639</v>
      </c>
      <c r="C845" s="521"/>
      <c r="D845" s="521"/>
      <c r="E845" s="521"/>
      <c r="F845" s="521"/>
      <c r="G845" s="522"/>
    </row>
    <row r="846" spans="1:7" ht="12.75" customHeight="1" x14ac:dyDescent="0.3">
      <c r="A846" s="180">
        <v>1995</v>
      </c>
      <c r="B846" s="520" t="s">
        <v>801</v>
      </c>
      <c r="C846" s="521"/>
      <c r="D846" s="522"/>
      <c r="E846" s="520" t="s">
        <v>802</v>
      </c>
      <c r="F846" s="521"/>
      <c r="G846" s="522"/>
    </row>
    <row r="847" spans="1:7" x14ac:dyDescent="0.3">
      <c r="A847" s="14" t="s">
        <v>810</v>
      </c>
      <c r="B847" s="14" t="s">
        <v>804</v>
      </c>
      <c r="C847" s="14" t="s">
        <v>805</v>
      </c>
      <c r="D847" s="14" t="s">
        <v>806</v>
      </c>
      <c r="E847" s="14" t="s">
        <v>804</v>
      </c>
      <c r="F847" s="14" t="s">
        <v>805</v>
      </c>
      <c r="G847" s="14" t="s">
        <v>806</v>
      </c>
    </row>
    <row r="848" spans="1:7" x14ac:dyDescent="0.3">
      <c r="A848" s="9" t="s">
        <v>820</v>
      </c>
      <c r="B848" s="10">
        <v>137.69999999999999</v>
      </c>
      <c r="C848" s="10">
        <v>108.7</v>
      </c>
      <c r="D848" s="10">
        <v>125.5</v>
      </c>
      <c r="E848" s="10">
        <v>132.9</v>
      </c>
      <c r="F848" s="10">
        <v>107.7</v>
      </c>
      <c r="G848" s="10">
        <v>121.1</v>
      </c>
    </row>
    <row r="849" spans="1:7" x14ac:dyDescent="0.3">
      <c r="A849" s="11">
        <v>34731</v>
      </c>
      <c r="B849" s="10">
        <v>137.69999999999999</v>
      </c>
      <c r="C849" s="10">
        <v>109.4</v>
      </c>
      <c r="D849" s="10">
        <v>125.8</v>
      </c>
      <c r="E849" s="10">
        <v>132.9</v>
      </c>
      <c r="F849" s="10">
        <v>108.3</v>
      </c>
      <c r="G849" s="10">
        <v>121.3</v>
      </c>
    </row>
    <row r="850" spans="1:7" x14ac:dyDescent="0.3">
      <c r="A850" s="9" t="s">
        <v>821</v>
      </c>
      <c r="B850" s="10">
        <v>137.69999999999999</v>
      </c>
      <c r="C850" s="10">
        <v>109.8</v>
      </c>
      <c r="D850" s="10">
        <v>126</v>
      </c>
      <c r="E850" s="10">
        <v>132.9</v>
      </c>
      <c r="F850" s="10">
        <v>108.5</v>
      </c>
      <c r="G850" s="10">
        <v>121.4</v>
      </c>
    </row>
    <row r="851" spans="1:7" x14ac:dyDescent="0.3">
      <c r="A851" s="9" t="s">
        <v>822</v>
      </c>
      <c r="B851" s="10">
        <v>137.69999999999999</v>
      </c>
      <c r="C851" s="10">
        <v>109.7</v>
      </c>
      <c r="D851" s="10">
        <v>125.9</v>
      </c>
      <c r="E851" s="10">
        <v>132.9</v>
      </c>
      <c r="F851" s="10">
        <v>108.4</v>
      </c>
      <c r="G851" s="10">
        <v>121.4</v>
      </c>
    </row>
    <row r="852" spans="1:7" x14ac:dyDescent="0.3">
      <c r="A852" s="9" t="s">
        <v>823</v>
      </c>
      <c r="B852" s="10">
        <v>143</v>
      </c>
      <c r="C852" s="10">
        <v>109.8</v>
      </c>
      <c r="D852" s="10">
        <v>129</v>
      </c>
      <c r="E852" s="10">
        <v>136.80000000000001</v>
      </c>
      <c r="F852" s="10">
        <v>108.7</v>
      </c>
      <c r="G852" s="10">
        <v>123.6</v>
      </c>
    </row>
    <row r="853" spans="1:7" x14ac:dyDescent="0.3">
      <c r="A853" s="11">
        <v>34851</v>
      </c>
      <c r="B853" s="10">
        <v>143</v>
      </c>
      <c r="C853" s="10">
        <v>109.5</v>
      </c>
      <c r="D853" s="10">
        <v>128.80000000000001</v>
      </c>
      <c r="E853" s="10">
        <v>136.80000000000001</v>
      </c>
      <c r="F853" s="10">
        <v>108.5</v>
      </c>
      <c r="G853" s="10">
        <v>123.5</v>
      </c>
    </row>
    <row r="854" spans="1:7" x14ac:dyDescent="0.3">
      <c r="A854" s="11">
        <v>34881</v>
      </c>
      <c r="B854" s="10">
        <v>143</v>
      </c>
      <c r="C854" s="10">
        <v>109.7</v>
      </c>
      <c r="D854" s="10">
        <v>128.9</v>
      </c>
      <c r="E854" s="10">
        <v>136.80000000000001</v>
      </c>
      <c r="F854" s="10">
        <v>108.8</v>
      </c>
      <c r="G854" s="10">
        <v>123.6</v>
      </c>
    </row>
    <row r="855" spans="1:7" x14ac:dyDescent="0.3">
      <c r="A855" s="11">
        <v>34912</v>
      </c>
      <c r="B855" s="10">
        <v>143</v>
      </c>
      <c r="C855" s="10">
        <v>109.7</v>
      </c>
      <c r="D855" s="10">
        <v>128.9</v>
      </c>
      <c r="E855" s="10">
        <v>136.80000000000001</v>
      </c>
      <c r="F855" s="10">
        <v>108</v>
      </c>
      <c r="G855" s="10">
        <v>123.7</v>
      </c>
    </row>
    <row r="856" spans="1:7" x14ac:dyDescent="0.3">
      <c r="A856" s="11">
        <v>34943</v>
      </c>
      <c r="B856" s="10">
        <v>143</v>
      </c>
      <c r="C856" s="10">
        <v>109.7</v>
      </c>
      <c r="D856" s="10">
        <v>128.9</v>
      </c>
      <c r="E856" s="10">
        <v>136.80000000000001</v>
      </c>
      <c r="F856" s="10">
        <v>108</v>
      </c>
      <c r="G856" s="10">
        <v>123.7</v>
      </c>
    </row>
    <row r="857" spans="1:7" x14ac:dyDescent="0.3">
      <c r="A857" s="11">
        <v>34973</v>
      </c>
      <c r="B857" s="10">
        <v>143</v>
      </c>
      <c r="C857" s="10">
        <v>109.7</v>
      </c>
      <c r="D857" s="10">
        <v>128.9</v>
      </c>
      <c r="E857" s="10">
        <v>136.80000000000001</v>
      </c>
      <c r="F857" s="10">
        <v>108.8</v>
      </c>
      <c r="G857" s="10">
        <v>123.6</v>
      </c>
    </row>
    <row r="858" spans="1:7" x14ac:dyDescent="0.3">
      <c r="A858" s="11">
        <v>35004</v>
      </c>
      <c r="B858" s="10">
        <v>143</v>
      </c>
      <c r="C858" s="10">
        <v>109.2</v>
      </c>
      <c r="D858" s="10">
        <v>128.69999999999999</v>
      </c>
      <c r="E858" s="10">
        <v>137.30000000000001</v>
      </c>
      <c r="F858" s="10">
        <v>108.6</v>
      </c>
      <c r="G858" s="10">
        <v>123.8</v>
      </c>
    </row>
    <row r="859" spans="1:7" x14ac:dyDescent="0.3">
      <c r="A859" s="11">
        <v>35034</v>
      </c>
      <c r="B859" s="10">
        <v>143</v>
      </c>
      <c r="C859" s="10">
        <v>109.2</v>
      </c>
      <c r="D859" s="10">
        <v>128.69999999999999</v>
      </c>
      <c r="E859" s="10">
        <v>137.30000000000001</v>
      </c>
      <c r="F859" s="10">
        <v>108.7</v>
      </c>
      <c r="G859" s="10">
        <v>123.8</v>
      </c>
    </row>
    <row r="875" spans="1:7" ht="12.75" customHeight="1" x14ac:dyDescent="0.3">
      <c r="A875" s="390"/>
      <c r="B875" s="520" t="s">
        <v>640</v>
      </c>
      <c r="C875" s="521"/>
      <c r="D875" s="521"/>
      <c r="E875" s="521"/>
      <c r="F875" s="521"/>
      <c r="G875" s="522"/>
    </row>
    <row r="876" spans="1:7" ht="12.75" customHeight="1" x14ac:dyDescent="0.3">
      <c r="A876" s="180">
        <v>1994</v>
      </c>
      <c r="B876" s="520" t="s">
        <v>801</v>
      </c>
      <c r="C876" s="521"/>
      <c r="D876" s="522"/>
      <c r="E876" s="520" t="s">
        <v>802</v>
      </c>
      <c r="F876" s="521"/>
      <c r="G876" s="522"/>
    </row>
    <row r="877" spans="1:7" x14ac:dyDescent="0.3">
      <c r="A877" s="14" t="s">
        <v>810</v>
      </c>
      <c r="B877" s="14" t="s">
        <v>804</v>
      </c>
      <c r="C877" s="14" t="s">
        <v>805</v>
      </c>
      <c r="D877" s="14" t="s">
        <v>806</v>
      </c>
      <c r="E877" s="14" t="s">
        <v>804</v>
      </c>
      <c r="F877" s="14" t="s">
        <v>805</v>
      </c>
      <c r="G877" s="14" t="s">
        <v>806</v>
      </c>
    </row>
    <row r="878" spans="1:7" x14ac:dyDescent="0.3">
      <c r="A878" s="9" t="s">
        <v>824</v>
      </c>
      <c r="B878" s="10">
        <v>132.69999999999999</v>
      </c>
      <c r="C878" s="10">
        <v>105.8</v>
      </c>
      <c r="D878" s="10">
        <v>121.3</v>
      </c>
      <c r="E878" s="10">
        <v>128.19999999999999</v>
      </c>
      <c r="F878" s="10">
        <v>104.2</v>
      </c>
      <c r="G878" s="10">
        <v>116.9</v>
      </c>
    </row>
    <row r="879" spans="1:7" x14ac:dyDescent="0.3">
      <c r="A879" s="11">
        <v>34366</v>
      </c>
      <c r="B879" s="10">
        <v>132.69999999999999</v>
      </c>
      <c r="C879" s="10">
        <v>106</v>
      </c>
      <c r="D879" s="10">
        <v>121.4</v>
      </c>
      <c r="E879" s="10">
        <v>128.19999999999999</v>
      </c>
      <c r="F879" s="10">
        <v>104.4</v>
      </c>
      <c r="G879" s="10">
        <v>117</v>
      </c>
    </row>
    <row r="880" spans="1:7" x14ac:dyDescent="0.3">
      <c r="A880" s="9" t="s">
        <v>825</v>
      </c>
      <c r="B880" s="10">
        <v>132.69999999999999</v>
      </c>
      <c r="C880" s="10">
        <v>106.1</v>
      </c>
      <c r="D880" s="10">
        <v>121.5</v>
      </c>
      <c r="E880" s="10">
        <v>128.19999999999999</v>
      </c>
      <c r="F880" s="10">
        <v>104.5</v>
      </c>
      <c r="G880" s="10">
        <v>117.1</v>
      </c>
    </row>
    <row r="881" spans="1:7" x14ac:dyDescent="0.3">
      <c r="A881" s="11">
        <v>34425</v>
      </c>
      <c r="B881" s="10">
        <v>132.69999999999999</v>
      </c>
      <c r="C881" s="10">
        <v>106.3</v>
      </c>
      <c r="D881" s="10">
        <v>121.5</v>
      </c>
      <c r="E881" s="10">
        <v>128.19999999999999</v>
      </c>
      <c r="F881" s="10">
        <v>104.6</v>
      </c>
      <c r="G881" s="10">
        <v>117.1</v>
      </c>
    </row>
    <row r="882" spans="1:7" x14ac:dyDescent="0.3">
      <c r="A882" s="11">
        <v>34455</v>
      </c>
      <c r="B882" s="10">
        <v>137.6</v>
      </c>
      <c r="C882" s="10">
        <v>107.4</v>
      </c>
      <c r="D882" s="10">
        <v>124.9</v>
      </c>
      <c r="E882" s="10">
        <v>131.9</v>
      </c>
      <c r="F882" s="10">
        <v>105.1</v>
      </c>
      <c r="G882" s="10">
        <v>119.3</v>
      </c>
    </row>
    <row r="883" spans="1:7" x14ac:dyDescent="0.3">
      <c r="A883" s="11">
        <v>34486</v>
      </c>
      <c r="B883" s="10">
        <v>137.6</v>
      </c>
      <c r="C883" s="10">
        <v>108</v>
      </c>
      <c r="D883" s="10">
        <v>125.1</v>
      </c>
      <c r="E883" s="10">
        <v>131.9</v>
      </c>
      <c r="F883" s="10">
        <v>105.6</v>
      </c>
      <c r="G883" s="10">
        <v>119.5</v>
      </c>
    </row>
    <row r="884" spans="1:7" x14ac:dyDescent="0.3">
      <c r="A884" s="11">
        <v>34516</v>
      </c>
      <c r="B884" s="10">
        <v>137.6</v>
      </c>
      <c r="C884" s="10">
        <v>108</v>
      </c>
      <c r="D884" s="10">
        <v>125.1</v>
      </c>
      <c r="E884" s="10">
        <v>131.9</v>
      </c>
      <c r="F884" s="10">
        <v>105.8</v>
      </c>
      <c r="G884" s="10">
        <v>119.6</v>
      </c>
    </row>
    <row r="885" spans="1:7" x14ac:dyDescent="0.3">
      <c r="A885" s="11">
        <v>34547</v>
      </c>
      <c r="B885" s="10">
        <v>137.6</v>
      </c>
      <c r="C885" s="10">
        <v>108</v>
      </c>
      <c r="D885" s="10">
        <v>125.1</v>
      </c>
      <c r="E885" s="10">
        <v>131.9</v>
      </c>
      <c r="F885" s="10">
        <v>105.8</v>
      </c>
      <c r="G885" s="10">
        <v>119.6</v>
      </c>
    </row>
    <row r="886" spans="1:7" x14ac:dyDescent="0.3">
      <c r="A886" s="11">
        <v>34578</v>
      </c>
      <c r="B886" s="10">
        <v>137.6</v>
      </c>
      <c r="C886" s="10">
        <v>108</v>
      </c>
      <c r="D886" s="10">
        <v>125.1</v>
      </c>
      <c r="E886" s="10">
        <v>131.9</v>
      </c>
      <c r="F886" s="10">
        <v>105.8</v>
      </c>
      <c r="G886" s="10">
        <v>119.6</v>
      </c>
    </row>
    <row r="887" spans="1:7" x14ac:dyDescent="0.3">
      <c r="A887" s="11">
        <v>34608</v>
      </c>
      <c r="B887" s="10">
        <v>137.6</v>
      </c>
      <c r="C887" s="10">
        <v>108</v>
      </c>
      <c r="D887" s="10">
        <v>125.1</v>
      </c>
      <c r="E887" s="10">
        <v>131.9</v>
      </c>
      <c r="F887" s="10">
        <v>105.8</v>
      </c>
      <c r="G887" s="10">
        <v>119.6</v>
      </c>
    </row>
    <row r="888" spans="1:7" x14ac:dyDescent="0.3">
      <c r="A888" s="11">
        <v>34639</v>
      </c>
      <c r="B888" s="10">
        <v>137.6</v>
      </c>
      <c r="C888" s="10">
        <v>108.4</v>
      </c>
      <c r="D888" s="10">
        <v>125.3</v>
      </c>
      <c r="E888" s="10">
        <v>132.30000000000001</v>
      </c>
      <c r="F888" s="10">
        <v>106.1</v>
      </c>
      <c r="G888" s="10">
        <v>120</v>
      </c>
    </row>
    <row r="889" spans="1:7" x14ac:dyDescent="0.3">
      <c r="A889" s="11">
        <v>34669</v>
      </c>
      <c r="B889" s="10">
        <v>137.6</v>
      </c>
      <c r="C889" s="10">
        <v>108.4</v>
      </c>
      <c r="D889" s="10">
        <v>125.3</v>
      </c>
      <c r="E889" s="10">
        <v>132.30000000000001</v>
      </c>
      <c r="F889" s="10">
        <v>106.5</v>
      </c>
      <c r="G889" s="10">
        <v>120.2</v>
      </c>
    </row>
  </sheetData>
  <mergeCells count="118">
    <mergeCell ref="B33:G33"/>
    <mergeCell ref="B34:D34"/>
    <mergeCell ref="E34:G34"/>
    <mergeCell ref="A49:L49"/>
    <mergeCell ref="A50:E50"/>
    <mergeCell ref="B53:D53"/>
    <mergeCell ref="E53:G53"/>
    <mergeCell ref="F61:J61"/>
    <mergeCell ref="B325:D325"/>
    <mergeCell ref="E325:G325"/>
    <mergeCell ref="E194:G194"/>
    <mergeCell ref="A209:L209"/>
    <mergeCell ref="A210:E210"/>
    <mergeCell ref="B214:D214"/>
    <mergeCell ref="E214:G214"/>
    <mergeCell ref="B162:D162"/>
    <mergeCell ref="E162:G162"/>
    <mergeCell ref="A178:E178"/>
    <mergeCell ref="B182:D182"/>
    <mergeCell ref="E182:G182"/>
    <mergeCell ref="B291:G291"/>
    <mergeCell ref="B292:D292"/>
    <mergeCell ref="E292:G292"/>
    <mergeCell ref="B324:G324"/>
    <mergeCell ref="B876:D876"/>
    <mergeCell ref="E876:G876"/>
    <mergeCell ref="B845:G845"/>
    <mergeCell ref="B846:D846"/>
    <mergeCell ref="E846:G846"/>
    <mergeCell ref="B875:G875"/>
    <mergeCell ref="B816:D816"/>
    <mergeCell ref="B387:G387"/>
    <mergeCell ref="B388:D388"/>
    <mergeCell ref="E388:G388"/>
    <mergeCell ref="B483:G483"/>
    <mergeCell ref="B452:D452"/>
    <mergeCell ref="E452:G452"/>
    <mergeCell ref="B420:D420"/>
    <mergeCell ref="E420:G420"/>
    <mergeCell ref="B451:G451"/>
    <mergeCell ref="E816:G816"/>
    <mergeCell ref="B815:G815"/>
    <mergeCell ref="E726:G726"/>
    <mergeCell ref="B755:G755"/>
    <mergeCell ref="E756:G756"/>
    <mergeCell ref="B785:G785"/>
    <mergeCell ref="B726:D726"/>
    <mergeCell ref="B484:D484"/>
    <mergeCell ref="E484:G484"/>
    <mergeCell ref="B665:G665"/>
    <mergeCell ref="B786:D786"/>
    <mergeCell ref="E786:G786"/>
    <mergeCell ref="B695:G695"/>
    <mergeCell ref="B696:D696"/>
    <mergeCell ref="E696:G696"/>
    <mergeCell ref="B756:D756"/>
    <mergeCell ref="E666:G666"/>
    <mergeCell ref="B725:G725"/>
    <mergeCell ref="B666:D666"/>
    <mergeCell ref="B606:D606"/>
    <mergeCell ref="E606:G606"/>
    <mergeCell ref="B635:G635"/>
    <mergeCell ref="B636:D636"/>
    <mergeCell ref="E636:G636"/>
    <mergeCell ref="B578:G578"/>
    <mergeCell ref="B579:D579"/>
    <mergeCell ref="E579:G579"/>
    <mergeCell ref="B605:G605"/>
    <mergeCell ref="A532:G532"/>
    <mergeCell ref="A533:I533"/>
    <mergeCell ref="G1:I1"/>
    <mergeCell ref="B546:G546"/>
    <mergeCell ref="B547:D547"/>
    <mergeCell ref="E547:G547"/>
    <mergeCell ref="B515:G515"/>
    <mergeCell ref="B516:D516"/>
    <mergeCell ref="E516:G516"/>
    <mergeCell ref="B536:D536"/>
    <mergeCell ref="E536:G536"/>
    <mergeCell ref="A531:L531"/>
    <mergeCell ref="B419:G419"/>
    <mergeCell ref="F382:J382"/>
    <mergeCell ref="B355:G355"/>
    <mergeCell ref="B356:D356"/>
    <mergeCell ref="E356:G356"/>
    <mergeCell ref="A371:L371"/>
    <mergeCell ref="B376:D376"/>
    <mergeCell ref="E376:G376"/>
    <mergeCell ref="A146:E146"/>
    <mergeCell ref="B150:D150"/>
    <mergeCell ref="E150:G150"/>
    <mergeCell ref="F221:J221"/>
    <mergeCell ref="B193:G193"/>
    <mergeCell ref="B194:D194"/>
    <mergeCell ref="E375:F375"/>
    <mergeCell ref="B65:G65"/>
    <mergeCell ref="B66:D66"/>
    <mergeCell ref="E66:G66"/>
    <mergeCell ref="A82:E82"/>
    <mergeCell ref="B86:D86"/>
    <mergeCell ref="E86:G86"/>
    <mergeCell ref="B129:G129"/>
    <mergeCell ref="B130:D130"/>
    <mergeCell ref="E130:G130"/>
    <mergeCell ref="B97:G97"/>
    <mergeCell ref="B98:D98"/>
    <mergeCell ref="E98:G98"/>
    <mergeCell ref="A114:E114"/>
    <mergeCell ref="B118:D118"/>
    <mergeCell ref="E118:G118"/>
    <mergeCell ref="A372:E372"/>
    <mergeCell ref="B225:G225"/>
    <mergeCell ref="B226:D226"/>
    <mergeCell ref="E226:G226"/>
    <mergeCell ref="B258:G258"/>
    <mergeCell ref="B259:D259"/>
    <mergeCell ref="E259:G259"/>
    <mergeCell ref="B161:G161"/>
  </mergeCells>
  <phoneticPr fontId="0" type="noConversion"/>
  <hyperlinks>
    <hyperlink ref="D5" location="Wohnungsbau_2004" display="Wohnungsbau_2004" xr:uid="{00000000-0004-0000-0100-000000000000}"/>
    <hyperlink ref="E5" location="Wohnungsbau_2003" display="Wohnungsbau_2003" xr:uid="{00000000-0004-0000-0100-000001000000}"/>
    <hyperlink ref="F5" location="Wohnungsbau_2002" display="Wohnungsbau_2002" xr:uid="{00000000-0004-0000-0100-000002000000}"/>
    <hyperlink ref="G5" location="Wohnungsbau_2001" display="Wohnungsbau_2001" xr:uid="{00000000-0004-0000-0100-000003000000}"/>
    <hyperlink ref="A6" location="Wohnungsbau_2000" display="Wohnungsbau_2000" xr:uid="{00000000-0004-0000-0100-000004000000}"/>
    <hyperlink ref="B6" location="Wohnungsbau_1999" display="Wohnungsbau_1999" xr:uid="{00000000-0004-0000-0100-000005000000}"/>
    <hyperlink ref="C6" location="Wohnungsbau_1998" display="Wohnungsbau_1998" xr:uid="{00000000-0004-0000-0100-000006000000}"/>
    <hyperlink ref="D6" location="Wohnungsbau_1997" display="Wohnungsbau_1997" xr:uid="{00000000-0004-0000-0100-000007000000}"/>
    <hyperlink ref="E6" location="Wohnungsbau_1996" display="Wohnungsbau_1996" xr:uid="{00000000-0004-0000-0100-000008000000}"/>
    <hyperlink ref="F6" location="Wohnungsbau_1995" display="Wohnungsbau_1995" xr:uid="{00000000-0004-0000-0100-000009000000}"/>
    <hyperlink ref="G6" location="Wohnungsbau_1994" display="Wohnungsbau_1994" xr:uid="{00000000-0004-0000-0100-00000A000000}"/>
    <hyperlink ref="G1" location="Übersicht!A1" display="zurück zur" xr:uid="{00000000-0004-0000-0100-00000B000000}"/>
    <hyperlink ref="C5" location="Wohnungsbau_2005" display="Wohnungsbau_2005" xr:uid="{00000000-0004-0000-0100-00000C000000}"/>
    <hyperlink ref="B5" location="Wohnungsbau_2006" display="Wohnungsbau_2006" xr:uid="{00000000-0004-0000-0100-00000D000000}"/>
    <hyperlink ref="A532" r:id="rId1" display="http://www.statistik.at/fachbereich_indikatoren/baukosten/wk_wohnung.pdf" xr:uid="{00000000-0004-0000-0100-00000E000000}"/>
    <hyperlink ref="A533" r:id="rId2" display="http://www.statistik.at/fachbereich_indikatoren/baukosten/forschungsbericht.pdf" xr:uid="{00000000-0004-0000-0100-00000F000000}"/>
    <hyperlink ref="A5" location="Wohnungsbau_2007" display="Wohnungsbau_2007" xr:uid="{00000000-0004-0000-0100-000010000000}"/>
    <hyperlink ref="G4" location="Wohnungsbau_2008" display="Wohnungsbau_2008" xr:uid="{00000000-0004-0000-0100-000011000000}"/>
    <hyperlink ref="F4" location="Wohnungsbau_2009" display="Wohnungsbau_2009" xr:uid="{00000000-0004-0000-0100-000012000000}"/>
    <hyperlink ref="E4" location="Wohnungsbau_2010" display="Wohnungsbau_2010" xr:uid="{00000000-0004-0000-0100-000013000000}"/>
    <hyperlink ref="A372" r:id="rId3" display="Link: Warenkorb 2010=100: http://www.statistik.at/web_de/static/baukostenindex_warenkorb_wohnhaus-_und_siedlungsbau_basis_2010100_022833.pdf" xr:uid="{00000000-0004-0000-0100-000014000000}"/>
    <hyperlink ref="D4" location="Wohnungsbau_2011" display="Wohnungsbau_2011" xr:uid="{00000000-0004-0000-0100-000015000000}"/>
    <hyperlink ref="F382" r:id="rId4" xr:uid="{00000000-0004-0000-0100-000016000000}"/>
    <hyperlink ref="F382:I382" r:id="rId5" display="Artikel: Baukostenindex aktuell (DI Peter Scherer)" xr:uid="{00000000-0004-0000-0100-000017000000}"/>
    <hyperlink ref="E375" r:id="rId6" xr:uid="{00000000-0004-0000-0100-000018000000}"/>
    <hyperlink ref="C4" location="Wohnungsbau_2012" display="Wohnungsbau_2012" xr:uid="{00000000-0004-0000-0100-000019000000}"/>
    <hyperlink ref="B4" location="Wohnungsbau_2013" display="Wohnungsbau_2013" xr:uid="{00000000-0004-0000-0100-00001A000000}"/>
    <hyperlink ref="A4" location="Wohnungsbau_2014" display="Wohnungsbau_2014" xr:uid="{00000000-0004-0000-0100-00001B000000}"/>
    <hyperlink ref="G3" location="Wohnungsbau_2015" display="Wohnungsbau_2015" xr:uid="{00000000-0004-0000-0100-00001C000000}"/>
    <hyperlink ref="F3" location="Wohnungsbau_2016" display="Wohnungsbau_2016" xr:uid="{00000000-0004-0000-0100-00001D000000}"/>
    <hyperlink ref="E3" location="Wohnungsbau_2017" display="Wohnungsbau_2017" xr:uid="{00000000-0004-0000-0100-00001E000000}"/>
    <hyperlink ref="F221:J221" r:id="rId7" display="Artikel: Baukostenindex aktuell 2016 (DI Peter Scherer)" xr:uid="{00000000-0004-0000-0100-00001F000000}"/>
    <hyperlink ref="D3" location="Wohnungsbau_2018" display="Wohnungsbau_2018" xr:uid="{00000000-0004-0000-0100-000020000000}"/>
    <hyperlink ref="C3" location="Wohnungsbau_2019" display="Wohnungsbau_2019" xr:uid="{00000000-0004-0000-0100-000021000000}"/>
    <hyperlink ref="B3" location="Wohnungsbau_2020" display="Wohnungsbau_2020" xr:uid="{00000000-0004-0000-0100-000022000000}"/>
    <hyperlink ref="F382:J382" r:id="rId8" display="Artikel: Baukostenindex aktuell (DI Peter Scherer)" xr:uid="{0CD73B48-20D8-4663-9D54-FD2323A0F407}"/>
    <hyperlink ref="F61:J61" r:id="rId9" display="Artikel: Baukostenindex aktuell 2021 (DI Peter Scherer)" xr:uid="{A46B06ED-9D42-4BC4-BD81-26E86357B1F6}"/>
    <hyperlink ref="A3" location="Wohnungsbau_2021" display="Wohnungsbau_2021" xr:uid="{4F74987E-38ED-46FE-B6F2-5C4DFDEC351E}"/>
  </hyperlinks>
  <pageMargins left="0.78740157499999996" right="0.78740157499999996" top="0.71" bottom="0.984251969" header="0.4921259845" footer="0.4921259845"/>
  <pageSetup paperSize="9" scale="97" orientation="landscape" r:id="rId10"/>
  <headerFooter alignWithMargins="0">
    <oddFooter>&amp;L&amp;8DI Peter Scherer / Geschäftsstelle Bau
Wirtschaftskammer Österreich&amp;C&amp;G&amp;R&amp;8Seite &amp;P/&amp;N</oddFooter>
  </headerFooter>
  <rowBreaks count="21" manualBreakCount="21">
    <brk id="31" max="16383" man="1"/>
    <brk id="127" max="16383" man="1"/>
    <brk id="191" max="16383" man="1"/>
    <brk id="353" max="11" man="1"/>
    <brk id="385" max="16383" man="1"/>
    <brk id="417" max="16383" man="1"/>
    <brk id="449" max="16383" man="1"/>
    <brk id="481" max="16383" man="1"/>
    <brk id="513" max="16383" man="1"/>
    <brk id="544" max="16383" man="1"/>
    <brk id="576" max="16383" man="1"/>
    <brk id="603" max="16383" man="1"/>
    <brk id="633" max="16383" man="1"/>
    <brk id="663" max="16383" man="1"/>
    <brk id="693" max="16383" man="1"/>
    <brk id="723" max="16383" man="1"/>
    <brk id="753" max="16383" man="1"/>
    <brk id="783" max="16383" man="1"/>
    <brk id="813" max="16383" man="1"/>
    <brk id="843" max="16383" man="1"/>
    <brk id="873" max="16383" man="1"/>
  </rowBreaks>
  <drawing r:id="rId11"/>
  <legacyDrawingHF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indexed="26"/>
    <pageSetUpPr autoPageBreaks="0"/>
  </sheetPr>
  <dimension ref="A1:J724"/>
  <sheetViews>
    <sheetView showGridLines="0" showRowColHeaders="0" zoomScaleNormal="100" workbookViewId="0">
      <pane ySplit="6" topLeftCell="A7" activePane="bottomLeft" state="frozen"/>
      <selection pane="bottomLeft" activeCell="B10" sqref="B10"/>
    </sheetView>
  </sheetViews>
  <sheetFormatPr baseColWidth="10" defaultColWidth="11.42578125" defaultRowHeight="15" x14ac:dyDescent="0.3"/>
  <cols>
    <col min="1" max="16384" width="11.42578125" style="2"/>
  </cols>
  <sheetData>
    <row r="1" spans="1:9" ht="30" customHeight="1" x14ac:dyDescent="0.3">
      <c r="A1" s="1" t="s">
        <v>774</v>
      </c>
      <c r="H1" s="557" t="s">
        <v>799</v>
      </c>
      <c r="I1" s="557"/>
    </row>
    <row r="2" spans="1:9" x14ac:dyDescent="0.3">
      <c r="A2" s="5" t="s">
        <v>2032</v>
      </c>
      <c r="B2" s="5" t="s">
        <v>203</v>
      </c>
    </row>
    <row r="3" spans="1:9" x14ac:dyDescent="0.3">
      <c r="A3" s="499">
        <v>2021</v>
      </c>
      <c r="B3" s="3">
        <v>2020</v>
      </c>
      <c r="C3" s="3">
        <v>2019</v>
      </c>
      <c r="D3" s="3">
        <v>2018</v>
      </c>
      <c r="E3" s="3">
        <v>2017</v>
      </c>
      <c r="F3" s="3">
        <v>2016</v>
      </c>
      <c r="G3" s="3">
        <v>2015</v>
      </c>
    </row>
    <row r="4" spans="1:9" x14ac:dyDescent="0.3">
      <c r="A4" s="3">
        <v>2014</v>
      </c>
      <c r="B4" s="3">
        <v>2013</v>
      </c>
      <c r="C4" s="3">
        <v>2012</v>
      </c>
      <c r="D4" s="3">
        <v>2011</v>
      </c>
      <c r="E4" s="3">
        <v>2010</v>
      </c>
      <c r="F4" s="3">
        <v>2009</v>
      </c>
      <c r="G4" s="3">
        <v>2008</v>
      </c>
    </row>
    <row r="5" spans="1:9" x14ac:dyDescent="0.3">
      <c r="A5" s="3">
        <v>2007</v>
      </c>
      <c r="B5" s="3">
        <v>2006</v>
      </c>
      <c r="C5" s="3">
        <v>2005</v>
      </c>
      <c r="D5" s="3">
        <v>2004</v>
      </c>
      <c r="E5" s="3">
        <v>2003</v>
      </c>
      <c r="F5" s="3">
        <v>2002</v>
      </c>
      <c r="G5" s="3">
        <v>2001</v>
      </c>
    </row>
    <row r="6" spans="1:9" x14ac:dyDescent="0.3">
      <c r="A6" s="3">
        <v>2000</v>
      </c>
      <c r="B6" s="3">
        <v>1999</v>
      </c>
      <c r="C6" s="3">
        <v>1998</v>
      </c>
      <c r="D6" s="3">
        <v>1997</v>
      </c>
      <c r="E6" s="3">
        <v>1996</v>
      </c>
      <c r="F6" s="3">
        <v>1995</v>
      </c>
      <c r="G6" s="3">
        <v>1994</v>
      </c>
    </row>
    <row r="10" spans="1:9" ht="30" x14ac:dyDescent="0.3">
      <c r="A10" s="16">
        <v>2021</v>
      </c>
      <c r="B10" s="14" t="s">
        <v>810</v>
      </c>
      <c r="C10" s="14" t="s">
        <v>827</v>
      </c>
      <c r="D10" s="14" t="s">
        <v>826</v>
      </c>
    </row>
    <row r="11" spans="1:9" x14ac:dyDescent="0.3">
      <c r="A11" s="20" t="s">
        <v>2116</v>
      </c>
      <c r="B11" s="11">
        <v>44197</v>
      </c>
      <c r="C11" s="17">
        <v>100</v>
      </c>
      <c r="D11" s="17">
        <v>103.11</v>
      </c>
      <c r="E11" s="314"/>
    </row>
    <row r="12" spans="1:9" x14ac:dyDescent="0.3">
      <c r="B12" s="11">
        <v>44228</v>
      </c>
      <c r="C12" s="17">
        <v>100</v>
      </c>
      <c r="D12" s="18">
        <v>104.6</v>
      </c>
    </row>
    <row r="13" spans="1:9" x14ac:dyDescent="0.3">
      <c r="B13" s="11">
        <v>44256</v>
      </c>
      <c r="C13" s="17"/>
      <c r="D13" s="18"/>
    </row>
    <row r="14" spans="1:9" x14ac:dyDescent="0.3">
      <c r="B14" s="11">
        <v>44287</v>
      </c>
      <c r="C14" s="17"/>
      <c r="D14" s="18"/>
    </row>
    <row r="15" spans="1:9" x14ac:dyDescent="0.3">
      <c r="B15" s="11">
        <v>44317</v>
      </c>
      <c r="C15" s="17"/>
      <c r="D15" s="18"/>
    </row>
    <row r="16" spans="1:9" x14ac:dyDescent="0.3">
      <c r="B16" s="11">
        <v>44348</v>
      </c>
      <c r="C16" s="17"/>
      <c r="D16" s="18"/>
    </row>
    <row r="17" spans="1:10" x14ac:dyDescent="0.3">
      <c r="B17" s="11">
        <v>44378</v>
      </c>
      <c r="C17" s="17"/>
      <c r="D17" s="18"/>
    </row>
    <row r="18" spans="1:10" x14ac:dyDescent="0.3">
      <c r="B18" s="11">
        <v>44409</v>
      </c>
      <c r="C18" s="17"/>
      <c r="D18" s="17"/>
    </row>
    <row r="19" spans="1:10" x14ac:dyDescent="0.3">
      <c r="B19" s="11">
        <v>44440</v>
      </c>
      <c r="C19" s="17"/>
      <c r="D19" s="17"/>
    </row>
    <row r="20" spans="1:10" x14ac:dyDescent="0.3">
      <c r="B20" s="11">
        <v>44470</v>
      </c>
      <c r="C20" s="17"/>
      <c r="D20" s="17"/>
    </row>
    <row r="21" spans="1:10" x14ac:dyDescent="0.3">
      <c r="B21" s="11">
        <v>44501</v>
      </c>
      <c r="C21" s="17"/>
      <c r="D21" s="17"/>
    </row>
    <row r="22" spans="1:10" x14ac:dyDescent="0.3">
      <c r="B22" s="11">
        <v>44531</v>
      </c>
      <c r="C22" s="17"/>
      <c r="D22" s="17"/>
    </row>
    <row r="23" spans="1:10" x14ac:dyDescent="0.3">
      <c r="D23" s="95" t="s">
        <v>203</v>
      </c>
    </row>
    <row r="24" spans="1:10" x14ac:dyDescent="0.3">
      <c r="D24" s="95"/>
    </row>
    <row r="25" spans="1:10" x14ac:dyDescent="0.3">
      <c r="A25" s="497" t="s">
        <v>2134</v>
      </c>
      <c r="B25" s="497"/>
      <c r="C25" s="497"/>
      <c r="D25" s="497"/>
      <c r="E25" s="497"/>
      <c r="F25" s="497"/>
      <c r="G25" s="497"/>
      <c r="H25" s="497"/>
      <c r="I25" s="497"/>
    </row>
    <row r="26" spans="1:10" x14ac:dyDescent="0.3">
      <c r="A26" s="497" t="s">
        <v>2128</v>
      </c>
      <c r="B26" s="497"/>
      <c r="C26" s="497"/>
      <c r="D26" s="497"/>
      <c r="E26" s="497"/>
      <c r="F26" s="497"/>
      <c r="G26" s="497"/>
      <c r="H26" s="497"/>
      <c r="I26" s="497"/>
    </row>
    <row r="27" spans="1:10" x14ac:dyDescent="0.3">
      <c r="A27" s="497" t="s">
        <v>2129</v>
      </c>
      <c r="B27" s="497"/>
      <c r="C27" s="497"/>
      <c r="D27" s="497"/>
      <c r="E27" s="497"/>
      <c r="F27" s="497"/>
      <c r="G27" s="497"/>
      <c r="H27" s="497"/>
      <c r="I27" s="497"/>
    </row>
    <row r="29" spans="1:10" x14ac:dyDescent="0.3">
      <c r="B29" s="66" t="s">
        <v>1665</v>
      </c>
      <c r="C29" s="290" t="s">
        <v>834</v>
      </c>
      <c r="D29" s="290" t="s">
        <v>1113</v>
      </c>
    </row>
    <row r="30" spans="1:10" x14ac:dyDescent="0.3">
      <c r="B30" s="291" t="s">
        <v>2130</v>
      </c>
      <c r="C30" s="289">
        <v>1.103</v>
      </c>
      <c r="D30" s="289">
        <v>1.1273</v>
      </c>
    </row>
    <row r="32" spans="1:10" x14ac:dyDescent="0.3">
      <c r="A32" s="497" t="s">
        <v>1668</v>
      </c>
      <c r="B32" s="497"/>
      <c r="C32" s="497"/>
      <c r="D32" s="497"/>
      <c r="E32" s="497"/>
      <c r="F32" s="532" t="s">
        <v>2115</v>
      </c>
      <c r="G32" s="532"/>
      <c r="H32" s="532"/>
      <c r="I32" s="532"/>
      <c r="J32" s="532"/>
    </row>
    <row r="36" spans="1:5" ht="30" x14ac:dyDescent="0.3">
      <c r="A36" s="16">
        <v>2020</v>
      </c>
      <c r="B36" s="14" t="s">
        <v>810</v>
      </c>
      <c r="C36" s="14" t="s">
        <v>827</v>
      </c>
      <c r="D36" s="14" t="s">
        <v>826</v>
      </c>
    </row>
    <row r="37" spans="1:5" x14ac:dyDescent="0.3">
      <c r="A37" s="20" t="s">
        <v>1900</v>
      </c>
      <c r="B37" s="11">
        <v>43831</v>
      </c>
      <c r="C37" s="17">
        <v>107.74</v>
      </c>
      <c r="D37" s="17">
        <v>110.75</v>
      </c>
      <c r="E37" s="314"/>
    </row>
    <row r="38" spans="1:5" x14ac:dyDescent="0.3">
      <c r="B38" s="11">
        <v>43862</v>
      </c>
      <c r="C38" s="17">
        <v>107.74</v>
      </c>
      <c r="D38" s="18">
        <v>111.04</v>
      </c>
    </row>
    <row r="39" spans="1:5" x14ac:dyDescent="0.3">
      <c r="B39" s="11">
        <v>43891</v>
      </c>
      <c r="C39" s="17">
        <v>107.74</v>
      </c>
      <c r="D39" s="18">
        <v>111.05</v>
      </c>
    </row>
    <row r="40" spans="1:5" x14ac:dyDescent="0.3">
      <c r="B40" s="11">
        <v>43922</v>
      </c>
      <c r="C40" s="17">
        <v>107.74</v>
      </c>
      <c r="D40" s="18">
        <v>111.26</v>
      </c>
    </row>
    <row r="41" spans="1:5" x14ac:dyDescent="0.3">
      <c r="B41" s="11">
        <v>43952</v>
      </c>
      <c r="C41" s="17">
        <v>110.3</v>
      </c>
      <c r="D41" s="18">
        <v>110.96</v>
      </c>
    </row>
    <row r="42" spans="1:5" x14ac:dyDescent="0.3">
      <c r="B42" s="11">
        <v>43983</v>
      </c>
      <c r="C42" s="17">
        <v>110.3</v>
      </c>
      <c r="D42" s="18">
        <v>111.11</v>
      </c>
    </row>
    <row r="43" spans="1:5" x14ac:dyDescent="0.3">
      <c r="B43" s="11">
        <v>44013</v>
      </c>
      <c r="C43" s="17">
        <v>110.3</v>
      </c>
      <c r="D43" s="18">
        <v>111.38</v>
      </c>
    </row>
    <row r="44" spans="1:5" x14ac:dyDescent="0.3">
      <c r="B44" s="11">
        <v>44044</v>
      </c>
      <c r="C44" s="17">
        <v>110.3</v>
      </c>
      <c r="D44" s="17">
        <v>111.59</v>
      </c>
    </row>
    <row r="45" spans="1:5" x14ac:dyDescent="0.3">
      <c r="B45" s="11">
        <v>44075</v>
      </c>
      <c r="C45" s="17">
        <v>110.3</v>
      </c>
      <c r="D45" s="17">
        <v>111.48</v>
      </c>
    </row>
    <row r="46" spans="1:5" x14ac:dyDescent="0.3">
      <c r="B46" s="11">
        <v>44105</v>
      </c>
      <c r="C46" s="17">
        <v>110.3</v>
      </c>
      <c r="D46" s="17">
        <v>111.88</v>
      </c>
    </row>
    <row r="47" spans="1:5" x14ac:dyDescent="0.3">
      <c r="B47" s="11">
        <v>44136</v>
      </c>
      <c r="C47" s="17">
        <v>110.3</v>
      </c>
      <c r="D47" s="17">
        <v>111.95</v>
      </c>
    </row>
    <row r="48" spans="1:5" x14ac:dyDescent="0.3">
      <c r="B48" s="11">
        <v>44166</v>
      </c>
      <c r="C48" s="17">
        <v>110.3</v>
      </c>
      <c r="D48" s="17">
        <v>112.73</v>
      </c>
    </row>
    <row r="50" spans="1:10" x14ac:dyDescent="0.3">
      <c r="D50" s="95"/>
    </row>
    <row r="51" spans="1:10" x14ac:dyDescent="0.3">
      <c r="A51" s="5"/>
      <c r="B51" s="5"/>
      <c r="C51" s="5"/>
      <c r="D51" s="5"/>
      <c r="E51" s="5"/>
      <c r="F51" s="5"/>
      <c r="G51" s="5"/>
      <c r="H51" s="5"/>
      <c r="I51" s="5"/>
    </row>
    <row r="52" spans="1:10" x14ac:dyDescent="0.3">
      <c r="A52" s="5"/>
      <c r="B52" s="5"/>
      <c r="C52" s="5"/>
      <c r="D52" s="5"/>
      <c r="E52" s="5"/>
      <c r="F52" s="5"/>
      <c r="G52" s="5"/>
      <c r="H52" s="5"/>
      <c r="I52" s="5"/>
    </row>
    <row r="53" spans="1:10" x14ac:dyDescent="0.3">
      <c r="A53" s="5"/>
      <c r="B53" s="5"/>
      <c r="C53" s="5"/>
      <c r="D53" s="5"/>
      <c r="E53" s="5"/>
      <c r="F53" s="5"/>
      <c r="G53" s="5"/>
      <c r="H53" s="5"/>
      <c r="I53" s="5"/>
    </row>
    <row r="55" spans="1:10" x14ac:dyDescent="0.3">
      <c r="B55" s="12"/>
      <c r="C55" s="333"/>
      <c r="D55" s="333"/>
    </row>
    <row r="56" spans="1:10" x14ac:dyDescent="0.3">
      <c r="B56" s="12"/>
      <c r="C56" s="334"/>
      <c r="D56" s="334"/>
    </row>
    <row r="58" spans="1:10" x14ac:dyDescent="0.3">
      <c r="A58" s="5"/>
      <c r="B58" s="5"/>
      <c r="C58" s="5"/>
      <c r="D58" s="5"/>
      <c r="E58" s="5"/>
      <c r="F58" s="523"/>
      <c r="G58" s="523"/>
      <c r="H58" s="523"/>
      <c r="I58" s="523"/>
      <c r="J58" s="523"/>
    </row>
    <row r="62" spans="1:10" ht="30" x14ac:dyDescent="0.3">
      <c r="A62" s="16">
        <v>2019</v>
      </c>
      <c r="B62" s="14" t="s">
        <v>810</v>
      </c>
      <c r="C62" s="14" t="s">
        <v>827</v>
      </c>
      <c r="D62" s="14" t="s">
        <v>826</v>
      </c>
    </row>
    <row r="63" spans="1:10" x14ac:dyDescent="0.3">
      <c r="A63" s="20" t="s">
        <v>1900</v>
      </c>
      <c r="B63" s="11">
        <v>43466</v>
      </c>
      <c r="C63" s="17">
        <v>104.47</v>
      </c>
      <c r="D63" s="17">
        <v>109.84</v>
      </c>
      <c r="E63" s="314"/>
    </row>
    <row r="64" spans="1:10" x14ac:dyDescent="0.3">
      <c r="B64" s="11">
        <v>43497</v>
      </c>
      <c r="C64" s="17">
        <v>104.47</v>
      </c>
      <c r="D64" s="18">
        <v>110.02</v>
      </c>
    </row>
    <row r="65" spans="1:9" x14ac:dyDescent="0.3">
      <c r="B65" s="11">
        <v>43525</v>
      </c>
      <c r="C65" s="17">
        <v>104.47</v>
      </c>
      <c r="D65" s="18">
        <v>110.38</v>
      </c>
    </row>
    <row r="66" spans="1:9" x14ac:dyDescent="0.3">
      <c r="B66" s="11">
        <v>43556</v>
      </c>
      <c r="C66" s="17">
        <v>104.47</v>
      </c>
      <c r="D66" s="18">
        <v>111.42</v>
      </c>
    </row>
    <row r="67" spans="1:9" x14ac:dyDescent="0.3">
      <c r="B67" s="11">
        <v>43586</v>
      </c>
      <c r="C67" s="17">
        <v>107.74</v>
      </c>
      <c r="D67" s="18">
        <v>111.28</v>
      </c>
    </row>
    <row r="68" spans="1:9" x14ac:dyDescent="0.3">
      <c r="B68" s="11">
        <v>43617</v>
      </c>
      <c r="C68" s="17">
        <v>107.74</v>
      </c>
      <c r="D68" s="18">
        <v>111.19</v>
      </c>
    </row>
    <row r="69" spans="1:9" x14ac:dyDescent="0.3">
      <c r="B69" s="11">
        <v>43647</v>
      </c>
      <c r="C69" s="17">
        <v>107.74</v>
      </c>
      <c r="D69" s="18">
        <v>110.92</v>
      </c>
    </row>
    <row r="70" spans="1:9" x14ac:dyDescent="0.3">
      <c r="B70" s="11">
        <v>43678</v>
      </c>
      <c r="C70" s="17">
        <v>107.74</v>
      </c>
      <c r="D70" s="17">
        <v>110.74</v>
      </c>
    </row>
    <row r="71" spans="1:9" x14ac:dyDescent="0.3">
      <c r="B71" s="11">
        <v>43709</v>
      </c>
      <c r="C71" s="17">
        <v>107.74</v>
      </c>
      <c r="D71" s="17">
        <v>110.24</v>
      </c>
    </row>
    <row r="72" spans="1:9" x14ac:dyDescent="0.3">
      <c r="B72" s="11">
        <v>43739</v>
      </c>
      <c r="C72" s="17">
        <v>107.74</v>
      </c>
      <c r="D72" s="17">
        <v>110.14</v>
      </c>
    </row>
    <row r="73" spans="1:9" x14ac:dyDescent="0.3">
      <c r="B73" s="11">
        <v>43770</v>
      </c>
      <c r="C73" s="17">
        <v>107.74</v>
      </c>
      <c r="D73" s="17">
        <v>110.01</v>
      </c>
    </row>
    <row r="74" spans="1:9" x14ac:dyDescent="0.3">
      <c r="B74" s="11">
        <v>43800</v>
      </c>
      <c r="C74" s="17">
        <v>107.74</v>
      </c>
      <c r="D74" s="17">
        <v>110.04</v>
      </c>
    </row>
    <row r="75" spans="1:9" x14ac:dyDescent="0.3">
      <c r="D75" s="95"/>
    </row>
    <row r="76" spans="1:9" x14ac:dyDescent="0.3">
      <c r="D76" s="95"/>
    </row>
    <row r="77" spans="1:9" x14ac:dyDescent="0.3">
      <c r="A77" s="5"/>
      <c r="B77" s="5"/>
      <c r="C77" s="5"/>
      <c r="D77" s="5"/>
      <c r="E77" s="5"/>
      <c r="F77" s="5"/>
      <c r="G77" s="5"/>
      <c r="H77" s="5"/>
      <c r="I77" s="5"/>
    </row>
    <row r="78" spans="1:9" x14ac:dyDescent="0.3">
      <c r="A78" s="5"/>
      <c r="B78" s="5"/>
      <c r="C78" s="5"/>
      <c r="D78" s="5"/>
      <c r="E78" s="5"/>
      <c r="F78" s="5"/>
      <c r="G78" s="5"/>
      <c r="H78" s="5"/>
      <c r="I78" s="5"/>
    </row>
    <row r="79" spans="1:9" x14ac:dyDescent="0.3">
      <c r="A79" s="5"/>
      <c r="B79" s="5"/>
      <c r="C79" s="5"/>
      <c r="D79" s="5"/>
      <c r="E79" s="5"/>
      <c r="F79" s="5"/>
      <c r="G79" s="5"/>
      <c r="H79" s="5"/>
      <c r="I79" s="5"/>
    </row>
    <row r="81" spans="1:10" x14ac:dyDescent="0.3">
      <c r="B81" s="12"/>
      <c r="C81" s="333"/>
      <c r="D81" s="333"/>
    </row>
    <row r="82" spans="1:10" x14ac:dyDescent="0.3">
      <c r="B82" s="12"/>
      <c r="C82" s="334"/>
      <c r="D82" s="334"/>
    </row>
    <row r="84" spans="1:10" x14ac:dyDescent="0.3">
      <c r="A84" s="5"/>
      <c r="B84" s="5"/>
      <c r="C84" s="5"/>
      <c r="D84" s="5"/>
      <c r="E84" s="5"/>
      <c r="F84" s="523"/>
      <c r="G84" s="523"/>
      <c r="H84" s="523"/>
      <c r="I84" s="523"/>
      <c r="J84" s="523"/>
    </row>
    <row r="88" spans="1:10" ht="30" x14ac:dyDescent="0.3">
      <c r="A88" s="16">
        <v>2018</v>
      </c>
      <c r="B88" s="14" t="s">
        <v>810</v>
      </c>
      <c r="C88" s="14" t="s">
        <v>827</v>
      </c>
      <c r="D88" s="14" t="s">
        <v>826</v>
      </c>
    </row>
    <row r="89" spans="1:10" x14ac:dyDescent="0.3">
      <c r="A89" s="20" t="s">
        <v>1900</v>
      </c>
      <c r="B89" s="11">
        <v>43101</v>
      </c>
      <c r="C89" s="17">
        <v>102.3</v>
      </c>
      <c r="D89" s="17">
        <v>107.88</v>
      </c>
      <c r="E89" s="314"/>
    </row>
    <row r="90" spans="1:10" x14ac:dyDescent="0.3">
      <c r="B90" s="11">
        <v>43132</v>
      </c>
      <c r="C90" s="17">
        <v>102.3</v>
      </c>
      <c r="D90" s="18">
        <v>108.02</v>
      </c>
    </row>
    <row r="91" spans="1:10" x14ac:dyDescent="0.3">
      <c r="B91" s="11">
        <v>43160</v>
      </c>
      <c r="C91" s="17">
        <v>102.3</v>
      </c>
      <c r="D91" s="18">
        <v>108.25</v>
      </c>
    </row>
    <row r="92" spans="1:10" x14ac:dyDescent="0.3">
      <c r="B92" s="11">
        <v>43191</v>
      </c>
      <c r="C92" s="17">
        <v>102.3</v>
      </c>
      <c r="D92" s="18">
        <v>108.46</v>
      </c>
    </row>
    <row r="93" spans="1:10" x14ac:dyDescent="0.3">
      <c r="B93" s="11">
        <v>43221</v>
      </c>
      <c r="C93" s="17">
        <v>104.47</v>
      </c>
      <c r="D93" s="18">
        <v>109.25</v>
      </c>
    </row>
    <row r="94" spans="1:10" x14ac:dyDescent="0.3">
      <c r="B94" s="11">
        <v>43252</v>
      </c>
      <c r="C94" s="17">
        <v>104.47</v>
      </c>
      <c r="D94" s="18">
        <v>109.51</v>
      </c>
    </row>
    <row r="95" spans="1:10" x14ac:dyDescent="0.3">
      <c r="B95" s="11">
        <v>43282</v>
      </c>
      <c r="C95" s="17">
        <v>104.47</v>
      </c>
      <c r="D95" s="18">
        <v>109.63</v>
      </c>
    </row>
    <row r="96" spans="1:10" x14ac:dyDescent="0.3">
      <c r="B96" s="11">
        <v>43313</v>
      </c>
      <c r="C96" s="17">
        <v>104.47</v>
      </c>
      <c r="D96" s="17">
        <v>109.75</v>
      </c>
    </row>
    <row r="97" spans="1:10" x14ac:dyDescent="0.3">
      <c r="B97" s="11">
        <v>43344</v>
      </c>
      <c r="C97" s="17">
        <v>104.47</v>
      </c>
      <c r="D97" s="17">
        <v>109.89</v>
      </c>
    </row>
    <row r="98" spans="1:10" x14ac:dyDescent="0.3">
      <c r="B98" s="11">
        <v>43374</v>
      </c>
      <c r="C98" s="17">
        <v>104.47</v>
      </c>
      <c r="D98" s="17">
        <v>110.14</v>
      </c>
    </row>
    <row r="99" spans="1:10" x14ac:dyDescent="0.3">
      <c r="B99" s="11">
        <v>43405</v>
      </c>
      <c r="C99" s="17">
        <v>104.47</v>
      </c>
      <c r="D99" s="17">
        <v>109.7</v>
      </c>
    </row>
    <row r="100" spans="1:10" x14ac:dyDescent="0.3">
      <c r="B100" s="11">
        <v>43435</v>
      </c>
      <c r="C100" s="17">
        <v>104.47</v>
      </c>
      <c r="D100" s="17">
        <v>108.93</v>
      </c>
    </row>
    <row r="101" spans="1:10" x14ac:dyDescent="0.3">
      <c r="D101" s="95"/>
    </row>
    <row r="102" spans="1:10" x14ac:dyDescent="0.3">
      <c r="D102" s="95"/>
    </row>
    <row r="103" spans="1:10" x14ac:dyDescent="0.3">
      <c r="A103" s="5"/>
      <c r="B103" s="5"/>
      <c r="C103" s="5"/>
      <c r="D103" s="5"/>
      <c r="E103" s="5"/>
      <c r="F103" s="5"/>
      <c r="G103" s="5"/>
      <c r="H103" s="5"/>
      <c r="I103" s="5"/>
    </row>
    <row r="104" spans="1:10" x14ac:dyDescent="0.3">
      <c r="A104" s="5"/>
      <c r="B104" s="5"/>
      <c r="C104" s="5"/>
      <c r="D104" s="5"/>
      <c r="E104" s="5"/>
      <c r="F104" s="5"/>
      <c r="G104" s="5"/>
      <c r="H104" s="5"/>
      <c r="I104" s="5"/>
    </row>
    <row r="105" spans="1:10" x14ac:dyDescent="0.3">
      <c r="A105" s="5"/>
      <c r="B105" s="5"/>
      <c r="C105" s="5"/>
      <c r="D105" s="5"/>
      <c r="E105" s="5"/>
      <c r="F105" s="5"/>
      <c r="G105" s="5"/>
      <c r="H105" s="5"/>
      <c r="I105" s="5"/>
    </row>
    <row r="107" spans="1:10" x14ac:dyDescent="0.3">
      <c r="B107" s="12"/>
      <c r="C107" s="333"/>
      <c r="D107" s="333"/>
    </row>
    <row r="108" spans="1:10" x14ac:dyDescent="0.3">
      <c r="B108" s="12"/>
      <c r="C108" s="334"/>
      <c r="D108" s="334"/>
    </row>
    <row r="110" spans="1:10" x14ac:dyDescent="0.3">
      <c r="A110" s="5"/>
      <c r="B110" s="5"/>
      <c r="C110" s="5"/>
      <c r="D110" s="5"/>
      <c r="E110" s="5"/>
      <c r="F110" s="523"/>
      <c r="G110" s="523"/>
      <c r="H110" s="523"/>
      <c r="I110" s="523"/>
      <c r="J110" s="523"/>
    </row>
    <row r="114" spans="1:5" ht="30" x14ac:dyDescent="0.3">
      <c r="A114" s="16">
        <v>2017</v>
      </c>
      <c r="B114" s="14" t="s">
        <v>810</v>
      </c>
      <c r="C114" s="14" t="s">
        <v>827</v>
      </c>
      <c r="D114" s="14" t="s">
        <v>826</v>
      </c>
    </row>
    <row r="115" spans="1:5" x14ac:dyDescent="0.3">
      <c r="A115" s="20" t="s">
        <v>1900</v>
      </c>
      <c r="B115" s="11">
        <v>42736</v>
      </c>
      <c r="C115" s="17">
        <v>101.3</v>
      </c>
      <c r="D115" s="17">
        <v>103.38</v>
      </c>
      <c r="E115" s="314"/>
    </row>
    <row r="116" spans="1:5" x14ac:dyDescent="0.3">
      <c r="B116" s="11">
        <v>42767</v>
      </c>
      <c r="C116" s="17">
        <v>101.3</v>
      </c>
      <c r="D116" s="18">
        <v>103.83</v>
      </c>
    </row>
    <row r="117" spans="1:5" x14ac:dyDescent="0.3">
      <c r="B117" s="11">
        <v>42795</v>
      </c>
      <c r="C117" s="17">
        <v>101.3</v>
      </c>
      <c r="D117" s="18">
        <v>104.77</v>
      </c>
    </row>
    <row r="118" spans="1:5" x14ac:dyDescent="0.3">
      <c r="B118" s="11">
        <v>42826</v>
      </c>
      <c r="C118" s="17">
        <v>101.3</v>
      </c>
      <c r="D118" s="18">
        <v>105.34</v>
      </c>
    </row>
    <row r="119" spans="1:5" x14ac:dyDescent="0.3">
      <c r="B119" s="11">
        <v>42856</v>
      </c>
      <c r="C119" s="17">
        <v>102.3</v>
      </c>
      <c r="D119" s="18">
        <v>104.98</v>
      </c>
    </row>
    <row r="120" spans="1:5" x14ac:dyDescent="0.3">
      <c r="B120" s="11">
        <v>42887</v>
      </c>
      <c r="C120" s="17">
        <v>102.3</v>
      </c>
      <c r="D120" s="18">
        <v>104.59</v>
      </c>
    </row>
    <row r="121" spans="1:5" x14ac:dyDescent="0.3">
      <c r="B121" s="11">
        <v>42917</v>
      </c>
      <c r="C121" s="17">
        <v>102.3</v>
      </c>
      <c r="D121" s="18">
        <v>104.63</v>
      </c>
    </row>
    <row r="122" spans="1:5" x14ac:dyDescent="0.3">
      <c r="B122" s="11">
        <v>42948</v>
      </c>
      <c r="C122" s="17">
        <v>102.3</v>
      </c>
      <c r="D122" s="17">
        <v>105.24</v>
      </c>
    </row>
    <row r="123" spans="1:5" x14ac:dyDescent="0.3">
      <c r="B123" s="11">
        <v>42979</v>
      </c>
      <c r="C123" s="17">
        <v>102.3</v>
      </c>
      <c r="D123" s="17">
        <v>105.81</v>
      </c>
    </row>
    <row r="124" spans="1:5" x14ac:dyDescent="0.3">
      <c r="B124" s="11">
        <v>43009</v>
      </c>
      <c r="C124" s="17">
        <v>102.3</v>
      </c>
      <c r="D124" s="17">
        <v>106.51</v>
      </c>
    </row>
    <row r="125" spans="1:5" x14ac:dyDescent="0.3">
      <c r="B125" s="11">
        <v>43040</v>
      </c>
      <c r="C125" s="17">
        <v>102.3</v>
      </c>
      <c r="D125" s="17">
        <v>107.23</v>
      </c>
    </row>
    <row r="126" spans="1:5" x14ac:dyDescent="0.3">
      <c r="B126" s="11">
        <v>43070</v>
      </c>
      <c r="C126" s="17">
        <v>102.3</v>
      </c>
      <c r="D126" s="17">
        <v>107.08</v>
      </c>
    </row>
    <row r="127" spans="1:5" x14ac:dyDescent="0.3">
      <c r="D127" s="95"/>
    </row>
    <row r="128" spans="1:5" x14ac:dyDescent="0.3">
      <c r="D128" s="95"/>
    </row>
    <row r="129" spans="1:10" x14ac:dyDescent="0.3">
      <c r="A129" s="5"/>
      <c r="B129" s="5"/>
      <c r="C129" s="5"/>
      <c r="D129" s="5"/>
      <c r="E129" s="5"/>
      <c r="F129" s="5"/>
      <c r="G129" s="5"/>
      <c r="H129" s="5"/>
      <c r="I129" s="5"/>
    </row>
    <row r="130" spans="1:10" x14ac:dyDescent="0.3">
      <c r="A130" s="5"/>
      <c r="B130" s="5"/>
      <c r="C130" s="5"/>
      <c r="D130" s="5"/>
      <c r="E130" s="5"/>
      <c r="F130" s="5"/>
      <c r="G130" s="5"/>
      <c r="H130" s="5"/>
      <c r="I130" s="5"/>
    </row>
    <row r="131" spans="1:10" x14ac:dyDescent="0.3">
      <c r="A131" s="5"/>
      <c r="B131" s="5"/>
      <c r="C131" s="5"/>
      <c r="D131" s="5"/>
      <c r="E131" s="5"/>
      <c r="F131" s="5"/>
      <c r="G131" s="5"/>
      <c r="H131" s="5"/>
      <c r="I131" s="5"/>
    </row>
    <row r="133" spans="1:10" x14ac:dyDescent="0.3">
      <c r="B133" s="12"/>
      <c r="C133" s="333"/>
      <c r="D133" s="333"/>
    </row>
    <row r="134" spans="1:10" x14ac:dyDescent="0.3">
      <c r="B134" s="12"/>
      <c r="C134" s="334"/>
      <c r="D134" s="334"/>
    </row>
    <row r="136" spans="1:10" x14ac:dyDescent="0.3">
      <c r="A136" s="5"/>
      <c r="B136" s="5"/>
      <c r="C136" s="5"/>
      <c r="D136" s="5"/>
      <c r="E136" s="5"/>
      <c r="F136" s="523"/>
      <c r="G136" s="523"/>
      <c r="H136" s="523"/>
      <c r="I136" s="523"/>
      <c r="J136" s="523"/>
    </row>
    <row r="140" spans="1:10" ht="30" x14ac:dyDescent="0.3">
      <c r="A140" s="16">
        <v>2016</v>
      </c>
      <c r="B140" s="14" t="s">
        <v>810</v>
      </c>
      <c r="C140" s="14" t="s">
        <v>827</v>
      </c>
      <c r="D140" s="14" t="s">
        <v>826</v>
      </c>
    </row>
    <row r="141" spans="1:10" x14ac:dyDescent="0.3">
      <c r="A141" s="20" t="s">
        <v>1900</v>
      </c>
      <c r="B141" s="11">
        <v>42370</v>
      </c>
      <c r="C141" s="17">
        <v>100</v>
      </c>
      <c r="D141" s="17">
        <v>99.87</v>
      </c>
      <c r="E141" s="314"/>
    </row>
    <row r="142" spans="1:10" x14ac:dyDescent="0.3">
      <c r="B142" s="11">
        <v>42401</v>
      </c>
      <c r="C142" s="17">
        <v>100</v>
      </c>
      <c r="D142" s="18">
        <v>99.41</v>
      </c>
    </row>
    <row r="143" spans="1:10" x14ac:dyDescent="0.3">
      <c r="B143" s="11">
        <v>42430</v>
      </c>
      <c r="C143" s="17">
        <v>100</v>
      </c>
      <c r="D143" s="18">
        <v>99.66</v>
      </c>
    </row>
    <row r="144" spans="1:10" x14ac:dyDescent="0.3">
      <c r="B144" s="11">
        <v>42461</v>
      </c>
      <c r="C144" s="17">
        <v>100</v>
      </c>
      <c r="D144" s="18">
        <v>100.91</v>
      </c>
    </row>
    <row r="145" spans="1:9" x14ac:dyDescent="0.3">
      <c r="B145" s="11">
        <v>42491</v>
      </c>
      <c r="C145" s="17">
        <v>101.3</v>
      </c>
      <c r="D145" s="18">
        <v>102.55</v>
      </c>
    </row>
    <row r="146" spans="1:9" x14ac:dyDescent="0.3">
      <c r="B146" s="11">
        <v>42522</v>
      </c>
      <c r="C146" s="17">
        <v>101.3</v>
      </c>
      <c r="D146" s="18">
        <v>102.7</v>
      </c>
    </row>
    <row r="147" spans="1:9" x14ac:dyDescent="0.3">
      <c r="B147" s="11">
        <v>42552</v>
      </c>
      <c r="C147" s="17">
        <v>101.3</v>
      </c>
      <c r="D147" s="18">
        <v>102.27</v>
      </c>
    </row>
    <row r="148" spans="1:9" x14ac:dyDescent="0.3">
      <c r="B148" s="11">
        <v>42583</v>
      </c>
      <c r="C148" s="17">
        <v>101.3</v>
      </c>
      <c r="D148" s="17">
        <v>102.28</v>
      </c>
    </row>
    <row r="149" spans="1:9" x14ac:dyDescent="0.3">
      <c r="B149" s="11">
        <v>42614</v>
      </c>
      <c r="C149" s="17">
        <v>101.3</v>
      </c>
      <c r="D149" s="17">
        <v>102.12</v>
      </c>
    </row>
    <row r="150" spans="1:9" x14ac:dyDescent="0.3">
      <c r="B150" s="11">
        <v>42644</v>
      </c>
      <c r="C150" s="17">
        <v>101.3</v>
      </c>
      <c r="D150" s="17">
        <v>102.2</v>
      </c>
    </row>
    <row r="151" spans="1:9" x14ac:dyDescent="0.3">
      <c r="B151" s="11">
        <v>42675</v>
      </c>
      <c r="C151" s="17">
        <v>101.3</v>
      </c>
      <c r="D151" s="17">
        <v>102.54</v>
      </c>
    </row>
    <row r="152" spans="1:9" x14ac:dyDescent="0.3">
      <c r="B152" s="11">
        <v>42705</v>
      </c>
      <c r="C152" s="17">
        <v>101.3</v>
      </c>
      <c r="D152" s="17">
        <v>102.99</v>
      </c>
    </row>
    <row r="153" spans="1:9" x14ac:dyDescent="0.3">
      <c r="D153" s="95"/>
    </row>
    <row r="154" spans="1:9" x14ac:dyDescent="0.3">
      <c r="D154" s="95"/>
    </row>
    <row r="155" spans="1:9" x14ac:dyDescent="0.3">
      <c r="A155" s="5" t="s">
        <v>1963</v>
      </c>
      <c r="B155" s="5"/>
      <c r="C155" s="5"/>
      <c r="D155" s="5"/>
      <c r="E155" s="5"/>
      <c r="F155" s="5"/>
      <c r="G155" s="5"/>
      <c r="H155" s="5"/>
      <c r="I155" s="5"/>
    </row>
    <row r="156" spans="1:9" x14ac:dyDescent="0.3">
      <c r="A156" s="5" t="s">
        <v>1964</v>
      </c>
      <c r="B156" s="5"/>
      <c r="C156" s="5"/>
      <c r="D156" s="5"/>
      <c r="E156" s="5"/>
      <c r="F156" s="5"/>
      <c r="G156" s="5"/>
      <c r="H156" s="5"/>
      <c r="I156" s="5"/>
    </row>
    <row r="157" spans="1:9" x14ac:dyDescent="0.3">
      <c r="A157" s="5" t="s">
        <v>1987</v>
      </c>
      <c r="B157" s="5"/>
      <c r="C157" s="5"/>
      <c r="D157" s="5"/>
      <c r="E157" s="5"/>
      <c r="F157" s="5"/>
      <c r="G157" s="5"/>
      <c r="H157" s="5"/>
      <c r="I157" s="5"/>
    </row>
    <row r="159" spans="1:9" x14ac:dyDescent="0.3">
      <c r="B159" s="66" t="s">
        <v>1665</v>
      </c>
      <c r="C159" s="290" t="s">
        <v>834</v>
      </c>
      <c r="D159" s="290" t="s">
        <v>1113</v>
      </c>
    </row>
    <row r="160" spans="1:9" x14ac:dyDescent="0.3">
      <c r="B160" s="291" t="s">
        <v>1965</v>
      </c>
      <c r="C160" s="289">
        <v>1.1267</v>
      </c>
      <c r="D160" s="289">
        <v>1.0780000000000001</v>
      </c>
    </row>
    <row r="162" spans="1:10" x14ac:dyDescent="0.3">
      <c r="A162" s="5" t="s">
        <v>1668</v>
      </c>
      <c r="B162" s="5"/>
      <c r="C162" s="5"/>
      <c r="D162" s="5"/>
      <c r="E162" s="5"/>
      <c r="F162" s="532" t="s">
        <v>1980</v>
      </c>
      <c r="G162" s="532"/>
      <c r="H162" s="532"/>
      <c r="I162" s="532"/>
      <c r="J162" s="532"/>
    </row>
    <row r="166" spans="1:10" ht="30" x14ac:dyDescent="0.3">
      <c r="A166" s="16">
        <v>2015</v>
      </c>
      <c r="B166" s="14" t="s">
        <v>810</v>
      </c>
      <c r="C166" s="14" t="s">
        <v>827</v>
      </c>
      <c r="D166" s="14" t="s">
        <v>826</v>
      </c>
    </row>
    <row r="167" spans="1:10" x14ac:dyDescent="0.3">
      <c r="A167" s="20" t="s">
        <v>1595</v>
      </c>
      <c r="B167" s="11">
        <v>42005</v>
      </c>
      <c r="C167" s="17">
        <v>109.99</v>
      </c>
      <c r="D167" s="17">
        <v>108.02</v>
      </c>
      <c r="E167" s="314"/>
      <c r="F167" s="366"/>
      <c r="G167" s="366"/>
    </row>
    <row r="168" spans="1:10" x14ac:dyDescent="0.3">
      <c r="B168" s="11">
        <v>42036</v>
      </c>
      <c r="C168" s="17">
        <v>109.99</v>
      </c>
      <c r="D168" s="18">
        <v>108.11</v>
      </c>
    </row>
    <row r="169" spans="1:10" x14ac:dyDescent="0.3">
      <c r="B169" s="11">
        <v>42064</v>
      </c>
      <c r="C169" s="17">
        <v>109.99</v>
      </c>
      <c r="D169" s="18">
        <v>108.43</v>
      </c>
    </row>
    <row r="170" spans="1:10" x14ac:dyDescent="0.3">
      <c r="B170" s="11">
        <v>42095</v>
      </c>
      <c r="C170" s="17">
        <v>109.99</v>
      </c>
      <c r="D170" s="18">
        <v>108.97</v>
      </c>
    </row>
    <row r="171" spans="1:10" x14ac:dyDescent="0.3">
      <c r="B171" s="11">
        <v>42125</v>
      </c>
      <c r="C171" s="17">
        <v>112.67</v>
      </c>
      <c r="D171" s="18">
        <v>109.53</v>
      </c>
      <c r="E171" s="369"/>
    </row>
    <row r="172" spans="1:10" x14ac:dyDescent="0.3">
      <c r="B172" s="11">
        <v>42156</v>
      </c>
      <c r="C172" s="17">
        <v>112.67</v>
      </c>
      <c r="D172" s="18">
        <v>109.88</v>
      </c>
    </row>
    <row r="173" spans="1:10" x14ac:dyDescent="0.3">
      <c r="B173" s="11">
        <v>42186</v>
      </c>
      <c r="C173" s="17">
        <v>112.67</v>
      </c>
      <c r="D173" s="18">
        <v>109.6</v>
      </c>
      <c r="F173" s="346"/>
      <c r="G173" s="346"/>
    </row>
    <row r="174" spans="1:10" ht="15" customHeight="1" x14ac:dyDescent="0.3">
      <c r="B174" s="11">
        <v>42217</v>
      </c>
      <c r="C174" s="17">
        <v>112.67</v>
      </c>
      <c r="D174" s="18">
        <v>109.19</v>
      </c>
      <c r="F174" s="371"/>
      <c r="G174" s="371"/>
    </row>
    <row r="175" spans="1:10" ht="15" customHeight="1" x14ac:dyDescent="0.3">
      <c r="B175" s="11">
        <v>42248</v>
      </c>
      <c r="C175" s="17">
        <v>112.67</v>
      </c>
      <c r="D175" s="17">
        <v>108.8</v>
      </c>
      <c r="G175" s="371"/>
      <c r="H175" s="371"/>
    </row>
    <row r="176" spans="1:10" x14ac:dyDescent="0.3">
      <c r="B176" s="11">
        <v>42278</v>
      </c>
      <c r="C176" s="17">
        <v>112.67</v>
      </c>
      <c r="D176" s="17">
        <v>108.31</v>
      </c>
    </row>
    <row r="177" spans="1:9" x14ac:dyDescent="0.3">
      <c r="B177" s="11">
        <v>42309</v>
      </c>
      <c r="C177" s="17">
        <v>112.67</v>
      </c>
      <c r="D177" s="17">
        <v>108.14</v>
      </c>
    </row>
    <row r="178" spans="1:9" x14ac:dyDescent="0.3">
      <c r="B178" s="11">
        <v>42339</v>
      </c>
      <c r="C178" s="17">
        <v>112.67</v>
      </c>
      <c r="D178" s="17">
        <v>107.8</v>
      </c>
    </row>
    <row r="179" spans="1:9" x14ac:dyDescent="0.3">
      <c r="D179" s="95"/>
    </row>
    <row r="180" spans="1:9" x14ac:dyDescent="0.3">
      <c r="A180" s="5"/>
      <c r="B180" s="5"/>
      <c r="C180" s="5"/>
      <c r="D180" s="5"/>
      <c r="E180" s="5"/>
      <c r="F180" s="5"/>
      <c r="G180" s="5"/>
      <c r="H180" s="5"/>
      <c r="I180" s="5"/>
    </row>
    <row r="181" spans="1:9" ht="15.75" x14ac:dyDescent="0.35">
      <c r="A181" s="343"/>
      <c r="B181" s="5"/>
      <c r="C181" s="5"/>
      <c r="D181" s="5"/>
      <c r="E181" s="5"/>
      <c r="F181" s="5"/>
      <c r="G181" s="5"/>
      <c r="H181" s="5"/>
      <c r="I181" s="5"/>
    </row>
    <row r="182" spans="1:9" ht="15.75" x14ac:dyDescent="0.35">
      <c r="A182" s="343"/>
      <c r="B182" s="5"/>
      <c r="C182" s="5"/>
      <c r="D182" s="5"/>
      <c r="E182" s="5"/>
      <c r="F182" s="5"/>
      <c r="G182" s="5"/>
      <c r="H182" s="5"/>
      <c r="I182" s="5"/>
    </row>
    <row r="183" spans="1:9" ht="15.75" x14ac:dyDescent="0.35">
      <c r="A183" s="343"/>
    </row>
    <row r="184" spans="1:9" x14ac:dyDescent="0.3">
      <c r="B184" s="12"/>
      <c r="C184" s="333"/>
      <c r="D184" s="333"/>
    </row>
    <row r="185" spans="1:9" x14ac:dyDescent="0.3">
      <c r="B185" s="12"/>
      <c r="C185" s="334"/>
      <c r="D185" s="334"/>
    </row>
    <row r="187" spans="1:9" x14ac:dyDescent="0.3">
      <c r="A187" s="5"/>
      <c r="B187" s="5"/>
      <c r="C187" s="5"/>
      <c r="D187" s="5"/>
      <c r="E187" s="5"/>
      <c r="F187" s="538"/>
      <c r="G187" s="538"/>
      <c r="H187" s="538"/>
      <c r="I187" s="538"/>
    </row>
    <row r="189" spans="1:9" x14ac:dyDescent="0.3">
      <c r="F189" s="52"/>
    </row>
    <row r="191" spans="1:9" ht="30" x14ac:dyDescent="0.3">
      <c r="A191" s="16">
        <v>2014</v>
      </c>
      <c r="B191" s="14" t="s">
        <v>810</v>
      </c>
      <c r="C191" s="14" t="s">
        <v>827</v>
      </c>
      <c r="D191" s="14" t="s">
        <v>826</v>
      </c>
    </row>
    <row r="192" spans="1:9" x14ac:dyDescent="0.3">
      <c r="A192" s="20" t="s">
        <v>1595</v>
      </c>
      <c r="B192" s="11">
        <v>41640</v>
      </c>
      <c r="C192" s="17">
        <v>107.5</v>
      </c>
      <c r="D192" s="17">
        <v>107.54</v>
      </c>
      <c r="E192" s="314"/>
      <c r="F192" s="366"/>
      <c r="G192" s="366"/>
    </row>
    <row r="193" spans="1:9" x14ac:dyDescent="0.3">
      <c r="B193" s="11">
        <v>41671</v>
      </c>
      <c r="C193" s="17">
        <v>107.5</v>
      </c>
      <c r="D193" s="18">
        <v>107.6</v>
      </c>
    </row>
    <row r="194" spans="1:9" x14ac:dyDescent="0.3">
      <c r="B194" s="11">
        <v>41699</v>
      </c>
      <c r="C194" s="17">
        <v>107.5</v>
      </c>
      <c r="D194" s="18">
        <v>107.44</v>
      </c>
    </row>
    <row r="195" spans="1:9" x14ac:dyDescent="0.3">
      <c r="B195" s="11">
        <v>41730</v>
      </c>
      <c r="C195" s="17">
        <v>107.5</v>
      </c>
      <c r="D195" s="18">
        <v>107.43</v>
      </c>
    </row>
    <row r="196" spans="1:9" x14ac:dyDescent="0.3">
      <c r="B196" s="11">
        <v>41760</v>
      </c>
      <c r="C196" s="17">
        <v>109.99</v>
      </c>
      <c r="D196" s="18">
        <v>107.4</v>
      </c>
      <c r="E196" s="369"/>
    </row>
    <row r="197" spans="1:9" x14ac:dyDescent="0.3">
      <c r="B197" s="11">
        <v>41791</v>
      </c>
      <c r="C197" s="17">
        <v>109.99</v>
      </c>
      <c r="D197" s="18">
        <v>107.4</v>
      </c>
    </row>
    <row r="198" spans="1:9" x14ac:dyDescent="0.3">
      <c r="B198" s="11">
        <v>41821</v>
      </c>
      <c r="C198" s="17">
        <v>109.99</v>
      </c>
      <c r="D198" s="18">
        <v>107.31</v>
      </c>
      <c r="F198" s="346"/>
      <c r="G198" s="346"/>
    </row>
    <row r="199" spans="1:9" ht="15" customHeight="1" x14ac:dyDescent="0.3">
      <c r="B199" s="11">
        <v>41852</v>
      </c>
      <c r="C199" s="17">
        <v>109.99</v>
      </c>
      <c r="D199" s="18">
        <v>107.31</v>
      </c>
      <c r="F199" s="365"/>
      <c r="G199" s="365"/>
    </row>
    <row r="200" spans="1:9" ht="15" customHeight="1" x14ac:dyDescent="0.3">
      <c r="B200" s="11">
        <v>41883</v>
      </c>
      <c r="C200" s="17">
        <v>109.99</v>
      </c>
      <c r="D200" s="17">
        <v>107.26</v>
      </c>
      <c r="G200" s="365"/>
      <c r="H200" s="365"/>
    </row>
    <row r="201" spans="1:9" x14ac:dyDescent="0.3">
      <c r="B201" s="11">
        <v>41913</v>
      </c>
      <c r="C201" s="17" t="s">
        <v>1843</v>
      </c>
      <c r="D201" s="17">
        <v>106.96</v>
      </c>
    </row>
    <row r="202" spans="1:9" x14ac:dyDescent="0.3">
      <c r="B202" s="11">
        <v>41944</v>
      </c>
      <c r="C202" s="17">
        <v>109.99</v>
      </c>
      <c r="D202" s="17">
        <v>106.72</v>
      </c>
    </row>
    <row r="203" spans="1:9" x14ac:dyDescent="0.3">
      <c r="B203" s="11">
        <v>41974</v>
      </c>
      <c r="C203" s="17">
        <v>109.99</v>
      </c>
      <c r="D203" s="17">
        <v>106.17</v>
      </c>
    </row>
    <row r="204" spans="1:9" x14ac:dyDescent="0.3">
      <c r="D204" s="95"/>
    </row>
    <row r="205" spans="1:9" x14ac:dyDescent="0.3">
      <c r="A205" s="5"/>
      <c r="B205" s="5"/>
      <c r="C205" s="5"/>
      <c r="D205" s="5"/>
      <c r="E205" s="5"/>
      <c r="F205" s="5"/>
      <c r="G205" s="5"/>
      <c r="H205" s="5"/>
      <c r="I205" s="5"/>
    </row>
    <row r="206" spans="1:9" ht="15.75" x14ac:dyDescent="0.35">
      <c r="A206" s="343"/>
      <c r="B206" s="5"/>
      <c r="C206" s="5"/>
      <c r="D206" s="5"/>
      <c r="E206" s="5"/>
      <c r="F206" s="5"/>
      <c r="G206" s="5"/>
      <c r="H206" s="5"/>
      <c r="I206" s="5"/>
    </row>
    <row r="207" spans="1:9" ht="15.75" x14ac:dyDescent="0.35">
      <c r="A207" s="343"/>
      <c r="B207" s="5"/>
      <c r="C207" s="5"/>
      <c r="D207" s="5"/>
      <c r="E207" s="5"/>
      <c r="F207" s="5"/>
      <c r="G207" s="5"/>
      <c r="H207" s="5"/>
      <c r="I207" s="5"/>
    </row>
    <row r="208" spans="1:9" ht="15.75" x14ac:dyDescent="0.35">
      <c r="A208" s="343"/>
    </row>
    <row r="209" spans="1:9" x14ac:dyDescent="0.3">
      <c r="B209" s="12"/>
      <c r="C209" s="333"/>
      <c r="D209" s="333"/>
    </row>
    <row r="210" spans="1:9" x14ac:dyDescent="0.3">
      <c r="B210" s="12"/>
      <c r="C210" s="334"/>
      <c r="D210" s="334"/>
    </row>
    <row r="212" spans="1:9" x14ac:dyDescent="0.3">
      <c r="A212" s="5"/>
      <c r="B212" s="5"/>
      <c r="C212" s="5"/>
      <c r="D212" s="5"/>
      <c r="E212" s="5"/>
      <c r="F212" s="538"/>
      <c r="G212" s="538"/>
      <c r="H212" s="538"/>
      <c r="I212" s="538"/>
    </row>
    <row r="214" spans="1:9" x14ac:dyDescent="0.3">
      <c r="F214" s="52"/>
    </row>
    <row r="216" spans="1:9" ht="30" x14ac:dyDescent="0.3">
      <c r="A216" s="16">
        <v>2013</v>
      </c>
      <c r="B216" s="14" t="s">
        <v>810</v>
      </c>
      <c r="C216" s="14" t="s">
        <v>827</v>
      </c>
      <c r="D216" s="14" t="s">
        <v>826</v>
      </c>
    </row>
    <row r="217" spans="1:9" x14ac:dyDescent="0.3">
      <c r="A217" s="20" t="s">
        <v>1595</v>
      </c>
      <c r="B217" s="11">
        <v>41275</v>
      </c>
      <c r="C217" s="17">
        <v>104.48</v>
      </c>
      <c r="D217" s="17">
        <v>107.05</v>
      </c>
      <c r="E217" s="314"/>
      <c r="F217" s="366"/>
      <c r="G217" s="366"/>
    </row>
    <row r="218" spans="1:9" x14ac:dyDescent="0.3">
      <c r="B218" s="11">
        <v>41306</v>
      </c>
      <c r="C218" s="17">
        <v>104.48</v>
      </c>
      <c r="D218" s="18">
        <v>107.25</v>
      </c>
    </row>
    <row r="219" spans="1:9" x14ac:dyDescent="0.3">
      <c r="B219" s="11">
        <v>41334</v>
      </c>
      <c r="C219" s="17">
        <v>104.48</v>
      </c>
      <c r="D219" s="18">
        <v>106.92</v>
      </c>
    </row>
    <row r="220" spans="1:9" x14ac:dyDescent="0.3">
      <c r="B220" s="11">
        <v>41365</v>
      </c>
      <c r="C220" s="17">
        <v>104.48</v>
      </c>
      <c r="D220" s="18">
        <v>106.73</v>
      </c>
    </row>
    <row r="221" spans="1:9" x14ac:dyDescent="0.3">
      <c r="B221" s="11">
        <v>41395</v>
      </c>
      <c r="C221" s="17">
        <v>107.5</v>
      </c>
      <c r="D221" s="18">
        <v>106.5</v>
      </c>
      <c r="E221" s="369"/>
    </row>
    <row r="222" spans="1:9" x14ac:dyDescent="0.3">
      <c r="B222" s="11">
        <v>41426</v>
      </c>
      <c r="C222" s="17">
        <v>107.5</v>
      </c>
      <c r="D222" s="18">
        <v>106.43</v>
      </c>
    </row>
    <row r="223" spans="1:9" x14ac:dyDescent="0.3">
      <c r="B223" s="11">
        <v>41456</v>
      </c>
      <c r="C223" s="17">
        <v>107.5</v>
      </c>
      <c r="D223" s="18">
        <v>106.26</v>
      </c>
      <c r="F223" s="346"/>
      <c r="G223" s="346"/>
    </row>
    <row r="224" spans="1:9" ht="15" customHeight="1" x14ac:dyDescent="0.3">
      <c r="B224" s="11">
        <v>41487</v>
      </c>
      <c r="C224" s="17">
        <v>107.5</v>
      </c>
      <c r="D224" s="18">
        <v>106.41</v>
      </c>
      <c r="F224" s="365"/>
      <c r="G224" s="365"/>
    </row>
    <row r="225" spans="1:9" ht="15" customHeight="1" x14ac:dyDescent="0.3">
      <c r="B225" s="11">
        <v>41518</v>
      </c>
      <c r="C225" s="17">
        <v>107.5</v>
      </c>
      <c r="D225" s="17">
        <v>106.84</v>
      </c>
      <c r="G225" s="365"/>
      <c r="H225" s="365"/>
    </row>
    <row r="226" spans="1:9" x14ac:dyDescent="0.3">
      <c r="B226" s="11">
        <v>41548</v>
      </c>
      <c r="C226" s="17">
        <v>107.5</v>
      </c>
      <c r="D226" s="17">
        <v>106.67</v>
      </c>
    </row>
    <row r="227" spans="1:9" x14ac:dyDescent="0.3">
      <c r="B227" s="11">
        <v>41579</v>
      </c>
      <c r="C227" s="17">
        <v>107.5</v>
      </c>
      <c r="D227" s="17">
        <v>106.65</v>
      </c>
    </row>
    <row r="228" spans="1:9" x14ac:dyDescent="0.3">
      <c r="B228" s="11">
        <v>41609</v>
      </c>
      <c r="C228" s="17">
        <v>107.5</v>
      </c>
      <c r="D228" s="17">
        <v>106.56</v>
      </c>
    </row>
    <row r="229" spans="1:9" x14ac:dyDescent="0.3">
      <c r="D229" s="95"/>
    </row>
    <row r="230" spans="1:9" x14ac:dyDescent="0.3">
      <c r="A230" s="5"/>
      <c r="B230" s="5"/>
      <c r="C230" s="5"/>
      <c r="D230" s="5"/>
      <c r="E230" s="5"/>
      <c r="F230" s="5"/>
      <c r="G230" s="5"/>
      <c r="H230" s="5"/>
      <c r="I230" s="5"/>
    </row>
    <row r="231" spans="1:9" ht="15.75" x14ac:dyDescent="0.35">
      <c r="A231" s="343" t="s">
        <v>1817</v>
      </c>
      <c r="B231" s="5"/>
      <c r="C231" s="5"/>
      <c r="D231" s="5"/>
      <c r="E231" s="5"/>
      <c r="F231" s="5"/>
      <c r="G231" s="5"/>
      <c r="H231" s="5"/>
      <c r="I231" s="5"/>
    </row>
    <row r="232" spans="1:9" ht="15.75" x14ac:dyDescent="0.35">
      <c r="A232" s="343" t="s">
        <v>1818</v>
      </c>
      <c r="B232" s="5"/>
      <c r="C232" s="5"/>
      <c r="D232" s="5"/>
      <c r="E232" s="5"/>
      <c r="F232" s="5"/>
      <c r="G232" s="5"/>
      <c r="H232" s="5"/>
      <c r="I232" s="5"/>
    </row>
    <row r="233" spans="1:9" ht="15.75" x14ac:dyDescent="0.35">
      <c r="A233" s="343" t="s">
        <v>1819</v>
      </c>
    </row>
    <row r="234" spans="1:9" x14ac:dyDescent="0.3">
      <c r="B234" s="12"/>
      <c r="C234" s="333"/>
      <c r="D234" s="333"/>
    </row>
    <row r="235" spans="1:9" x14ac:dyDescent="0.3">
      <c r="B235" s="12"/>
      <c r="C235" s="334"/>
      <c r="D235" s="334"/>
    </row>
    <row r="237" spans="1:9" x14ac:dyDescent="0.3">
      <c r="A237" s="5"/>
      <c r="B237" s="5"/>
      <c r="C237" s="5"/>
      <c r="D237" s="5"/>
      <c r="E237" s="5"/>
      <c r="F237" s="538"/>
      <c r="G237" s="538"/>
      <c r="H237" s="538"/>
      <c r="I237" s="538"/>
    </row>
    <row r="239" spans="1:9" x14ac:dyDescent="0.3">
      <c r="F239" s="52"/>
    </row>
    <row r="241" spans="1:9" ht="30" x14ac:dyDescent="0.3">
      <c r="A241" s="16">
        <v>2012</v>
      </c>
      <c r="B241" s="14" t="s">
        <v>810</v>
      </c>
      <c r="C241" s="14" t="s">
        <v>827</v>
      </c>
      <c r="D241" s="14" t="s">
        <v>826</v>
      </c>
    </row>
    <row r="242" spans="1:9" x14ac:dyDescent="0.3">
      <c r="A242" s="20" t="s">
        <v>1595</v>
      </c>
      <c r="B242" s="11">
        <v>40909</v>
      </c>
      <c r="C242" s="17">
        <v>100.6</v>
      </c>
      <c r="D242" s="17">
        <v>105.4</v>
      </c>
      <c r="E242" s="314"/>
      <c r="F242" s="366"/>
      <c r="G242" s="366"/>
    </row>
    <row r="243" spans="1:9" x14ac:dyDescent="0.3">
      <c r="B243" s="11">
        <v>40940</v>
      </c>
      <c r="C243" s="17">
        <v>100.6</v>
      </c>
      <c r="D243" s="18">
        <v>104.87</v>
      </c>
    </row>
    <row r="244" spans="1:9" x14ac:dyDescent="0.3">
      <c r="B244" s="11">
        <v>40969</v>
      </c>
      <c r="C244" s="17">
        <v>100.6</v>
      </c>
      <c r="D244" s="18">
        <v>106.36</v>
      </c>
    </row>
    <row r="245" spans="1:9" x14ac:dyDescent="0.3">
      <c r="B245" s="11">
        <v>41000</v>
      </c>
      <c r="C245" s="17">
        <v>100.6</v>
      </c>
      <c r="D245" s="18">
        <v>106.55</v>
      </c>
    </row>
    <row r="246" spans="1:9" x14ac:dyDescent="0.3">
      <c r="B246" s="11">
        <v>41030</v>
      </c>
      <c r="C246" s="17">
        <v>104.48</v>
      </c>
      <c r="D246" s="18">
        <v>106.13</v>
      </c>
    </row>
    <row r="247" spans="1:9" x14ac:dyDescent="0.3">
      <c r="B247" s="11">
        <v>41061</v>
      </c>
      <c r="C247" s="17">
        <v>104.48</v>
      </c>
      <c r="D247" s="18">
        <v>105.4</v>
      </c>
    </row>
    <row r="248" spans="1:9" x14ac:dyDescent="0.3">
      <c r="B248" s="11">
        <v>41091</v>
      </c>
      <c r="C248" s="17">
        <v>104.48</v>
      </c>
      <c r="D248" s="18">
        <v>105.05</v>
      </c>
      <c r="F248" s="346"/>
      <c r="G248" s="346"/>
    </row>
    <row r="249" spans="1:9" ht="15" customHeight="1" x14ac:dyDescent="0.3">
      <c r="B249" s="11">
        <v>41122</v>
      </c>
      <c r="C249" s="17">
        <v>104.48</v>
      </c>
      <c r="D249" s="18">
        <v>105.74</v>
      </c>
      <c r="F249" s="354"/>
      <c r="G249" s="354"/>
    </row>
    <row r="250" spans="1:9" ht="15" customHeight="1" x14ac:dyDescent="0.3">
      <c r="B250" s="11">
        <v>41153</v>
      </c>
      <c r="C250" s="17">
        <v>104.48</v>
      </c>
      <c r="D250" s="17">
        <v>105.9</v>
      </c>
      <c r="G250" s="360"/>
      <c r="H250" s="360"/>
    </row>
    <row r="251" spans="1:9" x14ac:dyDescent="0.3">
      <c r="B251" s="11">
        <v>41183</v>
      </c>
      <c r="C251" s="17">
        <v>104.48</v>
      </c>
      <c r="D251" s="17">
        <v>106.05</v>
      </c>
    </row>
    <row r="252" spans="1:9" x14ac:dyDescent="0.3">
      <c r="B252" s="11">
        <v>41214</v>
      </c>
      <c r="C252" s="17">
        <v>104.48</v>
      </c>
      <c r="D252" s="17">
        <v>106.27</v>
      </c>
    </row>
    <row r="253" spans="1:9" x14ac:dyDescent="0.3">
      <c r="B253" s="11">
        <v>41244</v>
      </c>
      <c r="C253" s="17">
        <v>104.48</v>
      </c>
      <c r="D253" s="17">
        <v>106.01</v>
      </c>
    </row>
    <row r="254" spans="1:9" x14ac:dyDescent="0.3">
      <c r="D254" s="95"/>
    </row>
    <row r="255" spans="1:9" x14ac:dyDescent="0.3">
      <c r="A255" s="5"/>
      <c r="B255" s="5"/>
      <c r="C255" s="5"/>
      <c r="D255" s="5"/>
      <c r="E255" s="5"/>
      <c r="F255" s="5"/>
      <c r="G255" s="5"/>
      <c r="H255" s="5"/>
      <c r="I255" s="5"/>
    </row>
    <row r="256" spans="1:9" ht="15.75" x14ac:dyDescent="0.35">
      <c r="A256" s="343" t="s">
        <v>1817</v>
      </c>
      <c r="B256" s="5"/>
      <c r="C256" s="5"/>
      <c r="D256" s="5"/>
      <c r="E256" s="5"/>
      <c r="F256" s="5"/>
      <c r="G256" s="5"/>
      <c r="H256" s="5"/>
      <c r="I256" s="5"/>
    </row>
    <row r="257" spans="1:9" ht="15.75" x14ac:dyDescent="0.35">
      <c r="A257" s="343" t="s">
        <v>1818</v>
      </c>
      <c r="B257" s="5"/>
      <c r="C257" s="5"/>
      <c r="D257" s="5"/>
      <c r="E257" s="5"/>
      <c r="F257" s="5"/>
      <c r="G257" s="5"/>
      <c r="H257" s="5"/>
      <c r="I257" s="5"/>
    </row>
    <row r="258" spans="1:9" ht="15.75" x14ac:dyDescent="0.35">
      <c r="A258" s="343" t="s">
        <v>1819</v>
      </c>
    </row>
    <row r="259" spans="1:9" x14ac:dyDescent="0.3">
      <c r="B259" s="12"/>
      <c r="C259" s="333"/>
      <c r="D259" s="333"/>
    </row>
    <row r="260" spans="1:9" x14ac:dyDescent="0.3">
      <c r="B260" s="12"/>
      <c r="C260" s="334"/>
      <c r="D260" s="334"/>
    </row>
    <row r="262" spans="1:9" x14ac:dyDescent="0.3">
      <c r="A262" s="5"/>
      <c r="B262" s="5"/>
      <c r="C262" s="5"/>
      <c r="D262" s="5"/>
      <c r="E262" s="5"/>
      <c r="F262" s="538"/>
      <c r="G262" s="538"/>
      <c r="H262" s="538"/>
      <c r="I262" s="538"/>
    </row>
    <row r="264" spans="1:9" x14ac:dyDescent="0.3">
      <c r="F264" s="52"/>
    </row>
    <row r="266" spans="1:9" ht="30" x14ac:dyDescent="0.3">
      <c r="A266" s="16">
        <v>2011</v>
      </c>
      <c r="B266" s="14" t="s">
        <v>810</v>
      </c>
      <c r="C266" s="14" t="s">
        <v>827</v>
      </c>
      <c r="D266" s="14" t="s">
        <v>826</v>
      </c>
    </row>
    <row r="267" spans="1:9" x14ac:dyDescent="0.3">
      <c r="A267" s="20" t="s">
        <v>1595</v>
      </c>
      <c r="B267" s="11">
        <v>40544</v>
      </c>
      <c r="C267" s="17">
        <v>100</v>
      </c>
      <c r="D267" s="17">
        <v>101.92</v>
      </c>
      <c r="E267" s="314"/>
    </row>
    <row r="268" spans="1:9" x14ac:dyDescent="0.3">
      <c r="B268" s="11">
        <v>40575</v>
      </c>
      <c r="C268" s="17">
        <v>100</v>
      </c>
      <c r="D268" s="18">
        <v>102.34</v>
      </c>
    </row>
    <row r="269" spans="1:9" x14ac:dyDescent="0.3">
      <c r="B269" s="11">
        <v>40603</v>
      </c>
      <c r="C269" s="17">
        <v>100</v>
      </c>
      <c r="D269" s="18">
        <v>102.79</v>
      </c>
    </row>
    <row r="270" spans="1:9" x14ac:dyDescent="0.3">
      <c r="B270" s="11">
        <v>40634</v>
      </c>
      <c r="C270" s="17">
        <v>100</v>
      </c>
      <c r="D270" s="18">
        <v>102.98</v>
      </c>
    </row>
    <row r="271" spans="1:9" x14ac:dyDescent="0.3">
      <c r="B271" s="11">
        <v>40664</v>
      </c>
      <c r="C271" s="17">
        <v>100.51</v>
      </c>
      <c r="D271" s="18">
        <v>102.88</v>
      </c>
    </row>
    <row r="272" spans="1:9" x14ac:dyDescent="0.3">
      <c r="B272" s="11">
        <v>40695</v>
      </c>
      <c r="C272" s="17">
        <v>100.51</v>
      </c>
      <c r="D272" s="18">
        <v>102.88</v>
      </c>
    </row>
    <row r="273" spans="1:9" x14ac:dyDescent="0.3">
      <c r="B273" s="11">
        <v>40725</v>
      </c>
      <c r="C273" s="17">
        <v>100.51</v>
      </c>
      <c r="D273" s="18">
        <v>102.97</v>
      </c>
    </row>
    <row r="274" spans="1:9" x14ac:dyDescent="0.3">
      <c r="B274" s="11">
        <v>40756</v>
      </c>
      <c r="C274" s="17">
        <v>100.51</v>
      </c>
      <c r="D274" s="17">
        <v>103.15</v>
      </c>
    </row>
    <row r="275" spans="1:9" x14ac:dyDescent="0.3">
      <c r="B275" s="11">
        <v>40787</v>
      </c>
      <c r="C275" s="17">
        <v>100.51</v>
      </c>
      <c r="D275" s="17">
        <v>103.3</v>
      </c>
    </row>
    <row r="276" spans="1:9" x14ac:dyDescent="0.3">
      <c r="B276" s="11">
        <v>40817</v>
      </c>
      <c r="C276" s="17">
        <v>100.51</v>
      </c>
      <c r="D276" s="17">
        <v>103.22</v>
      </c>
    </row>
    <row r="277" spans="1:9" x14ac:dyDescent="0.3">
      <c r="B277" s="11">
        <v>40848</v>
      </c>
      <c r="C277" s="17">
        <v>100.51</v>
      </c>
      <c r="D277" s="17">
        <v>103.09</v>
      </c>
    </row>
    <row r="278" spans="1:9" x14ac:dyDescent="0.3">
      <c r="B278" s="11">
        <v>40878</v>
      </c>
      <c r="C278" s="17">
        <v>100.51</v>
      </c>
      <c r="D278" s="17">
        <v>103.16</v>
      </c>
    </row>
    <row r="279" spans="1:9" x14ac:dyDescent="0.3">
      <c r="D279" s="95"/>
    </row>
    <row r="280" spans="1:9" x14ac:dyDescent="0.3">
      <c r="A280" s="5" t="s">
        <v>1662</v>
      </c>
      <c r="B280" s="5"/>
      <c r="C280" s="5"/>
      <c r="D280" s="5"/>
      <c r="E280" s="5"/>
      <c r="F280" s="5"/>
      <c r="G280" s="5"/>
      <c r="H280" s="5"/>
      <c r="I280" s="5"/>
    </row>
    <row r="281" spans="1:9" x14ac:dyDescent="0.3">
      <c r="A281" s="5" t="s">
        <v>1663</v>
      </c>
      <c r="B281" s="5"/>
      <c r="C281" s="5"/>
      <c r="D281" s="5"/>
      <c r="E281" s="5"/>
      <c r="F281" s="5"/>
      <c r="G281" s="5"/>
      <c r="H281" s="5"/>
      <c r="I281" s="5"/>
    </row>
    <row r="282" spans="1:9" x14ac:dyDescent="0.3">
      <c r="A282" s="5" t="s">
        <v>1664</v>
      </c>
      <c r="B282" s="5"/>
      <c r="C282" s="5"/>
      <c r="D282" s="5"/>
      <c r="E282" s="5"/>
      <c r="F282" s="5"/>
      <c r="G282" s="5"/>
      <c r="H282" s="5"/>
      <c r="I282" s="5"/>
    </row>
    <row r="284" spans="1:9" x14ac:dyDescent="0.3">
      <c r="B284" s="66" t="s">
        <v>1665</v>
      </c>
      <c r="C284" s="290" t="s">
        <v>834</v>
      </c>
      <c r="D284" s="290" t="s">
        <v>1113</v>
      </c>
    </row>
    <row r="285" spans="1:9" x14ac:dyDescent="0.3">
      <c r="B285" s="291" t="s">
        <v>1666</v>
      </c>
      <c r="C285" s="289">
        <v>1.3169999999999999</v>
      </c>
      <c r="D285" s="289">
        <v>1.4802</v>
      </c>
    </row>
    <row r="287" spans="1:9" x14ac:dyDescent="0.3">
      <c r="A287" s="5" t="s">
        <v>1668</v>
      </c>
      <c r="B287" s="5"/>
      <c r="C287" s="5"/>
      <c r="D287" s="5"/>
      <c r="E287" s="5"/>
      <c r="F287" s="538" t="s">
        <v>1667</v>
      </c>
      <c r="G287" s="538"/>
      <c r="H287" s="538"/>
      <c r="I287" s="538"/>
    </row>
    <row r="289" spans="1:6" x14ac:dyDescent="0.3">
      <c r="F289" s="52"/>
    </row>
    <row r="291" spans="1:6" ht="30" x14ac:dyDescent="0.3">
      <c r="A291" s="16">
        <v>2010</v>
      </c>
      <c r="B291" s="14" t="s">
        <v>810</v>
      </c>
      <c r="C291" s="14" t="s">
        <v>827</v>
      </c>
      <c r="D291" s="14" t="s">
        <v>826</v>
      </c>
    </row>
    <row r="292" spans="1:6" x14ac:dyDescent="0.3">
      <c r="A292" s="20" t="s">
        <v>965</v>
      </c>
      <c r="B292" s="11">
        <v>40179</v>
      </c>
      <c r="C292" s="17">
        <v>129.77000000000001</v>
      </c>
      <c r="D292" s="17">
        <v>141.19999999999999</v>
      </c>
    </row>
    <row r="293" spans="1:6" x14ac:dyDescent="0.3">
      <c r="B293" s="11">
        <v>40210</v>
      </c>
      <c r="C293" s="17">
        <v>129.77000000000001</v>
      </c>
      <c r="D293" s="18">
        <v>142.19</v>
      </c>
    </row>
    <row r="294" spans="1:6" x14ac:dyDescent="0.3">
      <c r="B294" s="11">
        <v>40238</v>
      </c>
      <c r="C294" s="17">
        <v>129.77000000000001</v>
      </c>
      <c r="D294" s="18">
        <v>143.68</v>
      </c>
    </row>
    <row r="295" spans="1:6" x14ac:dyDescent="0.3">
      <c r="B295" s="11">
        <v>40269</v>
      </c>
      <c r="C295" s="17">
        <v>129.77000000000001</v>
      </c>
      <c r="D295" s="18">
        <v>147.38</v>
      </c>
    </row>
    <row r="296" spans="1:6" x14ac:dyDescent="0.3">
      <c r="B296" s="11">
        <v>40299</v>
      </c>
      <c r="C296" s="17">
        <v>131.69999999999999</v>
      </c>
      <c r="D296" s="18">
        <v>148.31</v>
      </c>
    </row>
    <row r="297" spans="1:6" x14ac:dyDescent="0.3">
      <c r="B297" s="11">
        <v>40330</v>
      </c>
      <c r="C297" s="17">
        <v>131.69999999999999</v>
      </c>
      <c r="D297" s="18">
        <v>147.33000000000001</v>
      </c>
    </row>
    <row r="298" spans="1:6" x14ac:dyDescent="0.3">
      <c r="B298" s="11">
        <v>40360</v>
      </c>
      <c r="C298" s="17">
        <v>131.69999999999999</v>
      </c>
      <c r="D298" s="18">
        <v>145.53</v>
      </c>
    </row>
    <row r="299" spans="1:6" x14ac:dyDescent="0.3">
      <c r="B299" s="11">
        <v>40391</v>
      </c>
      <c r="C299" s="17">
        <v>131.69999999999999</v>
      </c>
      <c r="D299" s="17">
        <v>146.13999999999999</v>
      </c>
    </row>
    <row r="300" spans="1:6" x14ac:dyDescent="0.3">
      <c r="B300" s="11">
        <v>40422</v>
      </c>
      <c r="C300" s="17">
        <v>131.69999999999999</v>
      </c>
      <c r="D300" s="17">
        <v>146.86000000000001</v>
      </c>
    </row>
    <row r="301" spans="1:6" x14ac:dyDescent="0.3">
      <c r="B301" s="11">
        <v>40452</v>
      </c>
      <c r="C301" s="17">
        <v>131.69999999999999</v>
      </c>
      <c r="D301" s="17">
        <v>146.81</v>
      </c>
    </row>
    <row r="302" spans="1:6" x14ac:dyDescent="0.3">
      <c r="B302" s="11">
        <v>40483</v>
      </c>
      <c r="C302" s="17">
        <v>131.69999999999999</v>
      </c>
      <c r="D302" s="17">
        <v>147.19</v>
      </c>
    </row>
    <row r="303" spans="1:6" x14ac:dyDescent="0.3">
      <c r="B303" s="11">
        <v>40513</v>
      </c>
      <c r="C303" s="17">
        <v>131.69999999999999</v>
      </c>
      <c r="D303" s="17">
        <v>148.02000000000001</v>
      </c>
    </row>
    <row r="304" spans="1:6" x14ac:dyDescent="0.3">
      <c r="D304" s="95"/>
    </row>
    <row r="315" spans="1:4" ht="30" x14ac:dyDescent="0.3">
      <c r="A315" s="16">
        <v>2009</v>
      </c>
      <c r="B315" s="14" t="s">
        <v>810</v>
      </c>
      <c r="C315" s="14" t="s">
        <v>827</v>
      </c>
      <c r="D315" s="14" t="s">
        <v>826</v>
      </c>
    </row>
    <row r="316" spans="1:4" x14ac:dyDescent="0.3">
      <c r="A316" s="20" t="s">
        <v>965</v>
      </c>
      <c r="B316" s="11">
        <v>39814</v>
      </c>
      <c r="C316" s="17">
        <v>125.84</v>
      </c>
      <c r="D316" s="17">
        <v>140.72999999999999</v>
      </c>
    </row>
    <row r="317" spans="1:4" x14ac:dyDescent="0.3">
      <c r="B317" s="11">
        <v>39845</v>
      </c>
      <c r="C317" s="17">
        <v>125.84</v>
      </c>
      <c r="D317" s="18">
        <v>140.01</v>
      </c>
    </row>
    <row r="318" spans="1:4" x14ac:dyDescent="0.3">
      <c r="B318" s="11">
        <v>39873</v>
      </c>
      <c r="C318" s="17">
        <v>125.84</v>
      </c>
      <c r="D318" s="18">
        <v>138.63</v>
      </c>
    </row>
    <row r="319" spans="1:4" x14ac:dyDescent="0.3">
      <c r="B319" s="11">
        <v>39904</v>
      </c>
      <c r="C319" s="17">
        <v>125.84</v>
      </c>
      <c r="D319" s="18">
        <v>137.76</v>
      </c>
    </row>
    <row r="320" spans="1:4" x14ac:dyDescent="0.3">
      <c r="B320" s="11">
        <v>39934</v>
      </c>
      <c r="C320" s="17">
        <v>129.77000000000001</v>
      </c>
      <c r="D320" s="18">
        <v>138.13999999999999</v>
      </c>
    </row>
    <row r="321" spans="2:4" x14ac:dyDescent="0.3">
      <c r="B321" s="11">
        <v>39965</v>
      </c>
      <c r="C321" s="17">
        <v>129.77000000000001</v>
      </c>
      <c r="D321" s="18">
        <v>138.33000000000001</v>
      </c>
    </row>
    <row r="322" spans="2:4" x14ac:dyDescent="0.3">
      <c r="B322" s="11">
        <v>39995</v>
      </c>
      <c r="C322" s="17">
        <v>129.77000000000001</v>
      </c>
      <c r="D322" s="18">
        <v>137.83000000000001</v>
      </c>
    </row>
    <row r="323" spans="2:4" x14ac:dyDescent="0.3">
      <c r="B323" s="11">
        <v>40026</v>
      </c>
      <c r="C323" s="17">
        <v>129.77000000000001</v>
      </c>
      <c r="D323" s="17">
        <v>139.61000000000001</v>
      </c>
    </row>
    <row r="324" spans="2:4" x14ac:dyDescent="0.3">
      <c r="B324" s="11">
        <v>40057</v>
      </c>
      <c r="C324" s="17">
        <v>129.77000000000001</v>
      </c>
      <c r="D324" s="17">
        <v>141.02000000000001</v>
      </c>
    </row>
    <row r="325" spans="2:4" x14ac:dyDescent="0.3">
      <c r="B325" s="11">
        <v>40087</v>
      </c>
      <c r="C325" s="17">
        <v>129.77000000000001</v>
      </c>
      <c r="D325" s="17">
        <v>140.63999999999999</v>
      </c>
    </row>
    <row r="326" spans="2:4" x14ac:dyDescent="0.3">
      <c r="B326" s="11">
        <v>40118</v>
      </c>
      <c r="C326" s="17">
        <v>129.77000000000001</v>
      </c>
      <c r="D326" s="17">
        <v>139.47999999999999</v>
      </c>
    </row>
    <row r="327" spans="2:4" x14ac:dyDescent="0.3">
      <c r="B327" s="11">
        <v>40148</v>
      </c>
      <c r="C327" s="17">
        <v>129.77000000000001</v>
      </c>
      <c r="D327" s="17">
        <v>139.4</v>
      </c>
    </row>
    <row r="328" spans="2:4" x14ac:dyDescent="0.3">
      <c r="D328" s="95"/>
    </row>
    <row r="339" spans="1:4" ht="30" x14ac:dyDescent="0.3">
      <c r="A339" s="16">
        <v>2008</v>
      </c>
      <c r="B339" s="14" t="s">
        <v>810</v>
      </c>
      <c r="C339" s="14" t="s">
        <v>827</v>
      </c>
      <c r="D339" s="14" t="s">
        <v>826</v>
      </c>
    </row>
    <row r="340" spans="1:4" x14ac:dyDescent="0.3">
      <c r="A340" s="20" t="s">
        <v>965</v>
      </c>
      <c r="B340" s="11">
        <v>39448</v>
      </c>
      <c r="C340" s="17">
        <v>121.7</v>
      </c>
      <c r="D340" s="17">
        <v>137.41</v>
      </c>
    </row>
    <row r="341" spans="1:4" x14ac:dyDescent="0.3">
      <c r="B341" s="11">
        <v>39479</v>
      </c>
      <c r="C341" s="17">
        <v>121.7</v>
      </c>
      <c r="D341" s="18">
        <v>139.25</v>
      </c>
    </row>
    <row r="342" spans="1:4" x14ac:dyDescent="0.3">
      <c r="B342" s="11">
        <v>39508</v>
      </c>
      <c r="C342" s="17">
        <v>121.7</v>
      </c>
      <c r="D342" s="18">
        <v>140.58000000000001</v>
      </c>
    </row>
    <row r="343" spans="1:4" x14ac:dyDescent="0.3">
      <c r="B343" s="11">
        <v>39539</v>
      </c>
      <c r="C343" s="17">
        <v>121.7</v>
      </c>
      <c r="D343" s="18">
        <v>141.21</v>
      </c>
    </row>
    <row r="344" spans="1:4" x14ac:dyDescent="0.3">
      <c r="B344" s="11">
        <v>39569</v>
      </c>
      <c r="C344" s="17">
        <v>125.84</v>
      </c>
      <c r="D344" s="18">
        <v>147.28</v>
      </c>
    </row>
    <row r="345" spans="1:4" x14ac:dyDescent="0.3">
      <c r="B345" s="11">
        <v>39600</v>
      </c>
      <c r="C345" s="17">
        <v>125.84</v>
      </c>
      <c r="D345" s="18">
        <v>148.31</v>
      </c>
    </row>
    <row r="346" spans="1:4" x14ac:dyDescent="0.3">
      <c r="B346" s="11">
        <v>39630</v>
      </c>
      <c r="C346" s="17">
        <v>125.84</v>
      </c>
      <c r="D346" s="17">
        <v>150</v>
      </c>
    </row>
    <row r="347" spans="1:4" x14ac:dyDescent="0.3">
      <c r="B347" s="11">
        <v>39661</v>
      </c>
      <c r="C347" s="17">
        <v>125.84</v>
      </c>
      <c r="D347" s="17">
        <v>150.09</v>
      </c>
    </row>
    <row r="348" spans="1:4" x14ac:dyDescent="0.3">
      <c r="B348" s="11">
        <v>39692</v>
      </c>
      <c r="C348" s="17">
        <v>125.84</v>
      </c>
      <c r="D348" s="17">
        <v>147.63</v>
      </c>
    </row>
    <row r="349" spans="1:4" x14ac:dyDescent="0.3">
      <c r="B349" s="11">
        <v>39722</v>
      </c>
      <c r="C349" s="17">
        <v>125.84</v>
      </c>
      <c r="D349" s="17">
        <v>143.22</v>
      </c>
    </row>
    <row r="350" spans="1:4" x14ac:dyDescent="0.3">
      <c r="B350" s="11">
        <v>39753</v>
      </c>
      <c r="C350" s="17">
        <v>125.84</v>
      </c>
      <c r="D350" s="17">
        <v>141.87</v>
      </c>
    </row>
    <row r="351" spans="1:4" x14ac:dyDescent="0.3">
      <c r="B351" s="11">
        <v>39783</v>
      </c>
      <c r="C351" s="17">
        <v>125.84</v>
      </c>
      <c r="D351" s="17">
        <v>140.18</v>
      </c>
    </row>
    <row r="363" spans="1:4" ht="30" x14ac:dyDescent="0.3">
      <c r="A363" s="16">
        <v>2007</v>
      </c>
      <c r="B363" s="14" t="s">
        <v>810</v>
      </c>
      <c r="C363" s="14" t="s">
        <v>827</v>
      </c>
      <c r="D363" s="14" t="s">
        <v>826</v>
      </c>
    </row>
    <row r="364" spans="1:4" x14ac:dyDescent="0.3">
      <c r="A364" s="20" t="s">
        <v>965</v>
      </c>
      <c r="B364" s="11">
        <v>39083</v>
      </c>
      <c r="C364" s="17">
        <v>118.74</v>
      </c>
      <c r="D364" s="18">
        <v>127.32</v>
      </c>
    </row>
    <row r="365" spans="1:4" x14ac:dyDescent="0.3">
      <c r="B365" s="11">
        <v>39114</v>
      </c>
      <c r="C365" s="17">
        <v>118.74</v>
      </c>
      <c r="D365" s="18">
        <v>128.96</v>
      </c>
    </row>
    <row r="366" spans="1:4" x14ac:dyDescent="0.3">
      <c r="B366" s="11">
        <v>39142</v>
      </c>
      <c r="C366" s="17">
        <v>118.74</v>
      </c>
      <c r="D366" s="18">
        <v>129.65</v>
      </c>
    </row>
    <row r="367" spans="1:4" x14ac:dyDescent="0.3">
      <c r="B367" s="11">
        <v>39173</v>
      </c>
      <c r="C367" s="17">
        <v>118.74</v>
      </c>
      <c r="D367" s="18">
        <v>131.49</v>
      </c>
    </row>
    <row r="368" spans="1:4" x14ac:dyDescent="0.3">
      <c r="B368" s="11">
        <v>39203</v>
      </c>
      <c r="C368" s="17">
        <v>121.7</v>
      </c>
      <c r="D368" s="18">
        <v>131.99</v>
      </c>
    </row>
    <row r="369" spans="2:4" x14ac:dyDescent="0.3">
      <c r="B369" s="11">
        <v>39234</v>
      </c>
      <c r="C369" s="17">
        <v>121.7</v>
      </c>
      <c r="D369" s="18">
        <v>132.34</v>
      </c>
    </row>
    <row r="370" spans="2:4" x14ac:dyDescent="0.3">
      <c r="B370" s="11">
        <v>39264</v>
      </c>
      <c r="C370" s="17">
        <v>121.7</v>
      </c>
      <c r="D370" s="17">
        <v>133.02000000000001</v>
      </c>
    </row>
    <row r="371" spans="2:4" x14ac:dyDescent="0.3">
      <c r="B371" s="11">
        <v>39295</v>
      </c>
      <c r="C371" s="17">
        <v>121.7</v>
      </c>
      <c r="D371" s="17">
        <v>132.22999999999999</v>
      </c>
    </row>
    <row r="372" spans="2:4" x14ac:dyDescent="0.3">
      <c r="B372" s="11">
        <v>39326</v>
      </c>
      <c r="C372" s="17">
        <v>121.7</v>
      </c>
      <c r="D372" s="17">
        <v>131.68</v>
      </c>
    </row>
    <row r="373" spans="2:4" x14ac:dyDescent="0.3">
      <c r="B373" s="11">
        <v>39356</v>
      </c>
      <c r="C373" s="17">
        <v>121.7</v>
      </c>
      <c r="D373" s="17">
        <v>131.78</v>
      </c>
    </row>
    <row r="374" spans="2:4" x14ac:dyDescent="0.3">
      <c r="B374" s="11">
        <v>39387</v>
      </c>
      <c r="C374" s="17">
        <v>121.7</v>
      </c>
      <c r="D374" s="17">
        <v>132.41</v>
      </c>
    </row>
    <row r="375" spans="2:4" x14ac:dyDescent="0.3">
      <c r="B375" s="11">
        <v>39417</v>
      </c>
      <c r="C375" s="17">
        <v>121.7</v>
      </c>
      <c r="D375" s="17">
        <v>132.41999999999999</v>
      </c>
    </row>
    <row r="376" spans="2:4" x14ac:dyDescent="0.3">
      <c r="D376" s="95"/>
    </row>
    <row r="387" spans="1:4" ht="30" x14ac:dyDescent="0.3">
      <c r="A387" s="16">
        <v>2006</v>
      </c>
      <c r="B387" s="14" t="s">
        <v>810</v>
      </c>
      <c r="C387" s="14" t="s">
        <v>827</v>
      </c>
      <c r="D387" s="14" t="s">
        <v>826</v>
      </c>
    </row>
    <row r="388" spans="1:4" x14ac:dyDescent="0.3">
      <c r="A388" s="20" t="s">
        <v>965</v>
      </c>
      <c r="B388" s="11">
        <v>38718</v>
      </c>
      <c r="C388" s="17">
        <v>115.62</v>
      </c>
      <c r="D388" s="18">
        <v>119.59</v>
      </c>
    </row>
    <row r="389" spans="1:4" x14ac:dyDescent="0.3">
      <c r="B389" s="11">
        <v>38749</v>
      </c>
      <c r="C389" s="17">
        <v>115.62</v>
      </c>
      <c r="D389" s="18">
        <v>119.47</v>
      </c>
    </row>
    <row r="390" spans="1:4" x14ac:dyDescent="0.3">
      <c r="B390" s="11">
        <v>38777</v>
      </c>
      <c r="C390" s="17">
        <v>115.62</v>
      </c>
      <c r="D390" s="18">
        <v>120.76</v>
      </c>
    </row>
    <row r="391" spans="1:4" x14ac:dyDescent="0.3">
      <c r="B391" s="11">
        <v>38808</v>
      </c>
      <c r="C391" s="17">
        <v>115.62</v>
      </c>
      <c r="D391" s="18">
        <v>121.92</v>
      </c>
    </row>
    <row r="392" spans="1:4" x14ac:dyDescent="0.3">
      <c r="B392" s="11">
        <v>38838</v>
      </c>
      <c r="C392" s="17">
        <v>118.74</v>
      </c>
      <c r="D392" s="18">
        <v>122.87</v>
      </c>
    </row>
    <row r="393" spans="1:4" x14ac:dyDescent="0.3">
      <c r="B393" s="11">
        <v>38869</v>
      </c>
      <c r="C393" s="17">
        <v>118.74</v>
      </c>
      <c r="D393" s="18">
        <v>123.22</v>
      </c>
    </row>
    <row r="394" spans="1:4" x14ac:dyDescent="0.3">
      <c r="B394" s="11">
        <v>38899</v>
      </c>
      <c r="C394" s="17">
        <v>118.74</v>
      </c>
      <c r="D394" s="17">
        <v>124.25</v>
      </c>
    </row>
    <row r="395" spans="1:4" x14ac:dyDescent="0.3">
      <c r="B395" s="11">
        <v>38930</v>
      </c>
      <c r="C395" s="17">
        <v>118.74</v>
      </c>
      <c r="D395" s="17">
        <v>125.19</v>
      </c>
    </row>
    <row r="396" spans="1:4" x14ac:dyDescent="0.3">
      <c r="B396" s="11">
        <v>38961</v>
      </c>
      <c r="C396" s="17">
        <v>118.74</v>
      </c>
      <c r="D396" s="17">
        <v>125.19</v>
      </c>
    </row>
    <row r="397" spans="1:4" x14ac:dyDescent="0.3">
      <c r="B397" s="11">
        <v>38991</v>
      </c>
      <c r="C397" s="17">
        <v>118.74</v>
      </c>
      <c r="D397" s="17">
        <v>125.39</v>
      </c>
    </row>
    <row r="398" spans="1:4" x14ac:dyDescent="0.3">
      <c r="B398" s="11">
        <v>39022</v>
      </c>
      <c r="C398" s="17">
        <v>118.74</v>
      </c>
      <c r="D398" s="17">
        <v>125.8</v>
      </c>
    </row>
    <row r="399" spans="1:4" x14ac:dyDescent="0.3">
      <c r="B399" s="11">
        <v>39052</v>
      </c>
      <c r="C399" s="17">
        <v>118.74</v>
      </c>
      <c r="D399" s="17">
        <v>125.69</v>
      </c>
    </row>
    <row r="400" spans="1:4" x14ac:dyDescent="0.3">
      <c r="D400" s="95"/>
    </row>
    <row r="410" spans="1:4" ht="30" x14ac:dyDescent="0.3">
      <c r="A410" s="16">
        <v>2005</v>
      </c>
      <c r="B410" s="14" t="s">
        <v>810</v>
      </c>
      <c r="C410" s="14" t="s">
        <v>827</v>
      </c>
      <c r="D410" s="14" t="s">
        <v>826</v>
      </c>
    </row>
    <row r="411" spans="1:4" x14ac:dyDescent="0.3">
      <c r="A411" s="20" t="s">
        <v>965</v>
      </c>
      <c r="B411" s="11">
        <v>38353</v>
      </c>
      <c r="C411" s="17">
        <v>113.03</v>
      </c>
      <c r="D411" s="18">
        <v>118.95</v>
      </c>
    </row>
    <row r="412" spans="1:4" x14ac:dyDescent="0.3">
      <c r="B412" s="11">
        <v>38384</v>
      </c>
      <c r="C412" s="17">
        <v>113.03</v>
      </c>
      <c r="D412" s="18">
        <v>118.43</v>
      </c>
    </row>
    <row r="413" spans="1:4" x14ac:dyDescent="0.3">
      <c r="B413" s="11">
        <v>38412</v>
      </c>
      <c r="C413" s="17">
        <v>113.03</v>
      </c>
      <c r="D413" s="18">
        <v>119.09</v>
      </c>
    </row>
    <row r="414" spans="1:4" x14ac:dyDescent="0.3">
      <c r="B414" s="11">
        <v>38443</v>
      </c>
      <c r="C414" s="17">
        <v>113.03</v>
      </c>
      <c r="D414" s="18">
        <v>118.47</v>
      </c>
    </row>
    <row r="415" spans="1:4" x14ac:dyDescent="0.3">
      <c r="B415" s="11">
        <v>38473</v>
      </c>
      <c r="C415" s="17">
        <v>115.62</v>
      </c>
      <c r="D415" s="18">
        <v>116.88</v>
      </c>
    </row>
    <row r="416" spans="1:4" x14ac:dyDescent="0.3">
      <c r="B416" s="11">
        <v>38504</v>
      </c>
      <c r="C416" s="17">
        <v>115.62</v>
      </c>
      <c r="D416" s="18">
        <v>115.81</v>
      </c>
    </row>
    <row r="417" spans="2:4" x14ac:dyDescent="0.3">
      <c r="B417" s="11">
        <v>38534</v>
      </c>
      <c r="C417" s="17">
        <v>115.62</v>
      </c>
      <c r="D417" s="17">
        <v>115.79</v>
      </c>
    </row>
    <row r="418" spans="2:4" x14ac:dyDescent="0.3">
      <c r="B418" s="11">
        <v>38565</v>
      </c>
      <c r="C418" s="17">
        <v>115.62</v>
      </c>
      <c r="D418" s="17">
        <v>116.28</v>
      </c>
    </row>
    <row r="419" spans="2:4" x14ac:dyDescent="0.3">
      <c r="B419" s="11">
        <v>38596</v>
      </c>
      <c r="C419" s="17">
        <v>115.62</v>
      </c>
      <c r="D419" s="17">
        <v>117.78</v>
      </c>
    </row>
    <row r="420" spans="2:4" x14ac:dyDescent="0.3">
      <c r="B420" s="11">
        <v>38626</v>
      </c>
      <c r="C420" s="17">
        <v>115.62</v>
      </c>
      <c r="D420" s="17">
        <v>118.9</v>
      </c>
    </row>
    <row r="421" spans="2:4" x14ac:dyDescent="0.3">
      <c r="B421" s="11">
        <v>38657</v>
      </c>
      <c r="C421" s="17">
        <v>115.62</v>
      </c>
      <c r="D421" s="17">
        <v>119.3</v>
      </c>
    </row>
    <row r="422" spans="2:4" x14ac:dyDescent="0.3">
      <c r="B422" s="11">
        <v>38687</v>
      </c>
      <c r="C422" s="17">
        <v>115.62</v>
      </c>
      <c r="D422" s="17">
        <v>119.14</v>
      </c>
    </row>
    <row r="439" spans="1:4" ht="30" x14ac:dyDescent="0.3">
      <c r="A439" s="16">
        <v>2004</v>
      </c>
      <c r="B439" s="14" t="s">
        <v>810</v>
      </c>
      <c r="C439" s="14" t="s">
        <v>827</v>
      </c>
      <c r="D439" s="14" t="s">
        <v>826</v>
      </c>
    </row>
    <row r="440" spans="1:4" x14ac:dyDescent="0.3">
      <c r="A440" s="20" t="s">
        <v>965</v>
      </c>
      <c r="B440" s="9" t="s">
        <v>787</v>
      </c>
      <c r="C440" s="17">
        <v>110.6</v>
      </c>
      <c r="D440" s="18">
        <v>110.4</v>
      </c>
    </row>
    <row r="441" spans="1:4" x14ac:dyDescent="0.3">
      <c r="B441" s="11">
        <v>38018</v>
      </c>
      <c r="C441" s="17">
        <v>110.6</v>
      </c>
      <c r="D441" s="18">
        <v>111.18</v>
      </c>
    </row>
    <row r="442" spans="1:4" x14ac:dyDescent="0.3">
      <c r="B442" s="9" t="s">
        <v>788</v>
      </c>
      <c r="C442" s="17">
        <v>110.6</v>
      </c>
      <c r="D442" s="18">
        <v>114.16</v>
      </c>
    </row>
    <row r="443" spans="1:4" x14ac:dyDescent="0.3">
      <c r="B443" s="11">
        <v>38078</v>
      </c>
      <c r="C443" s="17">
        <v>110.6</v>
      </c>
      <c r="D443" s="18">
        <v>116.05</v>
      </c>
    </row>
    <row r="444" spans="1:4" x14ac:dyDescent="0.3">
      <c r="B444" s="11">
        <v>38108</v>
      </c>
      <c r="C444" s="17">
        <v>113.03</v>
      </c>
      <c r="D444" s="18">
        <v>116.55</v>
      </c>
    </row>
    <row r="445" spans="1:4" x14ac:dyDescent="0.3">
      <c r="B445" s="11">
        <v>38139</v>
      </c>
      <c r="C445" s="17">
        <v>113.03</v>
      </c>
      <c r="D445" s="18">
        <v>117.51</v>
      </c>
    </row>
    <row r="446" spans="1:4" x14ac:dyDescent="0.3">
      <c r="B446" s="11">
        <v>38169</v>
      </c>
      <c r="C446" s="17">
        <v>113.03</v>
      </c>
      <c r="D446" s="17">
        <v>117.68</v>
      </c>
    </row>
    <row r="447" spans="1:4" x14ac:dyDescent="0.3">
      <c r="B447" s="11">
        <v>38200</v>
      </c>
      <c r="C447" s="17">
        <v>113.03</v>
      </c>
      <c r="D447" s="17">
        <v>118.35</v>
      </c>
    </row>
    <row r="448" spans="1:4" x14ac:dyDescent="0.3">
      <c r="B448" s="11">
        <v>38231</v>
      </c>
      <c r="C448" s="17">
        <v>113.03</v>
      </c>
      <c r="D448" s="17">
        <v>118.89</v>
      </c>
    </row>
    <row r="449" spans="1:4" x14ac:dyDescent="0.3">
      <c r="B449" s="11">
        <v>38261</v>
      </c>
      <c r="C449" s="17">
        <v>113.03</v>
      </c>
      <c r="D449" s="17">
        <v>120</v>
      </c>
    </row>
    <row r="450" spans="1:4" x14ac:dyDescent="0.3">
      <c r="B450" s="11">
        <v>38292</v>
      </c>
      <c r="C450" s="17">
        <v>113.03</v>
      </c>
      <c r="D450" s="17">
        <v>118.67</v>
      </c>
    </row>
    <row r="451" spans="1:4" x14ac:dyDescent="0.3">
      <c r="B451" s="11">
        <v>38322</v>
      </c>
      <c r="C451" s="17">
        <v>113.03</v>
      </c>
      <c r="D451" s="17">
        <v>117.85</v>
      </c>
    </row>
    <row r="463" spans="1:4" ht="30" x14ac:dyDescent="0.3">
      <c r="A463" s="16">
        <v>2003</v>
      </c>
      <c r="B463" s="14" t="s">
        <v>810</v>
      </c>
      <c r="C463" s="14" t="s">
        <v>827</v>
      </c>
      <c r="D463" s="14" t="s">
        <v>826</v>
      </c>
    </row>
    <row r="464" spans="1:4" x14ac:dyDescent="0.3">
      <c r="A464" s="20" t="s">
        <v>965</v>
      </c>
      <c r="B464" s="9" t="s">
        <v>789</v>
      </c>
      <c r="C464" s="17">
        <v>108.22</v>
      </c>
      <c r="D464" s="18">
        <v>104.22</v>
      </c>
    </row>
    <row r="465" spans="2:4" x14ac:dyDescent="0.3">
      <c r="B465" s="11">
        <v>37653</v>
      </c>
      <c r="C465" s="17">
        <v>108.22</v>
      </c>
      <c r="D465" s="18">
        <v>104.69</v>
      </c>
    </row>
    <row r="466" spans="2:4" x14ac:dyDescent="0.3">
      <c r="B466" s="9" t="s">
        <v>790</v>
      </c>
      <c r="C466" s="17">
        <v>108.22</v>
      </c>
      <c r="D466" s="18">
        <v>104.87</v>
      </c>
    </row>
    <row r="467" spans="2:4" x14ac:dyDescent="0.3">
      <c r="B467" s="11">
        <v>37712</v>
      </c>
      <c r="C467" s="17">
        <v>108.22</v>
      </c>
      <c r="D467" s="18">
        <v>104.97</v>
      </c>
    </row>
    <row r="468" spans="2:4" x14ac:dyDescent="0.3">
      <c r="B468" s="11">
        <v>37742</v>
      </c>
      <c r="C468" s="17">
        <v>110.6</v>
      </c>
      <c r="D468" s="18">
        <v>104.63</v>
      </c>
    </row>
    <row r="469" spans="2:4" x14ac:dyDescent="0.3">
      <c r="B469" s="11">
        <v>37773</v>
      </c>
      <c r="C469" s="17">
        <v>110.6</v>
      </c>
      <c r="D469" s="18">
        <v>105.26</v>
      </c>
    </row>
    <row r="470" spans="2:4" x14ac:dyDescent="0.3">
      <c r="B470" s="11">
        <v>37803</v>
      </c>
      <c r="C470" s="17">
        <v>110.6</v>
      </c>
      <c r="D470" s="18">
        <v>105.05</v>
      </c>
    </row>
    <row r="471" spans="2:4" x14ac:dyDescent="0.3">
      <c r="B471" s="11">
        <v>37834</v>
      </c>
      <c r="C471" s="17">
        <v>110.6</v>
      </c>
      <c r="D471" s="18">
        <v>105.05</v>
      </c>
    </row>
    <row r="472" spans="2:4" x14ac:dyDescent="0.3">
      <c r="B472" s="11">
        <v>37865</v>
      </c>
      <c r="C472" s="17">
        <v>110.6</v>
      </c>
      <c r="D472" s="18">
        <v>105.22</v>
      </c>
    </row>
    <row r="473" spans="2:4" x14ac:dyDescent="0.3">
      <c r="B473" s="11">
        <v>37895</v>
      </c>
      <c r="C473" s="17">
        <v>110.6</v>
      </c>
      <c r="D473" s="18">
        <v>105.78</v>
      </c>
    </row>
    <row r="474" spans="2:4" x14ac:dyDescent="0.3">
      <c r="B474" s="11">
        <v>37926</v>
      </c>
      <c r="C474" s="17">
        <v>110.6</v>
      </c>
      <c r="D474" s="18">
        <v>106.16</v>
      </c>
    </row>
    <row r="475" spans="2:4" x14ac:dyDescent="0.3">
      <c r="B475" s="11">
        <v>37956</v>
      </c>
      <c r="C475" s="17">
        <v>110.6</v>
      </c>
      <c r="D475" s="18">
        <v>106.35</v>
      </c>
    </row>
    <row r="487" spans="1:4" ht="30" x14ac:dyDescent="0.3">
      <c r="A487" s="16">
        <v>2002</v>
      </c>
      <c r="B487" s="14" t="s">
        <v>810</v>
      </c>
      <c r="C487" s="14" t="s">
        <v>827</v>
      </c>
      <c r="D487" s="14" t="s">
        <v>826</v>
      </c>
    </row>
    <row r="488" spans="1:4" x14ac:dyDescent="0.3">
      <c r="A488" s="20" t="s">
        <v>965</v>
      </c>
      <c r="B488" s="9" t="s">
        <v>792</v>
      </c>
      <c r="C488" s="17">
        <v>105.36</v>
      </c>
      <c r="D488" s="18">
        <v>101.61</v>
      </c>
    </row>
    <row r="489" spans="1:4" x14ac:dyDescent="0.3">
      <c r="B489" s="11">
        <v>37288</v>
      </c>
      <c r="C489" s="17">
        <v>105.36</v>
      </c>
      <c r="D489" s="18">
        <v>101.66</v>
      </c>
    </row>
    <row r="490" spans="1:4" x14ac:dyDescent="0.3">
      <c r="B490" s="9" t="s">
        <v>793</v>
      </c>
      <c r="C490" s="17">
        <v>105.36</v>
      </c>
      <c r="D490" s="18">
        <v>102.19</v>
      </c>
    </row>
    <row r="491" spans="1:4" x14ac:dyDescent="0.3">
      <c r="B491" s="11">
        <v>37347</v>
      </c>
      <c r="C491" s="17">
        <v>105.36</v>
      </c>
      <c r="D491" s="18">
        <v>102.4</v>
      </c>
    </row>
    <row r="492" spans="1:4" x14ac:dyDescent="0.3">
      <c r="B492" s="11">
        <v>37377</v>
      </c>
      <c r="C492" s="17">
        <v>108.22</v>
      </c>
      <c r="D492" s="18">
        <v>102.38</v>
      </c>
    </row>
    <row r="493" spans="1:4" x14ac:dyDescent="0.3">
      <c r="B493" s="11">
        <v>37408</v>
      </c>
      <c r="C493" s="17">
        <v>108.22</v>
      </c>
      <c r="D493" s="18">
        <v>102.26</v>
      </c>
    </row>
    <row r="494" spans="1:4" x14ac:dyDescent="0.3">
      <c r="B494" s="11">
        <v>37438</v>
      </c>
      <c r="C494" s="17">
        <v>108.22</v>
      </c>
      <c r="D494" s="18">
        <v>102.16</v>
      </c>
    </row>
    <row r="495" spans="1:4" x14ac:dyDescent="0.3">
      <c r="B495" s="11">
        <v>37469</v>
      </c>
      <c r="C495" s="17">
        <v>108.22</v>
      </c>
      <c r="D495" s="18">
        <v>102.07</v>
      </c>
    </row>
    <row r="496" spans="1:4" x14ac:dyDescent="0.3">
      <c r="B496" s="11">
        <v>37500</v>
      </c>
      <c r="C496" s="17">
        <v>108.22</v>
      </c>
      <c r="D496" s="18">
        <v>102.22</v>
      </c>
    </row>
    <row r="497" spans="1:4" x14ac:dyDescent="0.3">
      <c r="B497" s="11">
        <v>37530</v>
      </c>
      <c r="C497" s="17">
        <v>108.22</v>
      </c>
      <c r="D497" s="18">
        <v>102.18</v>
      </c>
    </row>
    <row r="498" spans="1:4" x14ac:dyDescent="0.3">
      <c r="B498" s="11">
        <v>37561</v>
      </c>
      <c r="C498" s="17">
        <v>108.22</v>
      </c>
      <c r="D498" s="18">
        <v>101.97</v>
      </c>
    </row>
    <row r="499" spans="1:4" x14ac:dyDescent="0.3">
      <c r="B499" s="11">
        <v>37591</v>
      </c>
      <c r="C499" s="17">
        <v>108.22</v>
      </c>
      <c r="D499" s="18">
        <v>102.2</v>
      </c>
    </row>
    <row r="511" spans="1:4" ht="30" x14ac:dyDescent="0.3">
      <c r="A511" s="16">
        <v>2001</v>
      </c>
      <c r="B511" s="14" t="s">
        <v>810</v>
      </c>
      <c r="C511" s="14" t="s">
        <v>827</v>
      </c>
      <c r="D511" s="14" t="s">
        <v>826</v>
      </c>
    </row>
    <row r="512" spans="1:4" x14ac:dyDescent="0.3">
      <c r="A512" s="20" t="s">
        <v>965</v>
      </c>
      <c r="B512" s="9" t="s">
        <v>794</v>
      </c>
      <c r="C512" s="6">
        <v>102.19</v>
      </c>
      <c r="D512" s="9">
        <v>102.51</v>
      </c>
    </row>
    <row r="513" spans="2:4" x14ac:dyDescent="0.3">
      <c r="B513" s="11">
        <v>36923</v>
      </c>
      <c r="C513" s="6">
        <v>102.19</v>
      </c>
      <c r="D513" s="9">
        <v>102.65</v>
      </c>
    </row>
    <row r="514" spans="2:4" x14ac:dyDescent="0.3">
      <c r="B514" s="9" t="s">
        <v>795</v>
      </c>
      <c r="C514" s="6">
        <v>102.19</v>
      </c>
      <c r="D514" s="9">
        <v>102.69</v>
      </c>
    </row>
    <row r="515" spans="2:4" x14ac:dyDescent="0.3">
      <c r="B515" s="11">
        <v>36982</v>
      </c>
      <c r="C515" s="6">
        <v>102.19</v>
      </c>
      <c r="D515" s="9">
        <v>102.83</v>
      </c>
    </row>
    <row r="516" spans="2:4" x14ac:dyDescent="0.3">
      <c r="B516" s="11">
        <v>37012</v>
      </c>
      <c r="C516" s="6">
        <v>105.36</v>
      </c>
      <c r="D516" s="9">
        <v>102.82</v>
      </c>
    </row>
    <row r="517" spans="2:4" x14ac:dyDescent="0.3">
      <c r="B517" s="11">
        <v>37043</v>
      </c>
      <c r="C517" s="6">
        <v>105.36</v>
      </c>
      <c r="D517" s="9">
        <v>102.77</v>
      </c>
    </row>
    <row r="518" spans="2:4" x14ac:dyDescent="0.3">
      <c r="B518" s="11">
        <v>37073</v>
      </c>
      <c r="C518" s="6">
        <v>105.36</v>
      </c>
      <c r="D518" s="9">
        <v>102.59</v>
      </c>
    </row>
    <row r="519" spans="2:4" x14ac:dyDescent="0.3">
      <c r="B519" s="11">
        <v>37104</v>
      </c>
      <c r="C519" s="6">
        <v>105.36</v>
      </c>
      <c r="D519" s="9">
        <v>102.21</v>
      </c>
    </row>
    <row r="520" spans="2:4" x14ac:dyDescent="0.3">
      <c r="B520" s="11">
        <v>37135</v>
      </c>
      <c r="C520" s="6">
        <v>105.36</v>
      </c>
      <c r="D520" s="9">
        <v>102.16</v>
      </c>
    </row>
    <row r="521" spans="2:4" x14ac:dyDescent="0.3">
      <c r="B521" s="11">
        <v>37165</v>
      </c>
      <c r="C521" s="6">
        <v>105.36</v>
      </c>
      <c r="D521" s="9">
        <v>102.02</v>
      </c>
    </row>
    <row r="522" spans="2:4" x14ac:dyDescent="0.3">
      <c r="B522" s="11">
        <v>37196</v>
      </c>
      <c r="C522" s="6">
        <v>105.36</v>
      </c>
      <c r="D522" s="9">
        <v>101.88</v>
      </c>
    </row>
    <row r="523" spans="2:4" x14ac:dyDescent="0.3">
      <c r="B523" s="11">
        <v>37226</v>
      </c>
      <c r="C523" s="6">
        <v>105.36</v>
      </c>
      <c r="D523" s="9">
        <v>101.72</v>
      </c>
    </row>
    <row r="535" spans="1:4" ht="30" x14ac:dyDescent="0.3">
      <c r="A535" s="16">
        <v>2000</v>
      </c>
      <c r="B535" s="14" t="s">
        <v>810</v>
      </c>
      <c r="C535" s="14" t="s">
        <v>827</v>
      </c>
      <c r="D535" s="14" t="s">
        <v>826</v>
      </c>
    </row>
    <row r="536" spans="1:4" x14ac:dyDescent="0.3">
      <c r="A536" s="20" t="s">
        <v>965</v>
      </c>
      <c r="B536" s="9" t="s">
        <v>796</v>
      </c>
      <c r="C536" s="17">
        <v>100</v>
      </c>
      <c r="D536" s="18">
        <v>100</v>
      </c>
    </row>
    <row r="537" spans="1:4" x14ac:dyDescent="0.3">
      <c r="B537" s="11">
        <v>36557</v>
      </c>
      <c r="C537" s="17">
        <v>100</v>
      </c>
      <c r="D537" s="18">
        <v>100.3</v>
      </c>
    </row>
    <row r="538" spans="1:4" x14ac:dyDescent="0.3">
      <c r="B538" s="9" t="s">
        <v>797</v>
      </c>
      <c r="C538" s="17">
        <v>100</v>
      </c>
      <c r="D538" s="18">
        <v>100.64</v>
      </c>
    </row>
    <row r="539" spans="1:4" x14ac:dyDescent="0.3">
      <c r="B539" s="11">
        <v>36617</v>
      </c>
      <c r="C539" s="17">
        <v>100</v>
      </c>
      <c r="D539" s="18">
        <v>100.72</v>
      </c>
    </row>
    <row r="540" spans="1:4" x14ac:dyDescent="0.3">
      <c r="B540" s="11">
        <v>36647</v>
      </c>
      <c r="C540" s="17">
        <v>101.9</v>
      </c>
      <c r="D540" s="18">
        <v>100.84</v>
      </c>
    </row>
    <row r="541" spans="1:4" x14ac:dyDescent="0.3">
      <c r="B541" s="11">
        <v>36678</v>
      </c>
      <c r="C541" s="17">
        <v>101.9</v>
      </c>
      <c r="D541" s="18">
        <v>101.12</v>
      </c>
    </row>
    <row r="542" spans="1:4" x14ac:dyDescent="0.3">
      <c r="B542" s="11">
        <v>36708</v>
      </c>
      <c r="C542" s="17">
        <v>101.9</v>
      </c>
      <c r="D542" s="18">
        <v>101.11</v>
      </c>
    </row>
    <row r="543" spans="1:4" x14ac:dyDescent="0.3">
      <c r="B543" s="11">
        <v>36739</v>
      </c>
      <c r="C543" s="17">
        <v>101.9</v>
      </c>
      <c r="D543" s="18">
        <v>101.28</v>
      </c>
    </row>
    <row r="544" spans="1:4" x14ac:dyDescent="0.3">
      <c r="B544" s="11">
        <v>36770</v>
      </c>
      <c r="C544" s="17">
        <v>101.9</v>
      </c>
      <c r="D544" s="18">
        <v>101.79</v>
      </c>
    </row>
    <row r="545" spans="1:7" x14ac:dyDescent="0.3">
      <c r="B545" s="11">
        <v>36800</v>
      </c>
      <c r="C545" s="17">
        <v>102.19</v>
      </c>
      <c r="D545" s="18">
        <v>101.76</v>
      </c>
    </row>
    <row r="546" spans="1:7" x14ac:dyDescent="0.3">
      <c r="B546" s="11">
        <v>36831</v>
      </c>
      <c r="C546" s="17">
        <v>102.19</v>
      </c>
      <c r="D546" s="18">
        <v>101.76</v>
      </c>
    </row>
    <row r="547" spans="1:7" x14ac:dyDescent="0.3">
      <c r="B547" s="11">
        <v>36861</v>
      </c>
      <c r="C547" s="17">
        <v>102.19</v>
      </c>
      <c r="D547" s="18">
        <v>101.55</v>
      </c>
    </row>
    <row r="549" spans="1:7" x14ac:dyDescent="0.3">
      <c r="A549" s="541"/>
      <c r="B549" s="546" t="s">
        <v>800</v>
      </c>
      <c r="C549" s="548"/>
      <c r="D549" s="548"/>
      <c r="E549" s="548"/>
      <c r="F549" s="547"/>
      <c r="G549" s="541"/>
    </row>
    <row r="550" spans="1:7" x14ac:dyDescent="0.3">
      <c r="A550" s="542"/>
      <c r="B550" s="549" t="s">
        <v>828</v>
      </c>
      <c r="C550" s="550"/>
      <c r="D550" s="550"/>
      <c r="E550" s="550"/>
      <c r="F550" s="551"/>
      <c r="G550" s="542"/>
    </row>
    <row r="551" spans="1:7" ht="15" customHeight="1" x14ac:dyDescent="0.3">
      <c r="A551" s="543"/>
      <c r="B551" s="539" t="s">
        <v>912</v>
      </c>
      <c r="C551" s="552"/>
      <c r="D551" s="552"/>
      <c r="E551" s="552"/>
      <c r="F551" s="540"/>
      <c r="G551" s="543"/>
    </row>
    <row r="552" spans="1:7" x14ac:dyDescent="0.3">
      <c r="A552" s="541"/>
      <c r="B552" s="546" t="s">
        <v>829</v>
      </c>
      <c r="C552" s="547"/>
      <c r="D552" s="546" t="s">
        <v>830</v>
      </c>
      <c r="E552" s="547"/>
      <c r="F552" s="21" t="s">
        <v>831</v>
      </c>
      <c r="G552" s="544" t="s">
        <v>826</v>
      </c>
    </row>
    <row r="553" spans="1:7" x14ac:dyDescent="0.3">
      <c r="A553" s="543"/>
      <c r="B553" s="539" t="s">
        <v>1256</v>
      </c>
      <c r="C553" s="540"/>
      <c r="D553" s="539" t="s">
        <v>1256</v>
      </c>
      <c r="E553" s="540"/>
      <c r="F553" s="22" t="s">
        <v>1257</v>
      </c>
      <c r="G553" s="545"/>
    </row>
    <row r="554" spans="1:7" x14ac:dyDescent="0.3">
      <c r="A554" s="8" t="s">
        <v>810</v>
      </c>
      <c r="B554" s="8" t="s">
        <v>1192</v>
      </c>
      <c r="C554" s="8" t="s">
        <v>1193</v>
      </c>
      <c r="D554" s="8" t="s">
        <v>1192</v>
      </c>
      <c r="E554" s="8" t="s">
        <v>1193</v>
      </c>
      <c r="F554" s="8" t="s">
        <v>1258</v>
      </c>
      <c r="G554" s="8" t="s">
        <v>1259</v>
      </c>
    </row>
    <row r="555" spans="1:7" x14ac:dyDescent="0.3">
      <c r="A555" s="9" t="s">
        <v>832</v>
      </c>
      <c r="B555" s="9">
        <v>164.47</v>
      </c>
      <c r="C555" s="9">
        <v>160.58000000000001</v>
      </c>
      <c r="D555" s="9" t="s">
        <v>1194</v>
      </c>
      <c r="E555" s="9" t="s">
        <v>1194</v>
      </c>
      <c r="F555" s="9" t="s">
        <v>1194</v>
      </c>
      <c r="G555" s="9">
        <v>121.66</v>
      </c>
    </row>
    <row r="556" spans="1:7" x14ac:dyDescent="0.3">
      <c r="A556" s="50"/>
    </row>
    <row r="557" spans="1:7" ht="44.25" customHeight="1" x14ac:dyDescent="0.3">
      <c r="A557" s="556" t="s">
        <v>2074</v>
      </c>
      <c r="B557" s="556"/>
      <c r="C557" s="556"/>
      <c r="D557" s="556"/>
      <c r="E557" s="556"/>
      <c r="F557" s="556"/>
      <c r="G557" s="556"/>
    </row>
    <row r="562" spans="1:7" ht="15" customHeight="1" x14ac:dyDescent="0.3">
      <c r="A562" s="553">
        <v>1999</v>
      </c>
      <c r="B562" s="546" t="s">
        <v>800</v>
      </c>
      <c r="C562" s="548"/>
      <c r="D562" s="548"/>
      <c r="E562" s="548"/>
      <c r="F562" s="547"/>
      <c r="G562" s="541"/>
    </row>
    <row r="563" spans="1:7" ht="15" customHeight="1" x14ac:dyDescent="0.3">
      <c r="A563" s="554"/>
      <c r="B563" s="549" t="s">
        <v>828</v>
      </c>
      <c r="C563" s="550"/>
      <c r="D563" s="550"/>
      <c r="E563" s="550"/>
      <c r="F563" s="551"/>
      <c r="G563" s="542"/>
    </row>
    <row r="564" spans="1:7" ht="15" customHeight="1" x14ac:dyDescent="0.3">
      <c r="A564" s="555"/>
      <c r="B564" s="539" t="s">
        <v>912</v>
      </c>
      <c r="C564" s="552"/>
      <c r="D564" s="552"/>
      <c r="E564" s="552"/>
      <c r="F564" s="540"/>
      <c r="G564" s="543"/>
    </row>
    <row r="565" spans="1:7" ht="15" customHeight="1" x14ac:dyDescent="0.3">
      <c r="A565" s="541"/>
      <c r="B565" s="546" t="s">
        <v>829</v>
      </c>
      <c r="C565" s="547"/>
      <c r="D565" s="546" t="s">
        <v>830</v>
      </c>
      <c r="E565" s="547"/>
      <c r="F565" s="21" t="s">
        <v>831</v>
      </c>
      <c r="G565" s="544" t="s">
        <v>826</v>
      </c>
    </row>
    <row r="566" spans="1:7" ht="15" customHeight="1" x14ac:dyDescent="0.3">
      <c r="A566" s="543"/>
      <c r="B566" s="539" t="s">
        <v>1256</v>
      </c>
      <c r="C566" s="540"/>
      <c r="D566" s="539" t="s">
        <v>1256</v>
      </c>
      <c r="E566" s="540"/>
      <c r="F566" s="22" t="s">
        <v>1257</v>
      </c>
      <c r="G566" s="545"/>
    </row>
    <row r="567" spans="1:7" x14ac:dyDescent="0.3">
      <c r="A567" s="8" t="s">
        <v>810</v>
      </c>
      <c r="B567" s="8" t="s">
        <v>1192</v>
      </c>
      <c r="C567" s="8" t="s">
        <v>1193</v>
      </c>
      <c r="D567" s="8" t="s">
        <v>1192</v>
      </c>
      <c r="E567" s="8" t="s">
        <v>1193</v>
      </c>
      <c r="F567" s="8" t="s">
        <v>1258</v>
      </c>
      <c r="G567" s="8" t="s">
        <v>1259</v>
      </c>
    </row>
    <row r="568" spans="1:7" x14ac:dyDescent="0.3">
      <c r="A568" s="9" t="s">
        <v>833</v>
      </c>
      <c r="B568" s="18">
        <v>161.66</v>
      </c>
      <c r="C568" s="18">
        <v>157.97</v>
      </c>
      <c r="D568" s="18" t="s">
        <v>1194</v>
      </c>
      <c r="E568" s="18" t="s">
        <v>1194</v>
      </c>
      <c r="F568" s="18" t="s">
        <v>1194</v>
      </c>
      <c r="G568" s="18">
        <v>119.97</v>
      </c>
    </row>
    <row r="569" spans="1:7" x14ac:dyDescent="0.3">
      <c r="A569" s="11">
        <v>36192</v>
      </c>
      <c r="B569" s="18">
        <v>161.66</v>
      </c>
      <c r="C569" s="18">
        <v>157.97</v>
      </c>
      <c r="D569" s="18" t="s">
        <v>1194</v>
      </c>
      <c r="E569" s="18" t="s">
        <v>1194</v>
      </c>
      <c r="F569" s="18" t="s">
        <v>1194</v>
      </c>
      <c r="G569" s="18">
        <v>120.42</v>
      </c>
    </row>
    <row r="570" spans="1:7" x14ac:dyDescent="0.3">
      <c r="A570" s="9" t="s">
        <v>798</v>
      </c>
      <c r="B570" s="18">
        <v>161.66</v>
      </c>
      <c r="C570" s="18">
        <v>157.97</v>
      </c>
      <c r="D570" s="18" t="s">
        <v>1194</v>
      </c>
      <c r="E570" s="18" t="s">
        <v>1194</v>
      </c>
      <c r="F570" s="18" t="s">
        <v>1194</v>
      </c>
      <c r="G570" s="18">
        <v>120.62</v>
      </c>
    </row>
    <row r="571" spans="1:7" x14ac:dyDescent="0.3">
      <c r="A571" s="11">
        <v>36251</v>
      </c>
      <c r="B571" s="18">
        <v>161.66</v>
      </c>
      <c r="C571" s="18">
        <v>157.97</v>
      </c>
      <c r="D571" s="18" t="s">
        <v>1194</v>
      </c>
      <c r="E571" s="18" t="s">
        <v>1194</v>
      </c>
      <c r="F571" s="18" t="s">
        <v>1194</v>
      </c>
      <c r="G571" s="18">
        <v>120.28</v>
      </c>
    </row>
    <row r="572" spans="1:7" x14ac:dyDescent="0.3">
      <c r="A572" s="11">
        <v>36281</v>
      </c>
      <c r="B572" s="17">
        <v>164.47</v>
      </c>
      <c r="C572" s="17">
        <v>160.58000000000001</v>
      </c>
      <c r="D572" s="18" t="s">
        <v>1194</v>
      </c>
      <c r="E572" s="18" t="s">
        <v>1194</v>
      </c>
      <c r="F572" s="18" t="s">
        <v>1194</v>
      </c>
      <c r="G572" s="17">
        <v>120.36</v>
      </c>
    </row>
    <row r="573" spans="1:7" x14ac:dyDescent="0.3">
      <c r="A573" s="11">
        <v>36312</v>
      </c>
      <c r="B573" s="17">
        <v>164.47</v>
      </c>
      <c r="C573" s="17">
        <v>160.58000000000001</v>
      </c>
      <c r="D573" s="18" t="s">
        <v>1194</v>
      </c>
      <c r="E573" s="18" t="s">
        <v>1194</v>
      </c>
      <c r="F573" s="18" t="s">
        <v>1194</v>
      </c>
      <c r="G573" s="17">
        <v>120.33</v>
      </c>
    </row>
    <row r="574" spans="1:7" x14ac:dyDescent="0.3">
      <c r="A574" s="11">
        <v>36342</v>
      </c>
      <c r="B574" s="17">
        <v>164.47</v>
      </c>
      <c r="C574" s="17">
        <v>160.58000000000001</v>
      </c>
      <c r="D574" s="18" t="s">
        <v>1194</v>
      </c>
      <c r="E574" s="18" t="s">
        <v>1194</v>
      </c>
      <c r="F574" s="18" t="s">
        <v>1194</v>
      </c>
      <c r="G574" s="17">
        <v>120.61</v>
      </c>
    </row>
    <row r="575" spans="1:7" x14ac:dyDescent="0.3">
      <c r="A575" s="11">
        <v>36373</v>
      </c>
      <c r="B575" s="17">
        <v>164.47</v>
      </c>
      <c r="C575" s="17">
        <v>160.58000000000001</v>
      </c>
      <c r="D575" s="18" t="s">
        <v>1194</v>
      </c>
      <c r="E575" s="18" t="s">
        <v>1194</v>
      </c>
      <c r="F575" s="18" t="s">
        <v>1194</v>
      </c>
      <c r="G575" s="17">
        <v>120.72</v>
      </c>
    </row>
    <row r="576" spans="1:7" x14ac:dyDescent="0.3">
      <c r="A576" s="11">
        <v>36404</v>
      </c>
      <c r="B576" s="17">
        <v>164.47</v>
      </c>
      <c r="C576" s="17">
        <v>160.58000000000001</v>
      </c>
      <c r="D576" s="18" t="s">
        <v>1194</v>
      </c>
      <c r="E576" s="18" t="s">
        <v>1194</v>
      </c>
      <c r="F576" s="18" t="s">
        <v>1194</v>
      </c>
      <c r="G576" s="17">
        <v>120.87</v>
      </c>
    </row>
    <row r="577" spans="1:7" x14ac:dyDescent="0.3">
      <c r="A577" s="11">
        <v>36434</v>
      </c>
      <c r="B577" s="17">
        <v>164.47</v>
      </c>
      <c r="C577" s="17">
        <v>160.58000000000001</v>
      </c>
      <c r="D577" s="18" t="s">
        <v>1194</v>
      </c>
      <c r="E577" s="18" t="s">
        <v>1194</v>
      </c>
      <c r="F577" s="18" t="s">
        <v>1194</v>
      </c>
      <c r="G577" s="17">
        <v>121.1</v>
      </c>
    </row>
    <row r="578" spans="1:7" x14ac:dyDescent="0.3">
      <c r="A578" s="11">
        <v>36465</v>
      </c>
      <c r="B578" s="17">
        <v>164.47</v>
      </c>
      <c r="C578" s="17">
        <v>160.58000000000001</v>
      </c>
      <c r="D578" s="18" t="s">
        <v>1194</v>
      </c>
      <c r="E578" s="18" t="s">
        <v>1194</v>
      </c>
      <c r="F578" s="18" t="s">
        <v>1194</v>
      </c>
      <c r="G578" s="17">
        <v>121.21</v>
      </c>
    </row>
    <row r="579" spans="1:7" x14ac:dyDescent="0.3">
      <c r="A579" s="11">
        <v>36495</v>
      </c>
      <c r="B579" s="17">
        <v>164.47</v>
      </c>
      <c r="C579" s="17">
        <v>160.58000000000001</v>
      </c>
      <c r="D579" s="18" t="s">
        <v>1194</v>
      </c>
      <c r="E579" s="18" t="s">
        <v>1194</v>
      </c>
      <c r="F579" s="18" t="s">
        <v>1194</v>
      </c>
      <c r="G579" s="17">
        <v>121.43</v>
      </c>
    </row>
    <row r="591" spans="1:7" x14ac:dyDescent="0.3">
      <c r="A591" s="553">
        <v>1998</v>
      </c>
      <c r="B591" s="546" t="s">
        <v>800</v>
      </c>
      <c r="C591" s="548"/>
      <c r="D591" s="548"/>
      <c r="E591" s="548"/>
      <c r="F591" s="547"/>
      <c r="G591" s="541"/>
    </row>
    <row r="592" spans="1:7" x14ac:dyDescent="0.3">
      <c r="A592" s="554"/>
      <c r="B592" s="549" t="s">
        <v>828</v>
      </c>
      <c r="C592" s="550"/>
      <c r="D592" s="550"/>
      <c r="E592" s="550"/>
      <c r="F592" s="551"/>
      <c r="G592" s="542"/>
    </row>
    <row r="593" spans="1:7" ht="15" customHeight="1" x14ac:dyDescent="0.3">
      <c r="A593" s="555"/>
      <c r="B593" s="539" t="s">
        <v>912</v>
      </c>
      <c r="C593" s="552"/>
      <c r="D593" s="552"/>
      <c r="E593" s="552"/>
      <c r="F593" s="540"/>
      <c r="G593" s="543"/>
    </row>
    <row r="594" spans="1:7" x14ac:dyDescent="0.3">
      <c r="A594" s="541"/>
      <c r="B594" s="546" t="s">
        <v>829</v>
      </c>
      <c r="C594" s="547"/>
      <c r="D594" s="546" t="s">
        <v>830</v>
      </c>
      <c r="E594" s="547"/>
      <c r="F594" s="21" t="s">
        <v>831</v>
      </c>
      <c r="G594" s="544" t="s">
        <v>826</v>
      </c>
    </row>
    <row r="595" spans="1:7" x14ac:dyDescent="0.3">
      <c r="A595" s="543"/>
      <c r="B595" s="539" t="s">
        <v>1256</v>
      </c>
      <c r="C595" s="540"/>
      <c r="D595" s="539" t="s">
        <v>1256</v>
      </c>
      <c r="E595" s="540"/>
      <c r="F595" s="22" t="s">
        <v>1257</v>
      </c>
      <c r="G595" s="545"/>
    </row>
    <row r="596" spans="1:7" x14ac:dyDescent="0.3">
      <c r="A596" s="8" t="s">
        <v>810</v>
      </c>
      <c r="B596" s="8" t="s">
        <v>1192</v>
      </c>
      <c r="C596" s="8" t="s">
        <v>1193</v>
      </c>
      <c r="D596" s="8" t="s">
        <v>1192</v>
      </c>
      <c r="E596" s="8" t="s">
        <v>1193</v>
      </c>
      <c r="F596" s="8" t="s">
        <v>1258</v>
      </c>
      <c r="G596" s="8" t="s">
        <v>1259</v>
      </c>
    </row>
    <row r="597" spans="1:7" x14ac:dyDescent="0.3">
      <c r="A597" s="9" t="s">
        <v>812</v>
      </c>
      <c r="B597" s="9">
        <v>159.11000000000001</v>
      </c>
      <c r="C597" s="9">
        <v>155.56</v>
      </c>
      <c r="D597" s="9" t="s">
        <v>1194</v>
      </c>
      <c r="E597" s="9" t="s">
        <v>1194</v>
      </c>
      <c r="F597" s="9" t="s">
        <v>1194</v>
      </c>
      <c r="G597" s="9">
        <v>119.41</v>
      </c>
    </row>
    <row r="598" spans="1:7" x14ac:dyDescent="0.3">
      <c r="A598" s="11">
        <v>35827</v>
      </c>
      <c r="B598" s="9">
        <v>159.11000000000001</v>
      </c>
      <c r="C598" s="9">
        <v>155.56</v>
      </c>
      <c r="D598" s="9" t="s">
        <v>1194</v>
      </c>
      <c r="E598" s="9" t="s">
        <v>1194</v>
      </c>
      <c r="F598" s="9" t="s">
        <v>1194</v>
      </c>
      <c r="G598" s="9">
        <v>119.23</v>
      </c>
    </row>
    <row r="599" spans="1:7" x14ac:dyDescent="0.3">
      <c r="A599" s="9" t="s">
        <v>1260</v>
      </c>
      <c r="B599" s="9">
        <v>159.11000000000001</v>
      </c>
      <c r="C599" s="9">
        <v>155.56</v>
      </c>
      <c r="D599" s="9" t="s">
        <v>1194</v>
      </c>
      <c r="E599" s="9" t="s">
        <v>1194</v>
      </c>
      <c r="F599" s="9" t="s">
        <v>1194</v>
      </c>
      <c r="G599" s="9">
        <v>119.17</v>
      </c>
    </row>
    <row r="600" spans="1:7" x14ac:dyDescent="0.3">
      <c r="A600" s="11">
        <v>35886</v>
      </c>
      <c r="B600" s="9">
        <v>159.11000000000001</v>
      </c>
      <c r="C600" s="9">
        <v>155.56</v>
      </c>
      <c r="D600" s="9" t="s">
        <v>1194</v>
      </c>
      <c r="E600" s="9" t="s">
        <v>1194</v>
      </c>
      <c r="F600" s="9" t="s">
        <v>1194</v>
      </c>
      <c r="G600" s="9">
        <v>119.24</v>
      </c>
    </row>
    <row r="601" spans="1:7" x14ac:dyDescent="0.3">
      <c r="A601" s="11">
        <v>35916</v>
      </c>
      <c r="B601" s="9">
        <v>161.66</v>
      </c>
      <c r="C601" s="9">
        <v>157.97</v>
      </c>
      <c r="D601" s="9" t="s">
        <v>1194</v>
      </c>
      <c r="E601" s="9" t="s">
        <v>1194</v>
      </c>
      <c r="F601" s="9" t="s">
        <v>1194</v>
      </c>
      <c r="G601" s="9">
        <v>119.06</v>
      </c>
    </row>
    <row r="602" spans="1:7" x14ac:dyDescent="0.3">
      <c r="A602" s="11">
        <v>35947</v>
      </c>
      <c r="B602" s="9">
        <v>161.66</v>
      </c>
      <c r="C602" s="9">
        <v>157.97</v>
      </c>
      <c r="D602" s="9" t="s">
        <v>1194</v>
      </c>
      <c r="E602" s="9" t="s">
        <v>1194</v>
      </c>
      <c r="F602" s="9" t="s">
        <v>1194</v>
      </c>
      <c r="G602" s="9">
        <v>119.02</v>
      </c>
    </row>
    <row r="603" spans="1:7" x14ac:dyDescent="0.3">
      <c r="A603" s="11">
        <v>35977</v>
      </c>
      <c r="B603" s="9">
        <v>161.66</v>
      </c>
      <c r="C603" s="9">
        <v>157.97</v>
      </c>
      <c r="D603" s="9" t="s">
        <v>1194</v>
      </c>
      <c r="E603" s="9" t="s">
        <v>1194</v>
      </c>
      <c r="F603" s="9" t="s">
        <v>1194</v>
      </c>
      <c r="G603" s="9">
        <v>118.93</v>
      </c>
    </row>
    <row r="604" spans="1:7" x14ac:dyDescent="0.3">
      <c r="A604" s="11">
        <v>36008</v>
      </c>
      <c r="B604" s="9">
        <v>161.66</v>
      </c>
      <c r="C604" s="9">
        <v>157.97</v>
      </c>
      <c r="D604" s="9" t="s">
        <v>1194</v>
      </c>
      <c r="E604" s="9" t="s">
        <v>1194</v>
      </c>
      <c r="F604" s="9" t="s">
        <v>1194</v>
      </c>
      <c r="G604" s="9">
        <v>118.89</v>
      </c>
    </row>
    <row r="605" spans="1:7" x14ac:dyDescent="0.3">
      <c r="A605" s="11">
        <v>36039</v>
      </c>
      <c r="B605" s="9">
        <v>161.66</v>
      </c>
      <c r="C605" s="9">
        <v>157.97</v>
      </c>
      <c r="D605" s="9" t="s">
        <v>1194</v>
      </c>
      <c r="E605" s="9" t="s">
        <v>1194</v>
      </c>
      <c r="F605" s="9" t="s">
        <v>1194</v>
      </c>
      <c r="G605" s="9">
        <v>118.93</v>
      </c>
    </row>
    <row r="606" spans="1:7" x14ac:dyDescent="0.3">
      <c r="A606" s="11">
        <v>36069</v>
      </c>
      <c r="B606" s="9">
        <v>161.66</v>
      </c>
      <c r="C606" s="9">
        <v>157.97</v>
      </c>
      <c r="D606" s="9" t="s">
        <v>1194</v>
      </c>
      <c r="E606" s="9" t="s">
        <v>1194</v>
      </c>
      <c r="F606" s="9" t="s">
        <v>1194</v>
      </c>
      <c r="G606" s="9">
        <v>118.96</v>
      </c>
    </row>
    <row r="607" spans="1:7" x14ac:dyDescent="0.3">
      <c r="A607" s="11">
        <v>36100</v>
      </c>
      <c r="B607" s="9">
        <v>161.66</v>
      </c>
      <c r="C607" s="9">
        <v>157.97</v>
      </c>
      <c r="D607" s="9" t="s">
        <v>1194</v>
      </c>
      <c r="E607" s="9" t="s">
        <v>1194</v>
      </c>
      <c r="F607" s="9" t="s">
        <v>1194</v>
      </c>
      <c r="G607" s="9">
        <v>118.88</v>
      </c>
    </row>
    <row r="608" spans="1:7" x14ac:dyDescent="0.3">
      <c r="A608" s="11">
        <v>36130</v>
      </c>
      <c r="B608" s="9">
        <v>161.66</v>
      </c>
      <c r="C608" s="9">
        <v>157.97</v>
      </c>
      <c r="D608" s="9" t="s">
        <v>1194</v>
      </c>
      <c r="E608" s="9" t="s">
        <v>1194</v>
      </c>
      <c r="F608" s="9" t="s">
        <v>1194</v>
      </c>
      <c r="G608" s="9">
        <v>118.89</v>
      </c>
    </row>
    <row r="620" spans="1:7" x14ac:dyDescent="0.3">
      <c r="A620" s="553">
        <v>1997</v>
      </c>
      <c r="B620" s="546" t="s">
        <v>800</v>
      </c>
      <c r="C620" s="548"/>
      <c r="D620" s="548"/>
      <c r="E620" s="548"/>
      <c r="F620" s="547"/>
      <c r="G620" s="541"/>
    </row>
    <row r="621" spans="1:7" x14ac:dyDescent="0.3">
      <c r="A621" s="554"/>
      <c r="B621" s="549" t="s">
        <v>828</v>
      </c>
      <c r="C621" s="550"/>
      <c r="D621" s="550"/>
      <c r="E621" s="550"/>
      <c r="F621" s="551"/>
      <c r="G621" s="542"/>
    </row>
    <row r="622" spans="1:7" ht="15" customHeight="1" x14ac:dyDescent="0.3">
      <c r="A622" s="555"/>
      <c r="B622" s="539" t="s">
        <v>912</v>
      </c>
      <c r="C622" s="552"/>
      <c r="D622" s="552"/>
      <c r="E622" s="552"/>
      <c r="F622" s="540"/>
      <c r="G622" s="543"/>
    </row>
    <row r="623" spans="1:7" x14ac:dyDescent="0.3">
      <c r="A623" s="541"/>
      <c r="B623" s="546" t="s">
        <v>829</v>
      </c>
      <c r="C623" s="547"/>
      <c r="D623" s="546" t="s">
        <v>830</v>
      </c>
      <c r="E623" s="547"/>
      <c r="F623" s="21" t="s">
        <v>831</v>
      </c>
      <c r="G623" s="544" t="s">
        <v>826</v>
      </c>
    </row>
    <row r="624" spans="1:7" x14ac:dyDescent="0.3">
      <c r="A624" s="543"/>
      <c r="B624" s="539" t="s">
        <v>1256</v>
      </c>
      <c r="C624" s="540"/>
      <c r="D624" s="539" t="s">
        <v>1256</v>
      </c>
      <c r="E624" s="540"/>
      <c r="F624" s="22" t="s">
        <v>1257</v>
      </c>
      <c r="G624" s="545"/>
    </row>
    <row r="625" spans="1:7" x14ac:dyDescent="0.3">
      <c r="A625" s="8" t="s">
        <v>810</v>
      </c>
      <c r="B625" s="8" t="s">
        <v>1192</v>
      </c>
      <c r="C625" s="8" t="s">
        <v>1193</v>
      </c>
      <c r="D625" s="8" t="s">
        <v>1192</v>
      </c>
      <c r="E625" s="8" t="s">
        <v>1193</v>
      </c>
      <c r="F625" s="8" t="s">
        <v>1258</v>
      </c>
      <c r="G625" s="8" t="s">
        <v>1259</v>
      </c>
    </row>
    <row r="626" spans="1:7" x14ac:dyDescent="0.3">
      <c r="A626" s="9" t="s">
        <v>1187</v>
      </c>
      <c r="B626" s="9">
        <v>154.33000000000001</v>
      </c>
      <c r="C626" s="9">
        <v>151.03</v>
      </c>
      <c r="D626" s="9" t="s">
        <v>1194</v>
      </c>
      <c r="E626" s="9" t="s">
        <v>1194</v>
      </c>
      <c r="F626" s="9" t="s">
        <v>1194</v>
      </c>
      <c r="G626" s="9">
        <v>115.86</v>
      </c>
    </row>
    <row r="627" spans="1:7" x14ac:dyDescent="0.3">
      <c r="A627" s="11">
        <v>35462</v>
      </c>
      <c r="B627" s="9">
        <v>154.33000000000001</v>
      </c>
      <c r="C627" s="9">
        <v>151.03</v>
      </c>
      <c r="D627" s="9" t="s">
        <v>1194</v>
      </c>
      <c r="E627" s="9" t="s">
        <v>1194</v>
      </c>
      <c r="F627" s="9" t="s">
        <v>1194</v>
      </c>
      <c r="G627" s="18">
        <v>115.7</v>
      </c>
    </row>
    <row r="628" spans="1:7" x14ac:dyDescent="0.3">
      <c r="A628" s="9" t="s">
        <v>1188</v>
      </c>
      <c r="B628" s="9">
        <v>154.33000000000001</v>
      </c>
      <c r="C628" s="9">
        <v>151.03</v>
      </c>
      <c r="D628" s="9" t="s">
        <v>1194</v>
      </c>
      <c r="E628" s="9" t="s">
        <v>1194</v>
      </c>
      <c r="F628" s="9" t="s">
        <v>1194</v>
      </c>
      <c r="G628" s="9">
        <v>115.97</v>
      </c>
    </row>
    <row r="629" spans="1:7" x14ac:dyDescent="0.3">
      <c r="A629" s="11">
        <v>35521</v>
      </c>
      <c r="B629" s="9">
        <v>154.33000000000001</v>
      </c>
      <c r="C629" s="9">
        <v>151.03</v>
      </c>
      <c r="D629" s="9" t="s">
        <v>1194</v>
      </c>
      <c r="E629" s="9" t="s">
        <v>1194</v>
      </c>
      <c r="F629" s="9" t="s">
        <v>1194</v>
      </c>
      <c r="G629" s="9">
        <v>116.19</v>
      </c>
    </row>
    <row r="630" spans="1:7" x14ac:dyDescent="0.3">
      <c r="A630" s="11">
        <v>35551</v>
      </c>
      <c r="B630" s="9">
        <v>159.11000000000001</v>
      </c>
      <c r="C630" s="9">
        <v>155.56</v>
      </c>
      <c r="D630" s="9" t="s">
        <v>1194</v>
      </c>
      <c r="E630" s="9" t="s">
        <v>1194</v>
      </c>
      <c r="F630" s="9" t="s">
        <v>1194</v>
      </c>
      <c r="G630" s="9">
        <v>116.23</v>
      </c>
    </row>
    <row r="631" spans="1:7" x14ac:dyDescent="0.3">
      <c r="A631" s="11">
        <v>35582</v>
      </c>
      <c r="B631" s="9">
        <v>159.11000000000001</v>
      </c>
      <c r="C631" s="9">
        <v>155.56</v>
      </c>
      <c r="D631" s="9" t="s">
        <v>1194</v>
      </c>
      <c r="E631" s="9" t="s">
        <v>1194</v>
      </c>
      <c r="F631" s="9" t="s">
        <v>1194</v>
      </c>
      <c r="G631" s="9">
        <v>116.24</v>
      </c>
    </row>
    <row r="632" spans="1:7" x14ac:dyDescent="0.3">
      <c r="A632" s="11">
        <v>35612</v>
      </c>
      <c r="B632" s="9">
        <v>159.11000000000001</v>
      </c>
      <c r="C632" s="9">
        <v>155.56</v>
      </c>
      <c r="D632" s="9" t="s">
        <v>1194</v>
      </c>
      <c r="E632" s="9" t="s">
        <v>1194</v>
      </c>
      <c r="F632" s="9" t="s">
        <v>1194</v>
      </c>
      <c r="G632" s="9">
        <v>116.21</v>
      </c>
    </row>
    <row r="633" spans="1:7" x14ac:dyDescent="0.3">
      <c r="A633" s="11">
        <v>35643</v>
      </c>
      <c r="B633" s="9">
        <v>159.11000000000001</v>
      </c>
      <c r="C633" s="9">
        <v>155.56</v>
      </c>
      <c r="D633" s="9" t="s">
        <v>1194</v>
      </c>
      <c r="E633" s="9" t="s">
        <v>1194</v>
      </c>
      <c r="F633" s="9" t="s">
        <v>1194</v>
      </c>
      <c r="G633" s="9">
        <v>116.08</v>
      </c>
    </row>
    <row r="634" spans="1:7" x14ac:dyDescent="0.3">
      <c r="A634" s="11">
        <v>35674</v>
      </c>
      <c r="B634" s="9">
        <v>159.11000000000001</v>
      </c>
      <c r="C634" s="9">
        <v>155.56</v>
      </c>
      <c r="D634" s="9" t="s">
        <v>1194</v>
      </c>
      <c r="E634" s="9" t="s">
        <v>1194</v>
      </c>
      <c r="F634" s="9" t="s">
        <v>1194</v>
      </c>
      <c r="G634" s="9">
        <v>116.22</v>
      </c>
    </row>
    <row r="635" spans="1:7" x14ac:dyDescent="0.3">
      <c r="A635" s="11">
        <v>35704</v>
      </c>
      <c r="B635" s="9">
        <v>159.11000000000001</v>
      </c>
      <c r="C635" s="9">
        <v>155.56</v>
      </c>
      <c r="D635" s="9" t="s">
        <v>1194</v>
      </c>
      <c r="E635" s="9" t="s">
        <v>1194</v>
      </c>
      <c r="F635" s="9" t="s">
        <v>1194</v>
      </c>
      <c r="G635" s="9">
        <v>116.47</v>
      </c>
    </row>
    <row r="636" spans="1:7" x14ac:dyDescent="0.3">
      <c r="A636" s="11">
        <v>35735</v>
      </c>
      <c r="B636" s="9">
        <v>159.11000000000001</v>
      </c>
      <c r="C636" s="9">
        <v>155.56</v>
      </c>
      <c r="D636" s="9" t="s">
        <v>1194</v>
      </c>
      <c r="E636" s="9" t="s">
        <v>1194</v>
      </c>
      <c r="F636" s="9" t="s">
        <v>1194</v>
      </c>
      <c r="G636" s="9">
        <v>116.47</v>
      </c>
    </row>
    <row r="637" spans="1:7" x14ac:dyDescent="0.3">
      <c r="A637" s="11">
        <v>35765</v>
      </c>
      <c r="B637" s="9">
        <v>159.11000000000001</v>
      </c>
      <c r="C637" s="9">
        <v>155.56</v>
      </c>
      <c r="D637" s="9" t="s">
        <v>1194</v>
      </c>
      <c r="E637" s="9" t="s">
        <v>1194</v>
      </c>
      <c r="F637" s="9" t="s">
        <v>1194</v>
      </c>
      <c r="G637" s="9">
        <v>116.52</v>
      </c>
    </row>
    <row r="649" spans="1:7" x14ac:dyDescent="0.3">
      <c r="A649" s="553">
        <v>1996</v>
      </c>
      <c r="B649" s="546" t="s">
        <v>800</v>
      </c>
      <c r="C649" s="548"/>
      <c r="D649" s="548"/>
      <c r="E649" s="548"/>
      <c r="F649" s="547"/>
      <c r="G649" s="541"/>
    </row>
    <row r="650" spans="1:7" x14ac:dyDescent="0.3">
      <c r="A650" s="554"/>
      <c r="B650" s="549" t="s">
        <v>828</v>
      </c>
      <c r="C650" s="550"/>
      <c r="D650" s="550"/>
      <c r="E650" s="550"/>
      <c r="F650" s="551"/>
      <c r="G650" s="542"/>
    </row>
    <row r="651" spans="1:7" ht="15" customHeight="1" x14ac:dyDescent="0.3">
      <c r="A651" s="555"/>
      <c r="B651" s="539" t="s">
        <v>912</v>
      </c>
      <c r="C651" s="552"/>
      <c r="D651" s="552"/>
      <c r="E651" s="552"/>
      <c r="F651" s="540"/>
      <c r="G651" s="543"/>
    </row>
    <row r="652" spans="1:7" x14ac:dyDescent="0.3">
      <c r="A652" s="541"/>
      <c r="B652" s="546" t="s">
        <v>829</v>
      </c>
      <c r="C652" s="547"/>
      <c r="D652" s="546" t="s">
        <v>830</v>
      </c>
      <c r="E652" s="547"/>
      <c r="F652" s="21" t="s">
        <v>831</v>
      </c>
      <c r="G652" s="544" t="s">
        <v>826</v>
      </c>
    </row>
    <row r="653" spans="1:7" x14ac:dyDescent="0.3">
      <c r="A653" s="543"/>
      <c r="B653" s="539" t="s">
        <v>1256</v>
      </c>
      <c r="C653" s="540"/>
      <c r="D653" s="539" t="s">
        <v>1256</v>
      </c>
      <c r="E653" s="540"/>
      <c r="F653" s="22" t="s">
        <v>1257</v>
      </c>
      <c r="G653" s="545"/>
    </row>
    <row r="654" spans="1:7" x14ac:dyDescent="0.3">
      <c r="A654" s="8" t="s">
        <v>810</v>
      </c>
      <c r="B654" s="8" t="s">
        <v>1192</v>
      </c>
      <c r="C654" s="8" t="s">
        <v>1193</v>
      </c>
      <c r="D654" s="8" t="s">
        <v>1192</v>
      </c>
      <c r="E654" s="8" t="s">
        <v>1193</v>
      </c>
      <c r="F654" s="8" t="s">
        <v>1258</v>
      </c>
      <c r="G654" s="8" t="s">
        <v>1259</v>
      </c>
    </row>
    <row r="655" spans="1:7" x14ac:dyDescent="0.3">
      <c r="A655" s="9" t="s">
        <v>817</v>
      </c>
      <c r="B655" s="9">
        <v>150.49</v>
      </c>
      <c r="C655" s="9">
        <v>147.49</v>
      </c>
      <c r="D655" s="9" t="s">
        <v>1194</v>
      </c>
      <c r="E655" s="9" t="s">
        <v>1194</v>
      </c>
      <c r="F655" s="9" t="s">
        <v>1194</v>
      </c>
      <c r="G655" s="9">
        <v>113.3</v>
      </c>
    </row>
    <row r="656" spans="1:7" x14ac:dyDescent="0.3">
      <c r="A656" s="11">
        <v>35096</v>
      </c>
      <c r="B656" s="9">
        <v>150.49</v>
      </c>
      <c r="C656" s="9">
        <v>147.49</v>
      </c>
      <c r="D656" s="9" t="s">
        <v>1194</v>
      </c>
      <c r="E656" s="9" t="s">
        <v>1194</v>
      </c>
      <c r="F656" s="9" t="s">
        <v>1194</v>
      </c>
      <c r="G656" s="9">
        <v>113.56</v>
      </c>
    </row>
    <row r="657" spans="1:7" x14ac:dyDescent="0.3">
      <c r="A657" s="11">
        <v>35125</v>
      </c>
      <c r="B657" s="9">
        <v>150.49</v>
      </c>
      <c r="C657" s="9">
        <v>147.49</v>
      </c>
      <c r="D657" s="9" t="s">
        <v>1194</v>
      </c>
      <c r="E657" s="9" t="s">
        <v>1194</v>
      </c>
      <c r="F657" s="9" t="s">
        <v>1194</v>
      </c>
      <c r="G657" s="9">
        <v>113.61</v>
      </c>
    </row>
    <row r="658" spans="1:7" x14ac:dyDescent="0.3">
      <c r="A658" s="11">
        <v>35156</v>
      </c>
      <c r="B658" s="9">
        <v>150.49</v>
      </c>
      <c r="C658" s="9">
        <v>147.49</v>
      </c>
      <c r="D658" s="9" t="s">
        <v>1194</v>
      </c>
      <c r="E658" s="9" t="s">
        <v>1194</v>
      </c>
      <c r="F658" s="9" t="s">
        <v>1194</v>
      </c>
      <c r="G658" s="9">
        <v>113.84</v>
      </c>
    </row>
    <row r="659" spans="1:7" x14ac:dyDescent="0.3">
      <c r="A659" s="11">
        <v>35186</v>
      </c>
      <c r="B659" s="9">
        <v>154.33000000000001</v>
      </c>
      <c r="C659" s="9">
        <v>151.03</v>
      </c>
      <c r="D659" s="9" t="s">
        <v>1194</v>
      </c>
      <c r="E659" s="9" t="s">
        <v>1194</v>
      </c>
      <c r="F659" s="9" t="s">
        <v>1194</v>
      </c>
      <c r="G659" s="9">
        <v>113.89</v>
      </c>
    </row>
    <row r="660" spans="1:7" x14ac:dyDescent="0.3">
      <c r="A660" s="11">
        <v>35217</v>
      </c>
      <c r="B660" s="9">
        <v>154.33000000000001</v>
      </c>
      <c r="C660" s="9">
        <v>151.03</v>
      </c>
      <c r="D660" s="9" t="s">
        <v>1194</v>
      </c>
      <c r="E660" s="9" t="s">
        <v>1194</v>
      </c>
      <c r="F660" s="9" t="s">
        <v>1194</v>
      </c>
      <c r="G660" s="9">
        <v>113.66</v>
      </c>
    </row>
    <row r="661" spans="1:7" x14ac:dyDescent="0.3">
      <c r="A661" s="11">
        <v>35247</v>
      </c>
      <c r="B661" s="9">
        <v>154.33000000000001</v>
      </c>
      <c r="C661" s="9">
        <v>151.03</v>
      </c>
      <c r="D661" s="9" t="s">
        <v>1194</v>
      </c>
      <c r="E661" s="9" t="s">
        <v>1194</v>
      </c>
      <c r="F661" s="9" t="s">
        <v>1194</v>
      </c>
      <c r="G661" s="9">
        <v>113.69</v>
      </c>
    </row>
    <row r="662" spans="1:7" x14ac:dyDescent="0.3">
      <c r="A662" s="11">
        <v>35278</v>
      </c>
      <c r="B662" s="9">
        <v>154.33000000000001</v>
      </c>
      <c r="C662" s="9">
        <v>151.03</v>
      </c>
      <c r="D662" s="9" t="s">
        <v>1194</v>
      </c>
      <c r="E662" s="9" t="s">
        <v>1194</v>
      </c>
      <c r="F662" s="9" t="s">
        <v>1194</v>
      </c>
      <c r="G662" s="9">
        <v>113.29</v>
      </c>
    </row>
    <row r="663" spans="1:7" x14ac:dyDescent="0.3">
      <c r="A663" s="11">
        <v>35309</v>
      </c>
      <c r="B663" s="9">
        <v>154.33000000000001</v>
      </c>
      <c r="C663" s="9">
        <v>151.03</v>
      </c>
      <c r="D663" s="9" t="s">
        <v>1194</v>
      </c>
      <c r="E663" s="9" t="s">
        <v>1194</v>
      </c>
      <c r="F663" s="9" t="s">
        <v>1194</v>
      </c>
      <c r="G663" s="9">
        <v>113.56</v>
      </c>
    </row>
    <row r="664" spans="1:7" x14ac:dyDescent="0.3">
      <c r="A664" s="11">
        <v>35339</v>
      </c>
      <c r="B664" s="9">
        <v>154.33000000000001</v>
      </c>
      <c r="C664" s="9">
        <v>151.03</v>
      </c>
      <c r="D664" s="9" t="s">
        <v>1194</v>
      </c>
      <c r="E664" s="9" t="s">
        <v>1194</v>
      </c>
      <c r="F664" s="9" t="s">
        <v>1194</v>
      </c>
      <c r="G664" s="9">
        <v>114.15</v>
      </c>
    </row>
    <row r="665" spans="1:7" x14ac:dyDescent="0.3">
      <c r="A665" s="11">
        <v>35370</v>
      </c>
      <c r="B665" s="9">
        <v>154.33000000000001</v>
      </c>
      <c r="C665" s="9">
        <v>151.03</v>
      </c>
      <c r="D665" s="9" t="s">
        <v>1194</v>
      </c>
      <c r="E665" s="9" t="s">
        <v>1194</v>
      </c>
      <c r="F665" s="9" t="s">
        <v>1194</v>
      </c>
      <c r="G665" s="9">
        <v>114.06</v>
      </c>
    </row>
    <row r="666" spans="1:7" x14ac:dyDescent="0.3">
      <c r="A666" s="11">
        <v>35400</v>
      </c>
      <c r="B666" s="9">
        <v>154.33000000000001</v>
      </c>
      <c r="C666" s="9">
        <v>151.03</v>
      </c>
      <c r="D666" s="9" t="s">
        <v>1194</v>
      </c>
      <c r="E666" s="9" t="s">
        <v>1194</v>
      </c>
      <c r="F666" s="9" t="s">
        <v>1194</v>
      </c>
      <c r="G666" s="9">
        <v>114.16</v>
      </c>
    </row>
    <row r="668" spans="1:7" x14ac:dyDescent="0.3">
      <c r="A668" s="20"/>
    </row>
    <row r="678" spans="1:7" x14ac:dyDescent="0.3">
      <c r="A678" s="553">
        <v>1995</v>
      </c>
      <c r="B678" s="546" t="s">
        <v>800</v>
      </c>
      <c r="C678" s="548"/>
      <c r="D678" s="548"/>
      <c r="E678" s="548"/>
      <c r="F678" s="547"/>
      <c r="G678" s="541"/>
    </row>
    <row r="679" spans="1:7" x14ac:dyDescent="0.3">
      <c r="A679" s="554"/>
      <c r="B679" s="549" t="s">
        <v>828</v>
      </c>
      <c r="C679" s="550"/>
      <c r="D679" s="550"/>
      <c r="E679" s="550"/>
      <c r="F679" s="551"/>
      <c r="G679" s="542"/>
    </row>
    <row r="680" spans="1:7" ht="15" customHeight="1" x14ac:dyDescent="0.3">
      <c r="A680" s="555"/>
      <c r="B680" s="539" t="s">
        <v>912</v>
      </c>
      <c r="C680" s="552"/>
      <c r="D680" s="552"/>
      <c r="E680" s="552"/>
      <c r="F680" s="540"/>
      <c r="G680" s="543"/>
    </row>
    <row r="681" spans="1:7" x14ac:dyDescent="0.3">
      <c r="A681" s="541"/>
      <c r="B681" s="546" t="s">
        <v>829</v>
      </c>
      <c r="C681" s="547"/>
      <c r="D681" s="546" t="s">
        <v>830</v>
      </c>
      <c r="E681" s="547"/>
      <c r="F681" s="21" t="s">
        <v>831</v>
      </c>
      <c r="G681" s="544" t="s">
        <v>826</v>
      </c>
    </row>
    <row r="682" spans="1:7" x14ac:dyDescent="0.3">
      <c r="A682" s="543"/>
      <c r="B682" s="539" t="s">
        <v>1256</v>
      </c>
      <c r="C682" s="540"/>
      <c r="D682" s="539" t="s">
        <v>1256</v>
      </c>
      <c r="E682" s="540"/>
      <c r="F682" s="22" t="s">
        <v>1257</v>
      </c>
      <c r="G682" s="545"/>
    </row>
    <row r="683" spans="1:7" x14ac:dyDescent="0.3">
      <c r="A683" s="8" t="s">
        <v>810</v>
      </c>
      <c r="B683" s="8" t="s">
        <v>1192</v>
      </c>
      <c r="C683" s="8" t="s">
        <v>1193</v>
      </c>
      <c r="D683" s="8" t="s">
        <v>1192</v>
      </c>
      <c r="E683" s="8" t="s">
        <v>1193</v>
      </c>
      <c r="F683" s="8" t="s">
        <v>1258</v>
      </c>
      <c r="G683" s="8" t="s">
        <v>1259</v>
      </c>
    </row>
    <row r="684" spans="1:7" x14ac:dyDescent="0.3">
      <c r="A684" s="9" t="s">
        <v>820</v>
      </c>
      <c r="B684" s="9">
        <v>145.82</v>
      </c>
      <c r="C684" s="9">
        <v>143.06</v>
      </c>
      <c r="D684" s="9">
        <v>148.41</v>
      </c>
      <c r="E684" s="9">
        <v>145.46</v>
      </c>
      <c r="F684" s="9">
        <v>146.91999999999999</v>
      </c>
      <c r="G684" s="9">
        <v>111.94</v>
      </c>
    </row>
    <row r="685" spans="1:7" x14ac:dyDescent="0.3">
      <c r="A685" s="11">
        <v>34731</v>
      </c>
      <c r="B685" s="9">
        <v>145.82</v>
      </c>
      <c r="C685" s="9">
        <v>143.06</v>
      </c>
      <c r="D685" s="9">
        <v>148.41</v>
      </c>
      <c r="E685" s="9">
        <v>145.46</v>
      </c>
      <c r="F685" s="9">
        <v>146.91999999999999</v>
      </c>
      <c r="G685" s="9">
        <v>112.63</v>
      </c>
    </row>
    <row r="686" spans="1:7" x14ac:dyDescent="0.3">
      <c r="A686" s="11">
        <v>34759</v>
      </c>
      <c r="B686" s="9">
        <v>145.82</v>
      </c>
      <c r="C686" s="9">
        <v>143.06</v>
      </c>
      <c r="D686" s="9">
        <v>148.41</v>
      </c>
      <c r="E686" s="9">
        <v>145.46</v>
      </c>
      <c r="F686" s="9">
        <v>146.91999999999999</v>
      </c>
      <c r="G686" s="18">
        <v>113</v>
      </c>
    </row>
    <row r="687" spans="1:7" x14ac:dyDescent="0.3">
      <c r="A687" s="11">
        <v>34790</v>
      </c>
      <c r="B687" s="9">
        <v>145.82</v>
      </c>
      <c r="C687" s="9">
        <v>143.06</v>
      </c>
      <c r="D687" s="9">
        <v>148.41</v>
      </c>
      <c r="E687" s="9">
        <v>145.46</v>
      </c>
      <c r="F687" s="9">
        <v>146.91999999999999</v>
      </c>
      <c r="G687" s="9">
        <v>112.95</v>
      </c>
    </row>
    <row r="688" spans="1:7" x14ac:dyDescent="0.3">
      <c r="A688" s="11">
        <v>34820</v>
      </c>
      <c r="B688" s="9">
        <v>150.49</v>
      </c>
      <c r="C688" s="9">
        <v>147.49</v>
      </c>
      <c r="D688" s="9" t="s">
        <v>1194</v>
      </c>
      <c r="E688" s="9" t="s">
        <v>1194</v>
      </c>
      <c r="F688" s="9" t="s">
        <v>1194</v>
      </c>
      <c r="G688" s="9">
        <v>113.21</v>
      </c>
    </row>
    <row r="689" spans="1:7" x14ac:dyDescent="0.3">
      <c r="A689" s="11">
        <v>34851</v>
      </c>
      <c r="B689" s="9">
        <v>150.49</v>
      </c>
      <c r="C689" s="9">
        <v>147.49</v>
      </c>
      <c r="D689" s="9" t="s">
        <v>1194</v>
      </c>
      <c r="E689" s="9" t="s">
        <v>1194</v>
      </c>
      <c r="F689" s="9" t="s">
        <v>1194</v>
      </c>
      <c r="G689" s="9">
        <v>112.82</v>
      </c>
    </row>
    <row r="690" spans="1:7" x14ac:dyDescent="0.3">
      <c r="A690" s="11">
        <v>34881</v>
      </c>
      <c r="B690" s="9">
        <v>150.49</v>
      </c>
      <c r="C690" s="9">
        <v>147.49</v>
      </c>
      <c r="D690" s="9" t="s">
        <v>1194</v>
      </c>
      <c r="E690" s="9" t="s">
        <v>1194</v>
      </c>
      <c r="F690" s="9" t="s">
        <v>1194</v>
      </c>
      <c r="G690" s="9">
        <v>112.98</v>
      </c>
    </row>
    <row r="691" spans="1:7" x14ac:dyDescent="0.3">
      <c r="A691" s="11">
        <v>34912</v>
      </c>
      <c r="B691" s="9">
        <v>150.49</v>
      </c>
      <c r="C691" s="9">
        <v>147.49</v>
      </c>
      <c r="D691" s="9" t="s">
        <v>1194</v>
      </c>
      <c r="E691" s="9" t="s">
        <v>1194</v>
      </c>
      <c r="F691" s="9" t="s">
        <v>1194</v>
      </c>
      <c r="G691" s="9">
        <v>112.98</v>
      </c>
    </row>
    <row r="692" spans="1:7" x14ac:dyDescent="0.3">
      <c r="A692" s="11">
        <v>34943</v>
      </c>
      <c r="B692" s="9">
        <v>150.49</v>
      </c>
      <c r="C692" s="9">
        <v>147.49</v>
      </c>
      <c r="D692" s="9" t="s">
        <v>1194</v>
      </c>
      <c r="E692" s="9" t="s">
        <v>1194</v>
      </c>
      <c r="F692" s="9" t="s">
        <v>1194</v>
      </c>
      <c r="G692" s="9">
        <v>113.03</v>
      </c>
    </row>
    <row r="693" spans="1:7" x14ac:dyDescent="0.3">
      <c r="A693" s="11">
        <v>34973</v>
      </c>
      <c r="B693" s="9">
        <v>150.49</v>
      </c>
      <c r="C693" s="9">
        <v>147.49</v>
      </c>
      <c r="D693" s="9" t="s">
        <v>1194</v>
      </c>
      <c r="E693" s="9" t="s">
        <v>1194</v>
      </c>
      <c r="F693" s="9" t="s">
        <v>1194</v>
      </c>
      <c r="G693" s="9">
        <v>113.05</v>
      </c>
    </row>
    <row r="694" spans="1:7" x14ac:dyDescent="0.3">
      <c r="A694" s="11">
        <v>35004</v>
      </c>
      <c r="B694" s="9">
        <v>150.49</v>
      </c>
      <c r="C694" s="9">
        <v>147.49</v>
      </c>
      <c r="D694" s="9" t="s">
        <v>1194</v>
      </c>
      <c r="E694" s="9" t="s">
        <v>1194</v>
      </c>
      <c r="F694" s="9" t="s">
        <v>1194</v>
      </c>
      <c r="G694" s="9">
        <v>112.51</v>
      </c>
    </row>
    <row r="695" spans="1:7" x14ac:dyDescent="0.3">
      <c r="A695" s="11">
        <v>35034</v>
      </c>
      <c r="B695" s="9">
        <v>150.49</v>
      </c>
      <c r="C695" s="9">
        <v>147.49</v>
      </c>
      <c r="D695" s="9" t="s">
        <v>1194</v>
      </c>
      <c r="E695" s="9" t="s">
        <v>1194</v>
      </c>
      <c r="F695" s="9" t="s">
        <v>1194</v>
      </c>
      <c r="G695" s="9">
        <v>112.54</v>
      </c>
    </row>
    <row r="707" spans="1:7" x14ac:dyDescent="0.3">
      <c r="A707" s="553">
        <v>1994</v>
      </c>
      <c r="B707" s="546" t="s">
        <v>800</v>
      </c>
      <c r="C707" s="548"/>
      <c r="D707" s="548"/>
      <c r="E707" s="548"/>
      <c r="F707" s="547"/>
      <c r="G707" s="541"/>
    </row>
    <row r="708" spans="1:7" x14ac:dyDescent="0.3">
      <c r="A708" s="554"/>
      <c r="B708" s="549" t="s">
        <v>828</v>
      </c>
      <c r="C708" s="550"/>
      <c r="D708" s="550"/>
      <c r="E708" s="550"/>
      <c r="F708" s="551"/>
      <c r="G708" s="542"/>
    </row>
    <row r="709" spans="1:7" ht="15" customHeight="1" x14ac:dyDescent="0.3">
      <c r="A709" s="555"/>
      <c r="B709" s="539" t="s">
        <v>912</v>
      </c>
      <c r="C709" s="552"/>
      <c r="D709" s="552"/>
      <c r="E709" s="552"/>
      <c r="F709" s="540"/>
      <c r="G709" s="543"/>
    </row>
    <row r="710" spans="1:7" x14ac:dyDescent="0.3">
      <c r="A710" s="541"/>
      <c r="B710" s="546" t="s">
        <v>829</v>
      </c>
      <c r="C710" s="547"/>
      <c r="D710" s="546" t="s">
        <v>830</v>
      </c>
      <c r="E710" s="547"/>
      <c r="F710" s="21" t="s">
        <v>831</v>
      </c>
      <c r="G710" s="544" t="s">
        <v>826</v>
      </c>
    </row>
    <row r="711" spans="1:7" x14ac:dyDescent="0.3">
      <c r="A711" s="543"/>
      <c r="B711" s="539" t="s">
        <v>1256</v>
      </c>
      <c r="C711" s="540"/>
      <c r="D711" s="539" t="s">
        <v>1256</v>
      </c>
      <c r="E711" s="540"/>
      <c r="F711" s="22" t="s">
        <v>1257</v>
      </c>
      <c r="G711" s="545"/>
    </row>
    <row r="712" spans="1:7" x14ac:dyDescent="0.3">
      <c r="A712" s="8" t="s">
        <v>810</v>
      </c>
      <c r="B712" s="8" t="s">
        <v>1192</v>
      </c>
      <c r="C712" s="8" t="s">
        <v>1193</v>
      </c>
      <c r="D712" s="8" t="s">
        <v>1192</v>
      </c>
      <c r="E712" s="8" t="s">
        <v>1193</v>
      </c>
      <c r="F712" s="8" t="s">
        <v>1258</v>
      </c>
      <c r="G712" s="8" t="s">
        <v>1259</v>
      </c>
    </row>
    <row r="713" spans="1:7" x14ac:dyDescent="0.3">
      <c r="A713" s="9" t="s">
        <v>824</v>
      </c>
      <c r="B713" s="18">
        <v>141.09</v>
      </c>
      <c r="C713" s="18">
        <v>138.62</v>
      </c>
      <c r="D713" s="18">
        <v>143.6</v>
      </c>
      <c r="E713" s="18">
        <v>140.94999999999999</v>
      </c>
      <c r="F713" s="18">
        <v>142.26</v>
      </c>
      <c r="G713" s="18">
        <v>109.4</v>
      </c>
    </row>
    <row r="714" spans="1:7" x14ac:dyDescent="0.3">
      <c r="A714" s="11">
        <v>34366</v>
      </c>
      <c r="B714" s="18">
        <v>141.09</v>
      </c>
      <c r="C714" s="18">
        <v>138.62</v>
      </c>
      <c r="D714" s="18">
        <v>143.6</v>
      </c>
      <c r="E714" s="18">
        <v>140.94999999999999</v>
      </c>
      <c r="F714" s="18">
        <v>142.26</v>
      </c>
      <c r="G714" s="18">
        <v>109.61</v>
      </c>
    </row>
    <row r="715" spans="1:7" x14ac:dyDescent="0.3">
      <c r="A715" s="11">
        <v>34394</v>
      </c>
      <c r="B715" s="18">
        <v>141.09</v>
      </c>
      <c r="C715" s="18">
        <v>138.62</v>
      </c>
      <c r="D715" s="18">
        <v>143.6</v>
      </c>
      <c r="E715" s="18">
        <v>140.94999999999999</v>
      </c>
      <c r="F715" s="18">
        <v>142.26</v>
      </c>
      <c r="G715" s="18">
        <v>109.71</v>
      </c>
    </row>
    <row r="716" spans="1:7" x14ac:dyDescent="0.3">
      <c r="A716" s="11">
        <v>34425</v>
      </c>
      <c r="B716" s="18">
        <v>141.09</v>
      </c>
      <c r="C716" s="18">
        <v>138.62</v>
      </c>
      <c r="D716" s="18">
        <v>143.6</v>
      </c>
      <c r="E716" s="18">
        <v>140.94999999999999</v>
      </c>
      <c r="F716" s="18">
        <v>142.26</v>
      </c>
      <c r="G716" s="18">
        <v>109.88</v>
      </c>
    </row>
    <row r="717" spans="1:7" x14ac:dyDescent="0.3">
      <c r="A717" s="11">
        <v>34455</v>
      </c>
      <c r="B717" s="18">
        <v>145.82</v>
      </c>
      <c r="C717" s="18">
        <v>143.06</v>
      </c>
      <c r="D717" s="18">
        <v>148.41</v>
      </c>
      <c r="E717" s="18">
        <v>145.46</v>
      </c>
      <c r="F717" s="18">
        <v>146.91999999999999</v>
      </c>
      <c r="G717" s="18">
        <v>110.77</v>
      </c>
    </row>
    <row r="718" spans="1:7" x14ac:dyDescent="0.3">
      <c r="A718" s="11">
        <v>34486</v>
      </c>
      <c r="B718" s="18">
        <v>145.82</v>
      </c>
      <c r="C718" s="18">
        <v>143.06</v>
      </c>
      <c r="D718" s="18">
        <v>148.41</v>
      </c>
      <c r="E718" s="18">
        <v>145.46</v>
      </c>
      <c r="F718" s="18">
        <v>146.91999999999999</v>
      </c>
      <c r="G718" s="18">
        <v>111.25</v>
      </c>
    </row>
    <row r="719" spans="1:7" x14ac:dyDescent="0.3">
      <c r="A719" s="11">
        <v>34516</v>
      </c>
      <c r="B719" s="18">
        <v>145.82</v>
      </c>
      <c r="C719" s="18" t="s">
        <v>1261</v>
      </c>
      <c r="D719" s="18">
        <v>148.41</v>
      </c>
      <c r="E719" s="18">
        <v>145.46</v>
      </c>
      <c r="F719" s="18">
        <v>146.91999999999999</v>
      </c>
      <c r="G719" s="18">
        <v>111.23</v>
      </c>
    </row>
    <row r="720" spans="1:7" x14ac:dyDescent="0.3">
      <c r="A720" s="11">
        <v>34547</v>
      </c>
      <c r="B720" s="18">
        <v>145.82</v>
      </c>
      <c r="C720" s="18">
        <v>143.06</v>
      </c>
      <c r="D720" s="18">
        <v>148.41</v>
      </c>
      <c r="E720" s="18">
        <v>145.46</v>
      </c>
      <c r="F720" s="18">
        <v>146.91999999999999</v>
      </c>
      <c r="G720" s="18">
        <v>111.23</v>
      </c>
    </row>
    <row r="721" spans="1:7" x14ac:dyDescent="0.3">
      <c r="A721" s="11">
        <v>34578</v>
      </c>
      <c r="B721" s="18">
        <v>145.82</v>
      </c>
      <c r="C721" s="18">
        <v>143.06</v>
      </c>
      <c r="D721" s="18">
        <v>148.41</v>
      </c>
      <c r="E721" s="18">
        <v>145.46</v>
      </c>
      <c r="F721" s="18">
        <v>146.91999999999999</v>
      </c>
      <c r="G721" s="18">
        <v>111.3</v>
      </c>
    </row>
    <row r="722" spans="1:7" x14ac:dyDescent="0.3">
      <c r="A722" s="11">
        <v>34608</v>
      </c>
      <c r="B722" s="18">
        <v>145.82</v>
      </c>
      <c r="C722" s="18">
        <v>143.06</v>
      </c>
      <c r="D722" s="18">
        <v>148.41</v>
      </c>
      <c r="E722" s="18">
        <v>145.46</v>
      </c>
      <c r="F722" s="18">
        <v>146.91999999999999</v>
      </c>
      <c r="G722" s="18">
        <v>111.32</v>
      </c>
    </row>
    <row r="723" spans="1:7" x14ac:dyDescent="0.3">
      <c r="A723" s="11">
        <v>34639</v>
      </c>
      <c r="B723" s="18">
        <v>145.82</v>
      </c>
      <c r="C723" s="18">
        <v>143.06</v>
      </c>
      <c r="D723" s="18">
        <v>148.41</v>
      </c>
      <c r="E723" s="18">
        <v>145.46</v>
      </c>
      <c r="F723" s="18">
        <v>146.91999999999999</v>
      </c>
      <c r="G723" s="18">
        <v>111.63</v>
      </c>
    </row>
    <row r="724" spans="1:7" x14ac:dyDescent="0.3">
      <c r="A724" s="11">
        <v>34669</v>
      </c>
      <c r="B724" s="18">
        <v>145.82</v>
      </c>
      <c r="C724" s="18">
        <v>143.06</v>
      </c>
      <c r="D724" s="18">
        <v>148.41</v>
      </c>
      <c r="E724" s="18">
        <v>145.46</v>
      </c>
      <c r="F724" s="18">
        <v>146.91999999999999</v>
      </c>
      <c r="G724" s="18">
        <v>111.67</v>
      </c>
    </row>
  </sheetData>
  <mergeCells count="90">
    <mergeCell ref="H1:I1"/>
    <mergeCell ref="D710:E710"/>
    <mergeCell ref="D711:E711"/>
    <mergeCell ref="A649:A651"/>
    <mergeCell ref="A678:A680"/>
    <mergeCell ref="B650:F650"/>
    <mergeCell ref="B651:F651"/>
    <mergeCell ref="A710:A711"/>
    <mergeCell ref="A707:A709"/>
    <mergeCell ref="F162:J162"/>
    <mergeCell ref="G707:G709"/>
    <mergeCell ref="F58:J58"/>
    <mergeCell ref="F84:J84"/>
    <mergeCell ref="F110:J110"/>
    <mergeCell ref="F136:J136"/>
    <mergeCell ref="G620:G622"/>
    <mergeCell ref="G710:G711"/>
    <mergeCell ref="D682:E682"/>
    <mergeCell ref="G681:G682"/>
    <mergeCell ref="B679:F679"/>
    <mergeCell ref="B680:F680"/>
    <mergeCell ref="D681:E681"/>
    <mergeCell ref="B710:C710"/>
    <mergeCell ref="G678:G680"/>
    <mergeCell ref="B709:F709"/>
    <mergeCell ref="B708:F708"/>
    <mergeCell ref="B711:C711"/>
    <mergeCell ref="B649:F649"/>
    <mergeCell ref="B652:C652"/>
    <mergeCell ref="D653:E653"/>
    <mergeCell ref="B653:C653"/>
    <mergeCell ref="B707:F707"/>
    <mergeCell ref="D652:E652"/>
    <mergeCell ref="B682:C682"/>
    <mergeCell ref="B678:F678"/>
    <mergeCell ref="B681:C681"/>
    <mergeCell ref="A681:A682"/>
    <mergeCell ref="D623:E623"/>
    <mergeCell ref="G652:G653"/>
    <mergeCell ref="B563:F563"/>
    <mergeCell ref="B564:F564"/>
    <mergeCell ref="A620:A622"/>
    <mergeCell ref="A591:A593"/>
    <mergeCell ref="B622:F622"/>
    <mergeCell ref="A594:A595"/>
    <mergeCell ref="G649:G651"/>
    <mergeCell ref="A623:A624"/>
    <mergeCell ref="B623:C623"/>
    <mergeCell ref="B624:C624"/>
    <mergeCell ref="D624:E624"/>
    <mergeCell ref="A652:A653"/>
    <mergeCell ref="G623:G624"/>
    <mergeCell ref="B621:F621"/>
    <mergeCell ref="D595:E595"/>
    <mergeCell ref="A562:A564"/>
    <mergeCell ref="A552:A553"/>
    <mergeCell ref="A565:A566"/>
    <mergeCell ref="B565:C565"/>
    <mergeCell ref="D565:E565"/>
    <mergeCell ref="A557:G557"/>
    <mergeCell ref="G594:G595"/>
    <mergeCell ref="B591:F591"/>
    <mergeCell ref="G591:G593"/>
    <mergeCell ref="B592:F592"/>
    <mergeCell ref="B593:F593"/>
    <mergeCell ref="B594:C594"/>
    <mergeCell ref="B595:C595"/>
    <mergeCell ref="D594:E594"/>
    <mergeCell ref="B620:F620"/>
    <mergeCell ref="G562:G564"/>
    <mergeCell ref="D566:E566"/>
    <mergeCell ref="B551:F551"/>
    <mergeCell ref="B553:C553"/>
    <mergeCell ref="B552:C552"/>
    <mergeCell ref="B562:F562"/>
    <mergeCell ref="A549:A551"/>
    <mergeCell ref="D553:E553"/>
    <mergeCell ref="B549:F549"/>
    <mergeCell ref="G565:G566"/>
    <mergeCell ref="F262:I262"/>
    <mergeCell ref="F287:I287"/>
    <mergeCell ref="B550:F550"/>
    <mergeCell ref="F32:J32"/>
    <mergeCell ref="F187:I187"/>
    <mergeCell ref="B566:C566"/>
    <mergeCell ref="G549:G551"/>
    <mergeCell ref="G552:G553"/>
    <mergeCell ref="D552:E552"/>
    <mergeCell ref="F237:I237"/>
    <mergeCell ref="F212:I212"/>
  </mergeCells>
  <phoneticPr fontId="0" type="noConversion"/>
  <hyperlinks>
    <hyperlink ref="H1" location="Übersicht!A1" display="zurück zur" xr:uid="{00000000-0004-0000-0200-000000000000}"/>
    <hyperlink ref="D5" location="Baugewerbe_2004" display="Baugewerbe_2004" xr:uid="{00000000-0004-0000-0200-000001000000}"/>
    <hyperlink ref="E5" location="Baugewerbe_2003" display="Baugewerbe_2003" xr:uid="{00000000-0004-0000-0200-000002000000}"/>
    <hyperlink ref="F5" location="Baugewerbe_2002" display="Baugewerbe_2002" xr:uid="{00000000-0004-0000-0200-000003000000}"/>
    <hyperlink ref="G5" location="Baugewerbe_2001" display="Baugewerbe_2001" xr:uid="{00000000-0004-0000-0200-000004000000}"/>
    <hyperlink ref="A6" location="Baugewerbe_2000" display="Baugewerbe_2000" xr:uid="{00000000-0004-0000-0200-000005000000}"/>
    <hyperlink ref="B6" location="Baugewerbe_1999" display="Baugewerbe_1999" xr:uid="{00000000-0004-0000-0200-000006000000}"/>
    <hyperlink ref="C6" location="Baugewerbe_1998" display="Baugewerbe_1998" xr:uid="{00000000-0004-0000-0200-000007000000}"/>
    <hyperlink ref="D6" location="Baugewerbe_1997" display="Baugewerbe_1997" xr:uid="{00000000-0004-0000-0200-000008000000}"/>
    <hyperlink ref="E6" location="Baugewerbe_1996" display="Baugewerbe_1996" xr:uid="{00000000-0004-0000-0200-000009000000}"/>
    <hyperlink ref="F6" location="Baugewerbe_1995" display="Baugewerbe_1995" xr:uid="{00000000-0004-0000-0200-00000A000000}"/>
    <hyperlink ref="G6" location="Baugewerbe_1994" display="Baugewerbe_1994" xr:uid="{00000000-0004-0000-0200-00000B000000}"/>
    <hyperlink ref="A557" r:id="rId1" display="http://www.wk.or.at/fvbi/Artikel/OEBZ-Artikel.htm" xr:uid="{00000000-0004-0000-0200-00000C000000}"/>
    <hyperlink ref="C5" location="Baugewerbe_2005" display="Baugewerbe_2005" xr:uid="{00000000-0004-0000-0200-00000D000000}"/>
    <hyperlink ref="B5" location="Baugewerbe_2006" display="Baugewerbe_2006" xr:uid="{00000000-0004-0000-0200-00000E000000}"/>
    <hyperlink ref="A557:G557" r:id="rId2" display="https://www.bauakademie.at/Baudaten/Download/OEBZ-Artikel_2000.htm" xr:uid="{00000000-0004-0000-0200-00000F000000}"/>
    <hyperlink ref="A5" location="Baugewerbe_2007" display="Baugewerbe_2007" xr:uid="{00000000-0004-0000-0200-000010000000}"/>
    <hyperlink ref="G4" location="Baugewerbe_2008" display="Baugewerbe_2008" xr:uid="{00000000-0004-0000-0200-000011000000}"/>
    <hyperlink ref="F4" location="Baugewerbe_2009" display="Baugewerbe_2009" xr:uid="{00000000-0004-0000-0200-000012000000}"/>
    <hyperlink ref="E4" location="Baugewerbe_2010" display="Baugewerbe_2010" xr:uid="{00000000-0004-0000-0200-000013000000}"/>
    <hyperlink ref="D4" location="Baugewerbe_2011" display="Baugewerbe_2011" xr:uid="{00000000-0004-0000-0200-000014000000}"/>
    <hyperlink ref="F287" r:id="rId3" xr:uid="{00000000-0004-0000-0200-000015000000}"/>
    <hyperlink ref="F287:I287" r:id="rId4" display="Artikel: Baukostenindex aktuell (DI Peter Scherer)" xr:uid="{00000000-0004-0000-0200-000016000000}"/>
    <hyperlink ref="C4" location="Baugewerbe_2012" display="Baugewerbe_2012" xr:uid="{00000000-0004-0000-0200-000017000000}"/>
    <hyperlink ref="B4" location="Baugewerbe_2013" display="Baugewerbe_2013" xr:uid="{00000000-0004-0000-0200-000018000000}"/>
    <hyperlink ref="A4" location="Baugewerbe_2014" display="Baugewerbe_2014" xr:uid="{00000000-0004-0000-0200-000019000000}"/>
    <hyperlink ref="G3" location="Baugewerbe_2015" display="Baugewerbe_2015" xr:uid="{00000000-0004-0000-0200-00001A000000}"/>
    <hyperlink ref="F3" location="Baugewerbe_2016" display="Baugewerbe_2016" xr:uid="{00000000-0004-0000-0200-00001B000000}"/>
    <hyperlink ref="F162" r:id="rId5" display="Artikel: Baukostenindex aktuell (DI Peter Scherer)" xr:uid="{00000000-0004-0000-0200-00001C000000}"/>
    <hyperlink ref="F162:I162" r:id="rId6" display="Artikel: Baukostenindex aktuell (DI Peter Scherer)" xr:uid="{00000000-0004-0000-0200-00001D000000}"/>
    <hyperlink ref="F162:J162" r:id="rId7" display="Artikel: Baukostenindex aktuell 2016 (DI Peter Scherer)" xr:uid="{00000000-0004-0000-0200-00001E000000}"/>
    <hyperlink ref="E3" location="Baugewerbe_2017" display="Baugewerbe_2017" xr:uid="{00000000-0004-0000-0200-00001F000000}"/>
    <hyperlink ref="D3" location="Baugewerbe_2018" display="Baugewerbe_2018" xr:uid="{00000000-0004-0000-0200-000020000000}"/>
    <hyperlink ref="C3" location="Baugewerbe_2019" display="Baugewerbe_2019" xr:uid="{00000000-0004-0000-0200-000021000000}"/>
    <hyperlink ref="B3" location="Baugewerbe_2020" display="Baugewerbe_2020" xr:uid="{00000000-0004-0000-0200-000022000000}"/>
    <hyperlink ref="F32:J32" r:id="rId8" display="Artikel: Baukostenindex aktuell 2021 (DI Peter Scherer)" xr:uid="{678621D4-C0E5-4041-BA0D-B471640613AF}"/>
    <hyperlink ref="A3" location="Baugewerbe_2021" display="Baugewerbe_2021" xr:uid="{F40E922F-ED8B-4136-B620-F2A2EDF0398F}"/>
  </hyperlinks>
  <pageMargins left="0.78740157499999996" right="0.78740157499999996" top="0.984251969" bottom="0.984251969" header="0.4921259845" footer="0.4921259845"/>
  <pageSetup paperSize="9" scale="88" orientation="landscape" r:id="rId9"/>
  <headerFooter alignWithMargins="0">
    <oddFooter>&amp;L&amp;8DI Peter Scherer / Geschäftsstelle Bau
Wirtschaftskammer Österreich&amp;C&amp;G&amp;R&amp;8Seite &amp;P/&amp;N</oddFooter>
  </headerFooter>
  <rowBreaks count="28" manualBreakCount="28">
    <brk id="7" max="16383" man="1"/>
    <brk id="33" max="16383" man="1"/>
    <brk id="59" max="16383" man="1"/>
    <brk id="85" max="16383" man="1"/>
    <brk id="111" max="16383" man="1"/>
    <brk id="137" max="16383" man="1"/>
    <brk id="163" max="16383" man="1"/>
    <brk id="188" max="16383" man="1"/>
    <brk id="213" max="16383" man="1"/>
    <brk id="238" max="16383" man="1"/>
    <brk id="263" max="16383" man="1"/>
    <brk id="288" max="16383" man="1"/>
    <brk id="312" max="16383" man="1"/>
    <brk id="336" max="16383" man="1"/>
    <brk id="360" max="16383" man="1"/>
    <brk id="384" max="16383" man="1"/>
    <brk id="407" max="16383" man="1"/>
    <brk id="436" max="16383" man="1"/>
    <brk id="460" max="16383" man="1"/>
    <brk id="484" max="16383" man="1"/>
    <brk id="508" max="16383" man="1"/>
    <brk id="532" max="16383" man="1"/>
    <brk id="559" max="16383" man="1"/>
    <brk id="588" max="16383" man="1"/>
    <brk id="617" max="16383" man="1"/>
    <brk id="646" max="16383" man="1"/>
    <brk id="675" max="16383" man="1"/>
    <brk id="704" max="16383" man="1"/>
  </rowBreaks>
  <drawing r:id="rId10"/>
  <legacyDrawingHF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indexed="26"/>
    <pageSetUpPr autoPageBreaks="0"/>
  </sheetPr>
  <dimension ref="A1:R2442"/>
  <sheetViews>
    <sheetView showGridLines="0" showRowColHeaders="0" zoomScaleNormal="100" workbookViewId="0">
      <pane ySplit="6" topLeftCell="A52" activePane="bottomLeft" state="frozen"/>
      <selection activeCell="G1" sqref="G1:H1"/>
      <selection pane="bottomLeft" activeCell="A53" sqref="A53:A54"/>
    </sheetView>
  </sheetViews>
  <sheetFormatPr baseColWidth="10" defaultColWidth="11.42578125" defaultRowHeight="15" x14ac:dyDescent="0.3"/>
  <cols>
    <col min="1" max="1" width="30.140625" style="29" customWidth="1"/>
    <col min="2" max="13" width="5.7109375" style="2" customWidth="1"/>
    <col min="14" max="16384" width="11.42578125" style="2"/>
  </cols>
  <sheetData>
    <row r="1" spans="1:8" ht="30.75" customHeight="1" x14ac:dyDescent="0.3">
      <c r="A1" s="83" t="s">
        <v>775</v>
      </c>
      <c r="E1" s="526" t="s">
        <v>799</v>
      </c>
      <c r="F1" s="526"/>
      <c r="G1" s="526"/>
      <c r="H1" s="526"/>
    </row>
    <row r="2" spans="1:8" x14ac:dyDescent="0.3">
      <c r="A2" s="84" t="s">
        <v>2033</v>
      </c>
    </row>
    <row r="3" spans="1:8" x14ac:dyDescent="0.3">
      <c r="A3" s="3"/>
      <c r="B3" s="3"/>
      <c r="C3" s="499">
        <v>2021</v>
      </c>
      <c r="D3" s="3">
        <v>2020</v>
      </c>
      <c r="E3" s="3">
        <v>2019</v>
      </c>
      <c r="F3" s="3">
        <v>2018</v>
      </c>
      <c r="G3" s="3">
        <v>2017</v>
      </c>
      <c r="H3" s="3">
        <v>2016</v>
      </c>
    </row>
    <row r="4" spans="1:8" x14ac:dyDescent="0.3">
      <c r="A4" s="3">
        <v>2015</v>
      </c>
      <c r="B4" s="3">
        <v>2014</v>
      </c>
      <c r="C4" s="3">
        <v>2013</v>
      </c>
      <c r="D4" s="3">
        <v>2012</v>
      </c>
      <c r="E4" s="3">
        <v>2011</v>
      </c>
      <c r="F4" s="3">
        <v>2010</v>
      </c>
      <c r="G4" s="3">
        <v>2009</v>
      </c>
      <c r="H4" s="3">
        <v>2008</v>
      </c>
    </row>
    <row r="5" spans="1:8" x14ac:dyDescent="0.3">
      <c r="A5" s="3">
        <v>2007</v>
      </c>
      <c r="B5" s="3">
        <v>2006</v>
      </c>
      <c r="C5" s="3">
        <v>2005</v>
      </c>
      <c r="D5" s="3">
        <v>2004</v>
      </c>
      <c r="E5" s="3">
        <v>2003</v>
      </c>
      <c r="F5" s="3">
        <v>2002</v>
      </c>
      <c r="G5" s="3">
        <v>2001</v>
      </c>
      <c r="H5" s="3">
        <v>2000</v>
      </c>
    </row>
    <row r="6" spans="1:8" ht="27.4" customHeight="1" x14ac:dyDescent="0.3">
      <c r="A6" s="84" t="s">
        <v>203</v>
      </c>
      <c r="B6" s="204"/>
      <c r="C6" s="204"/>
      <c r="D6" s="204"/>
      <c r="E6" s="204"/>
      <c r="F6" s="204"/>
      <c r="G6" s="204"/>
      <c r="H6" s="204"/>
    </row>
    <row r="7" spans="1:8" ht="14.25" customHeight="1" x14ac:dyDescent="0.3">
      <c r="A7" s="203"/>
      <c r="B7" s="204"/>
      <c r="C7" s="204"/>
      <c r="D7" s="204"/>
      <c r="E7" s="204"/>
      <c r="F7" s="204"/>
      <c r="G7" s="204"/>
      <c r="H7" s="204"/>
    </row>
    <row r="8" spans="1:8" ht="14.25" customHeight="1" x14ac:dyDescent="0.3">
      <c r="A8" s="203"/>
      <c r="B8" s="204"/>
      <c r="C8" s="204"/>
      <c r="D8" s="204"/>
      <c r="E8" s="204"/>
      <c r="F8" s="204"/>
      <c r="G8" s="204"/>
      <c r="H8" s="204"/>
    </row>
    <row r="9" spans="1:8" ht="14.25" customHeight="1" x14ac:dyDescent="0.3">
      <c r="A9" s="203"/>
      <c r="B9" s="204"/>
      <c r="C9" s="204"/>
      <c r="D9" s="204"/>
      <c r="E9" s="204"/>
      <c r="F9" s="204"/>
      <c r="G9" s="204"/>
      <c r="H9" s="204"/>
    </row>
    <row r="10" spans="1:8" ht="14.25" customHeight="1" x14ac:dyDescent="0.3">
      <c r="A10" s="203"/>
      <c r="B10" s="204"/>
      <c r="C10" s="204"/>
      <c r="D10" s="204"/>
      <c r="E10" s="204"/>
      <c r="F10" s="204"/>
      <c r="G10" s="204"/>
      <c r="H10" s="204"/>
    </row>
    <row r="11" spans="1:8" ht="14.25" customHeight="1" x14ac:dyDescent="0.3">
      <c r="A11" s="203"/>
      <c r="B11" s="204"/>
      <c r="C11" s="204"/>
      <c r="D11" s="204"/>
      <c r="E11" s="204"/>
      <c r="F11" s="204"/>
      <c r="G11" s="204"/>
      <c r="H11" s="204"/>
    </row>
    <row r="12" spans="1:8" ht="14.25" customHeight="1" x14ac:dyDescent="0.3">
      <c r="A12" s="203"/>
      <c r="B12" s="204"/>
      <c r="C12" s="204"/>
      <c r="D12" s="204"/>
      <c r="E12" s="204"/>
      <c r="F12" s="204"/>
      <c r="G12" s="204"/>
      <c r="H12" s="204"/>
    </row>
    <row r="13" spans="1:8" ht="14.25" customHeight="1" x14ac:dyDescent="0.3">
      <c r="A13" s="203"/>
      <c r="B13" s="204"/>
      <c r="C13" s="204"/>
      <c r="D13" s="204"/>
      <c r="E13" s="204"/>
      <c r="F13" s="204"/>
      <c r="G13" s="204"/>
      <c r="H13" s="204"/>
    </row>
    <row r="14" spans="1:8" ht="14.25" customHeight="1" x14ac:dyDescent="0.3">
      <c r="A14" s="203"/>
      <c r="B14" s="204"/>
      <c r="C14" s="204"/>
      <c r="D14" s="204"/>
      <c r="E14" s="204"/>
      <c r="F14" s="204"/>
      <c r="G14" s="204"/>
      <c r="H14" s="204"/>
    </row>
    <row r="15" spans="1:8" ht="14.25" customHeight="1" x14ac:dyDescent="0.3">
      <c r="A15" s="203"/>
      <c r="B15" s="204"/>
      <c r="C15" s="204"/>
      <c r="D15" s="204"/>
      <c r="E15" s="204"/>
      <c r="F15" s="204"/>
      <c r="G15" s="204"/>
      <c r="H15" s="204"/>
    </row>
    <row r="16" spans="1:8" ht="14.25" customHeight="1" x14ac:dyDescent="0.3">
      <c r="A16" s="203"/>
      <c r="B16" s="204"/>
      <c r="C16" s="204"/>
      <c r="D16" s="204"/>
      <c r="E16" s="204"/>
      <c r="F16" s="204"/>
      <c r="G16" s="204"/>
      <c r="H16" s="204"/>
    </row>
    <row r="17" spans="1:8" ht="14.25" customHeight="1" x14ac:dyDescent="0.3">
      <c r="A17" s="203"/>
      <c r="B17" s="204"/>
      <c r="C17" s="204"/>
      <c r="D17" s="204"/>
      <c r="E17" s="204"/>
      <c r="F17" s="204"/>
      <c r="G17" s="204"/>
      <c r="H17" s="204"/>
    </row>
    <row r="18" spans="1:8" ht="14.25" customHeight="1" x14ac:dyDescent="0.3">
      <c r="A18" s="203"/>
      <c r="B18" s="204"/>
      <c r="C18" s="204"/>
      <c r="D18" s="204"/>
      <c r="E18" s="204"/>
      <c r="F18" s="204"/>
      <c r="G18" s="204"/>
      <c r="H18" s="204"/>
    </row>
    <row r="19" spans="1:8" ht="14.25" customHeight="1" x14ac:dyDescent="0.3">
      <c r="A19" s="203"/>
      <c r="B19" s="204"/>
      <c r="C19" s="204"/>
      <c r="D19" s="204"/>
      <c r="E19" s="204"/>
      <c r="F19" s="204"/>
      <c r="G19" s="204"/>
      <c r="H19" s="204"/>
    </row>
    <row r="20" spans="1:8" ht="14.25" customHeight="1" x14ac:dyDescent="0.3">
      <c r="A20" s="203"/>
      <c r="B20" s="204"/>
      <c r="C20" s="204"/>
      <c r="D20" s="204"/>
      <c r="E20" s="204"/>
      <c r="F20" s="204"/>
      <c r="G20" s="204"/>
      <c r="H20" s="204"/>
    </row>
    <row r="21" spans="1:8" ht="14.25" customHeight="1" x14ac:dyDescent="0.3">
      <c r="A21" s="203"/>
      <c r="B21" s="204"/>
      <c r="C21" s="204"/>
      <c r="D21" s="204"/>
      <c r="E21" s="204"/>
      <c r="F21" s="204"/>
      <c r="G21" s="204"/>
      <c r="H21" s="204"/>
    </row>
    <row r="22" spans="1:8" ht="14.25" customHeight="1" x14ac:dyDescent="0.3">
      <c r="A22" s="203"/>
      <c r="B22" s="204"/>
      <c r="C22" s="204"/>
      <c r="D22" s="204"/>
      <c r="E22" s="204"/>
      <c r="F22" s="204"/>
      <c r="G22" s="204"/>
      <c r="H22" s="204"/>
    </row>
    <row r="23" spans="1:8" ht="14.25" customHeight="1" x14ac:dyDescent="0.3">
      <c r="A23" s="203"/>
      <c r="B23" s="204"/>
      <c r="C23" s="204"/>
      <c r="D23" s="204"/>
      <c r="E23" s="204"/>
      <c r="F23" s="204"/>
      <c r="G23" s="204"/>
      <c r="H23" s="204"/>
    </row>
    <row r="24" spans="1:8" ht="14.25" customHeight="1" x14ac:dyDescent="0.3">
      <c r="A24" s="203"/>
      <c r="B24" s="204"/>
      <c r="C24" s="204"/>
      <c r="D24" s="204"/>
      <c r="E24" s="204"/>
      <c r="F24" s="204"/>
      <c r="G24" s="204"/>
      <c r="H24" s="204"/>
    </row>
    <row r="25" spans="1:8" ht="14.25" customHeight="1" x14ac:dyDescent="0.3">
      <c r="A25" s="203"/>
      <c r="B25" s="204"/>
      <c r="C25" s="204"/>
      <c r="D25" s="204"/>
      <c r="E25" s="204"/>
      <c r="F25" s="204"/>
      <c r="G25" s="204"/>
      <c r="H25" s="204"/>
    </row>
    <row r="26" spans="1:8" ht="14.25" customHeight="1" x14ac:dyDescent="0.3">
      <c r="A26" s="203"/>
      <c r="B26" s="204"/>
      <c r="C26" s="204"/>
      <c r="D26" s="204"/>
      <c r="E26" s="204"/>
      <c r="F26" s="204"/>
      <c r="G26" s="204"/>
      <c r="H26" s="204"/>
    </row>
    <row r="27" spans="1:8" ht="14.25" customHeight="1" x14ac:dyDescent="0.3">
      <c r="A27" s="203"/>
      <c r="B27" s="204"/>
      <c r="C27" s="204"/>
      <c r="D27" s="204"/>
      <c r="E27" s="204"/>
      <c r="F27" s="204"/>
      <c r="G27" s="204"/>
      <c r="H27" s="204"/>
    </row>
    <row r="28" spans="1:8" ht="14.25" customHeight="1" x14ac:dyDescent="0.3">
      <c r="A28" s="203"/>
      <c r="B28" s="204"/>
      <c r="C28" s="204"/>
      <c r="D28" s="204"/>
      <c r="E28" s="204"/>
      <c r="F28" s="204"/>
      <c r="G28" s="204"/>
      <c r="H28" s="204"/>
    </row>
    <row r="29" spans="1:8" ht="14.25" customHeight="1" x14ac:dyDescent="0.3">
      <c r="A29" s="203"/>
      <c r="B29" s="204"/>
      <c r="C29" s="204"/>
      <c r="D29" s="204"/>
      <c r="E29" s="204"/>
      <c r="F29" s="204"/>
      <c r="G29" s="204"/>
      <c r="H29" s="204"/>
    </row>
    <row r="30" spans="1:8" ht="14.25" customHeight="1" x14ac:dyDescent="0.3">
      <c r="A30" s="203"/>
      <c r="B30" s="204"/>
      <c r="C30" s="204"/>
      <c r="D30" s="204"/>
      <c r="E30" s="204"/>
      <c r="F30" s="204"/>
      <c r="G30" s="204"/>
      <c r="H30" s="204"/>
    </row>
    <row r="31" spans="1:8" ht="14.25" customHeight="1" x14ac:dyDescent="0.3">
      <c r="A31" s="203"/>
      <c r="B31" s="204"/>
      <c r="C31" s="204"/>
      <c r="D31" s="204"/>
      <c r="E31" s="204"/>
      <c r="F31" s="204"/>
      <c r="G31" s="204"/>
      <c r="H31" s="204"/>
    </row>
    <row r="32" spans="1:8" ht="14.25" customHeight="1" x14ac:dyDescent="0.3">
      <c r="A32" s="203"/>
      <c r="B32" s="204"/>
      <c r="C32" s="204"/>
      <c r="D32" s="204"/>
      <c r="E32" s="204"/>
      <c r="F32" s="204"/>
      <c r="G32" s="204"/>
      <c r="H32" s="204"/>
    </row>
    <row r="33" spans="1:8" ht="14.25" customHeight="1" x14ac:dyDescent="0.3">
      <c r="A33" s="203"/>
      <c r="B33" s="204"/>
      <c r="C33" s="204"/>
      <c r="D33" s="204"/>
      <c r="E33" s="204"/>
      <c r="F33" s="204"/>
      <c r="G33" s="204"/>
      <c r="H33" s="204"/>
    </row>
    <row r="34" spans="1:8" ht="14.25" customHeight="1" x14ac:dyDescent="0.3">
      <c r="A34" s="203"/>
      <c r="B34" s="204"/>
      <c r="C34" s="204"/>
      <c r="D34" s="204"/>
      <c r="E34" s="204"/>
      <c r="F34" s="204"/>
      <c r="G34" s="204"/>
      <c r="H34" s="204"/>
    </row>
    <row r="35" spans="1:8" ht="14.25" customHeight="1" x14ac:dyDescent="0.3">
      <c r="A35" s="203"/>
      <c r="B35" s="204"/>
      <c r="C35" s="204"/>
      <c r="D35" s="204"/>
      <c r="E35" s="204"/>
      <c r="F35" s="204"/>
      <c r="G35" s="204"/>
      <c r="H35" s="204"/>
    </row>
    <row r="36" spans="1:8" ht="14.25" customHeight="1" x14ac:dyDescent="0.3">
      <c r="A36" s="203"/>
      <c r="B36" s="204"/>
      <c r="C36" s="204"/>
      <c r="D36" s="204"/>
      <c r="E36" s="204"/>
      <c r="F36" s="204"/>
      <c r="G36" s="204"/>
      <c r="H36" s="204"/>
    </row>
    <row r="37" spans="1:8" ht="14.25" customHeight="1" x14ac:dyDescent="0.3">
      <c r="A37" s="203"/>
      <c r="B37" s="204"/>
      <c r="C37" s="204"/>
      <c r="D37" s="204"/>
      <c r="E37" s="204"/>
      <c r="F37" s="204"/>
      <c r="G37" s="204"/>
      <c r="H37" s="204"/>
    </row>
    <row r="38" spans="1:8" ht="14.25" customHeight="1" x14ac:dyDescent="0.3">
      <c r="A38" s="203"/>
      <c r="B38" s="204"/>
      <c r="C38" s="204"/>
      <c r="D38" s="204"/>
      <c r="E38" s="204"/>
      <c r="F38" s="204"/>
      <c r="G38" s="204"/>
      <c r="H38" s="204"/>
    </row>
    <row r="39" spans="1:8" ht="14.25" customHeight="1" x14ac:dyDescent="0.3">
      <c r="A39" s="203"/>
      <c r="B39" s="204"/>
      <c r="C39" s="204"/>
      <c r="D39" s="204"/>
      <c r="E39" s="204"/>
      <c r="F39" s="204"/>
      <c r="G39" s="204"/>
      <c r="H39" s="204"/>
    </row>
    <row r="40" spans="1:8" ht="14.25" customHeight="1" x14ac:dyDescent="0.3">
      <c r="A40" s="203"/>
      <c r="B40" s="204"/>
      <c r="C40" s="204"/>
      <c r="D40" s="204"/>
      <c r="E40" s="204"/>
      <c r="F40" s="204"/>
      <c r="G40" s="204"/>
      <c r="H40" s="204"/>
    </row>
    <row r="41" spans="1:8" ht="14.25" customHeight="1" x14ac:dyDescent="0.3">
      <c r="A41" s="203"/>
      <c r="B41" s="204"/>
      <c r="C41" s="204"/>
      <c r="D41" s="204"/>
      <c r="E41" s="204"/>
      <c r="F41" s="204"/>
      <c r="G41" s="204"/>
      <c r="H41" s="204"/>
    </row>
    <row r="42" spans="1:8" ht="14.25" customHeight="1" x14ac:dyDescent="0.3">
      <c r="A42" s="203"/>
      <c r="B42" s="204"/>
      <c r="C42" s="204"/>
      <c r="D42" s="204"/>
      <c r="E42" s="204"/>
      <c r="F42" s="204"/>
      <c r="G42" s="204"/>
      <c r="H42" s="204"/>
    </row>
    <row r="43" spans="1:8" ht="14.25" customHeight="1" x14ac:dyDescent="0.3">
      <c r="A43" s="203"/>
      <c r="B43" s="204"/>
      <c r="C43" s="204"/>
      <c r="D43" s="204"/>
      <c r="E43" s="204"/>
      <c r="F43" s="204"/>
      <c r="G43" s="204"/>
      <c r="H43" s="204"/>
    </row>
    <row r="44" spans="1:8" ht="14.25" customHeight="1" x14ac:dyDescent="0.3">
      <c r="A44" s="203"/>
      <c r="B44" s="204"/>
      <c r="C44" s="204"/>
      <c r="D44" s="204"/>
      <c r="E44" s="204"/>
      <c r="F44" s="204"/>
      <c r="G44" s="204"/>
      <c r="H44" s="204"/>
    </row>
    <row r="45" spans="1:8" ht="14.25" customHeight="1" x14ac:dyDescent="0.3">
      <c r="A45" s="203"/>
      <c r="B45" s="204"/>
      <c r="C45" s="204"/>
      <c r="D45" s="204"/>
      <c r="E45" s="204"/>
      <c r="F45" s="204"/>
      <c r="G45" s="204"/>
      <c r="H45" s="204"/>
    </row>
    <row r="46" spans="1:8" ht="14.25" customHeight="1" x14ac:dyDescent="0.3">
      <c r="A46" s="203"/>
      <c r="B46" s="204"/>
      <c r="C46" s="204"/>
      <c r="D46" s="204"/>
      <c r="E46" s="204"/>
      <c r="F46" s="204"/>
      <c r="G46" s="204"/>
      <c r="H46" s="204"/>
    </row>
    <row r="47" spans="1:8" ht="14.25" customHeight="1" x14ac:dyDescent="0.3">
      <c r="A47" s="203"/>
      <c r="B47" s="204"/>
      <c r="C47" s="204"/>
      <c r="D47" s="204"/>
      <c r="E47" s="204"/>
      <c r="F47" s="204"/>
      <c r="G47" s="204"/>
      <c r="H47" s="204"/>
    </row>
    <row r="48" spans="1:8" ht="14.25" customHeight="1" x14ac:dyDescent="0.3">
      <c r="A48" s="203"/>
      <c r="B48" s="204"/>
      <c r="C48" s="204"/>
      <c r="D48" s="204"/>
      <c r="E48" s="204"/>
      <c r="F48" s="204"/>
      <c r="G48" s="204"/>
      <c r="H48" s="204"/>
    </row>
    <row r="49" spans="1:13" ht="14.25" customHeight="1" x14ac:dyDescent="0.3">
      <c r="A49" s="203"/>
      <c r="B49" s="204"/>
      <c r="C49" s="204"/>
      <c r="D49" s="204"/>
      <c r="E49" s="204"/>
      <c r="F49" s="204"/>
      <c r="G49" s="204"/>
      <c r="H49" s="204"/>
    </row>
    <row r="50" spans="1:13" ht="14.25" customHeight="1" x14ac:dyDescent="0.3">
      <c r="A50" s="203"/>
      <c r="B50" s="204"/>
      <c r="C50" s="204"/>
      <c r="D50" s="204"/>
      <c r="E50" s="204"/>
      <c r="F50" s="204"/>
      <c r="G50" s="204"/>
      <c r="H50" s="204"/>
    </row>
    <row r="51" spans="1:13" ht="14.25" customHeight="1" x14ac:dyDescent="0.3">
      <c r="A51" s="203"/>
      <c r="B51" s="204"/>
      <c r="C51" s="204"/>
      <c r="D51" s="204"/>
      <c r="E51" s="204"/>
      <c r="F51" s="204"/>
      <c r="G51" s="204"/>
      <c r="H51" s="204"/>
    </row>
    <row r="52" spans="1:13" ht="14.25" customHeight="1" x14ac:dyDescent="0.3">
      <c r="A52" s="203"/>
      <c r="B52" s="204"/>
      <c r="C52" s="204"/>
      <c r="D52" s="204"/>
      <c r="E52" s="204"/>
      <c r="F52" s="204"/>
      <c r="G52" s="204"/>
      <c r="H52" s="204"/>
    </row>
    <row r="53" spans="1:13" ht="14.25" customHeight="1" x14ac:dyDescent="0.3">
      <c r="A53" s="563" t="s">
        <v>2116</v>
      </c>
      <c r="B53" s="565">
        <v>44197</v>
      </c>
      <c r="C53" s="566"/>
      <c r="D53" s="565">
        <v>44228</v>
      </c>
      <c r="E53" s="566"/>
      <c r="F53" s="565">
        <v>44256</v>
      </c>
      <c r="G53" s="566"/>
      <c r="H53" s="565">
        <v>44287</v>
      </c>
      <c r="I53" s="566"/>
      <c r="J53" s="565">
        <v>44317</v>
      </c>
      <c r="K53" s="566"/>
      <c r="L53" s="565">
        <v>44348</v>
      </c>
      <c r="M53" s="566"/>
    </row>
    <row r="54" spans="1:13" ht="14.25" customHeight="1" x14ac:dyDescent="0.3">
      <c r="A54" s="564"/>
      <c r="B54" s="316" t="s">
        <v>834</v>
      </c>
      <c r="C54" s="316" t="s">
        <v>835</v>
      </c>
      <c r="D54" s="316" t="s">
        <v>834</v>
      </c>
      <c r="E54" s="316" t="s">
        <v>835</v>
      </c>
      <c r="F54" s="316" t="s">
        <v>834</v>
      </c>
      <c r="G54" s="316" t="s">
        <v>835</v>
      </c>
      <c r="H54" s="316" t="s">
        <v>834</v>
      </c>
      <c r="I54" s="316" t="s">
        <v>835</v>
      </c>
      <c r="J54" s="316" t="s">
        <v>834</v>
      </c>
      <c r="K54" s="316" t="s">
        <v>835</v>
      </c>
      <c r="L54" s="316" t="s">
        <v>834</v>
      </c>
      <c r="M54" s="316" t="s">
        <v>835</v>
      </c>
    </row>
    <row r="55" spans="1:13" ht="14.25" customHeight="1" x14ac:dyDescent="0.3">
      <c r="A55" s="317" t="s">
        <v>836</v>
      </c>
      <c r="B55" s="410">
        <v>100</v>
      </c>
      <c r="C55" s="410">
        <v>100.13</v>
      </c>
      <c r="D55" s="410">
        <v>100</v>
      </c>
      <c r="E55" s="410">
        <v>100.35</v>
      </c>
      <c r="F55" s="410"/>
      <c r="G55" s="410"/>
      <c r="H55" s="410"/>
      <c r="I55" s="410"/>
      <c r="J55" s="410"/>
      <c r="K55" s="410"/>
      <c r="L55" s="410"/>
      <c r="M55" s="410"/>
    </row>
    <row r="56" spans="1:13" ht="14.25" customHeight="1" x14ac:dyDescent="0.3">
      <c r="A56" s="317" t="s">
        <v>837</v>
      </c>
      <c r="B56" s="410">
        <v>100</v>
      </c>
      <c r="C56" s="410">
        <v>103.07</v>
      </c>
      <c r="D56" s="410">
        <v>100</v>
      </c>
      <c r="E56" s="410">
        <v>106.78</v>
      </c>
      <c r="F56" s="410"/>
      <c r="G56" s="410"/>
      <c r="H56" s="410"/>
      <c r="I56" s="410"/>
      <c r="J56" s="410"/>
      <c r="K56" s="410"/>
      <c r="L56" s="410"/>
      <c r="M56" s="410"/>
    </row>
    <row r="57" spans="1:13" ht="14.25" customHeight="1" x14ac:dyDescent="0.3">
      <c r="A57" s="317" t="s">
        <v>838</v>
      </c>
      <c r="B57" s="410">
        <v>100</v>
      </c>
      <c r="C57" s="410">
        <v>100.57</v>
      </c>
      <c r="D57" s="410">
        <v>100</v>
      </c>
      <c r="E57" s="410">
        <v>101.44</v>
      </c>
      <c r="F57" s="410"/>
      <c r="G57" s="410"/>
      <c r="H57" s="410"/>
      <c r="I57" s="410"/>
      <c r="J57" s="410"/>
      <c r="K57" s="410"/>
      <c r="L57" s="410"/>
      <c r="M57" s="410"/>
    </row>
    <row r="58" spans="1:13" ht="14.25" customHeight="1" x14ac:dyDescent="0.3">
      <c r="A58" s="317" t="s">
        <v>839</v>
      </c>
      <c r="B58" s="410">
        <v>100</v>
      </c>
      <c r="C58" s="410">
        <v>100.57</v>
      </c>
      <c r="D58" s="410">
        <v>100</v>
      </c>
      <c r="E58" s="410">
        <v>101.44</v>
      </c>
      <c r="F58" s="410"/>
      <c r="G58" s="410"/>
      <c r="H58" s="410"/>
      <c r="I58" s="410"/>
      <c r="J58" s="410"/>
      <c r="K58" s="410"/>
      <c r="L58" s="410"/>
      <c r="M58" s="410"/>
    </row>
    <row r="59" spans="1:13" ht="14.25" customHeight="1" x14ac:dyDescent="0.3">
      <c r="A59" s="317" t="s">
        <v>840</v>
      </c>
      <c r="B59" s="410">
        <v>100</v>
      </c>
      <c r="C59" s="410">
        <v>100.67</v>
      </c>
      <c r="D59" s="410">
        <v>100</v>
      </c>
      <c r="E59" s="410">
        <v>101.89</v>
      </c>
      <c r="F59" s="410"/>
      <c r="G59" s="410"/>
      <c r="H59" s="410"/>
      <c r="I59" s="410"/>
      <c r="J59" s="410"/>
      <c r="K59" s="410"/>
      <c r="L59" s="410"/>
      <c r="M59" s="410"/>
    </row>
    <row r="60" spans="1:13" ht="14.25" customHeight="1" x14ac:dyDescent="0.3">
      <c r="A60" s="317" t="s">
        <v>841</v>
      </c>
      <c r="B60" s="410">
        <v>100</v>
      </c>
      <c r="C60" s="410">
        <v>100</v>
      </c>
      <c r="D60" s="410">
        <v>100</v>
      </c>
      <c r="E60" s="410">
        <v>100</v>
      </c>
      <c r="F60" s="410"/>
      <c r="G60" s="410"/>
      <c r="H60" s="410"/>
      <c r="I60" s="410"/>
      <c r="J60" s="410"/>
      <c r="K60" s="410"/>
      <c r="L60" s="410"/>
      <c r="M60" s="410"/>
    </row>
    <row r="61" spans="1:13" ht="14.25" customHeight="1" x14ac:dyDescent="0.3">
      <c r="A61" s="317" t="s">
        <v>843</v>
      </c>
      <c r="B61" s="410">
        <v>100</v>
      </c>
      <c r="C61" s="410">
        <v>100</v>
      </c>
      <c r="D61" s="410">
        <v>100</v>
      </c>
      <c r="E61" s="410">
        <v>100</v>
      </c>
      <c r="F61" s="410"/>
      <c r="G61" s="410"/>
      <c r="H61" s="410"/>
      <c r="I61" s="410"/>
      <c r="J61" s="410"/>
      <c r="K61" s="410"/>
      <c r="L61" s="410"/>
      <c r="M61" s="410"/>
    </row>
    <row r="62" spans="1:13" ht="14.25" customHeight="1" x14ac:dyDescent="0.3">
      <c r="A62" s="317" t="s">
        <v>847</v>
      </c>
      <c r="B62" s="410">
        <v>100</v>
      </c>
      <c r="C62" s="410">
        <v>100</v>
      </c>
      <c r="D62" s="410">
        <v>100</v>
      </c>
      <c r="E62" s="410">
        <v>100</v>
      </c>
      <c r="F62" s="410"/>
      <c r="G62" s="410"/>
      <c r="H62" s="410"/>
      <c r="I62" s="410"/>
      <c r="J62" s="410"/>
      <c r="K62" s="410"/>
      <c r="L62" s="410"/>
      <c r="M62" s="410"/>
    </row>
    <row r="63" spans="1:13" ht="14.25" customHeight="1" x14ac:dyDescent="0.3">
      <c r="A63" s="317" t="s">
        <v>1670</v>
      </c>
      <c r="B63" s="410">
        <v>100</v>
      </c>
      <c r="C63" s="410">
        <v>101.04</v>
      </c>
      <c r="D63" s="410">
        <v>100</v>
      </c>
      <c r="E63" s="410">
        <v>101.29</v>
      </c>
      <c r="F63" s="410"/>
      <c r="G63" s="410"/>
      <c r="H63" s="410"/>
      <c r="I63" s="410"/>
      <c r="J63" s="410"/>
      <c r="K63" s="410"/>
      <c r="L63" s="410"/>
      <c r="M63" s="410"/>
    </row>
    <row r="64" spans="1:13" ht="14.25" customHeight="1" x14ac:dyDescent="0.3">
      <c r="A64" s="317" t="s">
        <v>849</v>
      </c>
      <c r="B64" s="410">
        <v>101.45</v>
      </c>
      <c r="C64" s="410">
        <v>100</v>
      </c>
      <c r="D64" s="410">
        <v>101.45</v>
      </c>
      <c r="E64" s="410">
        <v>100</v>
      </c>
      <c r="F64" s="410"/>
      <c r="G64" s="410"/>
      <c r="H64" s="410"/>
      <c r="I64" s="410"/>
      <c r="J64" s="410"/>
      <c r="K64" s="410"/>
      <c r="L64" s="410"/>
      <c r="M64" s="410"/>
    </row>
    <row r="65" spans="1:14" ht="14.25" customHeight="1" x14ac:dyDescent="0.3">
      <c r="A65" s="317" t="s">
        <v>850</v>
      </c>
      <c r="B65" s="410">
        <v>100</v>
      </c>
      <c r="C65" s="410">
        <v>100.92</v>
      </c>
      <c r="D65" s="410">
        <v>100</v>
      </c>
      <c r="E65" s="410">
        <v>100.92</v>
      </c>
      <c r="F65" s="410"/>
      <c r="G65" s="410"/>
      <c r="H65" s="410"/>
      <c r="I65" s="410"/>
      <c r="J65" s="410"/>
      <c r="K65" s="410"/>
      <c r="L65" s="410"/>
      <c r="M65" s="410"/>
    </row>
    <row r="66" spans="1:14" ht="14.25" customHeight="1" x14ac:dyDescent="0.3">
      <c r="A66" s="317" t="s">
        <v>851</v>
      </c>
      <c r="B66" s="410">
        <v>100</v>
      </c>
      <c r="C66" s="410">
        <v>100.66</v>
      </c>
      <c r="D66" s="410">
        <v>100</v>
      </c>
      <c r="E66" s="410">
        <v>100.95</v>
      </c>
      <c r="F66" s="410"/>
      <c r="G66" s="410"/>
      <c r="H66" s="410"/>
      <c r="I66" s="410"/>
      <c r="J66" s="410"/>
      <c r="K66" s="410"/>
      <c r="L66" s="410"/>
      <c r="M66" s="410"/>
      <c r="N66" s="400"/>
    </row>
    <row r="67" spans="1:14" ht="14.25" customHeight="1" x14ac:dyDescent="0.3">
      <c r="A67" s="317" t="s">
        <v>1782</v>
      </c>
      <c r="B67" s="410">
        <v>100</v>
      </c>
      <c r="C67" s="410">
        <v>101.04</v>
      </c>
      <c r="D67" s="410">
        <v>100</v>
      </c>
      <c r="E67" s="410">
        <v>101.29</v>
      </c>
      <c r="F67" s="410"/>
      <c r="G67" s="410"/>
      <c r="H67" s="410"/>
      <c r="I67" s="410"/>
      <c r="J67" s="410"/>
      <c r="K67" s="410"/>
      <c r="L67" s="410"/>
      <c r="M67" s="410"/>
    </row>
    <row r="68" spans="1:14" ht="14.25" customHeight="1" x14ac:dyDescent="0.3">
      <c r="A68" s="317" t="s">
        <v>1828</v>
      </c>
      <c r="B68" s="410">
        <v>100</v>
      </c>
      <c r="C68" s="410">
        <v>101.79</v>
      </c>
      <c r="D68" s="410">
        <v>100</v>
      </c>
      <c r="E68" s="410">
        <v>102.16</v>
      </c>
      <c r="F68" s="410"/>
      <c r="G68" s="410"/>
      <c r="H68" s="410"/>
      <c r="I68" s="410"/>
      <c r="J68" s="410"/>
      <c r="K68" s="410"/>
      <c r="L68" s="410"/>
      <c r="M68" s="410"/>
    </row>
    <row r="69" spans="1:14" ht="14.25" customHeight="1" x14ac:dyDescent="0.3">
      <c r="A69" s="317" t="s">
        <v>1672</v>
      </c>
      <c r="B69" s="410">
        <v>100</v>
      </c>
      <c r="C69" s="410">
        <v>99.22</v>
      </c>
      <c r="D69" s="410">
        <v>100</v>
      </c>
      <c r="E69" s="410">
        <v>99.39</v>
      </c>
      <c r="F69" s="410"/>
      <c r="G69" s="410"/>
      <c r="H69" s="410"/>
      <c r="I69" s="410"/>
      <c r="J69" s="410"/>
      <c r="K69" s="410"/>
      <c r="L69" s="410"/>
      <c r="M69" s="410"/>
      <c r="N69" s="400"/>
    </row>
    <row r="70" spans="1:14" ht="14.25" customHeight="1" x14ac:dyDescent="0.3">
      <c r="A70" s="317" t="s">
        <v>856</v>
      </c>
      <c r="B70" s="410">
        <v>101.45</v>
      </c>
      <c r="C70" s="410">
        <v>100</v>
      </c>
      <c r="D70" s="410">
        <v>101.45</v>
      </c>
      <c r="E70" s="410">
        <v>100</v>
      </c>
      <c r="F70" s="410"/>
      <c r="G70" s="410"/>
      <c r="H70" s="410"/>
      <c r="I70" s="410"/>
      <c r="J70" s="410"/>
      <c r="K70" s="410"/>
      <c r="L70" s="410"/>
      <c r="M70" s="410"/>
    </row>
    <row r="71" spans="1:14" ht="14.25" customHeight="1" x14ac:dyDescent="0.3">
      <c r="A71" s="317" t="s">
        <v>857</v>
      </c>
      <c r="B71" s="410">
        <v>100</v>
      </c>
      <c r="C71" s="410">
        <v>100</v>
      </c>
      <c r="D71" s="410">
        <v>100</v>
      </c>
      <c r="E71" s="410">
        <v>100</v>
      </c>
      <c r="F71" s="410"/>
      <c r="G71" s="410"/>
      <c r="H71" s="410"/>
      <c r="I71" s="410"/>
      <c r="J71" s="410"/>
      <c r="K71" s="410"/>
      <c r="L71" s="410"/>
      <c r="M71" s="410"/>
    </row>
    <row r="72" spans="1:14" ht="14.25" customHeight="1" x14ac:dyDescent="0.3">
      <c r="A72" s="317" t="s">
        <v>860</v>
      </c>
      <c r="B72" s="410">
        <v>101.45</v>
      </c>
      <c r="C72" s="410">
        <v>100</v>
      </c>
      <c r="D72" s="410">
        <v>101.45</v>
      </c>
      <c r="E72" s="410">
        <v>100</v>
      </c>
      <c r="F72" s="410"/>
      <c r="G72" s="410"/>
      <c r="H72" s="410"/>
      <c r="I72" s="410"/>
      <c r="J72" s="410"/>
      <c r="K72" s="410"/>
      <c r="L72" s="410"/>
      <c r="M72" s="410"/>
    </row>
    <row r="73" spans="1:14" ht="14.25" customHeight="1" x14ac:dyDescent="0.3">
      <c r="A73" s="317" t="s">
        <v>861</v>
      </c>
      <c r="B73" s="410">
        <v>100</v>
      </c>
      <c r="C73" s="410">
        <v>100</v>
      </c>
      <c r="D73" s="410">
        <v>100</v>
      </c>
      <c r="E73" s="410">
        <v>100</v>
      </c>
      <c r="F73" s="410"/>
      <c r="G73" s="410"/>
      <c r="H73" s="410"/>
      <c r="I73" s="410"/>
      <c r="J73" s="410"/>
      <c r="K73" s="410"/>
      <c r="L73" s="410"/>
      <c r="M73" s="410"/>
    </row>
    <row r="74" spans="1:14" ht="14.25" customHeight="1" x14ac:dyDescent="0.3">
      <c r="A74" s="317" t="s">
        <v>862</v>
      </c>
      <c r="B74" s="410">
        <v>101.45</v>
      </c>
      <c r="C74" s="410">
        <v>113.18</v>
      </c>
      <c r="D74" s="410">
        <v>101.45</v>
      </c>
      <c r="E74" s="410">
        <v>121.67</v>
      </c>
      <c r="F74" s="410"/>
      <c r="G74" s="410"/>
      <c r="H74" s="410"/>
      <c r="I74" s="410"/>
      <c r="J74" s="410"/>
      <c r="K74" s="410"/>
      <c r="L74" s="410"/>
      <c r="M74" s="410"/>
    </row>
    <row r="75" spans="1:14" ht="14.25" customHeight="1" x14ac:dyDescent="0.3">
      <c r="A75" s="317" t="s">
        <v>863</v>
      </c>
      <c r="B75" s="410">
        <v>100</v>
      </c>
      <c r="C75" s="410">
        <v>113.18</v>
      </c>
      <c r="D75" s="410">
        <v>100</v>
      </c>
      <c r="E75" s="410">
        <v>121.67</v>
      </c>
      <c r="F75" s="410"/>
      <c r="G75" s="410"/>
      <c r="H75" s="410"/>
      <c r="I75" s="410"/>
      <c r="J75" s="410"/>
      <c r="K75" s="410"/>
      <c r="L75" s="410"/>
      <c r="M75" s="410"/>
    </row>
    <row r="76" spans="1:14" ht="14.25" customHeight="1" x14ac:dyDescent="0.3">
      <c r="A76" s="317" t="s">
        <v>864</v>
      </c>
      <c r="B76" s="410">
        <v>100</v>
      </c>
      <c r="C76" s="410">
        <v>100.27</v>
      </c>
      <c r="D76" s="410">
        <v>100</v>
      </c>
      <c r="E76" s="410">
        <v>100.27</v>
      </c>
      <c r="F76" s="410"/>
      <c r="G76" s="410"/>
      <c r="H76" s="410"/>
      <c r="I76" s="410"/>
      <c r="J76" s="410"/>
      <c r="K76" s="410"/>
      <c r="L76" s="410"/>
      <c r="M76" s="410"/>
    </row>
    <row r="77" spans="1:14" ht="14.25" customHeight="1" x14ac:dyDescent="0.3">
      <c r="A77" s="317" t="s">
        <v>866</v>
      </c>
      <c r="B77" s="410">
        <v>100</v>
      </c>
      <c r="C77" s="410">
        <v>100.29</v>
      </c>
      <c r="D77" s="410">
        <v>100</v>
      </c>
      <c r="E77" s="410">
        <v>100.36</v>
      </c>
      <c r="F77" s="410"/>
      <c r="G77" s="410"/>
      <c r="H77" s="410"/>
      <c r="I77" s="410"/>
      <c r="J77" s="410"/>
      <c r="K77" s="410"/>
      <c r="L77" s="410"/>
      <c r="M77" s="410"/>
    </row>
    <row r="78" spans="1:14" ht="14.25" customHeight="1" x14ac:dyDescent="0.3">
      <c r="A78" s="317" t="s">
        <v>2030</v>
      </c>
      <c r="B78" s="410">
        <v>100</v>
      </c>
      <c r="C78" s="410">
        <v>100.44</v>
      </c>
      <c r="D78" s="410">
        <v>100</v>
      </c>
      <c r="E78" s="410">
        <v>100.89</v>
      </c>
      <c r="F78" s="410"/>
      <c r="G78" s="410"/>
      <c r="H78" s="410"/>
      <c r="I78" s="410"/>
      <c r="J78" s="410"/>
      <c r="K78" s="410"/>
      <c r="L78" s="410"/>
      <c r="M78" s="410"/>
      <c r="N78" s="400"/>
    </row>
    <row r="79" spans="1:14" ht="14.25" customHeight="1" x14ac:dyDescent="0.3">
      <c r="A79" s="317" t="s">
        <v>868</v>
      </c>
      <c r="B79" s="410">
        <v>100</v>
      </c>
      <c r="C79" s="410">
        <v>101.37</v>
      </c>
      <c r="D79" s="410">
        <v>100</v>
      </c>
      <c r="E79" s="410">
        <v>101.37</v>
      </c>
      <c r="F79" s="410"/>
      <c r="G79" s="410"/>
      <c r="H79" s="410"/>
      <c r="I79" s="410"/>
      <c r="J79" s="410"/>
      <c r="K79" s="410"/>
      <c r="L79" s="410"/>
      <c r="M79" s="410"/>
    </row>
    <row r="80" spans="1:14" ht="14.25" customHeight="1" x14ac:dyDescent="0.3">
      <c r="A80" s="317" t="s">
        <v>869</v>
      </c>
      <c r="B80" s="410">
        <v>100</v>
      </c>
      <c r="C80" s="410">
        <v>100.6</v>
      </c>
      <c r="D80" s="410">
        <v>100</v>
      </c>
      <c r="E80" s="410">
        <v>102.16</v>
      </c>
      <c r="F80" s="410"/>
      <c r="G80" s="410"/>
      <c r="H80" s="410"/>
      <c r="I80" s="410"/>
      <c r="J80" s="410"/>
      <c r="K80" s="410"/>
      <c r="L80" s="410"/>
      <c r="M80" s="410"/>
      <c r="N80" s="50" t="s">
        <v>2054</v>
      </c>
    </row>
    <row r="81" spans="1:14" ht="14.25" customHeight="1" x14ac:dyDescent="0.3">
      <c r="A81" s="317" t="s">
        <v>1829</v>
      </c>
      <c r="B81" s="410">
        <v>100</v>
      </c>
      <c r="C81" s="410">
        <v>100.17</v>
      </c>
      <c r="D81" s="410">
        <v>100</v>
      </c>
      <c r="E81" s="410">
        <v>100.23</v>
      </c>
      <c r="F81" s="410"/>
      <c r="G81" s="410"/>
      <c r="H81" s="410"/>
      <c r="I81" s="410"/>
      <c r="J81" s="410"/>
      <c r="K81" s="410"/>
      <c r="L81" s="410"/>
      <c r="M81" s="410"/>
      <c r="N81" s="50" t="s">
        <v>2055</v>
      </c>
    </row>
    <row r="82" spans="1:14" ht="14.25" customHeight="1" x14ac:dyDescent="0.3">
      <c r="A82" s="317" t="s">
        <v>1823</v>
      </c>
      <c r="B82" s="410">
        <v>100</v>
      </c>
      <c r="C82" s="410">
        <v>100.02</v>
      </c>
      <c r="D82" s="410">
        <v>100</v>
      </c>
      <c r="E82" s="410">
        <v>100.06</v>
      </c>
      <c r="F82" s="410"/>
      <c r="G82" s="410"/>
      <c r="H82" s="410"/>
      <c r="I82" s="410"/>
      <c r="J82" s="410"/>
      <c r="K82" s="410"/>
      <c r="L82" s="410"/>
      <c r="M82" s="410"/>
      <c r="N82" s="50" t="s">
        <v>2056</v>
      </c>
    </row>
    <row r="83" spans="1:14" ht="14.25" customHeight="1" x14ac:dyDescent="0.3">
      <c r="A83" s="317" t="s">
        <v>871</v>
      </c>
      <c r="B83" s="410">
        <v>100</v>
      </c>
      <c r="C83" s="410">
        <v>100.59</v>
      </c>
      <c r="D83" s="410">
        <v>100</v>
      </c>
      <c r="E83" s="410">
        <v>102.01</v>
      </c>
      <c r="F83" s="410"/>
      <c r="G83" s="410"/>
      <c r="H83" s="410"/>
      <c r="I83" s="410"/>
      <c r="J83" s="410"/>
      <c r="K83" s="410"/>
      <c r="L83" s="410"/>
      <c r="M83" s="410"/>
      <c r="N83" s="400"/>
    </row>
    <row r="84" spans="1:14" ht="14.25" customHeight="1" x14ac:dyDescent="0.3">
      <c r="A84" s="317" t="s">
        <v>872</v>
      </c>
      <c r="B84" s="410">
        <v>101.45</v>
      </c>
      <c r="C84" s="410">
        <v>101.11</v>
      </c>
      <c r="D84" s="410">
        <v>101.45</v>
      </c>
      <c r="E84" s="410">
        <v>101.86</v>
      </c>
      <c r="F84" s="410"/>
      <c r="G84" s="410"/>
      <c r="H84" s="410"/>
      <c r="I84" s="410"/>
      <c r="J84" s="410"/>
      <c r="K84" s="410"/>
      <c r="L84" s="410"/>
      <c r="M84" s="410"/>
      <c r="N84" s="400"/>
    </row>
    <row r="85" spans="1:14" ht="14.25" customHeight="1" x14ac:dyDescent="0.3">
      <c r="A85" s="317" t="s">
        <v>873</v>
      </c>
      <c r="B85" s="410">
        <v>101.45</v>
      </c>
      <c r="C85" s="410">
        <v>101.58</v>
      </c>
      <c r="D85" s="410">
        <v>101.45</v>
      </c>
      <c r="E85" s="410">
        <v>102.33</v>
      </c>
      <c r="F85" s="410"/>
      <c r="G85" s="410"/>
      <c r="H85" s="410"/>
      <c r="I85" s="410"/>
      <c r="J85" s="410"/>
      <c r="K85" s="410"/>
      <c r="L85" s="410"/>
      <c r="M85" s="410"/>
    </row>
    <row r="86" spans="1:14" ht="14.25" customHeight="1" x14ac:dyDescent="0.3">
      <c r="A86" s="317" t="s">
        <v>874</v>
      </c>
      <c r="B86" s="410">
        <v>100</v>
      </c>
      <c r="C86" s="410">
        <v>101.58</v>
      </c>
      <c r="D86" s="410">
        <v>100</v>
      </c>
      <c r="E86" s="410">
        <v>102.33</v>
      </c>
      <c r="F86" s="410"/>
      <c r="G86" s="410"/>
      <c r="H86" s="410"/>
      <c r="I86" s="410"/>
      <c r="J86" s="410"/>
      <c r="K86" s="410"/>
      <c r="L86" s="410"/>
      <c r="M86" s="410"/>
    </row>
    <row r="87" spans="1:14" ht="14.25" customHeight="1" x14ac:dyDescent="0.3">
      <c r="A87" s="317" t="s">
        <v>875</v>
      </c>
      <c r="B87" s="410">
        <v>101.45</v>
      </c>
      <c r="C87" s="410">
        <v>103.21</v>
      </c>
      <c r="D87" s="410">
        <v>101.45</v>
      </c>
      <c r="E87" s="410">
        <v>108.86</v>
      </c>
      <c r="F87" s="410"/>
      <c r="G87" s="410"/>
      <c r="H87" s="410"/>
      <c r="I87" s="410"/>
      <c r="J87" s="410"/>
      <c r="K87" s="410"/>
      <c r="L87" s="410"/>
      <c r="M87" s="410"/>
      <c r="N87" s="400"/>
    </row>
    <row r="88" spans="1:14" ht="14.25" customHeight="1" x14ac:dyDescent="0.3">
      <c r="A88" s="317" t="s">
        <v>876</v>
      </c>
      <c r="B88" s="410">
        <v>100</v>
      </c>
      <c r="C88" s="410">
        <v>103.21</v>
      </c>
      <c r="D88" s="410">
        <v>100</v>
      </c>
      <c r="E88" s="410">
        <v>108.86</v>
      </c>
      <c r="F88" s="410"/>
      <c r="G88" s="410"/>
      <c r="H88" s="410"/>
      <c r="I88" s="410"/>
      <c r="J88" s="410"/>
      <c r="K88" s="410"/>
      <c r="L88" s="410"/>
      <c r="M88" s="410"/>
      <c r="N88" s="400"/>
    </row>
    <row r="89" spans="1:14" ht="14.25" customHeight="1" x14ac:dyDescent="0.3">
      <c r="A89" s="317" t="s">
        <v>1830</v>
      </c>
      <c r="B89" s="410">
        <v>101.45</v>
      </c>
      <c r="C89" s="410">
        <v>100.35</v>
      </c>
      <c r="D89" s="410">
        <v>101.45</v>
      </c>
      <c r="E89" s="410">
        <v>101.19</v>
      </c>
      <c r="F89" s="410"/>
      <c r="G89" s="410"/>
      <c r="H89" s="410"/>
      <c r="I89" s="410"/>
      <c r="J89" s="410"/>
      <c r="K89" s="410"/>
      <c r="L89" s="410"/>
      <c r="M89" s="410"/>
      <c r="N89" s="50"/>
    </row>
    <row r="90" spans="1:14" ht="14.25" customHeight="1" x14ac:dyDescent="0.3">
      <c r="A90" s="317" t="s">
        <v>1525</v>
      </c>
      <c r="B90" s="410">
        <v>100</v>
      </c>
      <c r="C90" s="410">
        <v>100.35</v>
      </c>
      <c r="D90" s="410">
        <v>100</v>
      </c>
      <c r="E90" s="410">
        <v>101.19</v>
      </c>
      <c r="F90" s="410"/>
      <c r="G90" s="410"/>
      <c r="H90" s="410"/>
      <c r="I90" s="410"/>
      <c r="J90" s="410"/>
      <c r="K90" s="410"/>
      <c r="L90" s="410"/>
      <c r="M90" s="410"/>
      <c r="N90" s="50"/>
    </row>
    <row r="91" spans="1:14" ht="14.25" customHeight="1" x14ac:dyDescent="0.3">
      <c r="A91" s="317" t="s">
        <v>881</v>
      </c>
      <c r="B91" s="410">
        <v>100</v>
      </c>
      <c r="C91" s="410">
        <v>100.19</v>
      </c>
      <c r="D91" s="410">
        <v>100</v>
      </c>
      <c r="E91" s="410">
        <v>100.19</v>
      </c>
      <c r="F91" s="410"/>
      <c r="G91" s="410"/>
      <c r="H91" s="410"/>
      <c r="I91" s="410"/>
      <c r="J91" s="410"/>
      <c r="K91" s="410"/>
      <c r="L91" s="410"/>
      <c r="M91" s="410"/>
    </row>
    <row r="92" spans="1:14" ht="14.25" customHeight="1" x14ac:dyDescent="0.3">
      <c r="A92" s="317" t="s">
        <v>882</v>
      </c>
      <c r="B92" s="410">
        <v>100</v>
      </c>
      <c r="C92" s="410">
        <v>100.38</v>
      </c>
      <c r="D92" s="410">
        <v>100</v>
      </c>
      <c r="E92" s="410">
        <v>101.31</v>
      </c>
      <c r="F92" s="410"/>
      <c r="G92" s="410"/>
      <c r="H92" s="410"/>
      <c r="I92" s="410"/>
      <c r="J92" s="410"/>
      <c r="K92" s="410"/>
      <c r="L92" s="410"/>
      <c r="M92" s="410"/>
      <c r="N92" s="400"/>
    </row>
    <row r="93" spans="1:14" ht="14.25" customHeight="1" x14ac:dyDescent="0.35">
      <c r="B93" s="207"/>
      <c r="C93" s="207"/>
      <c r="D93" s="207"/>
      <c r="E93" s="207"/>
      <c r="F93" s="207"/>
      <c r="G93" s="207"/>
      <c r="H93" s="207"/>
      <c r="I93" s="207"/>
      <c r="J93" s="207"/>
      <c r="K93" s="207"/>
      <c r="L93" s="207"/>
      <c r="M93" s="209" t="s">
        <v>203</v>
      </c>
    </row>
    <row r="94" spans="1:14" ht="14.25" customHeight="1" x14ac:dyDescent="0.35">
      <c r="B94" s="207"/>
      <c r="C94" s="207"/>
      <c r="D94" s="207"/>
      <c r="E94" s="207"/>
      <c r="F94" s="207"/>
      <c r="G94" s="207"/>
      <c r="H94" s="207"/>
      <c r="I94" s="207"/>
      <c r="J94" s="207"/>
      <c r="K94" s="207"/>
      <c r="L94" s="207"/>
      <c r="M94" s="209"/>
    </row>
    <row r="95" spans="1:14" ht="14.25" customHeight="1" x14ac:dyDescent="0.3">
      <c r="A95" s="558"/>
      <c r="B95" s="558"/>
      <c r="C95" s="558"/>
      <c r="D95" s="558"/>
      <c r="E95" s="558"/>
      <c r="F95" s="558"/>
      <c r="G95" s="558"/>
      <c r="H95" s="558"/>
      <c r="I95" s="558"/>
      <c r="J95" s="558"/>
      <c r="K95" s="558"/>
      <c r="L95" s="558"/>
      <c r="M95" s="558"/>
    </row>
    <row r="96" spans="1:14" ht="14.25" customHeight="1" x14ac:dyDescent="0.3">
      <c r="A96" s="558"/>
      <c r="B96" s="558"/>
      <c r="C96" s="558"/>
      <c r="D96" s="558"/>
      <c r="E96" s="558"/>
      <c r="F96" s="558"/>
      <c r="G96" s="558"/>
      <c r="H96" s="558"/>
      <c r="I96" s="558"/>
      <c r="J96" s="558"/>
      <c r="K96" s="558"/>
      <c r="L96" s="558"/>
      <c r="M96" s="558"/>
    </row>
    <row r="97" spans="1:13" ht="14.25" customHeight="1" x14ac:dyDescent="0.3">
      <c r="A97" s="558"/>
      <c r="B97" s="558"/>
      <c r="C97" s="558"/>
      <c r="D97" s="558"/>
      <c r="E97" s="558"/>
      <c r="F97" s="558"/>
      <c r="G97" s="558"/>
      <c r="H97" s="558"/>
      <c r="I97" s="567"/>
      <c r="J97" s="567"/>
      <c r="K97" s="567"/>
      <c r="L97" s="567"/>
      <c r="M97" s="567"/>
    </row>
    <row r="98" spans="1:13" ht="14.25" customHeight="1" x14ac:dyDescent="0.3">
      <c r="A98" s="560"/>
      <c r="B98" s="560"/>
      <c r="C98" s="560"/>
      <c r="D98" s="560"/>
      <c r="E98" s="560"/>
      <c r="F98" s="560"/>
      <c r="G98" s="560"/>
      <c r="H98" s="560"/>
      <c r="I98" s="560"/>
      <c r="J98" s="560"/>
      <c r="K98" s="560"/>
      <c r="L98" s="560"/>
      <c r="M98" s="560"/>
    </row>
    <row r="99" spans="1:13" ht="14.25" customHeight="1" x14ac:dyDescent="0.3">
      <c r="A99" s="561"/>
      <c r="B99" s="561"/>
      <c r="C99" s="561"/>
      <c r="D99" s="561"/>
      <c r="E99" s="561"/>
      <c r="F99" s="562"/>
      <c r="G99" s="562"/>
      <c r="H99" s="562"/>
      <c r="I99" s="562"/>
      <c r="J99" s="562"/>
      <c r="K99" s="562"/>
      <c r="L99" s="562"/>
      <c r="M99" s="562"/>
    </row>
    <row r="100" spans="1:13" ht="14.25" customHeight="1" x14ac:dyDescent="0.3">
      <c r="A100" s="560"/>
      <c r="B100" s="560"/>
      <c r="C100" s="560"/>
      <c r="D100" s="560"/>
      <c r="E100" s="560"/>
      <c r="F100" s="560"/>
      <c r="G100" s="560"/>
      <c r="H100" s="560"/>
      <c r="I100" s="560"/>
      <c r="J100" s="560"/>
      <c r="K100" s="560"/>
      <c r="L100" s="560"/>
      <c r="M100" s="560"/>
    </row>
    <row r="101" spans="1:13" ht="14.25" customHeight="1" x14ac:dyDescent="0.3">
      <c r="A101" s="496"/>
      <c r="B101" s="496"/>
      <c r="C101" s="496"/>
      <c r="D101" s="496"/>
      <c r="E101" s="496"/>
      <c r="F101" s="496"/>
      <c r="G101" s="496"/>
      <c r="H101" s="496"/>
      <c r="I101" s="496"/>
      <c r="J101" s="496"/>
      <c r="K101" s="496"/>
      <c r="L101" s="496"/>
      <c r="M101" s="496"/>
    </row>
    <row r="102" spans="1:13" ht="14.25" customHeight="1" x14ac:dyDescent="0.3">
      <c r="A102" s="2"/>
    </row>
    <row r="103" spans="1:13" ht="14.25" customHeight="1" x14ac:dyDescent="0.3">
      <c r="A103" s="497"/>
      <c r="B103" s="497"/>
      <c r="C103" s="497"/>
      <c r="D103" s="497"/>
      <c r="E103" s="497"/>
      <c r="F103" s="498"/>
      <c r="G103" s="498"/>
      <c r="H103" s="498"/>
      <c r="I103" s="498"/>
      <c r="J103" s="498"/>
      <c r="K103" s="498"/>
      <c r="L103" s="498"/>
      <c r="M103" s="498"/>
    </row>
    <row r="104" spans="1:13" ht="14.25" customHeight="1" x14ac:dyDescent="0.35">
      <c r="A104" s="210"/>
      <c r="B104" s="207"/>
      <c r="C104" s="207"/>
      <c r="D104" s="207"/>
      <c r="E104" s="207"/>
      <c r="F104" s="207"/>
      <c r="G104" s="207"/>
      <c r="H104" s="207"/>
      <c r="I104" s="207"/>
      <c r="J104" s="207"/>
      <c r="K104" s="207"/>
      <c r="L104" s="207"/>
      <c r="M104" s="207"/>
    </row>
    <row r="105" spans="1:13" ht="14.25" customHeight="1" x14ac:dyDescent="0.3">
      <c r="A105" s="563" t="s">
        <v>2116</v>
      </c>
      <c r="B105" s="565">
        <v>44378</v>
      </c>
      <c r="C105" s="566"/>
      <c r="D105" s="565">
        <v>44409</v>
      </c>
      <c r="E105" s="566"/>
      <c r="F105" s="565">
        <v>44440</v>
      </c>
      <c r="G105" s="566"/>
      <c r="H105" s="565">
        <v>44470</v>
      </c>
      <c r="I105" s="566"/>
      <c r="J105" s="565">
        <v>44501</v>
      </c>
      <c r="K105" s="566"/>
      <c r="L105" s="565">
        <v>44531</v>
      </c>
      <c r="M105" s="566"/>
    </row>
    <row r="106" spans="1:13" ht="14.25" customHeight="1" x14ac:dyDescent="0.3">
      <c r="A106" s="564"/>
      <c r="B106" s="316" t="s">
        <v>834</v>
      </c>
      <c r="C106" s="316" t="s">
        <v>835</v>
      </c>
      <c r="D106" s="316" t="s">
        <v>834</v>
      </c>
      <c r="E106" s="316" t="s">
        <v>835</v>
      </c>
      <c r="F106" s="316" t="s">
        <v>834</v>
      </c>
      <c r="G106" s="316" t="s">
        <v>835</v>
      </c>
      <c r="H106" s="316" t="s">
        <v>834</v>
      </c>
      <c r="I106" s="316" t="s">
        <v>835</v>
      </c>
      <c r="J106" s="316" t="s">
        <v>834</v>
      </c>
      <c r="K106" s="316" t="s">
        <v>835</v>
      </c>
      <c r="L106" s="316" t="s">
        <v>834</v>
      </c>
      <c r="M106" s="316" t="s">
        <v>835</v>
      </c>
    </row>
    <row r="107" spans="1:13" ht="14.25" customHeight="1" x14ac:dyDescent="0.3">
      <c r="A107" s="317" t="s">
        <v>836</v>
      </c>
      <c r="B107" s="410"/>
      <c r="C107" s="410"/>
      <c r="D107" s="410"/>
      <c r="E107" s="410"/>
      <c r="F107" s="410"/>
      <c r="G107" s="410"/>
      <c r="H107" s="410"/>
      <c r="I107" s="410"/>
      <c r="J107" s="410"/>
      <c r="K107" s="410"/>
      <c r="L107" s="410"/>
      <c r="M107" s="410"/>
    </row>
    <row r="108" spans="1:13" ht="14.25" customHeight="1" x14ac:dyDescent="0.3">
      <c r="A108" s="317" t="s">
        <v>837</v>
      </c>
      <c r="B108" s="410"/>
      <c r="C108" s="410"/>
      <c r="D108" s="410"/>
      <c r="E108" s="410"/>
      <c r="F108" s="410"/>
      <c r="G108" s="410"/>
      <c r="H108" s="410"/>
      <c r="I108" s="410"/>
      <c r="J108" s="410"/>
      <c r="K108" s="410"/>
      <c r="L108" s="410"/>
      <c r="M108" s="410"/>
    </row>
    <row r="109" spans="1:13" ht="14.25" customHeight="1" x14ac:dyDescent="0.3">
      <c r="A109" s="317" t="s">
        <v>838</v>
      </c>
      <c r="B109" s="410"/>
      <c r="C109" s="410"/>
      <c r="D109" s="410"/>
      <c r="E109" s="410"/>
      <c r="F109" s="410"/>
      <c r="G109" s="410"/>
      <c r="H109" s="410"/>
      <c r="I109" s="410"/>
      <c r="J109" s="410"/>
      <c r="K109" s="410"/>
      <c r="L109" s="410"/>
      <c r="M109" s="410"/>
    </row>
    <row r="110" spans="1:13" ht="14.25" customHeight="1" x14ac:dyDescent="0.3">
      <c r="A110" s="317" t="s">
        <v>839</v>
      </c>
      <c r="B110" s="410"/>
      <c r="C110" s="410"/>
      <c r="D110" s="410"/>
      <c r="E110" s="410"/>
      <c r="F110" s="410"/>
      <c r="G110" s="410"/>
      <c r="H110" s="410"/>
      <c r="I110" s="410"/>
      <c r="J110" s="410"/>
      <c r="K110" s="410"/>
      <c r="L110" s="410"/>
      <c r="M110" s="410"/>
    </row>
    <row r="111" spans="1:13" ht="14.25" customHeight="1" x14ac:dyDescent="0.3">
      <c r="A111" s="317" t="s">
        <v>840</v>
      </c>
      <c r="B111" s="410"/>
      <c r="C111" s="410"/>
      <c r="D111" s="410"/>
      <c r="E111" s="410"/>
      <c r="F111" s="410"/>
      <c r="G111" s="410"/>
      <c r="H111" s="410"/>
      <c r="I111" s="410"/>
      <c r="J111" s="410"/>
      <c r="K111" s="410"/>
      <c r="L111" s="410"/>
      <c r="M111" s="410"/>
    </row>
    <row r="112" spans="1:13" ht="14.25" customHeight="1" x14ac:dyDescent="0.3">
      <c r="A112" s="317" t="s">
        <v>841</v>
      </c>
      <c r="B112" s="410"/>
      <c r="C112" s="410"/>
      <c r="D112" s="410"/>
      <c r="E112" s="410"/>
      <c r="F112" s="410"/>
      <c r="G112" s="410"/>
      <c r="H112" s="410"/>
      <c r="I112" s="410"/>
      <c r="J112" s="410"/>
      <c r="K112" s="410"/>
      <c r="L112" s="410"/>
      <c r="M112" s="410"/>
    </row>
    <row r="113" spans="1:14" ht="14.25" customHeight="1" x14ac:dyDescent="0.3">
      <c r="A113" s="317" t="s">
        <v>843</v>
      </c>
      <c r="B113" s="410"/>
      <c r="C113" s="410"/>
      <c r="D113" s="410"/>
      <c r="E113" s="410"/>
      <c r="F113" s="410"/>
      <c r="G113" s="410"/>
      <c r="H113" s="410"/>
      <c r="I113" s="410"/>
      <c r="J113" s="410"/>
      <c r="K113" s="410"/>
      <c r="L113" s="410"/>
      <c r="M113" s="410"/>
    </row>
    <row r="114" spans="1:14" ht="14.25" customHeight="1" x14ac:dyDescent="0.3">
      <c r="A114" s="317" t="s">
        <v>847</v>
      </c>
      <c r="B114" s="410"/>
      <c r="C114" s="410"/>
      <c r="D114" s="410"/>
      <c r="E114" s="410"/>
      <c r="F114" s="410"/>
      <c r="G114" s="410"/>
      <c r="H114" s="410"/>
      <c r="I114" s="410"/>
      <c r="J114" s="410"/>
      <c r="K114" s="410"/>
      <c r="L114" s="410"/>
      <c r="M114" s="410"/>
    </row>
    <row r="115" spans="1:14" ht="14.25" customHeight="1" x14ac:dyDescent="0.3">
      <c r="A115" s="317" t="s">
        <v>1670</v>
      </c>
      <c r="B115" s="410"/>
      <c r="C115" s="410"/>
      <c r="D115" s="410"/>
      <c r="E115" s="410"/>
      <c r="F115" s="410"/>
      <c r="G115" s="410"/>
      <c r="H115" s="410"/>
      <c r="I115" s="410"/>
      <c r="J115" s="410"/>
      <c r="K115" s="410"/>
      <c r="L115" s="410"/>
      <c r="M115" s="410"/>
    </row>
    <row r="116" spans="1:14" ht="14.25" customHeight="1" x14ac:dyDescent="0.3">
      <c r="A116" s="317" t="s">
        <v>849</v>
      </c>
      <c r="B116" s="410"/>
      <c r="C116" s="410"/>
      <c r="D116" s="410"/>
      <c r="E116" s="410"/>
      <c r="F116" s="410"/>
      <c r="G116" s="410"/>
      <c r="H116" s="410"/>
      <c r="I116" s="410"/>
      <c r="J116" s="410"/>
      <c r="K116" s="410"/>
      <c r="L116" s="410"/>
      <c r="M116" s="410"/>
    </row>
    <row r="117" spans="1:14" ht="14.25" customHeight="1" x14ac:dyDescent="0.3">
      <c r="A117" s="317" t="s">
        <v>850</v>
      </c>
      <c r="B117" s="410"/>
      <c r="C117" s="410"/>
      <c r="D117" s="410"/>
      <c r="E117" s="410"/>
      <c r="F117" s="410"/>
      <c r="G117" s="410"/>
      <c r="H117" s="410"/>
      <c r="I117" s="410"/>
      <c r="J117" s="410"/>
      <c r="K117" s="410"/>
      <c r="L117" s="410"/>
      <c r="M117" s="410"/>
    </row>
    <row r="118" spans="1:14" ht="14.25" customHeight="1" x14ac:dyDescent="0.3">
      <c r="A118" s="317" t="s">
        <v>851</v>
      </c>
      <c r="B118" s="410"/>
      <c r="C118" s="410"/>
      <c r="D118" s="410"/>
      <c r="E118" s="410"/>
      <c r="F118" s="410"/>
      <c r="G118" s="410"/>
      <c r="H118" s="410"/>
      <c r="I118" s="410"/>
      <c r="J118" s="410"/>
      <c r="K118" s="410"/>
      <c r="L118" s="410"/>
      <c r="M118" s="410"/>
    </row>
    <row r="119" spans="1:14" ht="14.25" customHeight="1" x14ac:dyDescent="0.3">
      <c r="A119" s="317" t="s">
        <v>1782</v>
      </c>
      <c r="B119" s="410"/>
      <c r="C119" s="410"/>
      <c r="D119" s="410"/>
      <c r="E119" s="410"/>
      <c r="F119" s="410"/>
      <c r="G119" s="410"/>
      <c r="H119" s="410"/>
      <c r="I119" s="410"/>
      <c r="J119" s="410"/>
      <c r="K119" s="410"/>
      <c r="L119" s="410"/>
      <c r="M119" s="410"/>
      <c r="N119" s="400"/>
    </row>
    <row r="120" spans="1:14" ht="14.25" customHeight="1" x14ac:dyDescent="0.3">
      <c r="A120" s="317" t="s">
        <v>1828</v>
      </c>
      <c r="B120" s="410"/>
      <c r="C120" s="410"/>
      <c r="D120" s="410"/>
      <c r="E120" s="410"/>
      <c r="F120" s="410"/>
      <c r="G120" s="410"/>
      <c r="H120" s="410"/>
      <c r="I120" s="410"/>
      <c r="J120" s="410"/>
      <c r="K120" s="410"/>
      <c r="L120" s="410"/>
      <c r="M120" s="410"/>
    </row>
    <row r="121" spans="1:14" ht="14.25" customHeight="1" x14ac:dyDescent="0.3">
      <c r="A121" s="317" t="s">
        <v>1672</v>
      </c>
      <c r="B121" s="410"/>
      <c r="C121" s="410"/>
      <c r="D121" s="410"/>
      <c r="E121" s="410"/>
      <c r="F121" s="410"/>
      <c r="G121" s="410"/>
      <c r="H121" s="410"/>
      <c r="I121" s="410"/>
      <c r="J121" s="410"/>
      <c r="K121" s="410"/>
      <c r="L121" s="410"/>
      <c r="M121" s="410"/>
    </row>
    <row r="122" spans="1:14" ht="14.25" customHeight="1" x14ac:dyDescent="0.3">
      <c r="A122" s="317" t="s">
        <v>856</v>
      </c>
      <c r="B122" s="410"/>
      <c r="C122" s="410"/>
      <c r="D122" s="410"/>
      <c r="E122" s="410"/>
      <c r="F122" s="410"/>
      <c r="G122" s="410"/>
      <c r="H122" s="410"/>
      <c r="I122" s="410"/>
      <c r="J122" s="410"/>
      <c r="K122" s="410"/>
      <c r="L122" s="410"/>
      <c r="M122" s="410"/>
    </row>
    <row r="123" spans="1:14" ht="14.25" customHeight="1" x14ac:dyDescent="0.3">
      <c r="A123" s="317" t="s">
        <v>857</v>
      </c>
      <c r="B123" s="410"/>
      <c r="C123" s="410"/>
      <c r="D123" s="410"/>
      <c r="E123" s="410"/>
      <c r="F123" s="410"/>
      <c r="G123" s="410"/>
      <c r="H123" s="410"/>
      <c r="I123" s="410"/>
      <c r="J123" s="410"/>
      <c r="K123" s="410"/>
      <c r="L123" s="410"/>
      <c r="M123" s="410"/>
    </row>
    <row r="124" spans="1:14" ht="14.25" customHeight="1" x14ac:dyDescent="0.3">
      <c r="A124" s="317" t="s">
        <v>860</v>
      </c>
      <c r="B124" s="410"/>
      <c r="C124" s="410"/>
      <c r="D124" s="410"/>
      <c r="E124" s="410"/>
      <c r="F124" s="410"/>
      <c r="G124" s="410"/>
      <c r="H124" s="410"/>
      <c r="I124" s="410"/>
      <c r="J124" s="410"/>
      <c r="K124" s="410"/>
      <c r="L124" s="410"/>
      <c r="M124" s="410"/>
    </row>
    <row r="125" spans="1:14" ht="14.25" customHeight="1" x14ac:dyDescent="0.3">
      <c r="A125" s="317" t="s">
        <v>861</v>
      </c>
      <c r="B125" s="410"/>
      <c r="C125" s="410"/>
      <c r="D125" s="410"/>
      <c r="E125" s="410"/>
      <c r="F125" s="410"/>
      <c r="G125" s="410"/>
      <c r="H125" s="410"/>
      <c r="I125" s="410"/>
      <c r="J125" s="410"/>
      <c r="K125" s="410"/>
      <c r="L125" s="410"/>
      <c r="M125" s="410"/>
    </row>
    <row r="126" spans="1:14" ht="14.25" customHeight="1" x14ac:dyDescent="0.3">
      <c r="A126" s="317" t="s">
        <v>862</v>
      </c>
      <c r="B126" s="410"/>
      <c r="C126" s="410"/>
      <c r="D126" s="410"/>
      <c r="E126" s="410"/>
      <c r="F126" s="410"/>
      <c r="G126" s="410"/>
      <c r="H126" s="410"/>
      <c r="I126" s="410"/>
      <c r="J126" s="410"/>
      <c r="K126" s="410"/>
      <c r="L126" s="410"/>
      <c r="M126" s="410"/>
    </row>
    <row r="127" spans="1:14" ht="14.25" customHeight="1" x14ac:dyDescent="0.3">
      <c r="A127" s="317" t="s">
        <v>863</v>
      </c>
      <c r="B127" s="410"/>
      <c r="C127" s="410"/>
      <c r="D127" s="410"/>
      <c r="E127" s="410"/>
      <c r="F127" s="410"/>
      <c r="G127" s="410"/>
      <c r="H127" s="410"/>
      <c r="I127" s="410"/>
      <c r="J127" s="410"/>
      <c r="K127" s="410"/>
      <c r="L127" s="410"/>
      <c r="M127" s="410"/>
    </row>
    <row r="128" spans="1:14" ht="14.25" customHeight="1" x14ac:dyDescent="0.3">
      <c r="A128" s="317" t="s">
        <v>864</v>
      </c>
      <c r="B128" s="410"/>
      <c r="C128" s="410"/>
      <c r="D128" s="410"/>
      <c r="E128" s="410"/>
      <c r="F128" s="410"/>
      <c r="G128" s="410"/>
      <c r="H128" s="410"/>
      <c r="I128" s="410"/>
      <c r="J128" s="410"/>
      <c r="K128" s="410"/>
      <c r="L128" s="410"/>
      <c r="M128" s="410"/>
    </row>
    <row r="129" spans="1:14" ht="14.25" customHeight="1" x14ac:dyDescent="0.3">
      <c r="A129" s="317" t="s">
        <v>866</v>
      </c>
      <c r="B129" s="410"/>
      <c r="C129" s="410"/>
      <c r="D129" s="410"/>
      <c r="E129" s="410"/>
      <c r="F129" s="410"/>
      <c r="G129" s="410"/>
      <c r="H129" s="410"/>
      <c r="I129" s="410"/>
      <c r="J129" s="410"/>
      <c r="K129" s="410"/>
      <c r="L129" s="410"/>
      <c r="M129" s="410"/>
    </row>
    <row r="130" spans="1:14" ht="14.25" customHeight="1" x14ac:dyDescent="0.3">
      <c r="A130" s="317" t="s">
        <v>2030</v>
      </c>
      <c r="B130" s="410"/>
      <c r="C130" s="410"/>
      <c r="D130" s="410"/>
      <c r="E130" s="410"/>
      <c r="F130" s="410"/>
      <c r="G130" s="410"/>
      <c r="H130" s="410"/>
      <c r="I130" s="410"/>
      <c r="J130" s="410"/>
      <c r="K130" s="410"/>
      <c r="L130" s="410"/>
      <c r="M130" s="410"/>
      <c r="N130" s="400"/>
    </row>
    <row r="131" spans="1:14" ht="14.25" customHeight="1" x14ac:dyDescent="0.3">
      <c r="A131" s="317" t="s">
        <v>868</v>
      </c>
      <c r="B131" s="410"/>
      <c r="C131" s="410"/>
      <c r="D131" s="410"/>
      <c r="E131" s="410"/>
      <c r="F131" s="410"/>
      <c r="G131" s="410"/>
      <c r="H131" s="410"/>
      <c r="I131" s="410"/>
      <c r="J131" s="410"/>
      <c r="K131" s="410"/>
      <c r="L131" s="410"/>
      <c r="M131" s="410"/>
    </row>
    <row r="132" spans="1:14" ht="14.25" customHeight="1" x14ac:dyDescent="0.3">
      <c r="A132" s="317" t="s">
        <v>869</v>
      </c>
      <c r="B132" s="410"/>
      <c r="C132" s="410"/>
      <c r="D132" s="410"/>
      <c r="E132" s="410"/>
      <c r="F132" s="410"/>
      <c r="G132" s="410"/>
      <c r="H132" s="410"/>
      <c r="I132" s="410"/>
      <c r="J132" s="410"/>
      <c r="K132" s="410"/>
      <c r="L132" s="410"/>
      <c r="M132" s="410"/>
      <c r="N132" s="50" t="s">
        <v>2054</v>
      </c>
    </row>
    <row r="133" spans="1:14" ht="14.25" customHeight="1" x14ac:dyDescent="0.3">
      <c r="A133" s="317" t="s">
        <v>1829</v>
      </c>
      <c r="B133" s="410"/>
      <c r="C133" s="410"/>
      <c r="D133" s="410"/>
      <c r="E133" s="410"/>
      <c r="F133" s="410"/>
      <c r="G133" s="410"/>
      <c r="H133" s="410"/>
      <c r="I133" s="410"/>
      <c r="J133" s="410"/>
      <c r="K133" s="410"/>
      <c r="L133" s="410"/>
      <c r="M133" s="410"/>
      <c r="N133" s="50" t="s">
        <v>2055</v>
      </c>
    </row>
    <row r="134" spans="1:14" ht="14.25" customHeight="1" x14ac:dyDescent="0.3">
      <c r="A134" s="317" t="s">
        <v>1823</v>
      </c>
      <c r="B134" s="410"/>
      <c r="C134" s="410"/>
      <c r="D134" s="410"/>
      <c r="E134" s="410"/>
      <c r="F134" s="410"/>
      <c r="G134" s="410"/>
      <c r="H134" s="410"/>
      <c r="I134" s="410"/>
      <c r="J134" s="410"/>
      <c r="K134" s="410"/>
      <c r="L134" s="410"/>
      <c r="M134" s="410"/>
      <c r="N134" s="50" t="s">
        <v>2056</v>
      </c>
    </row>
    <row r="135" spans="1:14" ht="14.25" customHeight="1" x14ac:dyDescent="0.3">
      <c r="A135" s="317" t="s">
        <v>871</v>
      </c>
      <c r="B135" s="410"/>
      <c r="C135" s="410"/>
      <c r="D135" s="410"/>
      <c r="E135" s="410"/>
      <c r="F135" s="410"/>
      <c r="G135" s="410"/>
      <c r="H135" s="410"/>
      <c r="I135" s="410"/>
      <c r="J135" s="410"/>
      <c r="K135" s="410"/>
      <c r="L135" s="410"/>
      <c r="M135" s="410"/>
    </row>
    <row r="136" spans="1:14" ht="14.25" customHeight="1" x14ac:dyDescent="0.3">
      <c r="A136" s="317" t="s">
        <v>872</v>
      </c>
      <c r="B136" s="410"/>
      <c r="C136" s="410"/>
      <c r="D136" s="410"/>
      <c r="E136" s="410"/>
      <c r="F136" s="410"/>
      <c r="G136" s="410"/>
      <c r="H136" s="410"/>
      <c r="I136" s="410"/>
      <c r="J136" s="410"/>
      <c r="K136" s="410"/>
      <c r="L136" s="410"/>
      <c r="M136" s="410"/>
      <c r="N136" s="400"/>
    </row>
    <row r="137" spans="1:14" ht="14.25" customHeight="1" x14ac:dyDescent="0.3">
      <c r="A137" s="317" t="s">
        <v>873</v>
      </c>
      <c r="B137" s="410"/>
      <c r="C137" s="410"/>
      <c r="D137" s="410"/>
      <c r="E137" s="410"/>
      <c r="F137" s="410"/>
      <c r="G137" s="410"/>
      <c r="H137" s="410"/>
      <c r="I137" s="410"/>
      <c r="J137" s="410"/>
      <c r="K137" s="410"/>
      <c r="L137" s="410"/>
      <c r="M137" s="410"/>
    </row>
    <row r="138" spans="1:14" ht="14.25" customHeight="1" x14ac:dyDescent="0.3">
      <c r="A138" s="317" t="s">
        <v>874</v>
      </c>
      <c r="B138" s="410"/>
      <c r="C138" s="410"/>
      <c r="D138" s="410"/>
      <c r="E138" s="410"/>
      <c r="F138" s="410"/>
      <c r="G138" s="410"/>
      <c r="H138" s="410"/>
      <c r="I138" s="410"/>
      <c r="J138" s="410"/>
      <c r="K138" s="410"/>
      <c r="L138" s="410"/>
      <c r="M138" s="410"/>
      <c r="N138" s="50"/>
    </row>
    <row r="139" spans="1:14" ht="14.25" customHeight="1" x14ac:dyDescent="0.3">
      <c r="A139" s="317" t="s">
        <v>875</v>
      </c>
      <c r="B139" s="410"/>
      <c r="C139" s="410"/>
      <c r="D139" s="410"/>
      <c r="E139" s="410"/>
      <c r="F139" s="410"/>
      <c r="G139" s="410"/>
      <c r="H139" s="410"/>
      <c r="I139" s="410"/>
      <c r="J139" s="410"/>
      <c r="K139" s="410"/>
      <c r="L139" s="410"/>
      <c r="M139" s="410"/>
      <c r="N139" s="400"/>
    </row>
    <row r="140" spans="1:14" ht="14.25" customHeight="1" x14ac:dyDescent="0.3">
      <c r="A140" s="317" t="s">
        <v>876</v>
      </c>
      <c r="B140" s="410"/>
      <c r="C140" s="410"/>
      <c r="D140" s="410"/>
      <c r="E140" s="410"/>
      <c r="F140" s="410"/>
      <c r="G140" s="410"/>
      <c r="H140" s="410"/>
      <c r="I140" s="410"/>
      <c r="J140" s="410"/>
      <c r="K140" s="410"/>
      <c r="L140" s="410"/>
      <c r="M140" s="410"/>
      <c r="N140" s="400"/>
    </row>
    <row r="141" spans="1:14" ht="14.25" customHeight="1" x14ac:dyDescent="0.3">
      <c r="A141" s="317" t="s">
        <v>1830</v>
      </c>
      <c r="B141" s="410"/>
      <c r="C141" s="410"/>
      <c r="D141" s="410"/>
      <c r="E141" s="410"/>
      <c r="F141" s="410"/>
      <c r="G141" s="410"/>
      <c r="H141" s="410"/>
      <c r="I141" s="410"/>
      <c r="J141" s="410"/>
      <c r="K141" s="410"/>
      <c r="L141" s="410"/>
      <c r="M141" s="410"/>
    </row>
    <row r="142" spans="1:14" ht="14.25" customHeight="1" x14ac:dyDescent="0.3">
      <c r="A142" s="317" t="s">
        <v>1525</v>
      </c>
      <c r="B142" s="410"/>
      <c r="C142" s="410"/>
      <c r="D142" s="410"/>
      <c r="E142" s="410"/>
      <c r="F142" s="410"/>
      <c r="G142" s="410"/>
      <c r="H142" s="410"/>
      <c r="I142" s="410"/>
      <c r="J142" s="410"/>
      <c r="K142" s="410"/>
      <c r="L142" s="410"/>
      <c r="M142" s="410"/>
    </row>
    <row r="143" spans="1:14" ht="14.25" customHeight="1" x14ac:dyDescent="0.3">
      <c r="A143" s="317" t="s">
        <v>881</v>
      </c>
      <c r="B143" s="410"/>
      <c r="C143" s="410"/>
      <c r="D143" s="410"/>
      <c r="E143" s="410"/>
      <c r="F143" s="410"/>
      <c r="G143" s="410"/>
      <c r="H143" s="410"/>
      <c r="I143" s="410"/>
      <c r="J143" s="410"/>
      <c r="K143" s="410"/>
      <c r="L143" s="410"/>
      <c r="M143" s="410"/>
    </row>
    <row r="144" spans="1:14" ht="14.25" customHeight="1" x14ac:dyDescent="0.3">
      <c r="A144" s="317" t="s">
        <v>882</v>
      </c>
      <c r="B144" s="410"/>
      <c r="C144" s="410"/>
      <c r="D144" s="410"/>
      <c r="E144" s="410"/>
      <c r="F144" s="410"/>
      <c r="G144" s="410"/>
      <c r="H144" s="410"/>
      <c r="I144" s="410"/>
      <c r="J144" s="410"/>
      <c r="K144" s="410"/>
      <c r="L144" s="410"/>
      <c r="M144" s="410"/>
      <c r="N144" s="400"/>
    </row>
    <row r="145" spans="1:13" ht="14.25" customHeight="1" x14ac:dyDescent="0.35">
      <c r="B145" s="207"/>
      <c r="C145" s="207"/>
      <c r="D145" s="207"/>
      <c r="E145" s="207"/>
      <c r="F145" s="207"/>
      <c r="G145" s="207"/>
      <c r="H145" s="207"/>
      <c r="I145" s="207"/>
      <c r="J145" s="207"/>
      <c r="K145" s="207"/>
      <c r="L145" s="207"/>
      <c r="M145" s="209" t="s">
        <v>203</v>
      </c>
    </row>
    <row r="146" spans="1:13" ht="14.25" customHeight="1" x14ac:dyDescent="0.35">
      <c r="B146" s="207"/>
      <c r="C146" s="207"/>
      <c r="D146" s="207"/>
      <c r="E146" s="207"/>
      <c r="F146" s="207"/>
      <c r="G146" s="207"/>
      <c r="H146" s="207"/>
      <c r="I146" s="207"/>
      <c r="J146" s="207"/>
      <c r="K146" s="207"/>
      <c r="L146" s="207"/>
      <c r="M146" s="209"/>
    </row>
    <row r="147" spans="1:13" ht="14.25" customHeight="1" x14ac:dyDescent="0.35">
      <c r="B147" s="207"/>
      <c r="C147" s="207"/>
      <c r="D147" s="207"/>
      <c r="E147" s="207"/>
      <c r="F147" s="207"/>
      <c r="G147" s="207"/>
      <c r="H147" s="207"/>
      <c r="I147" s="207"/>
      <c r="J147" s="207"/>
      <c r="K147" s="207"/>
      <c r="L147" s="207"/>
      <c r="M147" s="209"/>
    </row>
    <row r="148" spans="1:13" ht="14.25" customHeight="1" x14ac:dyDescent="0.3">
      <c r="A148" s="558" t="s">
        <v>2131</v>
      </c>
      <c r="B148" s="558"/>
      <c r="C148" s="558"/>
      <c r="D148" s="558"/>
      <c r="E148" s="558"/>
      <c r="F148" s="558"/>
      <c r="G148" s="558"/>
      <c r="H148" s="558"/>
      <c r="I148" s="558"/>
      <c r="J148" s="558"/>
      <c r="K148" s="558"/>
      <c r="L148" s="558"/>
      <c r="M148" s="558"/>
    </row>
    <row r="149" spans="1:13" ht="14.25" customHeight="1" x14ac:dyDescent="0.3">
      <c r="A149" s="558" t="s">
        <v>2132</v>
      </c>
      <c r="B149" s="558"/>
      <c r="C149" s="558"/>
      <c r="D149" s="558"/>
      <c r="E149" s="558"/>
      <c r="F149" s="558"/>
      <c r="G149" s="558"/>
      <c r="H149" s="558"/>
      <c r="I149" s="558"/>
      <c r="J149" s="558"/>
      <c r="K149" s="558"/>
      <c r="L149" s="558"/>
      <c r="M149" s="558"/>
    </row>
    <row r="150" spans="1:13" ht="14.25" customHeight="1" x14ac:dyDescent="0.3">
      <c r="A150" s="558" t="s">
        <v>2133</v>
      </c>
      <c r="B150" s="558"/>
      <c r="C150" s="558"/>
      <c r="D150" s="558"/>
      <c r="E150" s="558"/>
      <c r="F150" s="558"/>
      <c r="G150" s="558"/>
      <c r="H150" s="558"/>
      <c r="I150" s="559" t="s">
        <v>2135</v>
      </c>
      <c r="J150" s="559"/>
      <c r="K150" s="559"/>
      <c r="L150" s="559"/>
      <c r="M150" s="559"/>
    </row>
    <row r="151" spans="1:13" ht="14.25" customHeight="1" x14ac:dyDescent="0.3">
      <c r="A151" s="560"/>
      <c r="B151" s="560"/>
      <c r="C151" s="560"/>
      <c r="D151" s="560"/>
      <c r="E151" s="560"/>
      <c r="F151" s="560"/>
      <c r="G151" s="560"/>
      <c r="H151" s="560"/>
      <c r="I151" s="560"/>
      <c r="J151" s="560"/>
      <c r="K151" s="560"/>
      <c r="L151" s="560"/>
      <c r="M151" s="560"/>
    </row>
    <row r="152" spans="1:13" ht="14.25" customHeight="1" x14ac:dyDescent="0.3">
      <c r="A152" s="561" t="s">
        <v>1668</v>
      </c>
      <c r="B152" s="561"/>
      <c r="C152" s="561"/>
      <c r="D152" s="561"/>
      <c r="E152" s="561"/>
      <c r="F152" s="559" t="s">
        <v>2115</v>
      </c>
      <c r="G152" s="559"/>
      <c r="H152" s="559"/>
      <c r="I152" s="559"/>
      <c r="J152" s="559"/>
      <c r="K152" s="559"/>
      <c r="L152" s="559"/>
      <c r="M152" s="559"/>
    </row>
    <row r="153" spans="1:13" ht="14.25" customHeight="1" x14ac:dyDescent="0.3">
      <c r="A153" s="560"/>
      <c r="B153" s="560"/>
      <c r="C153" s="560"/>
      <c r="D153" s="560"/>
      <c r="E153" s="560"/>
      <c r="F153" s="560"/>
      <c r="G153" s="560"/>
      <c r="H153" s="560"/>
      <c r="I153" s="560"/>
      <c r="J153" s="560"/>
      <c r="K153" s="560"/>
      <c r="L153" s="560"/>
      <c r="M153" s="560"/>
    </row>
    <row r="154" spans="1:13" ht="14.25" customHeight="1" x14ac:dyDescent="0.3">
      <c r="A154" s="496"/>
      <c r="B154" s="496"/>
      <c r="C154" s="496"/>
      <c r="D154" s="496"/>
      <c r="E154" s="496"/>
      <c r="F154" s="496"/>
      <c r="G154" s="496"/>
      <c r="H154" s="496"/>
      <c r="I154" s="496"/>
      <c r="J154" s="496"/>
      <c r="K154" s="496"/>
      <c r="L154" s="496"/>
      <c r="M154" s="496"/>
    </row>
    <row r="155" spans="1:13" ht="14.25" customHeight="1" x14ac:dyDescent="0.3">
      <c r="A155" s="561"/>
      <c r="B155" s="561"/>
      <c r="C155" s="561"/>
      <c r="D155" s="561"/>
      <c r="E155" s="561"/>
      <c r="F155" s="559"/>
      <c r="G155" s="559"/>
      <c r="H155" s="559"/>
      <c r="I155" s="559"/>
      <c r="J155" s="559"/>
      <c r="K155" s="559"/>
      <c r="L155" s="559"/>
      <c r="M155" s="559"/>
    </row>
    <row r="156" spans="1:13" ht="14.25" customHeight="1" x14ac:dyDescent="0.3">
      <c r="A156" s="497"/>
      <c r="B156" s="497"/>
      <c r="C156" s="497"/>
      <c r="D156" s="497"/>
      <c r="E156" s="497"/>
      <c r="F156" s="498"/>
      <c r="G156" s="498"/>
      <c r="H156" s="498"/>
      <c r="I156" s="498"/>
      <c r="J156" s="498"/>
      <c r="K156" s="498"/>
      <c r="L156" s="498"/>
      <c r="M156" s="498"/>
    </row>
    <row r="157" spans="1:13" ht="14.25" customHeight="1" x14ac:dyDescent="0.3">
      <c r="A157" s="203"/>
      <c r="B157" s="494"/>
      <c r="C157" s="494"/>
      <c r="D157" s="494"/>
      <c r="E157" s="494"/>
      <c r="F157" s="494"/>
      <c r="G157" s="494"/>
      <c r="H157" s="494"/>
    </row>
    <row r="158" spans="1:13" ht="14.25" customHeight="1" x14ac:dyDescent="0.3">
      <c r="A158" s="563" t="s">
        <v>1900</v>
      </c>
      <c r="B158" s="565">
        <v>43831</v>
      </c>
      <c r="C158" s="566"/>
      <c r="D158" s="565">
        <v>43862</v>
      </c>
      <c r="E158" s="566"/>
      <c r="F158" s="565">
        <v>43891</v>
      </c>
      <c r="G158" s="566"/>
      <c r="H158" s="565">
        <v>43922</v>
      </c>
      <c r="I158" s="566"/>
      <c r="J158" s="565">
        <v>43952</v>
      </c>
      <c r="K158" s="566"/>
      <c r="L158" s="565">
        <v>43983</v>
      </c>
      <c r="M158" s="566"/>
    </row>
    <row r="159" spans="1:13" ht="14.25" customHeight="1" x14ac:dyDescent="0.3">
      <c r="A159" s="564"/>
      <c r="B159" s="316" t="s">
        <v>834</v>
      </c>
      <c r="C159" s="316" t="s">
        <v>835</v>
      </c>
      <c r="D159" s="316" t="s">
        <v>834</v>
      </c>
      <c r="E159" s="316" t="s">
        <v>835</v>
      </c>
      <c r="F159" s="316" t="s">
        <v>834</v>
      </c>
      <c r="G159" s="316" t="s">
        <v>835</v>
      </c>
      <c r="H159" s="316" t="s">
        <v>834</v>
      </c>
      <c r="I159" s="316" t="s">
        <v>835</v>
      </c>
      <c r="J159" s="316" t="s">
        <v>834</v>
      </c>
      <c r="K159" s="316" t="s">
        <v>835</v>
      </c>
      <c r="L159" s="316" t="s">
        <v>834</v>
      </c>
      <c r="M159" s="316" t="s">
        <v>835</v>
      </c>
    </row>
    <row r="160" spans="1:13" ht="14.25" customHeight="1" x14ac:dyDescent="0.3">
      <c r="A160" s="317" t="s">
        <v>836</v>
      </c>
      <c r="B160" s="410">
        <v>107.93</v>
      </c>
      <c r="C160" s="410">
        <v>101.94</v>
      </c>
      <c r="D160" s="410">
        <v>107.93</v>
      </c>
      <c r="E160" s="410">
        <v>102.04</v>
      </c>
      <c r="F160" s="410">
        <v>107.93</v>
      </c>
      <c r="G160" s="410">
        <v>101.94</v>
      </c>
      <c r="H160" s="410">
        <v>107.93</v>
      </c>
      <c r="I160" s="410">
        <v>101.73</v>
      </c>
      <c r="J160" s="410">
        <v>110.98</v>
      </c>
      <c r="K160" s="410">
        <v>101.66</v>
      </c>
      <c r="L160" s="410">
        <v>110.98</v>
      </c>
      <c r="M160" s="410">
        <v>101.52</v>
      </c>
    </row>
    <row r="161" spans="1:14" ht="14.25" customHeight="1" x14ac:dyDescent="0.3">
      <c r="A161" s="317" t="s">
        <v>837</v>
      </c>
      <c r="B161" s="410">
        <v>107.93</v>
      </c>
      <c r="C161" s="410">
        <v>118.47</v>
      </c>
      <c r="D161" s="410">
        <v>107.93</v>
      </c>
      <c r="E161" s="410">
        <v>118.64</v>
      </c>
      <c r="F161" s="410">
        <v>107.93</v>
      </c>
      <c r="G161" s="410">
        <v>118.28</v>
      </c>
      <c r="H161" s="410">
        <v>107.93</v>
      </c>
      <c r="I161" s="410">
        <v>118.07</v>
      </c>
      <c r="J161" s="410">
        <v>110.98</v>
      </c>
      <c r="K161" s="410">
        <v>117.93</v>
      </c>
      <c r="L161" s="410">
        <v>110.98</v>
      </c>
      <c r="M161" s="410">
        <v>119.43</v>
      </c>
    </row>
    <row r="162" spans="1:14" ht="14.25" customHeight="1" x14ac:dyDescent="0.3">
      <c r="A162" s="317" t="s">
        <v>838</v>
      </c>
      <c r="B162" s="410">
        <v>107.93</v>
      </c>
      <c r="C162" s="410">
        <v>106.15</v>
      </c>
      <c r="D162" s="410">
        <v>107.93</v>
      </c>
      <c r="E162" s="410">
        <v>106.41</v>
      </c>
      <c r="F162" s="410">
        <v>107.93</v>
      </c>
      <c r="G162" s="410">
        <v>106.07</v>
      </c>
      <c r="H162" s="410">
        <v>107.93</v>
      </c>
      <c r="I162" s="410">
        <v>106.18</v>
      </c>
      <c r="J162" s="410">
        <v>110.98</v>
      </c>
      <c r="K162" s="410">
        <v>106.08</v>
      </c>
      <c r="L162" s="410">
        <v>110.98</v>
      </c>
      <c r="M162" s="410">
        <v>106.14</v>
      </c>
    </row>
    <row r="163" spans="1:14" ht="14.25" customHeight="1" x14ac:dyDescent="0.3">
      <c r="A163" s="317" t="s">
        <v>839</v>
      </c>
      <c r="B163" s="410">
        <v>107.93</v>
      </c>
      <c r="C163" s="410">
        <v>106.15</v>
      </c>
      <c r="D163" s="410">
        <v>107.93</v>
      </c>
      <c r="E163" s="410">
        <v>106.41</v>
      </c>
      <c r="F163" s="410">
        <v>107.93</v>
      </c>
      <c r="G163" s="410">
        <v>106.07</v>
      </c>
      <c r="H163" s="410">
        <v>107.93</v>
      </c>
      <c r="I163" s="410">
        <v>106.18</v>
      </c>
      <c r="J163" s="410">
        <v>110.98</v>
      </c>
      <c r="K163" s="410">
        <v>106.08</v>
      </c>
      <c r="L163" s="410">
        <v>110.98</v>
      </c>
      <c r="M163" s="410">
        <v>106.14</v>
      </c>
    </row>
    <row r="164" spans="1:14" ht="14.25" customHeight="1" x14ac:dyDescent="0.3">
      <c r="A164" s="317" t="s">
        <v>840</v>
      </c>
      <c r="B164" s="410">
        <v>107.93</v>
      </c>
      <c r="C164" s="410">
        <v>110.14</v>
      </c>
      <c r="D164" s="410">
        <v>107.93</v>
      </c>
      <c r="E164" s="410">
        <v>110.88</v>
      </c>
      <c r="F164" s="410">
        <v>107.93</v>
      </c>
      <c r="G164" s="410">
        <v>110.88</v>
      </c>
      <c r="H164" s="410">
        <v>107.93</v>
      </c>
      <c r="I164" s="410">
        <v>111.86</v>
      </c>
      <c r="J164" s="410">
        <v>110.98</v>
      </c>
      <c r="K164" s="410">
        <v>111.78</v>
      </c>
      <c r="L164" s="410">
        <v>110.98</v>
      </c>
      <c r="M164" s="410">
        <v>111.69</v>
      </c>
    </row>
    <row r="165" spans="1:14" ht="14.25" customHeight="1" x14ac:dyDescent="0.3">
      <c r="A165" s="317" t="s">
        <v>841</v>
      </c>
      <c r="B165" s="410">
        <v>107.93</v>
      </c>
      <c r="C165" s="410">
        <v>124.9</v>
      </c>
      <c r="D165" s="410">
        <v>107.93</v>
      </c>
      <c r="E165" s="410">
        <v>124.9</v>
      </c>
      <c r="F165" s="410">
        <v>107.93</v>
      </c>
      <c r="G165" s="410">
        <v>124.9</v>
      </c>
      <c r="H165" s="410">
        <v>107.93</v>
      </c>
      <c r="I165" s="410">
        <v>124.9</v>
      </c>
      <c r="J165" s="410">
        <v>110.98</v>
      </c>
      <c r="K165" s="410">
        <v>124.9</v>
      </c>
      <c r="L165" s="410">
        <v>110.98</v>
      </c>
      <c r="M165" s="410">
        <v>124.9</v>
      </c>
    </row>
    <row r="166" spans="1:14" ht="14.25" customHeight="1" x14ac:dyDescent="0.3">
      <c r="A166" s="317" t="s">
        <v>843</v>
      </c>
      <c r="B166" s="410">
        <v>107.93</v>
      </c>
      <c r="C166" s="410">
        <v>114.41</v>
      </c>
      <c r="D166" s="410">
        <v>107.93</v>
      </c>
      <c r="E166" s="410">
        <v>114.41</v>
      </c>
      <c r="F166" s="410">
        <v>107.93</v>
      </c>
      <c r="G166" s="410">
        <v>114.41</v>
      </c>
      <c r="H166" s="410">
        <v>107.93</v>
      </c>
      <c r="I166" s="410">
        <v>114.41</v>
      </c>
      <c r="J166" s="410">
        <v>110.98</v>
      </c>
      <c r="K166" s="410">
        <v>114.41</v>
      </c>
      <c r="L166" s="410">
        <v>110.98</v>
      </c>
      <c r="M166" s="410">
        <v>114.41</v>
      </c>
    </row>
    <row r="167" spans="1:14" ht="14.25" customHeight="1" x14ac:dyDescent="0.3">
      <c r="A167" s="317" t="s">
        <v>847</v>
      </c>
      <c r="B167" s="410">
        <v>107.19</v>
      </c>
      <c r="C167" s="410">
        <v>100</v>
      </c>
      <c r="D167" s="410">
        <v>107.19</v>
      </c>
      <c r="E167" s="410">
        <v>100</v>
      </c>
      <c r="F167" s="410">
        <v>107.19</v>
      </c>
      <c r="G167" s="410">
        <v>101.06</v>
      </c>
      <c r="H167" s="410">
        <v>107.19</v>
      </c>
      <c r="I167" s="410">
        <v>101.06</v>
      </c>
      <c r="J167" s="410">
        <v>109.44</v>
      </c>
      <c r="K167" s="410">
        <v>101.06</v>
      </c>
      <c r="L167" s="410">
        <v>109.44</v>
      </c>
      <c r="M167" s="410">
        <v>101.06</v>
      </c>
    </row>
    <row r="168" spans="1:14" ht="14.25" customHeight="1" x14ac:dyDescent="0.3">
      <c r="A168" s="317" t="s">
        <v>1670</v>
      </c>
      <c r="B168" s="410">
        <v>107.61</v>
      </c>
      <c r="C168" s="410">
        <v>102.82</v>
      </c>
      <c r="D168" s="410">
        <v>107.61</v>
      </c>
      <c r="E168" s="410">
        <v>102.63</v>
      </c>
      <c r="F168" s="410">
        <v>107.61</v>
      </c>
      <c r="G168" s="410">
        <v>102.72</v>
      </c>
      <c r="H168" s="410">
        <v>107.61</v>
      </c>
      <c r="I168" s="410">
        <v>102.73</v>
      </c>
      <c r="J168" s="410">
        <v>109.92</v>
      </c>
      <c r="K168" s="410">
        <v>102.73</v>
      </c>
      <c r="L168" s="410">
        <v>109.92</v>
      </c>
      <c r="M168" s="410">
        <v>102.85</v>
      </c>
    </row>
    <row r="169" spans="1:14" ht="14.25" customHeight="1" x14ac:dyDescent="0.3">
      <c r="A169" s="317" t="s">
        <v>849</v>
      </c>
      <c r="B169" s="410">
        <v>111.2</v>
      </c>
      <c r="C169" s="410">
        <v>117.13</v>
      </c>
      <c r="D169" s="410">
        <v>111.2</v>
      </c>
      <c r="E169" s="410">
        <v>117.13</v>
      </c>
      <c r="F169" s="410">
        <v>111.2</v>
      </c>
      <c r="G169" s="410">
        <v>117.13</v>
      </c>
      <c r="H169" s="410">
        <v>111.2</v>
      </c>
      <c r="I169" s="410">
        <v>117.13</v>
      </c>
      <c r="J169" s="410">
        <v>111.2</v>
      </c>
      <c r="K169" s="410">
        <v>117.13</v>
      </c>
      <c r="L169" s="410">
        <v>111.2</v>
      </c>
      <c r="M169" s="410">
        <v>117.13</v>
      </c>
    </row>
    <row r="170" spans="1:14" ht="14.25" customHeight="1" x14ac:dyDescent="0.3">
      <c r="A170" s="317" t="s">
        <v>850</v>
      </c>
      <c r="B170" s="410">
        <v>107.93</v>
      </c>
      <c r="C170" s="410">
        <v>118.68</v>
      </c>
      <c r="D170" s="410">
        <v>107.93</v>
      </c>
      <c r="E170" s="410">
        <v>118.68</v>
      </c>
      <c r="F170" s="410">
        <v>107.93</v>
      </c>
      <c r="G170" s="410">
        <v>121.39</v>
      </c>
      <c r="H170" s="410">
        <v>107.93</v>
      </c>
      <c r="I170" s="410">
        <v>122.09</v>
      </c>
      <c r="J170" s="410">
        <v>110.98</v>
      </c>
      <c r="K170" s="410">
        <v>122.09</v>
      </c>
      <c r="L170" s="410">
        <v>110.98</v>
      </c>
      <c r="M170" s="410">
        <v>122.09</v>
      </c>
    </row>
    <row r="171" spans="1:14" ht="14.25" customHeight="1" x14ac:dyDescent="0.3">
      <c r="A171" s="317" t="s">
        <v>851</v>
      </c>
      <c r="B171" s="410">
        <v>106.97</v>
      </c>
      <c r="C171" s="410">
        <v>104.34</v>
      </c>
      <c r="D171" s="410">
        <v>106.97</v>
      </c>
      <c r="E171" s="410">
        <v>103.73</v>
      </c>
      <c r="F171" s="410">
        <v>106.97</v>
      </c>
      <c r="G171" s="410">
        <v>104.56</v>
      </c>
      <c r="H171" s="410">
        <v>106.97</v>
      </c>
      <c r="I171" s="410">
        <v>104.82</v>
      </c>
      <c r="J171" s="410">
        <v>109.22</v>
      </c>
      <c r="K171" s="410">
        <v>105.02</v>
      </c>
      <c r="L171" s="410">
        <v>109.22</v>
      </c>
      <c r="M171" s="410">
        <v>104.88</v>
      </c>
      <c r="N171" s="400"/>
    </row>
    <row r="172" spans="1:14" ht="14.25" customHeight="1" x14ac:dyDescent="0.3">
      <c r="A172" s="317" t="s">
        <v>1782</v>
      </c>
      <c r="B172" s="410">
        <v>108.91</v>
      </c>
      <c r="C172" s="410">
        <v>102.82</v>
      </c>
      <c r="D172" s="410">
        <v>108.91</v>
      </c>
      <c r="E172" s="410">
        <v>102.63</v>
      </c>
      <c r="F172" s="410">
        <v>108.91</v>
      </c>
      <c r="G172" s="410">
        <v>102.72</v>
      </c>
      <c r="H172" s="410">
        <v>108.91</v>
      </c>
      <c r="I172" s="410">
        <v>102.73</v>
      </c>
      <c r="J172" s="410">
        <v>108.91</v>
      </c>
      <c r="K172" s="410">
        <v>102.73</v>
      </c>
      <c r="L172" s="410">
        <v>108.91</v>
      </c>
      <c r="M172" s="410">
        <v>102.85</v>
      </c>
    </row>
    <row r="173" spans="1:14" ht="14.25" customHeight="1" x14ac:dyDescent="0.3">
      <c r="A173" s="317" t="s">
        <v>1828</v>
      </c>
      <c r="B173" s="410">
        <v>107.93</v>
      </c>
      <c r="C173" s="410">
        <v>113.63</v>
      </c>
      <c r="D173" s="410">
        <v>107.93</v>
      </c>
      <c r="E173" s="410">
        <v>113.63</v>
      </c>
      <c r="F173" s="410">
        <v>107.93</v>
      </c>
      <c r="G173" s="410">
        <v>112.85</v>
      </c>
      <c r="H173" s="410">
        <v>107.93</v>
      </c>
      <c r="I173" s="410">
        <v>112.85</v>
      </c>
      <c r="J173" s="410">
        <v>110.98</v>
      </c>
      <c r="K173" s="410">
        <v>112.96</v>
      </c>
      <c r="L173" s="410">
        <v>110.98</v>
      </c>
      <c r="M173" s="410">
        <v>112.96</v>
      </c>
    </row>
    <row r="174" spans="1:14" ht="14.25" customHeight="1" x14ac:dyDescent="0.3">
      <c r="A174" s="317" t="s">
        <v>1672</v>
      </c>
      <c r="B174" s="410">
        <v>107.93</v>
      </c>
      <c r="C174" s="410">
        <v>107.01</v>
      </c>
      <c r="D174" s="410">
        <v>107.93</v>
      </c>
      <c r="E174" s="410">
        <v>107.15</v>
      </c>
      <c r="F174" s="410">
        <v>107.93</v>
      </c>
      <c r="G174" s="410">
        <v>106.72</v>
      </c>
      <c r="H174" s="410">
        <v>107.93</v>
      </c>
      <c r="I174" s="410">
        <v>106.74</v>
      </c>
      <c r="J174" s="410">
        <v>110.98</v>
      </c>
      <c r="K174" s="410">
        <v>106.71</v>
      </c>
      <c r="L174" s="410">
        <v>110.98</v>
      </c>
      <c r="M174" s="410">
        <v>106.67</v>
      </c>
      <c r="N174" s="400"/>
    </row>
    <row r="175" spans="1:14" ht="14.25" customHeight="1" x14ac:dyDescent="0.3">
      <c r="A175" s="317" t="s">
        <v>856</v>
      </c>
      <c r="B175" s="410">
        <v>111.2</v>
      </c>
      <c r="C175" s="410">
        <v>105.55</v>
      </c>
      <c r="D175" s="410">
        <v>111.2</v>
      </c>
      <c r="E175" s="410">
        <v>105.55</v>
      </c>
      <c r="F175" s="410">
        <v>111.2</v>
      </c>
      <c r="G175" s="410">
        <v>105.55</v>
      </c>
      <c r="H175" s="410">
        <v>111.2</v>
      </c>
      <c r="I175" s="410">
        <v>105.55</v>
      </c>
      <c r="J175" s="410">
        <v>111.2</v>
      </c>
      <c r="K175" s="410">
        <v>105.55</v>
      </c>
      <c r="L175" s="410">
        <v>111.2</v>
      </c>
      <c r="M175" s="410">
        <v>108.68</v>
      </c>
    </row>
    <row r="176" spans="1:14" ht="14.25" customHeight="1" x14ac:dyDescent="0.3">
      <c r="A176" s="317" t="s">
        <v>857</v>
      </c>
      <c r="B176" s="410">
        <v>111.03</v>
      </c>
      <c r="C176" s="410">
        <v>105.55</v>
      </c>
      <c r="D176" s="410">
        <v>111.03</v>
      </c>
      <c r="E176" s="410">
        <v>105.55</v>
      </c>
      <c r="F176" s="410">
        <v>111.03</v>
      </c>
      <c r="G176" s="410">
        <v>105.55</v>
      </c>
      <c r="H176" s="410">
        <v>111.03</v>
      </c>
      <c r="I176" s="410">
        <v>105.55</v>
      </c>
      <c r="J176" s="410">
        <v>111.03</v>
      </c>
      <c r="K176" s="410">
        <v>105.55</v>
      </c>
      <c r="L176" s="410">
        <v>111.03</v>
      </c>
      <c r="M176" s="410">
        <v>108.68</v>
      </c>
    </row>
    <row r="177" spans="1:14" ht="14.25" customHeight="1" x14ac:dyDescent="0.3">
      <c r="A177" s="317" t="s">
        <v>860</v>
      </c>
      <c r="B177" s="410">
        <v>111.2</v>
      </c>
      <c r="C177" s="410">
        <v>116.77</v>
      </c>
      <c r="D177" s="410">
        <v>111.2</v>
      </c>
      <c r="E177" s="410">
        <v>116.77</v>
      </c>
      <c r="F177" s="410">
        <v>111.2</v>
      </c>
      <c r="G177" s="410">
        <v>118.56</v>
      </c>
      <c r="H177" s="410">
        <v>111.2</v>
      </c>
      <c r="I177" s="410">
        <v>118.56</v>
      </c>
      <c r="J177" s="410">
        <v>111.2</v>
      </c>
      <c r="K177" s="410">
        <v>118.56</v>
      </c>
      <c r="L177" s="410">
        <v>111.2</v>
      </c>
      <c r="M177" s="410">
        <v>118.56</v>
      </c>
    </row>
    <row r="178" spans="1:14" ht="14.25" customHeight="1" x14ac:dyDescent="0.3">
      <c r="A178" s="317" t="s">
        <v>861</v>
      </c>
      <c r="B178" s="410">
        <v>111.03</v>
      </c>
      <c r="C178" s="410">
        <v>116.77</v>
      </c>
      <c r="D178" s="410">
        <v>111.03</v>
      </c>
      <c r="E178" s="410">
        <v>116.77</v>
      </c>
      <c r="F178" s="410">
        <v>111.03</v>
      </c>
      <c r="G178" s="410">
        <v>118.56</v>
      </c>
      <c r="H178" s="410">
        <v>111.03</v>
      </c>
      <c r="I178" s="410">
        <v>118.56</v>
      </c>
      <c r="J178" s="410">
        <v>111.03</v>
      </c>
      <c r="K178" s="410">
        <v>118.56</v>
      </c>
      <c r="L178" s="410">
        <v>111.03</v>
      </c>
      <c r="M178" s="410">
        <v>118.56</v>
      </c>
    </row>
    <row r="179" spans="1:14" ht="14.25" customHeight="1" x14ac:dyDescent="0.3">
      <c r="A179" s="317" t="s">
        <v>862</v>
      </c>
      <c r="B179" s="410">
        <v>111.2</v>
      </c>
      <c r="C179" s="410">
        <v>114.26</v>
      </c>
      <c r="D179" s="410">
        <v>111.2</v>
      </c>
      <c r="E179" s="410">
        <v>114.64</v>
      </c>
      <c r="F179" s="410">
        <v>111.2</v>
      </c>
      <c r="G179" s="410">
        <v>115.42</v>
      </c>
      <c r="H179" s="410">
        <v>111.2</v>
      </c>
      <c r="I179" s="410">
        <v>115.17</v>
      </c>
      <c r="J179" s="410">
        <v>111.2</v>
      </c>
      <c r="K179" s="410">
        <v>115.12</v>
      </c>
      <c r="L179" s="410">
        <v>111.2</v>
      </c>
      <c r="M179" s="410">
        <v>111.91</v>
      </c>
    </row>
    <row r="180" spans="1:14" ht="14.25" customHeight="1" x14ac:dyDescent="0.3">
      <c r="A180" s="317" t="s">
        <v>863</v>
      </c>
      <c r="B180" s="410">
        <v>111.03</v>
      </c>
      <c r="C180" s="410">
        <v>114.26</v>
      </c>
      <c r="D180" s="410">
        <v>111.03</v>
      </c>
      <c r="E180" s="410">
        <v>114.64</v>
      </c>
      <c r="F180" s="410">
        <v>111.03</v>
      </c>
      <c r="G180" s="410">
        <v>115.42</v>
      </c>
      <c r="H180" s="410">
        <v>111.03</v>
      </c>
      <c r="I180" s="410">
        <v>115.17</v>
      </c>
      <c r="J180" s="410">
        <v>111.03</v>
      </c>
      <c r="K180" s="410">
        <v>115.12</v>
      </c>
      <c r="L180" s="410">
        <v>111.03</v>
      </c>
      <c r="M180" s="410">
        <v>111.91</v>
      </c>
    </row>
    <row r="181" spans="1:14" ht="14.25" customHeight="1" x14ac:dyDescent="0.3">
      <c r="A181" s="317" t="s">
        <v>864</v>
      </c>
      <c r="B181" s="410">
        <v>107.93</v>
      </c>
      <c r="C181" s="410">
        <v>102.17</v>
      </c>
      <c r="D181" s="410">
        <v>107.93</v>
      </c>
      <c r="E181" s="410">
        <v>102.17</v>
      </c>
      <c r="F181" s="410">
        <v>107.93</v>
      </c>
      <c r="G181" s="410">
        <v>102.17</v>
      </c>
      <c r="H181" s="410">
        <v>107.93</v>
      </c>
      <c r="I181" s="410">
        <v>102.17</v>
      </c>
      <c r="J181" s="410">
        <v>110.98</v>
      </c>
      <c r="K181" s="410">
        <v>102.17</v>
      </c>
      <c r="L181" s="410">
        <v>110.98</v>
      </c>
      <c r="M181" s="410">
        <v>102.17</v>
      </c>
    </row>
    <row r="182" spans="1:14" ht="14.25" customHeight="1" x14ac:dyDescent="0.3">
      <c r="A182" s="317" t="s">
        <v>866</v>
      </c>
      <c r="B182" s="410">
        <v>107.93</v>
      </c>
      <c r="C182" s="410">
        <v>101.93</v>
      </c>
      <c r="D182" s="410">
        <v>107.93</v>
      </c>
      <c r="E182" s="410">
        <v>102.03</v>
      </c>
      <c r="F182" s="410">
        <v>107.93</v>
      </c>
      <c r="G182" s="410">
        <v>102.06</v>
      </c>
      <c r="H182" s="410">
        <v>107.93</v>
      </c>
      <c r="I182" s="410">
        <v>102.12</v>
      </c>
      <c r="J182" s="410">
        <v>110.98</v>
      </c>
      <c r="K182" s="410">
        <v>102.11</v>
      </c>
      <c r="L182" s="410">
        <v>110.98</v>
      </c>
      <c r="M182" s="410">
        <v>102.61</v>
      </c>
    </row>
    <row r="183" spans="1:14" ht="14.25" customHeight="1" x14ac:dyDescent="0.3">
      <c r="A183" s="317" t="s">
        <v>2030</v>
      </c>
      <c r="B183" s="410">
        <v>107.93</v>
      </c>
      <c r="C183" s="410">
        <v>106.38</v>
      </c>
      <c r="D183" s="410">
        <v>107.93</v>
      </c>
      <c r="E183" s="410">
        <v>105.75</v>
      </c>
      <c r="F183" s="410">
        <v>107.93</v>
      </c>
      <c r="G183" s="410">
        <v>104.45</v>
      </c>
      <c r="H183" s="410">
        <v>107.93</v>
      </c>
      <c r="I183" s="410">
        <v>103.76</v>
      </c>
      <c r="J183" s="410">
        <v>110.98</v>
      </c>
      <c r="K183" s="399">
        <v>106.06</v>
      </c>
      <c r="L183" s="410">
        <v>110.98</v>
      </c>
      <c r="M183" s="410">
        <v>106.66</v>
      </c>
      <c r="N183" s="400" t="s">
        <v>2069</v>
      </c>
    </row>
    <row r="184" spans="1:14" ht="14.25" customHeight="1" x14ac:dyDescent="0.3">
      <c r="A184" s="317" t="s">
        <v>868</v>
      </c>
      <c r="B184" s="410">
        <v>107.93</v>
      </c>
      <c r="C184" s="410">
        <v>107.07</v>
      </c>
      <c r="D184" s="410">
        <v>107.93</v>
      </c>
      <c r="E184" s="410">
        <v>106.5</v>
      </c>
      <c r="F184" s="410">
        <v>107.93</v>
      </c>
      <c r="G184" s="410">
        <v>106.34</v>
      </c>
      <c r="H184" s="410">
        <v>107.93</v>
      </c>
      <c r="I184" s="410">
        <v>107.01</v>
      </c>
      <c r="J184" s="410">
        <v>110.98</v>
      </c>
      <c r="K184" s="410">
        <v>107.04</v>
      </c>
      <c r="L184" s="410">
        <v>110.98</v>
      </c>
      <c r="M184" s="410">
        <v>106.74</v>
      </c>
    </row>
    <row r="185" spans="1:14" ht="14.25" customHeight="1" x14ac:dyDescent="0.3">
      <c r="A185" s="317" t="s">
        <v>869</v>
      </c>
      <c r="B185" s="410">
        <v>107.79</v>
      </c>
      <c r="C185" s="410">
        <v>108.44</v>
      </c>
      <c r="D185" s="410">
        <v>107.79</v>
      </c>
      <c r="E185" s="410">
        <v>108.76</v>
      </c>
      <c r="F185" s="410">
        <v>107.79</v>
      </c>
      <c r="G185" s="410">
        <v>108.36</v>
      </c>
      <c r="H185" s="410">
        <v>107.93</v>
      </c>
      <c r="I185" s="410">
        <v>106.78</v>
      </c>
      <c r="J185" s="410">
        <v>110.98</v>
      </c>
      <c r="K185" s="410">
        <v>106.47</v>
      </c>
      <c r="L185" s="410">
        <v>110.98</v>
      </c>
      <c r="M185" s="410">
        <v>106.1</v>
      </c>
      <c r="N185" s="50" t="s">
        <v>2054</v>
      </c>
    </row>
    <row r="186" spans="1:14" ht="14.25" customHeight="1" x14ac:dyDescent="0.3">
      <c r="A186" s="317" t="s">
        <v>1829</v>
      </c>
      <c r="B186" s="410">
        <v>107.79</v>
      </c>
      <c r="C186" s="410">
        <v>115.33</v>
      </c>
      <c r="D186" s="410">
        <v>107.79</v>
      </c>
      <c r="E186" s="410">
        <v>115.36</v>
      </c>
      <c r="F186" s="410">
        <v>107.79</v>
      </c>
      <c r="G186" s="410">
        <v>123.07</v>
      </c>
      <c r="H186" s="410">
        <v>107.93</v>
      </c>
      <c r="I186" s="410">
        <v>123.55</v>
      </c>
      <c r="J186" s="410">
        <v>110.98</v>
      </c>
      <c r="K186" s="410">
        <v>123.54</v>
      </c>
      <c r="L186" s="410">
        <v>110.98</v>
      </c>
      <c r="M186" s="410">
        <v>123.51</v>
      </c>
      <c r="N186" s="50" t="s">
        <v>2055</v>
      </c>
    </row>
    <row r="187" spans="1:14" ht="14.25" customHeight="1" x14ac:dyDescent="0.3">
      <c r="A187" s="317" t="s">
        <v>1823</v>
      </c>
      <c r="B187" s="410">
        <v>107.79</v>
      </c>
      <c r="C187" s="410">
        <v>133.34</v>
      </c>
      <c r="D187" s="410">
        <v>107.79</v>
      </c>
      <c r="E187" s="410">
        <v>133.36000000000001</v>
      </c>
      <c r="F187" s="410">
        <v>107.79</v>
      </c>
      <c r="G187" s="410">
        <v>136.24</v>
      </c>
      <c r="H187" s="410">
        <v>107.93</v>
      </c>
      <c r="I187" s="410">
        <v>137.07</v>
      </c>
      <c r="J187" s="410">
        <v>110.98</v>
      </c>
      <c r="K187" s="410">
        <v>137.06</v>
      </c>
      <c r="L187" s="410">
        <v>110.98</v>
      </c>
      <c r="M187" s="410">
        <v>137.04</v>
      </c>
      <c r="N187" s="50" t="s">
        <v>2056</v>
      </c>
    </row>
    <row r="188" spans="1:14" ht="14.25" customHeight="1" x14ac:dyDescent="0.3">
      <c r="A188" s="317" t="s">
        <v>871</v>
      </c>
      <c r="B188" s="410">
        <v>107.93</v>
      </c>
      <c r="C188" s="410">
        <v>111.82</v>
      </c>
      <c r="D188" s="410">
        <v>107.93</v>
      </c>
      <c r="E188" s="410">
        <v>111.98</v>
      </c>
      <c r="F188" s="410">
        <v>107.93</v>
      </c>
      <c r="G188" s="410">
        <v>111.66</v>
      </c>
      <c r="H188" s="410">
        <v>107.93</v>
      </c>
      <c r="I188" s="410">
        <v>110.9</v>
      </c>
      <c r="J188" s="410">
        <v>110.98</v>
      </c>
      <c r="K188" s="410">
        <v>110.32</v>
      </c>
      <c r="L188" s="410">
        <v>110.98</v>
      </c>
      <c r="M188" s="410">
        <v>110.75</v>
      </c>
      <c r="N188" s="400"/>
    </row>
    <row r="189" spans="1:14" ht="14.25" customHeight="1" x14ac:dyDescent="0.3">
      <c r="A189" s="317" t="s">
        <v>872</v>
      </c>
      <c r="B189" s="410">
        <v>111.2</v>
      </c>
      <c r="C189" s="410">
        <v>113.55</v>
      </c>
      <c r="D189" s="410">
        <v>111.2</v>
      </c>
      <c r="E189" s="410">
        <v>113.55</v>
      </c>
      <c r="F189" s="410">
        <v>111.2</v>
      </c>
      <c r="G189" s="410">
        <v>113.76</v>
      </c>
      <c r="H189" s="410">
        <v>111.2</v>
      </c>
      <c r="I189" s="410">
        <v>115.08</v>
      </c>
      <c r="J189" s="410">
        <v>111.2</v>
      </c>
      <c r="K189" s="410">
        <v>115.13</v>
      </c>
      <c r="L189" s="410">
        <v>111.2</v>
      </c>
      <c r="M189" s="410">
        <v>115.13</v>
      </c>
      <c r="N189" s="400"/>
    </row>
    <row r="190" spans="1:14" ht="14.25" customHeight="1" x14ac:dyDescent="0.3">
      <c r="A190" s="317" t="s">
        <v>873</v>
      </c>
      <c r="B190" s="410">
        <v>111.2</v>
      </c>
      <c r="C190" s="410">
        <v>114.67</v>
      </c>
      <c r="D190" s="410">
        <v>111.2</v>
      </c>
      <c r="E190" s="410">
        <v>115.13</v>
      </c>
      <c r="F190" s="410">
        <v>111.2</v>
      </c>
      <c r="G190" s="410">
        <v>115.53</v>
      </c>
      <c r="H190" s="410">
        <v>111.2</v>
      </c>
      <c r="I190" s="410">
        <v>115.69</v>
      </c>
      <c r="J190" s="410">
        <v>111.2</v>
      </c>
      <c r="K190" s="410">
        <v>115.69</v>
      </c>
      <c r="L190" s="410">
        <v>111.2</v>
      </c>
      <c r="M190" s="410">
        <v>115.69</v>
      </c>
    </row>
    <row r="191" spans="1:14" ht="14.25" customHeight="1" x14ac:dyDescent="0.3">
      <c r="A191" s="317" t="s">
        <v>874</v>
      </c>
      <c r="B191" s="410">
        <v>111.03</v>
      </c>
      <c r="C191" s="410">
        <v>114.67</v>
      </c>
      <c r="D191" s="410">
        <v>111.03</v>
      </c>
      <c r="E191" s="410">
        <v>115.13</v>
      </c>
      <c r="F191" s="410">
        <v>111.03</v>
      </c>
      <c r="G191" s="410">
        <v>115.53</v>
      </c>
      <c r="H191" s="410">
        <v>111.03</v>
      </c>
      <c r="I191" s="410">
        <v>115.69</v>
      </c>
      <c r="J191" s="410">
        <v>111.03</v>
      </c>
      <c r="K191" s="410">
        <v>115.69</v>
      </c>
      <c r="L191" s="410">
        <v>111.03</v>
      </c>
      <c r="M191" s="410">
        <v>115.69</v>
      </c>
    </row>
    <row r="192" spans="1:14" ht="14.25" customHeight="1" x14ac:dyDescent="0.3">
      <c r="A192" s="317" t="s">
        <v>875</v>
      </c>
      <c r="B192" s="410">
        <v>111.2</v>
      </c>
      <c r="C192" s="410">
        <v>115.28</v>
      </c>
      <c r="D192" s="410">
        <v>111.2</v>
      </c>
      <c r="E192" s="410">
        <v>115.28</v>
      </c>
      <c r="F192" s="410">
        <v>111.2</v>
      </c>
      <c r="G192" s="410">
        <v>116.61</v>
      </c>
      <c r="H192" s="410">
        <v>111.2</v>
      </c>
      <c r="I192" s="410">
        <v>116.65</v>
      </c>
      <c r="J192" s="410">
        <v>111.2</v>
      </c>
      <c r="K192" s="410">
        <v>116.65</v>
      </c>
      <c r="L192" s="410">
        <v>111.2</v>
      </c>
      <c r="M192" s="410">
        <v>116.65</v>
      </c>
      <c r="N192" s="400"/>
    </row>
    <row r="193" spans="1:14" ht="14.25" customHeight="1" x14ac:dyDescent="0.3">
      <c r="A193" s="317" t="s">
        <v>876</v>
      </c>
      <c r="B193" s="410">
        <v>111.03</v>
      </c>
      <c r="C193" s="410">
        <v>115.28</v>
      </c>
      <c r="D193" s="410">
        <v>111.03</v>
      </c>
      <c r="E193" s="410">
        <v>115.28</v>
      </c>
      <c r="F193" s="410">
        <v>111.03</v>
      </c>
      <c r="G193" s="410">
        <v>116.61</v>
      </c>
      <c r="H193" s="410">
        <v>111.03</v>
      </c>
      <c r="I193" s="410">
        <v>116.65</v>
      </c>
      <c r="J193" s="410">
        <v>111.03</v>
      </c>
      <c r="K193" s="410">
        <v>116.65</v>
      </c>
      <c r="L193" s="410">
        <v>111.03</v>
      </c>
      <c r="M193" s="410">
        <v>116.65</v>
      </c>
      <c r="N193" s="400"/>
    </row>
    <row r="194" spans="1:14" ht="14.25" customHeight="1" x14ac:dyDescent="0.3">
      <c r="A194" s="317" t="s">
        <v>1830</v>
      </c>
      <c r="B194" s="410">
        <v>111.2</v>
      </c>
      <c r="C194" s="410">
        <v>113.81</v>
      </c>
      <c r="D194" s="410">
        <v>111.2</v>
      </c>
      <c r="E194" s="410">
        <v>113.27</v>
      </c>
      <c r="F194" s="410">
        <v>111.2</v>
      </c>
      <c r="G194" s="410">
        <v>113.22</v>
      </c>
      <c r="H194" s="410">
        <v>111.2</v>
      </c>
      <c r="I194" s="410">
        <v>112.46</v>
      </c>
      <c r="J194" s="410">
        <v>111.2</v>
      </c>
      <c r="K194" s="410">
        <v>113.01</v>
      </c>
      <c r="L194" s="410">
        <v>111.2</v>
      </c>
      <c r="M194" s="410">
        <v>113.19</v>
      </c>
      <c r="N194" s="50"/>
    </row>
    <row r="195" spans="1:14" ht="14.25" customHeight="1" x14ac:dyDescent="0.3">
      <c r="A195" s="317" t="s">
        <v>1525</v>
      </c>
      <c r="B195" s="410">
        <v>109.74</v>
      </c>
      <c r="C195" s="410">
        <v>113.81</v>
      </c>
      <c r="D195" s="410">
        <v>109.74</v>
      </c>
      <c r="E195" s="410">
        <v>113.27</v>
      </c>
      <c r="F195" s="410">
        <v>109.74</v>
      </c>
      <c r="G195" s="410">
        <v>113.22</v>
      </c>
      <c r="H195" s="410">
        <v>109.74</v>
      </c>
      <c r="I195" s="410">
        <v>112.46</v>
      </c>
      <c r="J195" s="410">
        <v>111.93</v>
      </c>
      <c r="K195" s="410">
        <v>113.01</v>
      </c>
      <c r="L195" s="410">
        <v>111.93</v>
      </c>
      <c r="M195" s="410">
        <v>113.19</v>
      </c>
      <c r="N195" s="50"/>
    </row>
    <row r="196" spans="1:14" ht="14.25" customHeight="1" x14ac:dyDescent="0.3">
      <c r="A196" s="317" t="s">
        <v>881</v>
      </c>
      <c r="B196" s="410">
        <v>111.03</v>
      </c>
      <c r="C196" s="410">
        <v>106.5</v>
      </c>
      <c r="D196" s="410">
        <v>111.03</v>
      </c>
      <c r="E196" s="410">
        <v>106.5</v>
      </c>
      <c r="F196" s="410">
        <v>111.03</v>
      </c>
      <c r="G196" s="410">
        <v>106.5</v>
      </c>
      <c r="H196" s="410">
        <v>111.03</v>
      </c>
      <c r="I196" s="410">
        <v>106.5</v>
      </c>
      <c r="J196" s="410">
        <v>111.03</v>
      </c>
      <c r="K196" s="410">
        <v>106.5</v>
      </c>
      <c r="L196" s="410">
        <v>111.03</v>
      </c>
      <c r="M196" s="410">
        <v>106.5</v>
      </c>
    </row>
    <row r="197" spans="1:14" ht="14.25" customHeight="1" x14ac:dyDescent="0.3">
      <c r="A197" s="317" t="s">
        <v>882</v>
      </c>
      <c r="B197" s="410">
        <v>105.18</v>
      </c>
      <c r="C197" s="410">
        <v>108.98</v>
      </c>
      <c r="D197" s="410">
        <v>105.18</v>
      </c>
      <c r="E197" s="410">
        <v>109.24</v>
      </c>
      <c r="F197" s="399">
        <v>107.26</v>
      </c>
      <c r="G197" s="410">
        <v>109.29</v>
      </c>
      <c r="H197" s="399">
        <v>107.26</v>
      </c>
      <c r="I197" s="410">
        <v>109.23</v>
      </c>
      <c r="J197" s="399">
        <v>107.26</v>
      </c>
      <c r="K197" s="410">
        <v>109.21</v>
      </c>
      <c r="L197" s="399">
        <v>107.26</v>
      </c>
      <c r="M197" s="410">
        <v>109.09</v>
      </c>
      <c r="N197" s="400" t="s">
        <v>2083</v>
      </c>
    </row>
    <row r="198" spans="1:14" ht="14.25" customHeight="1" x14ac:dyDescent="0.35">
      <c r="B198" s="207"/>
      <c r="C198" s="207"/>
      <c r="D198" s="207"/>
      <c r="E198" s="207"/>
      <c r="F198" s="207"/>
      <c r="G198" s="207"/>
      <c r="H198" s="207"/>
      <c r="I198" s="207"/>
      <c r="J198" s="207"/>
      <c r="K198" s="207"/>
      <c r="L198" s="207"/>
      <c r="M198" s="209"/>
    </row>
    <row r="199" spans="1:14" ht="14.25" customHeight="1" x14ac:dyDescent="0.35">
      <c r="B199" s="207"/>
      <c r="C199" s="207"/>
      <c r="D199" s="207"/>
      <c r="E199" s="207"/>
      <c r="F199" s="207"/>
      <c r="G199" s="207"/>
      <c r="H199" s="207"/>
      <c r="I199" s="207"/>
      <c r="J199" s="207"/>
      <c r="K199" s="207"/>
      <c r="L199" s="207"/>
      <c r="M199" s="209"/>
    </row>
    <row r="200" spans="1:14" ht="14.25" customHeight="1" x14ac:dyDescent="0.3">
      <c r="A200" s="558"/>
      <c r="B200" s="558"/>
      <c r="C200" s="558"/>
      <c r="D200" s="558"/>
      <c r="E200" s="558"/>
      <c r="F200" s="558"/>
      <c r="G200" s="558"/>
      <c r="H200" s="558"/>
      <c r="I200" s="558"/>
      <c r="J200" s="558"/>
      <c r="K200" s="558"/>
      <c r="L200" s="558"/>
      <c r="M200" s="558"/>
    </row>
    <row r="201" spans="1:14" ht="14.25" customHeight="1" x14ac:dyDescent="0.3">
      <c r="A201" s="558"/>
      <c r="B201" s="558"/>
      <c r="C201" s="558"/>
      <c r="D201" s="558"/>
      <c r="E201" s="558"/>
      <c r="F201" s="558"/>
      <c r="G201" s="558"/>
      <c r="H201" s="558"/>
      <c r="I201" s="558"/>
      <c r="J201" s="558"/>
      <c r="K201" s="558"/>
      <c r="L201" s="558"/>
      <c r="M201" s="558"/>
    </row>
    <row r="202" spans="1:14" ht="14.25" customHeight="1" x14ac:dyDescent="0.3">
      <c r="A202" s="558"/>
      <c r="B202" s="558"/>
      <c r="C202" s="558"/>
      <c r="D202" s="558"/>
      <c r="E202" s="558"/>
      <c r="F202" s="558"/>
      <c r="G202" s="558"/>
      <c r="H202" s="558"/>
      <c r="I202" s="567"/>
      <c r="J202" s="567"/>
      <c r="K202" s="567"/>
      <c r="L202" s="567"/>
      <c r="M202" s="567"/>
    </row>
    <row r="203" spans="1:14" ht="14.25" customHeight="1" x14ac:dyDescent="0.3">
      <c r="A203" s="560"/>
      <c r="B203" s="560"/>
      <c r="C203" s="560"/>
      <c r="D203" s="560"/>
      <c r="E203" s="560"/>
      <c r="F203" s="560"/>
      <c r="G203" s="560"/>
      <c r="H203" s="560"/>
      <c r="I203" s="560"/>
      <c r="J203" s="560"/>
      <c r="K203" s="560"/>
      <c r="L203" s="560"/>
      <c r="M203" s="560"/>
    </row>
    <row r="204" spans="1:14" ht="14.25" customHeight="1" x14ac:dyDescent="0.3">
      <c r="A204" s="561"/>
      <c r="B204" s="561"/>
      <c r="C204" s="561"/>
      <c r="D204" s="561"/>
      <c r="E204" s="561"/>
      <c r="F204" s="562"/>
      <c r="G204" s="562"/>
      <c r="H204" s="562"/>
      <c r="I204" s="562"/>
      <c r="J204" s="562"/>
      <c r="K204" s="562"/>
      <c r="L204" s="562"/>
      <c r="M204" s="562"/>
    </row>
    <row r="205" spans="1:14" ht="14.25" customHeight="1" x14ac:dyDescent="0.3">
      <c r="A205" s="560"/>
      <c r="B205" s="560"/>
      <c r="C205" s="560"/>
      <c r="D205" s="560"/>
      <c r="E205" s="560"/>
      <c r="F205" s="560"/>
      <c r="G205" s="560"/>
      <c r="H205" s="560"/>
      <c r="I205" s="560"/>
      <c r="J205" s="560"/>
      <c r="K205" s="560"/>
      <c r="L205" s="560"/>
      <c r="M205" s="560"/>
    </row>
    <row r="206" spans="1:14" ht="14.25" customHeight="1" x14ac:dyDescent="0.3">
      <c r="A206" s="393"/>
      <c r="B206" s="393"/>
      <c r="C206" s="393"/>
      <c r="D206" s="393"/>
      <c r="E206" s="393"/>
      <c r="F206" s="393"/>
      <c r="G206" s="393"/>
      <c r="H206" s="393"/>
      <c r="I206" s="393"/>
      <c r="J206" s="393"/>
      <c r="K206" s="393"/>
      <c r="L206" s="393"/>
      <c r="M206" s="393"/>
    </row>
    <row r="207" spans="1:14" ht="14.25" customHeight="1" x14ac:dyDescent="0.3">
      <c r="A207" s="2"/>
    </row>
    <row r="208" spans="1:14" ht="14.25" customHeight="1" x14ac:dyDescent="0.3">
      <c r="A208" s="5"/>
      <c r="B208" s="5"/>
      <c r="C208" s="5"/>
      <c r="D208" s="5"/>
      <c r="E208" s="5"/>
      <c r="F208" s="295"/>
      <c r="G208" s="295"/>
      <c r="H208" s="295"/>
      <c r="I208" s="295"/>
      <c r="J208" s="295"/>
      <c r="K208" s="295"/>
      <c r="L208" s="295"/>
      <c r="M208" s="295"/>
    </row>
    <row r="209" spans="1:14" ht="14.25" customHeight="1" x14ac:dyDescent="0.35">
      <c r="A209" s="210"/>
      <c r="B209" s="207"/>
      <c r="C209" s="207"/>
      <c r="D209" s="207"/>
      <c r="E209" s="207"/>
      <c r="F209" s="207"/>
      <c r="G209" s="207"/>
      <c r="H209" s="207"/>
      <c r="I209" s="207"/>
      <c r="J209" s="207"/>
      <c r="K209" s="207"/>
      <c r="L209" s="207"/>
      <c r="M209" s="207"/>
    </row>
    <row r="210" spans="1:14" ht="14.25" customHeight="1" x14ac:dyDescent="0.3">
      <c r="A210" s="563" t="s">
        <v>1900</v>
      </c>
      <c r="B210" s="565">
        <v>44013</v>
      </c>
      <c r="C210" s="566"/>
      <c r="D210" s="565">
        <v>44044</v>
      </c>
      <c r="E210" s="566"/>
      <c r="F210" s="565">
        <v>44075</v>
      </c>
      <c r="G210" s="566"/>
      <c r="H210" s="565">
        <v>44105</v>
      </c>
      <c r="I210" s="566"/>
      <c r="J210" s="565">
        <v>44136</v>
      </c>
      <c r="K210" s="566"/>
      <c r="L210" s="565">
        <v>44166</v>
      </c>
      <c r="M210" s="566"/>
    </row>
    <row r="211" spans="1:14" ht="14.25" customHeight="1" x14ac:dyDescent="0.3">
      <c r="A211" s="564"/>
      <c r="B211" s="316" t="s">
        <v>834</v>
      </c>
      <c r="C211" s="316" t="s">
        <v>835</v>
      </c>
      <c r="D211" s="316" t="s">
        <v>834</v>
      </c>
      <c r="E211" s="316" t="s">
        <v>835</v>
      </c>
      <c r="F211" s="316" t="s">
        <v>834</v>
      </c>
      <c r="G211" s="316" t="s">
        <v>835</v>
      </c>
      <c r="H211" s="316" t="s">
        <v>834</v>
      </c>
      <c r="I211" s="316" t="s">
        <v>835</v>
      </c>
      <c r="J211" s="316" t="s">
        <v>834</v>
      </c>
      <c r="K211" s="316" t="s">
        <v>835</v>
      </c>
      <c r="L211" s="316" t="s">
        <v>834</v>
      </c>
      <c r="M211" s="316" t="s">
        <v>835</v>
      </c>
    </row>
    <row r="212" spans="1:14" ht="14.25" customHeight="1" x14ac:dyDescent="0.3">
      <c r="A212" s="317" t="s">
        <v>836</v>
      </c>
      <c r="B212" s="410">
        <v>110.98</v>
      </c>
      <c r="C212" s="410">
        <v>101.5</v>
      </c>
      <c r="D212" s="410">
        <v>110.98</v>
      </c>
      <c r="E212" s="410">
        <v>101.65</v>
      </c>
      <c r="F212" s="410">
        <v>110.98</v>
      </c>
      <c r="G212" s="410">
        <v>101.67</v>
      </c>
      <c r="H212" s="410">
        <v>110.98</v>
      </c>
      <c r="I212" s="410">
        <v>101.65</v>
      </c>
      <c r="J212" s="410">
        <v>110.98</v>
      </c>
      <c r="K212" s="410">
        <v>101.59</v>
      </c>
      <c r="L212" s="410">
        <v>110.98</v>
      </c>
      <c r="M212" s="410">
        <v>101.63</v>
      </c>
    </row>
    <row r="213" spans="1:14" ht="14.25" customHeight="1" x14ac:dyDescent="0.3">
      <c r="A213" s="317" t="s">
        <v>837</v>
      </c>
      <c r="B213" s="410">
        <v>110.98</v>
      </c>
      <c r="C213" s="410">
        <v>119.53</v>
      </c>
      <c r="D213" s="410">
        <v>110.98</v>
      </c>
      <c r="E213" s="410">
        <v>119.57</v>
      </c>
      <c r="F213" s="410">
        <v>110.98</v>
      </c>
      <c r="G213" s="410">
        <v>119.44</v>
      </c>
      <c r="H213" s="410">
        <v>110.98</v>
      </c>
      <c r="I213" s="410">
        <v>119.48</v>
      </c>
      <c r="J213" s="410">
        <v>110.98</v>
      </c>
      <c r="K213" s="410">
        <v>119.49</v>
      </c>
      <c r="L213" s="410">
        <v>110.98</v>
      </c>
      <c r="M213" s="410">
        <v>119.65</v>
      </c>
    </row>
    <row r="214" spans="1:14" ht="14.25" customHeight="1" x14ac:dyDescent="0.3">
      <c r="A214" s="317" t="s">
        <v>838</v>
      </c>
      <c r="B214" s="410">
        <v>110.98</v>
      </c>
      <c r="C214" s="410">
        <v>106.21</v>
      </c>
      <c r="D214" s="410">
        <v>110.98</v>
      </c>
      <c r="E214" s="410">
        <v>106.37</v>
      </c>
      <c r="F214" s="410">
        <v>110.98</v>
      </c>
      <c r="G214" s="410">
        <v>106.28</v>
      </c>
      <c r="H214" s="410">
        <v>110.98</v>
      </c>
      <c r="I214" s="410">
        <v>106.31</v>
      </c>
      <c r="J214" s="410">
        <v>110.98</v>
      </c>
      <c r="K214" s="410">
        <v>106.29</v>
      </c>
      <c r="L214" s="410">
        <v>110.98</v>
      </c>
      <c r="M214" s="410">
        <v>106.4</v>
      </c>
    </row>
    <row r="215" spans="1:14" ht="14.25" customHeight="1" x14ac:dyDescent="0.3">
      <c r="A215" s="317" t="s">
        <v>839</v>
      </c>
      <c r="B215" s="410">
        <v>110.98</v>
      </c>
      <c r="C215" s="410">
        <v>106.21</v>
      </c>
      <c r="D215" s="410">
        <v>110.98</v>
      </c>
      <c r="E215" s="410">
        <v>106.37</v>
      </c>
      <c r="F215" s="410">
        <v>110.98</v>
      </c>
      <c r="G215" s="410">
        <v>106.28</v>
      </c>
      <c r="H215" s="410">
        <v>110.98</v>
      </c>
      <c r="I215" s="410">
        <v>106.31</v>
      </c>
      <c r="J215" s="410">
        <v>110.98</v>
      </c>
      <c r="K215" s="410">
        <v>106.29</v>
      </c>
      <c r="L215" s="410">
        <v>110.98</v>
      </c>
      <c r="M215" s="410">
        <v>106.4</v>
      </c>
    </row>
    <row r="216" spans="1:14" ht="14.25" customHeight="1" x14ac:dyDescent="0.3">
      <c r="A216" s="317" t="s">
        <v>840</v>
      </c>
      <c r="B216" s="410">
        <v>110.98</v>
      </c>
      <c r="C216" s="410">
        <v>111.68</v>
      </c>
      <c r="D216" s="410">
        <v>110.98</v>
      </c>
      <c r="E216" s="410">
        <v>111.76</v>
      </c>
      <c r="F216" s="410">
        <v>110.98</v>
      </c>
      <c r="G216" s="410">
        <v>111.78</v>
      </c>
      <c r="H216" s="410">
        <v>110.98</v>
      </c>
      <c r="I216" s="410">
        <v>111.78</v>
      </c>
      <c r="J216" s="410">
        <v>110.98</v>
      </c>
      <c r="K216" s="410">
        <v>111.78</v>
      </c>
      <c r="L216" s="410">
        <v>110.98</v>
      </c>
      <c r="M216" s="410">
        <v>111.89</v>
      </c>
    </row>
    <row r="217" spans="1:14" ht="14.25" customHeight="1" x14ac:dyDescent="0.3">
      <c r="A217" s="317" t="s">
        <v>841</v>
      </c>
      <c r="B217" s="410">
        <v>110.98</v>
      </c>
      <c r="C217" s="410">
        <v>124.9</v>
      </c>
      <c r="D217" s="410">
        <v>110.98</v>
      </c>
      <c r="E217" s="410">
        <v>124.9</v>
      </c>
      <c r="F217" s="410">
        <v>110.98</v>
      </c>
      <c r="G217" s="410">
        <v>124.9</v>
      </c>
      <c r="H217" s="410">
        <v>110.98</v>
      </c>
      <c r="I217" s="410">
        <v>124.9</v>
      </c>
      <c r="J217" s="410">
        <v>110.98</v>
      </c>
      <c r="K217" s="410">
        <v>124.9</v>
      </c>
      <c r="L217" s="410">
        <v>110.98</v>
      </c>
      <c r="M217" s="410">
        <v>124.9</v>
      </c>
    </row>
    <row r="218" spans="1:14" ht="14.25" customHeight="1" x14ac:dyDescent="0.3">
      <c r="A218" s="317" t="s">
        <v>843</v>
      </c>
      <c r="B218" s="410">
        <v>110.98</v>
      </c>
      <c r="C218" s="410">
        <v>114.41</v>
      </c>
      <c r="D218" s="410">
        <v>110.98</v>
      </c>
      <c r="E218" s="410">
        <v>114.41</v>
      </c>
      <c r="F218" s="410">
        <v>110.98</v>
      </c>
      <c r="G218" s="410">
        <v>114.41</v>
      </c>
      <c r="H218" s="410">
        <v>110.98</v>
      </c>
      <c r="I218" s="410">
        <v>114.41</v>
      </c>
      <c r="J218" s="410">
        <v>110.98</v>
      </c>
      <c r="K218" s="410">
        <v>114.41</v>
      </c>
      <c r="L218" s="410">
        <v>110.98</v>
      </c>
      <c r="M218" s="410">
        <v>114.41</v>
      </c>
    </row>
    <row r="219" spans="1:14" ht="14.25" customHeight="1" x14ac:dyDescent="0.3">
      <c r="A219" s="317" t="s">
        <v>847</v>
      </c>
      <c r="B219" s="410">
        <v>109.44</v>
      </c>
      <c r="C219" s="410">
        <v>101.06</v>
      </c>
      <c r="D219" s="410">
        <v>109.44</v>
      </c>
      <c r="E219" s="410">
        <v>101.06</v>
      </c>
      <c r="F219" s="410">
        <v>109.44</v>
      </c>
      <c r="G219" s="410">
        <v>101.06</v>
      </c>
      <c r="H219" s="410">
        <v>109.44</v>
      </c>
      <c r="I219" s="410">
        <v>101.06</v>
      </c>
      <c r="J219" s="410">
        <v>109.44</v>
      </c>
      <c r="K219" s="410">
        <v>101.06</v>
      </c>
      <c r="L219" s="410">
        <v>109.44</v>
      </c>
      <c r="M219" s="410">
        <v>101.06</v>
      </c>
    </row>
    <row r="220" spans="1:14" ht="14.25" customHeight="1" x14ac:dyDescent="0.3">
      <c r="A220" s="317" t="s">
        <v>1670</v>
      </c>
      <c r="B220" s="410">
        <v>109.92</v>
      </c>
      <c r="C220" s="410">
        <v>102.85</v>
      </c>
      <c r="D220" s="410">
        <v>109.92</v>
      </c>
      <c r="E220" s="410">
        <v>102.89</v>
      </c>
      <c r="F220" s="410">
        <v>109.92</v>
      </c>
      <c r="G220" s="410">
        <v>102.89</v>
      </c>
      <c r="H220" s="410">
        <v>109.92</v>
      </c>
      <c r="I220" s="410">
        <v>102.94</v>
      </c>
      <c r="J220" s="410">
        <v>109.92</v>
      </c>
      <c r="K220" s="410">
        <v>102.92</v>
      </c>
      <c r="L220" s="410">
        <v>109.92</v>
      </c>
      <c r="M220" s="410">
        <v>102.59</v>
      </c>
    </row>
    <row r="221" spans="1:14" ht="14.25" customHeight="1" x14ac:dyDescent="0.3">
      <c r="A221" s="317" t="s">
        <v>849</v>
      </c>
      <c r="B221" s="410">
        <v>111.2</v>
      </c>
      <c r="C221" s="410">
        <v>117.13</v>
      </c>
      <c r="D221" s="410">
        <v>111.2</v>
      </c>
      <c r="E221" s="410">
        <v>117.13</v>
      </c>
      <c r="F221" s="410">
        <v>111.2</v>
      </c>
      <c r="G221" s="410">
        <v>117.13</v>
      </c>
      <c r="H221" s="410">
        <v>111.2</v>
      </c>
      <c r="I221" s="410">
        <v>117.13</v>
      </c>
      <c r="J221" s="410">
        <v>111.2</v>
      </c>
      <c r="K221" s="410">
        <v>117.13</v>
      </c>
      <c r="L221" s="410">
        <v>111.2</v>
      </c>
      <c r="M221" s="410">
        <v>117.13</v>
      </c>
    </row>
    <row r="222" spans="1:14" ht="14.25" customHeight="1" x14ac:dyDescent="0.3">
      <c r="A222" s="317" t="s">
        <v>850</v>
      </c>
      <c r="B222" s="410">
        <v>110.98</v>
      </c>
      <c r="C222" s="410">
        <v>122.09</v>
      </c>
      <c r="D222" s="410">
        <v>110.98</v>
      </c>
      <c r="E222" s="410">
        <v>122.09</v>
      </c>
      <c r="F222" s="410">
        <v>110.98</v>
      </c>
      <c r="G222" s="410">
        <v>122.09</v>
      </c>
      <c r="H222" s="410">
        <v>110.98</v>
      </c>
      <c r="I222" s="410">
        <v>122.09</v>
      </c>
      <c r="J222" s="410">
        <v>110.98</v>
      </c>
      <c r="K222" s="410">
        <v>122.09</v>
      </c>
      <c r="L222" s="410">
        <v>110.98</v>
      </c>
      <c r="M222" s="410">
        <v>122.09</v>
      </c>
    </row>
    <row r="223" spans="1:14" ht="14.25" customHeight="1" x14ac:dyDescent="0.3">
      <c r="A223" s="317" t="s">
        <v>851</v>
      </c>
      <c r="B223" s="410">
        <v>109.22</v>
      </c>
      <c r="C223" s="410">
        <v>104.84</v>
      </c>
      <c r="D223" s="410">
        <v>109.22</v>
      </c>
      <c r="E223" s="410">
        <v>113.41</v>
      </c>
      <c r="F223" s="410">
        <v>109.22</v>
      </c>
      <c r="G223" s="410">
        <v>113.41</v>
      </c>
      <c r="H223" s="410">
        <v>109.22</v>
      </c>
      <c r="I223" s="410">
        <v>113.55</v>
      </c>
      <c r="J223" s="410">
        <v>109.22</v>
      </c>
      <c r="K223" s="410">
        <v>113.56</v>
      </c>
      <c r="L223" s="410">
        <v>109.22</v>
      </c>
      <c r="M223" s="410">
        <v>113.49</v>
      </c>
    </row>
    <row r="224" spans="1:14" ht="14.25" customHeight="1" x14ac:dyDescent="0.3">
      <c r="A224" s="317" t="s">
        <v>1782</v>
      </c>
      <c r="B224" s="399">
        <v>110.82</v>
      </c>
      <c r="C224" s="410">
        <v>102.85</v>
      </c>
      <c r="D224" s="410">
        <v>110.82</v>
      </c>
      <c r="E224" s="410">
        <v>102.89</v>
      </c>
      <c r="F224" s="410">
        <v>110.82</v>
      </c>
      <c r="G224" s="410">
        <v>102.89</v>
      </c>
      <c r="H224" s="410">
        <v>110.82</v>
      </c>
      <c r="I224" s="410">
        <v>102.94</v>
      </c>
      <c r="J224" s="410">
        <v>110.82</v>
      </c>
      <c r="K224" s="410">
        <v>102.92</v>
      </c>
      <c r="L224" s="410">
        <v>110.82</v>
      </c>
      <c r="M224" s="410">
        <v>102.59</v>
      </c>
      <c r="N224" s="400" t="s">
        <v>2070</v>
      </c>
    </row>
    <row r="225" spans="1:14" ht="14.25" customHeight="1" x14ac:dyDescent="0.3">
      <c r="A225" s="317" t="s">
        <v>1828</v>
      </c>
      <c r="B225" s="410">
        <v>110.98</v>
      </c>
      <c r="C225" s="410">
        <v>112.96</v>
      </c>
      <c r="D225" s="410">
        <v>110.98</v>
      </c>
      <c r="E225" s="410">
        <v>115.46</v>
      </c>
      <c r="F225" s="410">
        <v>110.98</v>
      </c>
      <c r="G225" s="410">
        <v>115.42</v>
      </c>
      <c r="H225" s="410">
        <v>110.98</v>
      </c>
      <c r="I225" s="410">
        <v>115.47</v>
      </c>
      <c r="J225" s="410">
        <v>110.98</v>
      </c>
      <c r="K225" s="410">
        <v>115.48</v>
      </c>
      <c r="L225" s="410">
        <v>110.98</v>
      </c>
      <c r="M225" s="410">
        <v>114.91</v>
      </c>
    </row>
    <row r="226" spans="1:14" ht="14.25" customHeight="1" x14ac:dyDescent="0.3">
      <c r="A226" s="317" t="s">
        <v>1672</v>
      </c>
      <c r="B226" s="410">
        <v>110.98</v>
      </c>
      <c r="C226" s="410">
        <v>106.66</v>
      </c>
      <c r="D226" s="410">
        <v>110.98</v>
      </c>
      <c r="E226" s="410">
        <v>106.75</v>
      </c>
      <c r="F226" s="410">
        <v>110.98</v>
      </c>
      <c r="G226" s="410">
        <v>106.75</v>
      </c>
      <c r="H226" s="410">
        <v>110.98</v>
      </c>
      <c r="I226" s="410">
        <v>106.75</v>
      </c>
      <c r="J226" s="410">
        <v>110.98</v>
      </c>
      <c r="K226" s="410">
        <v>106.73</v>
      </c>
      <c r="L226" s="410">
        <v>110.98</v>
      </c>
      <c r="M226" s="410">
        <v>106.74</v>
      </c>
    </row>
    <row r="227" spans="1:14" ht="14.25" customHeight="1" x14ac:dyDescent="0.3">
      <c r="A227" s="317" t="s">
        <v>856</v>
      </c>
      <c r="B227" s="410">
        <v>111.2</v>
      </c>
      <c r="C227" s="410">
        <v>108.68</v>
      </c>
      <c r="D227" s="410">
        <v>111.2</v>
      </c>
      <c r="E227" s="410">
        <v>108.68</v>
      </c>
      <c r="F227" s="410">
        <v>111.2</v>
      </c>
      <c r="G227" s="410">
        <v>108.68</v>
      </c>
      <c r="H227" s="410">
        <v>111.2</v>
      </c>
      <c r="I227" s="410">
        <v>108.68</v>
      </c>
      <c r="J227" s="410">
        <v>111.2</v>
      </c>
      <c r="K227" s="410">
        <v>108.68</v>
      </c>
      <c r="L227" s="410">
        <v>111.2</v>
      </c>
      <c r="M227" s="410">
        <v>108.68</v>
      </c>
    </row>
    <row r="228" spans="1:14" ht="14.25" customHeight="1" x14ac:dyDescent="0.3">
      <c r="A228" s="317" t="s">
        <v>857</v>
      </c>
      <c r="B228" s="410">
        <v>111.03</v>
      </c>
      <c r="C228" s="410">
        <v>108.68</v>
      </c>
      <c r="D228" s="410">
        <v>111.03</v>
      </c>
      <c r="E228" s="410">
        <v>108.68</v>
      </c>
      <c r="F228" s="410">
        <v>111.03</v>
      </c>
      <c r="G228" s="410">
        <v>108.68</v>
      </c>
      <c r="H228" s="410">
        <v>111.03</v>
      </c>
      <c r="I228" s="410">
        <v>108.68</v>
      </c>
      <c r="J228" s="410">
        <v>112.64</v>
      </c>
      <c r="K228" s="410">
        <v>108.68</v>
      </c>
      <c r="L228" s="410">
        <v>112.64</v>
      </c>
      <c r="M228" s="410">
        <v>108.68</v>
      </c>
    </row>
    <row r="229" spans="1:14" ht="14.25" customHeight="1" x14ac:dyDescent="0.3">
      <c r="A229" s="317" t="s">
        <v>860</v>
      </c>
      <c r="B229" s="410">
        <v>111.2</v>
      </c>
      <c r="C229" s="410">
        <v>118.56</v>
      </c>
      <c r="D229" s="410">
        <v>111.2</v>
      </c>
      <c r="E229" s="410">
        <v>118.56</v>
      </c>
      <c r="F229" s="410">
        <v>111.2</v>
      </c>
      <c r="G229" s="410">
        <v>118.56</v>
      </c>
      <c r="H229" s="410">
        <v>111.2</v>
      </c>
      <c r="I229" s="410">
        <v>118.56</v>
      </c>
      <c r="J229" s="410">
        <v>111.2</v>
      </c>
      <c r="K229" s="410">
        <v>118.56</v>
      </c>
      <c r="L229" s="410">
        <v>111.2</v>
      </c>
      <c r="M229" s="410">
        <v>118.56</v>
      </c>
    </row>
    <row r="230" spans="1:14" ht="14.25" customHeight="1" x14ac:dyDescent="0.3">
      <c r="A230" s="317" t="s">
        <v>861</v>
      </c>
      <c r="B230" s="410">
        <v>111.03</v>
      </c>
      <c r="C230" s="410">
        <v>118.56</v>
      </c>
      <c r="D230" s="410">
        <v>111.03</v>
      </c>
      <c r="E230" s="410">
        <v>118.56</v>
      </c>
      <c r="F230" s="410">
        <v>111.03</v>
      </c>
      <c r="G230" s="410">
        <v>118.56</v>
      </c>
      <c r="H230" s="410">
        <v>111.03</v>
      </c>
      <c r="I230" s="410">
        <v>118.56</v>
      </c>
      <c r="J230" s="410">
        <v>112.64</v>
      </c>
      <c r="K230" s="410">
        <v>118.56</v>
      </c>
      <c r="L230" s="410">
        <v>112.64</v>
      </c>
      <c r="M230" s="410">
        <v>118.56</v>
      </c>
    </row>
    <row r="231" spans="1:14" ht="14.25" customHeight="1" x14ac:dyDescent="0.3">
      <c r="A231" s="317" t="s">
        <v>862</v>
      </c>
      <c r="B231" s="410">
        <v>111.2</v>
      </c>
      <c r="C231" s="410">
        <v>111.38</v>
      </c>
      <c r="D231" s="410">
        <v>111.2</v>
      </c>
      <c r="E231" s="410">
        <v>110.94</v>
      </c>
      <c r="F231" s="410">
        <v>111.2</v>
      </c>
      <c r="G231" s="410">
        <v>112.04</v>
      </c>
      <c r="H231" s="410">
        <v>111.2</v>
      </c>
      <c r="I231" s="410">
        <v>112.49</v>
      </c>
      <c r="J231" s="410">
        <v>111.2</v>
      </c>
      <c r="K231" s="410">
        <v>117.19</v>
      </c>
      <c r="L231" s="410">
        <v>111.2</v>
      </c>
      <c r="M231" s="410">
        <v>122.57</v>
      </c>
    </row>
    <row r="232" spans="1:14" ht="14.25" customHeight="1" x14ac:dyDescent="0.3">
      <c r="A232" s="317" t="s">
        <v>863</v>
      </c>
      <c r="B232" s="410">
        <v>111.03</v>
      </c>
      <c r="C232" s="410">
        <v>111.38</v>
      </c>
      <c r="D232" s="410">
        <v>111.03</v>
      </c>
      <c r="E232" s="410">
        <v>110.94</v>
      </c>
      <c r="F232" s="410">
        <v>111.03</v>
      </c>
      <c r="G232" s="410">
        <v>112.04</v>
      </c>
      <c r="H232" s="410">
        <v>111.03</v>
      </c>
      <c r="I232" s="410">
        <v>112.49</v>
      </c>
      <c r="J232" s="410">
        <v>112.64</v>
      </c>
      <c r="K232" s="410">
        <v>117.19</v>
      </c>
      <c r="L232" s="410">
        <v>112.64</v>
      </c>
      <c r="M232" s="410">
        <v>122.57</v>
      </c>
    </row>
    <row r="233" spans="1:14" ht="14.25" customHeight="1" x14ac:dyDescent="0.3">
      <c r="A233" s="317" t="s">
        <v>864</v>
      </c>
      <c r="B233" s="410">
        <v>110.98</v>
      </c>
      <c r="C233" s="410">
        <v>102.17</v>
      </c>
      <c r="D233" s="410">
        <v>110.98</v>
      </c>
      <c r="E233" s="410">
        <v>102.17</v>
      </c>
      <c r="F233" s="410">
        <v>110.98</v>
      </c>
      <c r="G233" s="410">
        <v>102.17</v>
      </c>
      <c r="H233" s="410">
        <v>110.98</v>
      </c>
      <c r="I233" s="410">
        <v>102.17</v>
      </c>
      <c r="J233" s="410">
        <v>110.98</v>
      </c>
      <c r="K233" s="410">
        <v>102.17</v>
      </c>
      <c r="L233" s="410">
        <v>110.98</v>
      </c>
      <c r="M233" s="410">
        <v>102.17</v>
      </c>
    </row>
    <row r="234" spans="1:14" ht="14.25" customHeight="1" x14ac:dyDescent="0.3">
      <c r="A234" s="317" t="s">
        <v>866</v>
      </c>
      <c r="B234" s="410">
        <v>110.98</v>
      </c>
      <c r="C234" s="410">
        <v>102.61</v>
      </c>
      <c r="D234" s="410">
        <v>110.98</v>
      </c>
      <c r="E234" s="410">
        <v>102.61</v>
      </c>
      <c r="F234" s="410">
        <v>110.98</v>
      </c>
      <c r="G234" s="410">
        <v>102.61</v>
      </c>
      <c r="H234" s="410">
        <v>110.98</v>
      </c>
      <c r="I234" s="410">
        <v>102.61</v>
      </c>
      <c r="J234" s="410">
        <v>110.98</v>
      </c>
      <c r="K234" s="410">
        <v>102.61</v>
      </c>
      <c r="L234" s="410">
        <v>110.98</v>
      </c>
      <c r="M234" s="410">
        <v>102.62</v>
      </c>
    </row>
    <row r="235" spans="1:14" ht="14.25" customHeight="1" x14ac:dyDescent="0.3">
      <c r="A235" s="317" t="s">
        <v>2030</v>
      </c>
      <c r="B235" s="410">
        <v>110.98</v>
      </c>
      <c r="C235" s="410">
        <v>107.01</v>
      </c>
      <c r="D235" s="410">
        <v>110.98</v>
      </c>
      <c r="E235" s="410">
        <v>107.01</v>
      </c>
      <c r="F235" s="410">
        <v>110.98</v>
      </c>
      <c r="G235" s="410">
        <v>106.55</v>
      </c>
      <c r="H235" s="410">
        <v>110.98</v>
      </c>
      <c r="I235" s="410">
        <v>106.73</v>
      </c>
      <c r="J235" s="410">
        <v>110.98</v>
      </c>
      <c r="K235" s="410">
        <v>106.79</v>
      </c>
      <c r="L235" s="410">
        <v>110.98</v>
      </c>
      <c r="M235" s="410">
        <v>107.19</v>
      </c>
      <c r="N235" s="400"/>
    </row>
    <row r="236" spans="1:14" ht="14.25" customHeight="1" x14ac:dyDescent="0.3">
      <c r="A236" s="317" t="s">
        <v>868</v>
      </c>
      <c r="B236" s="410">
        <v>110.98</v>
      </c>
      <c r="C236" s="410">
        <v>106.74</v>
      </c>
      <c r="D236" s="410">
        <v>110.98</v>
      </c>
      <c r="E236" s="410">
        <v>107.08</v>
      </c>
      <c r="F236" s="410">
        <v>110.98</v>
      </c>
      <c r="G236" s="410">
        <v>107.08</v>
      </c>
      <c r="H236" s="410">
        <v>110.98</v>
      </c>
      <c r="I236" s="410">
        <v>107.08</v>
      </c>
      <c r="J236" s="410">
        <v>110.98</v>
      </c>
      <c r="K236" s="410">
        <v>107.08</v>
      </c>
      <c r="L236" s="410">
        <v>110.98</v>
      </c>
      <c r="M236" s="410">
        <v>107.08</v>
      </c>
    </row>
    <row r="237" spans="1:14" ht="14.25" customHeight="1" x14ac:dyDescent="0.3">
      <c r="A237" s="317" t="s">
        <v>869</v>
      </c>
      <c r="B237" s="410">
        <v>110.98</v>
      </c>
      <c r="C237" s="410">
        <v>106.26</v>
      </c>
      <c r="D237" s="410">
        <v>110.98</v>
      </c>
      <c r="E237" s="410">
        <v>106.94</v>
      </c>
      <c r="F237" s="410">
        <v>110.98</v>
      </c>
      <c r="G237" s="410">
        <v>106.96</v>
      </c>
      <c r="H237" s="410">
        <v>110.98</v>
      </c>
      <c r="I237" s="410">
        <v>106.83</v>
      </c>
      <c r="J237" s="410">
        <v>110.98</v>
      </c>
      <c r="K237" s="410">
        <v>106.47</v>
      </c>
      <c r="L237" s="410">
        <v>110.98</v>
      </c>
      <c r="M237" s="410">
        <v>106.59</v>
      </c>
      <c r="N237" s="50" t="s">
        <v>2054</v>
      </c>
    </row>
    <row r="238" spans="1:14" ht="14.25" customHeight="1" x14ac:dyDescent="0.3">
      <c r="A238" s="317" t="s">
        <v>1829</v>
      </c>
      <c r="B238" s="410">
        <v>110.98</v>
      </c>
      <c r="C238" s="410">
        <v>123.51</v>
      </c>
      <c r="D238" s="410">
        <v>110.98</v>
      </c>
      <c r="E238" s="410">
        <v>123.56</v>
      </c>
      <c r="F238" s="410">
        <v>110.98</v>
      </c>
      <c r="G238" s="410">
        <v>123.57</v>
      </c>
      <c r="H238" s="410">
        <v>110.98</v>
      </c>
      <c r="I238" s="410">
        <v>123.56</v>
      </c>
      <c r="J238" s="410">
        <v>110.98</v>
      </c>
      <c r="K238" s="410">
        <v>123.55</v>
      </c>
      <c r="L238" s="410">
        <v>110.98</v>
      </c>
      <c r="M238" s="410">
        <v>123.56</v>
      </c>
      <c r="N238" s="50" t="s">
        <v>2055</v>
      </c>
    </row>
    <row r="239" spans="1:14" ht="14.25" customHeight="1" x14ac:dyDescent="0.3">
      <c r="A239" s="317" t="s">
        <v>1823</v>
      </c>
      <c r="B239" s="410">
        <v>110.98</v>
      </c>
      <c r="C239" s="410">
        <v>137.03</v>
      </c>
      <c r="D239" s="410">
        <v>110.98</v>
      </c>
      <c r="E239" s="410">
        <v>137.06</v>
      </c>
      <c r="F239" s="410">
        <v>110.98</v>
      </c>
      <c r="G239" s="410">
        <v>137.06</v>
      </c>
      <c r="H239" s="410">
        <v>110.98</v>
      </c>
      <c r="I239" s="410">
        <v>137.06</v>
      </c>
      <c r="J239" s="410">
        <v>110.98</v>
      </c>
      <c r="K239" s="410">
        <v>137.05000000000001</v>
      </c>
      <c r="L239" s="410">
        <v>110.98</v>
      </c>
      <c r="M239" s="410">
        <v>137.06</v>
      </c>
      <c r="N239" s="50" t="s">
        <v>2056</v>
      </c>
    </row>
    <row r="240" spans="1:14" ht="14.25" customHeight="1" x14ac:dyDescent="0.3">
      <c r="A240" s="317" t="s">
        <v>871</v>
      </c>
      <c r="B240" s="410">
        <v>110.98</v>
      </c>
      <c r="C240" s="410">
        <v>111.36</v>
      </c>
      <c r="D240" s="410">
        <v>110.98</v>
      </c>
      <c r="E240" s="410">
        <v>111.57</v>
      </c>
      <c r="F240" s="410">
        <v>110.98</v>
      </c>
      <c r="G240" s="410">
        <v>111.17</v>
      </c>
      <c r="H240" s="410">
        <v>110.98</v>
      </c>
      <c r="I240" s="410">
        <v>112.89</v>
      </c>
      <c r="J240" s="410">
        <v>110.98</v>
      </c>
      <c r="K240" s="410">
        <v>113.44</v>
      </c>
      <c r="L240" s="410">
        <v>110.98</v>
      </c>
      <c r="M240" s="410">
        <v>114.2</v>
      </c>
    </row>
    <row r="241" spans="1:14" ht="14.25" customHeight="1" x14ac:dyDescent="0.3">
      <c r="A241" s="317" t="s">
        <v>872</v>
      </c>
      <c r="B241" s="410">
        <v>111.2</v>
      </c>
      <c r="C241" s="410">
        <v>115.24</v>
      </c>
      <c r="D241" s="410">
        <v>111.2</v>
      </c>
      <c r="E241" s="410">
        <v>115.24</v>
      </c>
      <c r="F241" s="410">
        <v>111.2</v>
      </c>
      <c r="G241" s="410">
        <v>115.24</v>
      </c>
      <c r="H241" s="410">
        <v>111.2</v>
      </c>
      <c r="I241" s="410">
        <v>115.24</v>
      </c>
      <c r="J241" s="410">
        <v>111.2</v>
      </c>
      <c r="K241" s="410">
        <v>115.24</v>
      </c>
      <c r="L241" s="410">
        <v>111.2</v>
      </c>
      <c r="M241" s="410">
        <v>115.24</v>
      </c>
      <c r="N241" s="400"/>
    </row>
    <row r="242" spans="1:14" ht="14.25" customHeight="1" x14ac:dyDescent="0.3">
      <c r="A242" s="317" t="s">
        <v>873</v>
      </c>
      <c r="B242" s="410">
        <v>111.2</v>
      </c>
      <c r="C242" s="410">
        <v>115.69</v>
      </c>
      <c r="D242" s="410">
        <v>111.2</v>
      </c>
      <c r="E242" s="410">
        <v>115.69</v>
      </c>
      <c r="F242" s="410">
        <v>111.2</v>
      </c>
      <c r="G242" s="410">
        <v>115.73</v>
      </c>
      <c r="H242" s="410">
        <v>111.2</v>
      </c>
      <c r="I242" s="410">
        <v>115.73</v>
      </c>
      <c r="J242" s="410">
        <v>111.2</v>
      </c>
      <c r="K242" s="410">
        <v>115.73</v>
      </c>
      <c r="L242" s="410">
        <v>111.2</v>
      </c>
      <c r="M242" s="410">
        <v>115.73</v>
      </c>
    </row>
    <row r="243" spans="1:14" ht="14.25" customHeight="1" x14ac:dyDescent="0.3">
      <c r="A243" s="317" t="s">
        <v>874</v>
      </c>
      <c r="B243" s="410">
        <v>111.03</v>
      </c>
      <c r="C243" s="410">
        <v>115.69</v>
      </c>
      <c r="D243" s="410">
        <v>111.03</v>
      </c>
      <c r="E243" s="410">
        <v>115.69</v>
      </c>
      <c r="F243" s="410">
        <v>111.03</v>
      </c>
      <c r="G243" s="410">
        <v>115.73</v>
      </c>
      <c r="H243" s="410">
        <v>111.03</v>
      </c>
      <c r="I243" s="410">
        <v>115.73</v>
      </c>
      <c r="J243" s="410">
        <v>112.64</v>
      </c>
      <c r="K243" s="410">
        <v>115.73</v>
      </c>
      <c r="L243" s="410">
        <v>112.64</v>
      </c>
      <c r="M243" s="410">
        <v>115.73</v>
      </c>
      <c r="N243" s="50"/>
    </row>
    <row r="244" spans="1:14" ht="14.25" customHeight="1" x14ac:dyDescent="0.3">
      <c r="A244" s="317" t="s">
        <v>875</v>
      </c>
      <c r="B244" s="410">
        <v>111.2</v>
      </c>
      <c r="C244" s="410">
        <v>116.65</v>
      </c>
      <c r="D244" s="410">
        <v>111.2</v>
      </c>
      <c r="E244" s="410">
        <v>116.65</v>
      </c>
      <c r="F244" s="410">
        <v>111.2</v>
      </c>
      <c r="G244" s="410">
        <v>116.65</v>
      </c>
      <c r="H244" s="410">
        <v>111.2</v>
      </c>
      <c r="I244" s="410">
        <v>116.65</v>
      </c>
      <c r="J244" s="410">
        <v>111.2</v>
      </c>
      <c r="K244" s="410">
        <v>117.22</v>
      </c>
      <c r="L244" s="410">
        <v>111.2</v>
      </c>
      <c r="M244" s="410">
        <v>117.22</v>
      </c>
      <c r="N244" s="400"/>
    </row>
    <row r="245" spans="1:14" ht="14.25" customHeight="1" x14ac:dyDescent="0.3">
      <c r="A245" s="317" t="s">
        <v>876</v>
      </c>
      <c r="B245" s="410">
        <v>111.03</v>
      </c>
      <c r="C245" s="410">
        <v>116.65</v>
      </c>
      <c r="D245" s="410">
        <v>111.03</v>
      </c>
      <c r="E245" s="410">
        <v>116.65</v>
      </c>
      <c r="F245" s="410">
        <v>111.03</v>
      </c>
      <c r="G245" s="410">
        <v>116.65</v>
      </c>
      <c r="H245" s="410">
        <v>111.03</v>
      </c>
      <c r="I245" s="410">
        <v>116.65</v>
      </c>
      <c r="J245" s="410">
        <v>112.64</v>
      </c>
      <c r="K245" s="410">
        <v>117.22</v>
      </c>
      <c r="L245" s="410">
        <v>112.64</v>
      </c>
      <c r="M245" s="410">
        <v>117.22</v>
      </c>
      <c r="N245" s="400"/>
    </row>
    <row r="246" spans="1:14" ht="14.25" customHeight="1" x14ac:dyDescent="0.3">
      <c r="A246" s="317" t="s">
        <v>1830</v>
      </c>
      <c r="B246" s="410">
        <v>111.2</v>
      </c>
      <c r="C246" s="410">
        <v>113.87</v>
      </c>
      <c r="D246" s="410">
        <v>111.2</v>
      </c>
      <c r="E246" s="410">
        <v>114.03</v>
      </c>
      <c r="F246" s="410">
        <v>111.2</v>
      </c>
      <c r="G246" s="410">
        <v>114.26</v>
      </c>
      <c r="H246" s="410">
        <v>111.2</v>
      </c>
      <c r="I246" s="410">
        <v>114.12</v>
      </c>
      <c r="J246" s="410">
        <v>111.2</v>
      </c>
      <c r="K246" s="410">
        <v>114.64</v>
      </c>
      <c r="L246" s="410">
        <v>111.2</v>
      </c>
      <c r="M246" s="410">
        <v>115.43</v>
      </c>
    </row>
    <row r="247" spans="1:14" ht="14.25" customHeight="1" x14ac:dyDescent="0.3">
      <c r="A247" s="317" t="s">
        <v>1525</v>
      </c>
      <c r="B247" s="410">
        <v>111.93</v>
      </c>
      <c r="C247" s="410">
        <v>113.87</v>
      </c>
      <c r="D247" s="410">
        <v>111.93</v>
      </c>
      <c r="E247" s="410">
        <v>114.03</v>
      </c>
      <c r="F247" s="410">
        <v>111.93</v>
      </c>
      <c r="G247" s="410">
        <v>114.26</v>
      </c>
      <c r="H247" s="410">
        <v>111.93</v>
      </c>
      <c r="I247" s="410">
        <v>114.12</v>
      </c>
      <c r="J247" s="410">
        <v>111.93</v>
      </c>
      <c r="K247" s="410">
        <v>114.64</v>
      </c>
      <c r="L247" s="410">
        <v>111.93</v>
      </c>
      <c r="M247" s="410">
        <v>115.43</v>
      </c>
    </row>
    <row r="248" spans="1:14" ht="14.25" customHeight="1" x14ac:dyDescent="0.3">
      <c r="A248" s="317" t="s">
        <v>881</v>
      </c>
      <c r="B248" s="410">
        <v>111.03</v>
      </c>
      <c r="C248" s="410">
        <v>106.5</v>
      </c>
      <c r="D248" s="410">
        <v>111.03</v>
      </c>
      <c r="E248" s="410">
        <v>106.5</v>
      </c>
      <c r="F248" s="410">
        <v>111.03</v>
      </c>
      <c r="G248" s="410">
        <v>106.5</v>
      </c>
      <c r="H248" s="410">
        <v>111.03</v>
      </c>
      <c r="I248" s="410">
        <v>106.5</v>
      </c>
      <c r="J248" s="410">
        <v>112.64</v>
      </c>
      <c r="K248" s="410">
        <v>106.5</v>
      </c>
      <c r="L248" s="410">
        <v>112.64</v>
      </c>
      <c r="M248" s="410">
        <v>106.5</v>
      </c>
    </row>
    <row r="249" spans="1:14" ht="14.25" customHeight="1" x14ac:dyDescent="0.3">
      <c r="A249" s="317" t="s">
        <v>882</v>
      </c>
      <c r="B249" s="399">
        <v>107.26</v>
      </c>
      <c r="C249" s="410">
        <v>109.08</v>
      </c>
      <c r="D249" s="399">
        <v>107.26</v>
      </c>
      <c r="E249" s="410">
        <v>109.2</v>
      </c>
      <c r="F249" s="399">
        <v>107.26</v>
      </c>
      <c r="G249" s="410">
        <v>109.22</v>
      </c>
      <c r="H249" s="399">
        <v>107.26</v>
      </c>
      <c r="I249" s="410">
        <v>109.21</v>
      </c>
      <c r="J249" s="410">
        <v>107.26</v>
      </c>
      <c r="K249" s="410">
        <v>109.16</v>
      </c>
      <c r="L249" s="410">
        <v>107.26</v>
      </c>
      <c r="M249" s="410">
        <v>109.2</v>
      </c>
      <c r="N249" s="400" t="s">
        <v>2083</v>
      </c>
    </row>
    <row r="250" spans="1:14" ht="14.25" customHeight="1" x14ac:dyDescent="0.35">
      <c r="B250" s="207"/>
      <c r="C250" s="207"/>
      <c r="D250" s="207"/>
      <c r="E250" s="207"/>
      <c r="F250" s="207"/>
      <c r="G250" s="207"/>
      <c r="H250" s="207"/>
      <c r="I250" s="207"/>
      <c r="J250" s="207"/>
      <c r="K250" s="207"/>
      <c r="L250" s="207"/>
      <c r="M250" s="209"/>
    </row>
    <row r="251" spans="1:14" ht="14.25" customHeight="1" x14ac:dyDescent="0.35">
      <c r="B251" s="207"/>
      <c r="C251" s="207"/>
      <c r="D251" s="207"/>
      <c r="E251" s="207"/>
      <c r="F251" s="207"/>
      <c r="G251" s="207"/>
      <c r="H251" s="207"/>
      <c r="I251" s="207"/>
      <c r="J251" s="207"/>
      <c r="K251" s="207"/>
      <c r="L251" s="207"/>
      <c r="M251" s="209"/>
    </row>
    <row r="252" spans="1:14" ht="14.25" customHeight="1" x14ac:dyDescent="0.3">
      <c r="A252" s="558"/>
      <c r="B252" s="558"/>
      <c r="C252" s="558"/>
      <c r="D252" s="558"/>
      <c r="E252" s="558"/>
      <c r="F252" s="558"/>
      <c r="G252" s="558"/>
      <c r="H252" s="558"/>
      <c r="I252" s="558"/>
      <c r="J252" s="558"/>
      <c r="K252" s="558"/>
      <c r="L252" s="558"/>
      <c r="M252" s="558"/>
    </row>
    <row r="253" spans="1:14" ht="14.25" customHeight="1" x14ac:dyDescent="0.3">
      <c r="A253" s="558"/>
      <c r="B253" s="558"/>
      <c r="C253" s="558"/>
      <c r="D253" s="558"/>
      <c r="E253" s="558"/>
      <c r="F253" s="558"/>
      <c r="G253" s="558"/>
      <c r="H253" s="558"/>
      <c r="I253" s="558"/>
      <c r="J253" s="558"/>
      <c r="K253" s="558"/>
      <c r="L253" s="558"/>
      <c r="M253" s="558"/>
    </row>
    <row r="254" spans="1:14" ht="14.25" customHeight="1" x14ac:dyDescent="0.3">
      <c r="A254" s="558"/>
      <c r="B254" s="558"/>
      <c r="C254" s="558"/>
      <c r="D254" s="558"/>
      <c r="E254" s="558"/>
      <c r="F254" s="558"/>
      <c r="G254" s="558"/>
      <c r="H254" s="558"/>
      <c r="I254" s="559"/>
      <c r="J254" s="559"/>
      <c r="K254" s="559"/>
      <c r="L254" s="559"/>
      <c r="M254" s="559"/>
    </row>
    <row r="255" spans="1:14" ht="14.25" customHeight="1" x14ac:dyDescent="0.3">
      <c r="A255" s="560"/>
      <c r="B255" s="560"/>
      <c r="C255" s="560"/>
      <c r="D255" s="560"/>
      <c r="E255" s="560"/>
      <c r="F255" s="560"/>
      <c r="G255" s="560"/>
      <c r="H255" s="560"/>
      <c r="I255" s="560"/>
      <c r="J255" s="560"/>
      <c r="K255" s="560"/>
      <c r="L255" s="560"/>
      <c r="M255" s="560"/>
    </row>
    <row r="256" spans="1:14" ht="14.25" customHeight="1" x14ac:dyDescent="0.3">
      <c r="A256" s="561"/>
      <c r="B256" s="561"/>
      <c r="C256" s="561"/>
      <c r="D256" s="561"/>
      <c r="E256" s="561"/>
      <c r="F256" s="559"/>
      <c r="G256" s="559"/>
      <c r="H256" s="559"/>
      <c r="I256" s="559"/>
      <c r="J256" s="559"/>
      <c r="K256" s="559"/>
      <c r="L256" s="559"/>
      <c r="M256" s="559"/>
    </row>
    <row r="257" spans="1:13" ht="14.25" customHeight="1" x14ac:dyDescent="0.3">
      <c r="A257" s="560"/>
      <c r="B257" s="560"/>
      <c r="C257" s="560"/>
      <c r="D257" s="560"/>
      <c r="E257" s="560"/>
      <c r="F257" s="560"/>
      <c r="G257" s="560"/>
      <c r="H257" s="560"/>
      <c r="I257" s="560"/>
      <c r="J257" s="560"/>
      <c r="K257" s="560"/>
      <c r="L257" s="560"/>
      <c r="M257" s="560"/>
    </row>
    <row r="258" spans="1:13" ht="14.25" customHeight="1" x14ac:dyDescent="0.3">
      <c r="A258" s="393"/>
      <c r="B258" s="393"/>
      <c r="C258" s="393"/>
      <c r="D258" s="393"/>
      <c r="E258" s="393"/>
      <c r="F258" s="393"/>
      <c r="G258" s="393"/>
      <c r="H258" s="393"/>
      <c r="I258" s="393"/>
      <c r="J258" s="393"/>
      <c r="K258" s="393"/>
      <c r="L258" s="393"/>
      <c r="M258" s="393"/>
    </row>
    <row r="259" spans="1:13" ht="14.25" customHeight="1" x14ac:dyDescent="0.3">
      <c r="A259" s="561"/>
      <c r="B259" s="561"/>
      <c r="C259" s="561"/>
      <c r="D259" s="561"/>
      <c r="E259" s="561"/>
      <c r="F259" s="559"/>
      <c r="G259" s="559"/>
      <c r="H259" s="559"/>
      <c r="I259" s="559"/>
      <c r="J259" s="559"/>
      <c r="K259" s="559"/>
      <c r="L259" s="559"/>
      <c r="M259" s="559"/>
    </row>
    <row r="260" spans="1:13" ht="14.25" customHeight="1" x14ac:dyDescent="0.3">
      <c r="A260" s="5"/>
      <c r="B260" s="5"/>
      <c r="C260" s="5"/>
      <c r="D260" s="5"/>
      <c r="E260" s="5"/>
      <c r="F260" s="295"/>
      <c r="G260" s="295"/>
      <c r="H260" s="295"/>
      <c r="I260" s="295"/>
      <c r="J260" s="295"/>
      <c r="K260" s="295"/>
      <c r="L260" s="295"/>
      <c r="M260" s="295"/>
    </row>
    <row r="261" spans="1:13" ht="14.25" customHeight="1" x14ac:dyDescent="0.3">
      <c r="A261" s="203"/>
      <c r="B261" s="204"/>
      <c r="C261" s="204"/>
      <c r="D261" s="204"/>
      <c r="E261" s="204"/>
      <c r="F261" s="204"/>
      <c r="G261" s="204"/>
      <c r="H261" s="204"/>
    </row>
    <row r="262" spans="1:13" ht="14.25" customHeight="1" x14ac:dyDescent="0.3">
      <c r="B262" s="568"/>
      <c r="C262" s="568"/>
      <c r="D262" s="568"/>
      <c r="E262" s="568"/>
      <c r="F262" s="568"/>
      <c r="G262" s="568"/>
      <c r="H262" s="568"/>
      <c r="I262" s="568"/>
      <c r="J262" s="568"/>
      <c r="K262" s="568"/>
      <c r="L262" s="568"/>
      <c r="M262" s="568"/>
    </row>
    <row r="263" spans="1:13" ht="14.25" customHeight="1" x14ac:dyDescent="0.3">
      <c r="A263" s="563" t="s">
        <v>1900</v>
      </c>
      <c r="B263" s="565">
        <v>43466</v>
      </c>
      <c r="C263" s="566"/>
      <c r="D263" s="565">
        <v>43497</v>
      </c>
      <c r="E263" s="566"/>
      <c r="F263" s="565">
        <v>43525</v>
      </c>
      <c r="G263" s="566"/>
      <c r="H263" s="565">
        <v>43556</v>
      </c>
      <c r="I263" s="566"/>
      <c r="J263" s="565">
        <v>43586</v>
      </c>
      <c r="K263" s="566"/>
      <c r="L263" s="565">
        <v>43617</v>
      </c>
      <c r="M263" s="566"/>
    </row>
    <row r="264" spans="1:13" ht="14.25" customHeight="1" x14ac:dyDescent="0.3">
      <c r="A264" s="564"/>
      <c r="B264" s="316" t="s">
        <v>834</v>
      </c>
      <c r="C264" s="316" t="s">
        <v>835</v>
      </c>
      <c r="D264" s="316" t="s">
        <v>834</v>
      </c>
      <c r="E264" s="316" t="s">
        <v>835</v>
      </c>
      <c r="F264" s="316" t="s">
        <v>834</v>
      </c>
      <c r="G264" s="316" t="s">
        <v>835</v>
      </c>
      <c r="H264" s="316" t="s">
        <v>834</v>
      </c>
      <c r="I264" s="316" t="s">
        <v>835</v>
      </c>
      <c r="J264" s="316" t="s">
        <v>834</v>
      </c>
      <c r="K264" s="316" t="s">
        <v>835</v>
      </c>
      <c r="L264" s="316" t="s">
        <v>834</v>
      </c>
      <c r="M264" s="316" t="s">
        <v>835</v>
      </c>
    </row>
    <row r="265" spans="1:13" ht="14.25" customHeight="1" x14ac:dyDescent="0.3">
      <c r="A265" s="317" t="s">
        <v>836</v>
      </c>
      <c r="B265" s="410">
        <v>104.68</v>
      </c>
      <c r="C265" s="410">
        <v>101.65</v>
      </c>
      <c r="D265" s="410">
        <v>104.68</v>
      </c>
      <c r="E265" s="410">
        <v>101.49</v>
      </c>
      <c r="F265" s="410">
        <v>104.68</v>
      </c>
      <c r="G265" s="410">
        <v>101.51</v>
      </c>
      <c r="H265" s="410">
        <v>104.68</v>
      </c>
      <c r="I265" s="410">
        <v>101.61</v>
      </c>
      <c r="J265" s="410">
        <v>107.93</v>
      </c>
      <c r="K265" s="410">
        <v>101.68</v>
      </c>
      <c r="L265" s="410">
        <v>107.93</v>
      </c>
      <c r="M265" s="410">
        <v>101.75</v>
      </c>
    </row>
    <row r="266" spans="1:13" ht="14.25" customHeight="1" x14ac:dyDescent="0.3">
      <c r="A266" s="317" t="s">
        <v>837</v>
      </c>
      <c r="B266" s="410">
        <v>104.68</v>
      </c>
      <c r="C266" s="410">
        <v>113.86</v>
      </c>
      <c r="D266" s="410">
        <v>104.68</v>
      </c>
      <c r="E266" s="410">
        <v>114.86</v>
      </c>
      <c r="F266" s="410">
        <v>104.68</v>
      </c>
      <c r="G266" s="410">
        <v>114.89</v>
      </c>
      <c r="H266" s="410">
        <v>104.68</v>
      </c>
      <c r="I266" s="410">
        <v>114.93</v>
      </c>
      <c r="J266" s="410">
        <v>107.93</v>
      </c>
      <c r="K266" s="410">
        <v>114.97</v>
      </c>
      <c r="L266" s="410">
        <v>107.93</v>
      </c>
      <c r="M266" s="410">
        <v>115.25</v>
      </c>
    </row>
    <row r="267" spans="1:13" ht="14.25" customHeight="1" x14ac:dyDescent="0.3">
      <c r="A267" s="317" t="s">
        <v>838</v>
      </c>
      <c r="B267" s="410">
        <v>104.68</v>
      </c>
      <c r="C267" s="410">
        <v>104.32</v>
      </c>
      <c r="D267" s="410">
        <v>104.68</v>
      </c>
      <c r="E267" s="410">
        <v>105.06</v>
      </c>
      <c r="F267" s="410">
        <v>104.68</v>
      </c>
      <c r="G267" s="410">
        <v>105.09</v>
      </c>
      <c r="H267" s="410">
        <v>104.68</v>
      </c>
      <c r="I267" s="410">
        <v>105.76</v>
      </c>
      <c r="J267" s="410">
        <v>107.93</v>
      </c>
      <c r="K267" s="410">
        <v>105.83</v>
      </c>
      <c r="L267" s="410">
        <v>107.93</v>
      </c>
      <c r="M267" s="410">
        <v>105.79</v>
      </c>
    </row>
    <row r="268" spans="1:13" ht="14.25" customHeight="1" x14ac:dyDescent="0.3">
      <c r="A268" s="317" t="s">
        <v>839</v>
      </c>
      <c r="B268" s="410">
        <v>104.68</v>
      </c>
      <c r="C268" s="410">
        <v>104.32</v>
      </c>
      <c r="D268" s="410">
        <v>104.68</v>
      </c>
      <c r="E268" s="410">
        <v>105.06</v>
      </c>
      <c r="F268" s="410">
        <v>104.68</v>
      </c>
      <c r="G268" s="410">
        <v>105.09</v>
      </c>
      <c r="H268" s="410">
        <v>104.68</v>
      </c>
      <c r="I268" s="410">
        <v>105.76</v>
      </c>
      <c r="J268" s="410">
        <v>107.93</v>
      </c>
      <c r="K268" s="410">
        <v>105.83</v>
      </c>
      <c r="L268" s="410">
        <v>107.93</v>
      </c>
      <c r="M268" s="410">
        <v>105.79</v>
      </c>
    </row>
    <row r="269" spans="1:13" ht="14.25" customHeight="1" x14ac:dyDescent="0.3">
      <c r="A269" s="317" t="s">
        <v>840</v>
      </c>
      <c r="B269" s="410">
        <v>104.68</v>
      </c>
      <c r="C269" s="410">
        <v>106.82</v>
      </c>
      <c r="D269" s="410">
        <v>104.68</v>
      </c>
      <c r="E269" s="410">
        <v>106.86</v>
      </c>
      <c r="F269" s="410">
        <v>104.68</v>
      </c>
      <c r="G269" s="410">
        <v>106.88</v>
      </c>
      <c r="H269" s="410">
        <v>104.68</v>
      </c>
      <c r="I269" s="410">
        <v>109.01</v>
      </c>
      <c r="J269" s="410">
        <v>107.93</v>
      </c>
      <c r="K269" s="410">
        <v>108.99</v>
      </c>
      <c r="L269" s="410">
        <v>107.93</v>
      </c>
      <c r="M269" s="410">
        <v>109.24</v>
      </c>
    </row>
    <row r="270" spans="1:13" ht="14.25" customHeight="1" x14ac:dyDescent="0.3">
      <c r="A270" s="317" t="s">
        <v>841</v>
      </c>
      <c r="B270" s="410">
        <v>104.68</v>
      </c>
      <c r="C270" s="410">
        <v>121.65</v>
      </c>
      <c r="D270" s="410">
        <v>104.68</v>
      </c>
      <c r="E270" s="410">
        <v>121.65</v>
      </c>
      <c r="F270" s="410">
        <v>104.68</v>
      </c>
      <c r="G270" s="410">
        <v>121.65</v>
      </c>
      <c r="H270" s="410">
        <v>104.68</v>
      </c>
      <c r="I270" s="410">
        <v>121.65</v>
      </c>
      <c r="J270" s="410">
        <v>107.93</v>
      </c>
      <c r="K270" s="410">
        <v>121.65</v>
      </c>
      <c r="L270" s="410">
        <v>107.93</v>
      </c>
      <c r="M270" s="410">
        <v>124.9</v>
      </c>
    </row>
    <row r="271" spans="1:13" ht="14.25" customHeight="1" x14ac:dyDescent="0.3">
      <c r="A271" s="317" t="s">
        <v>843</v>
      </c>
      <c r="B271" s="410">
        <v>104.68</v>
      </c>
      <c r="C271" s="410">
        <v>114.41</v>
      </c>
      <c r="D271" s="410">
        <v>104.68</v>
      </c>
      <c r="E271" s="410">
        <v>114.41</v>
      </c>
      <c r="F271" s="410">
        <v>104.68</v>
      </c>
      <c r="G271" s="410">
        <v>114.41</v>
      </c>
      <c r="H271" s="410">
        <v>104.68</v>
      </c>
      <c r="I271" s="410">
        <v>114.41</v>
      </c>
      <c r="J271" s="410">
        <v>107.93</v>
      </c>
      <c r="K271" s="410">
        <v>114.41</v>
      </c>
      <c r="L271" s="410">
        <v>107.93</v>
      </c>
      <c r="M271" s="410">
        <v>114.41</v>
      </c>
    </row>
    <row r="272" spans="1:13" ht="14.25" customHeight="1" x14ac:dyDescent="0.3">
      <c r="A272" s="317" t="s">
        <v>847</v>
      </c>
      <c r="B272" s="410">
        <v>104.68</v>
      </c>
      <c r="C272" s="410">
        <v>99.13</v>
      </c>
      <c r="D272" s="410">
        <v>104.68</v>
      </c>
      <c r="E272" s="410">
        <v>99.32</v>
      </c>
      <c r="F272" s="410">
        <v>104.68</v>
      </c>
      <c r="G272" s="410">
        <v>99.32</v>
      </c>
      <c r="H272" s="410">
        <v>104.68</v>
      </c>
      <c r="I272" s="410">
        <v>99.32</v>
      </c>
      <c r="J272" s="410">
        <v>107.19</v>
      </c>
      <c r="K272" s="410">
        <v>99.32</v>
      </c>
      <c r="L272" s="410">
        <v>107.19</v>
      </c>
      <c r="M272" s="410">
        <v>99.32</v>
      </c>
    </row>
    <row r="273" spans="1:14" ht="14.25" customHeight="1" x14ac:dyDescent="0.3">
      <c r="A273" s="317" t="s">
        <v>1670</v>
      </c>
      <c r="B273" s="410">
        <v>105.08</v>
      </c>
      <c r="C273" s="410">
        <v>104.66</v>
      </c>
      <c r="D273" s="410">
        <v>105.08</v>
      </c>
      <c r="E273" s="410">
        <v>104.71</v>
      </c>
      <c r="F273" s="410">
        <v>105.08</v>
      </c>
      <c r="G273" s="410">
        <v>104.91</v>
      </c>
      <c r="H273" s="410">
        <v>105.08</v>
      </c>
      <c r="I273" s="410">
        <v>104.87</v>
      </c>
      <c r="J273" s="410">
        <v>107.61</v>
      </c>
      <c r="K273" s="410">
        <v>101.85</v>
      </c>
      <c r="L273" s="410">
        <v>107.61</v>
      </c>
      <c r="M273" s="410">
        <v>102.77</v>
      </c>
    </row>
    <row r="274" spans="1:14" ht="14.25" customHeight="1" x14ac:dyDescent="0.3">
      <c r="A274" s="317" t="s">
        <v>849</v>
      </c>
      <c r="B274" s="410">
        <v>108.66</v>
      </c>
      <c r="C274" s="410">
        <v>116.68</v>
      </c>
      <c r="D274" s="410">
        <v>108.66</v>
      </c>
      <c r="E274" s="410">
        <v>114.58</v>
      </c>
      <c r="F274" s="410">
        <v>108.66</v>
      </c>
      <c r="G274" s="410">
        <v>114.58</v>
      </c>
      <c r="H274" s="410">
        <v>108.66</v>
      </c>
      <c r="I274" s="410">
        <v>117.12</v>
      </c>
      <c r="J274" s="410">
        <v>108.66</v>
      </c>
      <c r="K274" s="410">
        <v>117.12</v>
      </c>
      <c r="L274" s="410">
        <v>108.66</v>
      </c>
      <c r="M274" s="410">
        <v>117.12</v>
      </c>
    </row>
    <row r="275" spans="1:14" ht="14.25" customHeight="1" x14ac:dyDescent="0.3">
      <c r="A275" s="317" t="s">
        <v>850</v>
      </c>
      <c r="B275" s="410">
        <v>104.68</v>
      </c>
      <c r="C275" s="410">
        <v>109.14</v>
      </c>
      <c r="D275" s="410">
        <v>104.68</v>
      </c>
      <c r="E275" s="410">
        <v>110.75</v>
      </c>
      <c r="F275" s="410">
        <v>104.68</v>
      </c>
      <c r="G275" s="410">
        <v>111.55</v>
      </c>
      <c r="H275" s="410">
        <v>104.68</v>
      </c>
      <c r="I275" s="410">
        <v>111.82</v>
      </c>
      <c r="J275" s="410">
        <v>107.93</v>
      </c>
      <c r="K275" s="410">
        <v>112.42</v>
      </c>
      <c r="L275" s="410">
        <v>107.93</v>
      </c>
      <c r="M275" s="410">
        <v>113.18</v>
      </c>
    </row>
    <row r="276" spans="1:14" ht="14.25" customHeight="1" x14ac:dyDescent="0.3">
      <c r="A276" s="317" t="s">
        <v>851</v>
      </c>
      <c r="B276" s="410">
        <v>104.41</v>
      </c>
      <c r="C276" s="410">
        <v>105.4</v>
      </c>
      <c r="D276" s="410">
        <v>104.41</v>
      </c>
      <c r="E276" s="410">
        <v>105.31</v>
      </c>
      <c r="F276" s="410">
        <v>104.41</v>
      </c>
      <c r="G276" s="410">
        <v>105.13</v>
      </c>
      <c r="H276" s="410">
        <v>104.41</v>
      </c>
      <c r="I276" s="410">
        <v>105.95</v>
      </c>
      <c r="J276" s="410">
        <v>106.97</v>
      </c>
      <c r="K276" s="410">
        <v>105.96</v>
      </c>
      <c r="L276" s="410">
        <v>106.97</v>
      </c>
      <c r="M276" s="410">
        <v>105.49</v>
      </c>
      <c r="N276" s="400"/>
    </row>
    <row r="277" spans="1:14" ht="14.25" customHeight="1" x14ac:dyDescent="0.3">
      <c r="A277" s="317" t="s">
        <v>1782</v>
      </c>
      <c r="B277" s="410">
        <v>105.64</v>
      </c>
      <c r="C277" s="410">
        <v>104.66</v>
      </c>
      <c r="D277" s="410">
        <v>105.64</v>
      </c>
      <c r="E277" s="410">
        <v>104.71</v>
      </c>
      <c r="F277" s="410">
        <v>105.64</v>
      </c>
      <c r="G277" s="410">
        <v>104.91</v>
      </c>
      <c r="H277" s="410">
        <v>105.64</v>
      </c>
      <c r="I277" s="410">
        <v>104.87</v>
      </c>
      <c r="J277" s="410">
        <v>108.91</v>
      </c>
      <c r="K277" s="410">
        <v>101.85</v>
      </c>
      <c r="L277" s="410">
        <v>108.91</v>
      </c>
      <c r="M277" s="410">
        <v>102.77</v>
      </c>
    </row>
    <row r="278" spans="1:14" ht="14.25" customHeight="1" x14ac:dyDescent="0.3">
      <c r="A278" s="317" t="s">
        <v>1828</v>
      </c>
      <c r="B278" s="410">
        <v>104.68</v>
      </c>
      <c r="C278" s="410">
        <v>109.71</v>
      </c>
      <c r="D278" s="410">
        <v>104.68</v>
      </c>
      <c r="E278" s="410">
        <v>113.28</v>
      </c>
      <c r="F278" s="410">
        <v>104.68</v>
      </c>
      <c r="G278" s="410">
        <v>113.28</v>
      </c>
      <c r="H278" s="410">
        <v>104.68</v>
      </c>
      <c r="I278" s="410">
        <v>113.28</v>
      </c>
      <c r="J278" s="410">
        <v>107.93</v>
      </c>
      <c r="K278" s="410">
        <v>113.28</v>
      </c>
      <c r="L278" s="410">
        <v>107.93</v>
      </c>
      <c r="M278" s="410">
        <v>113.33</v>
      </c>
    </row>
    <row r="279" spans="1:14" ht="14.25" customHeight="1" x14ac:dyDescent="0.3">
      <c r="A279" s="317" t="s">
        <v>1672</v>
      </c>
      <c r="B279" s="410">
        <v>104.68</v>
      </c>
      <c r="C279" s="410">
        <v>104.36</v>
      </c>
      <c r="D279" s="410">
        <v>104.68</v>
      </c>
      <c r="E279" s="410">
        <v>105.18</v>
      </c>
      <c r="F279" s="410">
        <v>104.68</v>
      </c>
      <c r="G279" s="410">
        <v>105.19</v>
      </c>
      <c r="H279" s="410">
        <v>104.68</v>
      </c>
      <c r="I279" s="410">
        <v>105.35</v>
      </c>
      <c r="J279" s="410">
        <v>107.93</v>
      </c>
      <c r="K279" s="410">
        <v>105.37</v>
      </c>
      <c r="L279" s="410">
        <v>107.93</v>
      </c>
      <c r="M279" s="410">
        <v>105.42</v>
      </c>
      <c r="N279" s="400"/>
    </row>
    <row r="280" spans="1:14" ht="14.25" customHeight="1" x14ac:dyDescent="0.3">
      <c r="A280" s="317" t="s">
        <v>856</v>
      </c>
      <c r="B280" s="410">
        <v>108.66</v>
      </c>
      <c r="C280" s="410">
        <v>102.86</v>
      </c>
      <c r="D280" s="410">
        <v>108.66</v>
      </c>
      <c r="E280" s="410">
        <v>102.86</v>
      </c>
      <c r="F280" s="410">
        <v>108.66</v>
      </c>
      <c r="G280" s="410">
        <v>102.86</v>
      </c>
      <c r="H280" s="410">
        <v>108.66</v>
      </c>
      <c r="I280" s="410">
        <v>102.86</v>
      </c>
      <c r="J280" s="410">
        <v>108.66</v>
      </c>
      <c r="K280" s="410">
        <v>102.86</v>
      </c>
      <c r="L280" s="410">
        <v>108.66</v>
      </c>
      <c r="M280" s="410">
        <v>105.55</v>
      </c>
    </row>
    <row r="281" spans="1:14" ht="14.25" customHeight="1" x14ac:dyDescent="0.3">
      <c r="A281" s="317" t="s">
        <v>857</v>
      </c>
      <c r="B281" s="410">
        <v>108.23</v>
      </c>
      <c r="C281" s="410">
        <v>102.86</v>
      </c>
      <c r="D281" s="410">
        <v>108.23</v>
      </c>
      <c r="E281" s="410">
        <v>102.86</v>
      </c>
      <c r="F281" s="410">
        <v>108.23</v>
      </c>
      <c r="G281" s="410">
        <v>102.86</v>
      </c>
      <c r="H281" s="410">
        <v>108.23</v>
      </c>
      <c r="I281" s="410">
        <v>102.86</v>
      </c>
      <c r="J281" s="410">
        <v>108.23</v>
      </c>
      <c r="K281" s="410">
        <v>102.86</v>
      </c>
      <c r="L281" s="410">
        <v>108.23</v>
      </c>
      <c r="M281" s="410">
        <v>105.55</v>
      </c>
    </row>
    <row r="282" spans="1:14" ht="14.25" customHeight="1" x14ac:dyDescent="0.3">
      <c r="A282" s="317" t="s">
        <v>860</v>
      </c>
      <c r="B282" s="410">
        <v>108.66</v>
      </c>
      <c r="C282" s="410">
        <v>116.77</v>
      </c>
      <c r="D282" s="410">
        <v>108.66</v>
      </c>
      <c r="E282" s="410">
        <v>116.77</v>
      </c>
      <c r="F282" s="410">
        <v>108.66</v>
      </c>
      <c r="G282" s="410">
        <v>116.77</v>
      </c>
      <c r="H282" s="410">
        <v>108.66</v>
      </c>
      <c r="I282" s="410">
        <v>116.77</v>
      </c>
      <c r="J282" s="410">
        <v>108.66</v>
      </c>
      <c r="K282" s="410">
        <v>116.77</v>
      </c>
      <c r="L282" s="410">
        <v>108.66</v>
      </c>
      <c r="M282" s="410">
        <v>116.77</v>
      </c>
    </row>
    <row r="283" spans="1:14" ht="14.25" customHeight="1" x14ac:dyDescent="0.3">
      <c r="A283" s="317" t="s">
        <v>861</v>
      </c>
      <c r="B283" s="410">
        <v>108.23</v>
      </c>
      <c r="C283" s="410">
        <v>116.77</v>
      </c>
      <c r="D283" s="410">
        <v>108.23</v>
      </c>
      <c r="E283" s="410">
        <v>116.77</v>
      </c>
      <c r="F283" s="410">
        <v>108.23</v>
      </c>
      <c r="G283" s="410">
        <v>116.77</v>
      </c>
      <c r="H283" s="410">
        <v>108.23</v>
      </c>
      <c r="I283" s="410">
        <v>116.77</v>
      </c>
      <c r="J283" s="410">
        <v>108.23</v>
      </c>
      <c r="K283" s="410">
        <v>116.77</v>
      </c>
      <c r="L283" s="410">
        <v>108.23</v>
      </c>
      <c r="M283" s="410">
        <v>116.77</v>
      </c>
    </row>
    <row r="284" spans="1:14" ht="14.25" customHeight="1" x14ac:dyDescent="0.3">
      <c r="A284" s="317" t="s">
        <v>862</v>
      </c>
      <c r="B284" s="410">
        <v>108.66</v>
      </c>
      <c r="C284" s="410">
        <v>132.65</v>
      </c>
      <c r="D284" s="410">
        <v>108.66</v>
      </c>
      <c r="E284" s="410">
        <v>127.78</v>
      </c>
      <c r="F284" s="410">
        <v>108.66</v>
      </c>
      <c r="G284" s="410">
        <v>126.69</v>
      </c>
      <c r="H284" s="410">
        <v>108.66</v>
      </c>
      <c r="I284" s="410">
        <v>127.88</v>
      </c>
      <c r="J284" s="410">
        <v>108.66</v>
      </c>
      <c r="K284" s="410">
        <v>124.78</v>
      </c>
      <c r="L284" s="410">
        <v>108.66</v>
      </c>
      <c r="M284" s="410">
        <v>123.56</v>
      </c>
    </row>
    <row r="285" spans="1:14" ht="14.25" customHeight="1" x14ac:dyDescent="0.3">
      <c r="A285" s="317" t="s">
        <v>863</v>
      </c>
      <c r="B285" s="410">
        <v>108.23</v>
      </c>
      <c r="C285" s="410">
        <v>132.65</v>
      </c>
      <c r="D285" s="410">
        <v>108.23</v>
      </c>
      <c r="E285" s="410">
        <v>127.78</v>
      </c>
      <c r="F285" s="410">
        <v>108.23</v>
      </c>
      <c r="G285" s="410">
        <v>126.69</v>
      </c>
      <c r="H285" s="410">
        <v>108.23</v>
      </c>
      <c r="I285" s="410">
        <v>127.88</v>
      </c>
      <c r="J285" s="410">
        <v>108.23</v>
      </c>
      <c r="K285" s="410">
        <v>124.78</v>
      </c>
      <c r="L285" s="410">
        <v>108.23</v>
      </c>
      <c r="M285" s="410">
        <v>123.56</v>
      </c>
    </row>
    <row r="286" spans="1:14" ht="14.25" customHeight="1" x14ac:dyDescent="0.3">
      <c r="A286" s="317" t="s">
        <v>864</v>
      </c>
      <c r="B286" s="410">
        <v>104.68</v>
      </c>
      <c r="C286" s="410">
        <v>101.58</v>
      </c>
      <c r="D286" s="410">
        <v>104.68</v>
      </c>
      <c r="E286" s="410">
        <v>101.66</v>
      </c>
      <c r="F286" s="410">
        <v>104.68</v>
      </c>
      <c r="G286" s="410">
        <v>101.89</v>
      </c>
      <c r="H286" s="410">
        <v>104.68</v>
      </c>
      <c r="I286" s="410">
        <v>101.96</v>
      </c>
      <c r="J286" s="410">
        <v>107.93</v>
      </c>
      <c r="K286" s="410">
        <v>101.96</v>
      </c>
      <c r="L286" s="410">
        <v>107.93</v>
      </c>
      <c r="M286" s="410">
        <v>102.1</v>
      </c>
    </row>
    <row r="287" spans="1:14" ht="14.25" customHeight="1" x14ac:dyDescent="0.3">
      <c r="A287" s="317" t="s">
        <v>866</v>
      </c>
      <c r="B287" s="410">
        <v>104.68</v>
      </c>
      <c r="C287" s="410">
        <v>101.28</v>
      </c>
      <c r="D287" s="410">
        <v>104.68</v>
      </c>
      <c r="E287" s="410">
        <v>101.49</v>
      </c>
      <c r="F287" s="410">
        <v>104.68</v>
      </c>
      <c r="G287" s="410">
        <v>101.49</v>
      </c>
      <c r="H287" s="410">
        <v>104.68</v>
      </c>
      <c r="I287" s="410">
        <v>101.49</v>
      </c>
      <c r="J287" s="410">
        <v>107.93</v>
      </c>
      <c r="K287" s="410">
        <v>101.48</v>
      </c>
      <c r="L287" s="410">
        <v>107.93</v>
      </c>
      <c r="M287" s="410">
        <v>101.68</v>
      </c>
    </row>
    <row r="288" spans="1:14" ht="14.25" customHeight="1" x14ac:dyDescent="0.3">
      <c r="A288" s="317" t="s">
        <v>2030</v>
      </c>
      <c r="B288" s="410">
        <v>104.68</v>
      </c>
      <c r="C288" s="410">
        <v>103.03</v>
      </c>
      <c r="D288" s="410">
        <v>104.68</v>
      </c>
      <c r="E288" s="410">
        <v>103.31</v>
      </c>
      <c r="F288" s="410">
        <v>104.68</v>
      </c>
      <c r="G288" s="410">
        <v>103.38</v>
      </c>
      <c r="H288" s="410">
        <v>104.68</v>
      </c>
      <c r="I288" s="410">
        <v>103.54</v>
      </c>
      <c r="J288" s="410">
        <v>107.93</v>
      </c>
      <c r="K288" s="410">
        <v>106.65</v>
      </c>
      <c r="L288" s="410">
        <v>107.93</v>
      </c>
      <c r="M288" s="410">
        <v>105.97</v>
      </c>
      <c r="N288" s="400"/>
    </row>
    <row r="289" spans="1:14" ht="14.25" customHeight="1" x14ac:dyDescent="0.3">
      <c r="A289" s="317" t="s">
        <v>868</v>
      </c>
      <c r="B289" s="410">
        <v>104.68</v>
      </c>
      <c r="C289" s="410">
        <v>103.2</v>
      </c>
      <c r="D289" s="410">
        <v>104.68</v>
      </c>
      <c r="E289" s="410">
        <v>103.36</v>
      </c>
      <c r="F289" s="410">
        <v>104.68</v>
      </c>
      <c r="G289" s="410">
        <v>103.36</v>
      </c>
      <c r="H289" s="410">
        <v>104.68</v>
      </c>
      <c r="I289" s="410">
        <v>103.96</v>
      </c>
      <c r="J289" s="410">
        <v>107.93</v>
      </c>
      <c r="K289" s="410">
        <v>104.02</v>
      </c>
      <c r="L289" s="410">
        <v>107.93</v>
      </c>
      <c r="M289" s="410">
        <v>104.02</v>
      </c>
    </row>
    <row r="290" spans="1:14" ht="14.25" customHeight="1" x14ac:dyDescent="0.3">
      <c r="A290" s="317" t="s">
        <v>869</v>
      </c>
      <c r="B290" s="410">
        <v>104.68</v>
      </c>
      <c r="C290" s="399">
        <v>108.87</v>
      </c>
      <c r="D290" s="410">
        <v>104.68</v>
      </c>
      <c r="E290" s="399">
        <v>107.96</v>
      </c>
      <c r="F290" s="410">
        <v>104.68</v>
      </c>
      <c r="G290" s="410">
        <v>108.15</v>
      </c>
      <c r="H290" s="410">
        <v>104.68</v>
      </c>
      <c r="I290" s="410">
        <v>108.64</v>
      </c>
      <c r="J290" s="410">
        <v>107.93</v>
      </c>
      <c r="K290" s="410">
        <v>109.45</v>
      </c>
      <c r="L290" s="410">
        <v>107.93</v>
      </c>
      <c r="M290" s="410">
        <v>110.37</v>
      </c>
      <c r="N290" s="50" t="s">
        <v>2054</v>
      </c>
    </row>
    <row r="291" spans="1:14" ht="14.25" customHeight="1" x14ac:dyDescent="0.3">
      <c r="A291" s="317" t="s">
        <v>1829</v>
      </c>
      <c r="B291" s="410">
        <v>104.68</v>
      </c>
      <c r="C291" s="410">
        <v>112.59</v>
      </c>
      <c r="D291" s="410">
        <v>104.68</v>
      </c>
      <c r="E291" s="410">
        <v>112.92</v>
      </c>
      <c r="F291" s="410">
        <v>104.68</v>
      </c>
      <c r="G291" s="410">
        <v>114.84</v>
      </c>
      <c r="H291" s="410">
        <v>104.55</v>
      </c>
      <c r="I291" s="410">
        <v>114.82</v>
      </c>
      <c r="J291" s="410">
        <v>107.79</v>
      </c>
      <c r="K291" s="410">
        <v>114.83</v>
      </c>
      <c r="L291" s="410">
        <v>107.79</v>
      </c>
      <c r="M291" s="410">
        <v>114.82</v>
      </c>
      <c r="N291" s="50" t="s">
        <v>2055</v>
      </c>
    </row>
    <row r="292" spans="1:14" ht="14.25" customHeight="1" x14ac:dyDescent="0.3">
      <c r="A292" s="317" t="s">
        <v>1823</v>
      </c>
      <c r="B292" s="410">
        <v>104.68</v>
      </c>
      <c r="C292" s="410">
        <v>126.7</v>
      </c>
      <c r="D292" s="410">
        <v>104.68</v>
      </c>
      <c r="E292" s="410">
        <v>127.3</v>
      </c>
      <c r="F292" s="410">
        <v>104.68</v>
      </c>
      <c r="G292" s="410">
        <v>133.31</v>
      </c>
      <c r="H292" s="410">
        <v>104.55</v>
      </c>
      <c r="I292" s="410">
        <v>133.32</v>
      </c>
      <c r="J292" s="410">
        <v>107.79</v>
      </c>
      <c r="K292" s="410">
        <v>133.34</v>
      </c>
      <c r="L292" s="410">
        <v>107.79</v>
      </c>
      <c r="M292" s="410">
        <v>133.32</v>
      </c>
      <c r="N292" s="50" t="s">
        <v>2056</v>
      </c>
    </row>
    <row r="293" spans="1:14" ht="14.25" customHeight="1" x14ac:dyDescent="0.3">
      <c r="A293" s="317" t="s">
        <v>871</v>
      </c>
      <c r="B293" s="410">
        <v>104.68</v>
      </c>
      <c r="C293" s="410">
        <v>111.54</v>
      </c>
      <c r="D293" s="410">
        <v>104.68</v>
      </c>
      <c r="E293" s="410">
        <v>112.67</v>
      </c>
      <c r="F293" s="410">
        <v>104.68</v>
      </c>
      <c r="G293" s="410">
        <v>113.24</v>
      </c>
      <c r="H293" s="410">
        <v>104.68</v>
      </c>
      <c r="I293" s="410">
        <v>111.97</v>
      </c>
      <c r="J293" s="410">
        <v>107.93</v>
      </c>
      <c r="K293" s="410">
        <v>112.85</v>
      </c>
      <c r="L293" s="410">
        <v>107.93</v>
      </c>
      <c r="M293" s="410">
        <v>111.67</v>
      </c>
      <c r="N293" s="400" t="s">
        <v>2058</v>
      </c>
    </row>
    <row r="294" spans="1:14" ht="14.25" customHeight="1" x14ac:dyDescent="0.3">
      <c r="A294" s="317" t="s">
        <v>872</v>
      </c>
      <c r="B294" s="410">
        <v>108.66</v>
      </c>
      <c r="C294" s="410">
        <v>109.93</v>
      </c>
      <c r="D294" s="410">
        <v>108.66</v>
      </c>
      <c r="E294" s="410">
        <v>109.93</v>
      </c>
      <c r="F294" s="410">
        <v>108.66</v>
      </c>
      <c r="G294" s="410">
        <v>110.57</v>
      </c>
      <c r="H294" s="410">
        <v>108.66</v>
      </c>
      <c r="I294" s="410">
        <v>111.19</v>
      </c>
      <c r="J294" s="410">
        <v>108.66</v>
      </c>
      <c r="K294" s="410">
        <v>111.67</v>
      </c>
      <c r="L294" s="410">
        <v>108.66</v>
      </c>
      <c r="M294" s="410">
        <v>111.67</v>
      </c>
      <c r="N294" s="400"/>
    </row>
    <row r="295" spans="1:14" ht="14.25" customHeight="1" x14ac:dyDescent="0.3">
      <c r="A295" s="317" t="s">
        <v>873</v>
      </c>
      <c r="B295" s="410">
        <v>108.66</v>
      </c>
      <c r="C295" s="410">
        <v>111.64</v>
      </c>
      <c r="D295" s="410">
        <v>108.66</v>
      </c>
      <c r="E295" s="410">
        <v>112.1</v>
      </c>
      <c r="F295" s="410">
        <v>108.66</v>
      </c>
      <c r="G295" s="410">
        <v>112.1</v>
      </c>
      <c r="H295" s="410">
        <v>108.66</v>
      </c>
      <c r="I295" s="410">
        <v>112.88</v>
      </c>
      <c r="J295" s="410">
        <v>108.66</v>
      </c>
      <c r="K295" s="410">
        <v>112.88</v>
      </c>
      <c r="L295" s="410">
        <v>108.66</v>
      </c>
      <c r="M295" s="410">
        <v>112.88</v>
      </c>
    </row>
    <row r="296" spans="1:14" ht="14.25" customHeight="1" x14ac:dyDescent="0.3">
      <c r="A296" s="317" t="s">
        <v>874</v>
      </c>
      <c r="B296" s="410">
        <v>108.23</v>
      </c>
      <c r="C296" s="410">
        <v>111.64</v>
      </c>
      <c r="D296" s="410">
        <v>108.23</v>
      </c>
      <c r="E296" s="410">
        <v>112.1</v>
      </c>
      <c r="F296" s="410">
        <v>108.23</v>
      </c>
      <c r="G296" s="410">
        <v>112.1</v>
      </c>
      <c r="H296" s="410">
        <v>108.23</v>
      </c>
      <c r="I296" s="410">
        <v>112.88</v>
      </c>
      <c r="J296" s="410">
        <v>108.23</v>
      </c>
      <c r="K296" s="410">
        <v>112.88</v>
      </c>
      <c r="L296" s="410">
        <v>108.23</v>
      </c>
      <c r="M296" s="410">
        <v>112.88</v>
      </c>
    </row>
    <row r="297" spans="1:14" ht="14.25" customHeight="1" x14ac:dyDescent="0.3">
      <c r="A297" s="317" t="s">
        <v>875</v>
      </c>
      <c r="B297" s="410">
        <v>108.66</v>
      </c>
      <c r="C297" s="410">
        <v>112.36</v>
      </c>
      <c r="D297" s="410">
        <v>108.66</v>
      </c>
      <c r="E297" s="410">
        <v>112.36</v>
      </c>
      <c r="F297" s="410">
        <v>108.66</v>
      </c>
      <c r="G297" s="410">
        <v>113.41</v>
      </c>
      <c r="H297" s="410">
        <v>108.66</v>
      </c>
      <c r="I297" s="410">
        <v>113.48</v>
      </c>
      <c r="J297" s="410">
        <v>108.66</v>
      </c>
      <c r="K297" s="410">
        <v>113.48</v>
      </c>
      <c r="L297" s="410">
        <v>108.66</v>
      </c>
      <c r="M297" s="410">
        <v>113.48</v>
      </c>
      <c r="N297" s="400"/>
    </row>
    <row r="298" spans="1:14" ht="14.25" customHeight="1" x14ac:dyDescent="0.3">
      <c r="A298" s="317" t="s">
        <v>876</v>
      </c>
      <c r="B298" s="410">
        <v>108.23</v>
      </c>
      <c r="C298" s="410">
        <v>112.36</v>
      </c>
      <c r="D298" s="410">
        <v>108.23</v>
      </c>
      <c r="E298" s="410">
        <v>112.36</v>
      </c>
      <c r="F298" s="410">
        <v>108.23</v>
      </c>
      <c r="G298" s="410">
        <v>113.41</v>
      </c>
      <c r="H298" s="410">
        <v>108.23</v>
      </c>
      <c r="I298" s="410">
        <v>113.48</v>
      </c>
      <c r="J298" s="410">
        <v>108.23</v>
      </c>
      <c r="K298" s="410">
        <v>113.48</v>
      </c>
      <c r="L298" s="410">
        <v>108.23</v>
      </c>
      <c r="M298" s="410">
        <v>113.48</v>
      </c>
      <c r="N298" s="400"/>
    </row>
    <row r="299" spans="1:14" ht="14.25" customHeight="1" x14ac:dyDescent="0.3">
      <c r="A299" s="317" t="s">
        <v>1830</v>
      </c>
      <c r="B299" s="410">
        <v>108.66</v>
      </c>
      <c r="C299" s="410">
        <v>109.96</v>
      </c>
      <c r="D299" s="410">
        <v>108.66</v>
      </c>
      <c r="E299" s="410">
        <v>111.62</v>
      </c>
      <c r="F299" s="410">
        <v>108.66</v>
      </c>
      <c r="G299" s="410">
        <v>112.08</v>
      </c>
      <c r="H299" s="410">
        <v>108.66</v>
      </c>
      <c r="I299" s="410">
        <v>112.13</v>
      </c>
      <c r="J299" s="410">
        <v>108.66</v>
      </c>
      <c r="K299" s="410">
        <v>112.01</v>
      </c>
      <c r="L299" s="410">
        <v>108.66</v>
      </c>
      <c r="M299" s="410">
        <v>111.31</v>
      </c>
      <c r="N299" s="50"/>
    </row>
    <row r="300" spans="1:14" ht="14.25" customHeight="1" x14ac:dyDescent="0.3">
      <c r="A300" s="317" t="s">
        <v>1525</v>
      </c>
      <c r="B300" s="410">
        <v>106.44</v>
      </c>
      <c r="C300" s="410">
        <v>109.96</v>
      </c>
      <c r="D300" s="410">
        <v>106.44</v>
      </c>
      <c r="E300" s="410">
        <v>111.62</v>
      </c>
      <c r="F300" s="410">
        <v>106.44</v>
      </c>
      <c r="G300" s="410">
        <v>112.08</v>
      </c>
      <c r="H300" s="410">
        <v>106.44</v>
      </c>
      <c r="I300" s="410">
        <v>112.13</v>
      </c>
      <c r="J300" s="410">
        <v>109.74</v>
      </c>
      <c r="K300" s="410">
        <v>112.01</v>
      </c>
      <c r="L300" s="410">
        <v>109.74</v>
      </c>
      <c r="M300" s="410">
        <v>111.31</v>
      </c>
      <c r="N300" s="50"/>
    </row>
    <row r="301" spans="1:14" ht="14.25" customHeight="1" x14ac:dyDescent="0.3">
      <c r="A301" s="317" t="s">
        <v>881</v>
      </c>
      <c r="B301" s="410">
        <v>108.23</v>
      </c>
      <c r="C301" s="410">
        <v>102.86</v>
      </c>
      <c r="D301" s="410">
        <v>108.23</v>
      </c>
      <c r="E301" s="410">
        <v>103.15</v>
      </c>
      <c r="F301" s="410">
        <v>108.23</v>
      </c>
      <c r="G301" s="410">
        <v>103.15</v>
      </c>
      <c r="H301" s="410">
        <v>108.23</v>
      </c>
      <c r="I301" s="410">
        <v>103.15</v>
      </c>
      <c r="J301" s="410">
        <v>108.23</v>
      </c>
      <c r="K301" s="410">
        <v>103.15</v>
      </c>
      <c r="L301" s="410">
        <v>108.23</v>
      </c>
      <c r="M301" s="410">
        <v>103.15</v>
      </c>
    </row>
    <row r="302" spans="1:14" ht="14.25" customHeight="1" x14ac:dyDescent="0.3">
      <c r="A302" s="317" t="s">
        <v>882</v>
      </c>
      <c r="B302" s="410">
        <v>102.45</v>
      </c>
      <c r="C302" s="410">
        <v>106.8</v>
      </c>
      <c r="D302" s="410">
        <v>102.45</v>
      </c>
      <c r="E302" s="410">
        <v>106.84</v>
      </c>
      <c r="F302" s="410">
        <v>105.18</v>
      </c>
      <c r="G302" s="410">
        <v>106.86</v>
      </c>
      <c r="H302" s="410">
        <v>105.18</v>
      </c>
      <c r="I302" s="410">
        <v>107.21</v>
      </c>
      <c r="J302" s="410">
        <v>105.18</v>
      </c>
      <c r="K302" s="410">
        <v>107.27</v>
      </c>
      <c r="L302" s="410">
        <v>105.18</v>
      </c>
      <c r="M302" s="410">
        <v>108.28</v>
      </c>
      <c r="N302" s="400"/>
    </row>
    <row r="303" spans="1:14" ht="14.25" customHeight="1" x14ac:dyDescent="0.35">
      <c r="B303" s="207"/>
      <c r="C303" s="207"/>
      <c r="D303" s="207"/>
      <c r="E303" s="207"/>
      <c r="F303" s="207"/>
      <c r="G303" s="207"/>
      <c r="H303" s="207"/>
      <c r="I303" s="207"/>
      <c r="J303" s="207"/>
      <c r="K303" s="207"/>
      <c r="L303" s="207"/>
      <c r="M303" s="209"/>
    </row>
    <row r="304" spans="1:14" ht="14.25" customHeight="1" x14ac:dyDescent="0.35">
      <c r="B304" s="207"/>
      <c r="C304" s="207"/>
      <c r="D304" s="207"/>
      <c r="E304" s="207"/>
      <c r="F304" s="207"/>
      <c r="G304" s="207"/>
      <c r="H304" s="207"/>
      <c r="I304" s="207"/>
      <c r="J304" s="207"/>
      <c r="K304" s="207"/>
      <c r="L304" s="207"/>
      <c r="M304" s="209"/>
    </row>
    <row r="305" spans="1:13" ht="14.25" customHeight="1" x14ac:dyDescent="0.3">
      <c r="A305" s="558"/>
      <c r="B305" s="558"/>
      <c r="C305" s="558"/>
      <c r="D305" s="558"/>
      <c r="E305" s="558"/>
      <c r="F305" s="558"/>
      <c r="G305" s="558"/>
      <c r="H305" s="558"/>
      <c r="I305" s="558"/>
      <c r="J305" s="558"/>
      <c r="K305" s="558"/>
      <c r="L305" s="558"/>
      <c r="M305" s="558"/>
    </row>
    <row r="306" spans="1:13" ht="14.25" customHeight="1" x14ac:dyDescent="0.3">
      <c r="A306" s="558"/>
      <c r="B306" s="558"/>
      <c r="C306" s="558"/>
      <c r="D306" s="558"/>
      <c r="E306" s="558"/>
      <c r="F306" s="558"/>
      <c r="G306" s="558"/>
      <c r="H306" s="558"/>
      <c r="I306" s="558"/>
      <c r="J306" s="558"/>
      <c r="K306" s="558"/>
      <c r="L306" s="558"/>
      <c r="M306" s="558"/>
    </row>
    <row r="307" spans="1:13" ht="14.25" customHeight="1" x14ac:dyDescent="0.3">
      <c r="A307" s="558"/>
      <c r="B307" s="558"/>
      <c r="C307" s="558"/>
      <c r="D307" s="558"/>
      <c r="E307" s="558"/>
      <c r="F307" s="558"/>
      <c r="G307" s="558"/>
      <c r="H307" s="558"/>
      <c r="I307" s="567"/>
      <c r="J307" s="567"/>
      <c r="K307" s="567"/>
      <c r="L307" s="567"/>
      <c r="M307" s="567"/>
    </row>
    <row r="308" spans="1:13" ht="14.25" customHeight="1" x14ac:dyDescent="0.3">
      <c r="A308" s="560"/>
      <c r="B308" s="560"/>
      <c r="C308" s="560"/>
      <c r="D308" s="560"/>
      <c r="E308" s="560"/>
      <c r="F308" s="560"/>
      <c r="G308" s="560"/>
      <c r="H308" s="560"/>
      <c r="I308" s="560"/>
      <c r="J308" s="560"/>
      <c r="K308" s="560"/>
      <c r="L308" s="560"/>
      <c r="M308" s="560"/>
    </row>
    <row r="309" spans="1:13" ht="14.25" customHeight="1" x14ac:dyDescent="0.3">
      <c r="A309" s="561"/>
      <c r="B309" s="561"/>
      <c r="C309" s="561"/>
      <c r="D309" s="561"/>
      <c r="E309" s="561"/>
      <c r="F309" s="562"/>
      <c r="G309" s="562"/>
      <c r="H309" s="562"/>
      <c r="I309" s="562"/>
      <c r="J309" s="562"/>
      <c r="K309" s="562"/>
      <c r="L309" s="562"/>
      <c r="M309" s="562"/>
    </row>
    <row r="310" spans="1:13" ht="14.25" customHeight="1" x14ac:dyDescent="0.3">
      <c r="A310" s="560"/>
      <c r="B310" s="560"/>
      <c r="C310" s="560"/>
      <c r="D310" s="560"/>
      <c r="E310" s="560"/>
      <c r="F310" s="560"/>
      <c r="G310" s="560"/>
      <c r="H310" s="560"/>
      <c r="I310" s="560"/>
      <c r="J310" s="560"/>
      <c r="K310" s="560"/>
      <c r="L310" s="560"/>
      <c r="M310" s="560"/>
    </row>
    <row r="311" spans="1:13" ht="14.25" customHeight="1" x14ac:dyDescent="0.3">
      <c r="A311" s="393"/>
      <c r="B311" s="393"/>
      <c r="C311" s="393"/>
      <c r="D311" s="393"/>
      <c r="E311" s="393"/>
      <c r="F311" s="393"/>
      <c r="G311" s="393"/>
      <c r="H311" s="393"/>
      <c r="I311" s="393"/>
      <c r="J311" s="393"/>
      <c r="K311" s="393"/>
      <c r="L311" s="393"/>
      <c r="M311" s="393"/>
    </row>
    <row r="312" spans="1:13" ht="14.25" customHeight="1" x14ac:dyDescent="0.3">
      <c r="A312" s="2"/>
    </row>
    <row r="313" spans="1:13" ht="14.25" customHeight="1" x14ac:dyDescent="0.3">
      <c r="A313" s="5"/>
      <c r="B313" s="5"/>
      <c r="C313" s="5"/>
      <c r="D313" s="5"/>
      <c r="E313" s="5"/>
      <c r="F313" s="295"/>
      <c r="G313" s="295"/>
      <c r="H313" s="295"/>
      <c r="I313" s="295"/>
      <c r="J313" s="295"/>
      <c r="K313" s="295"/>
      <c r="L313" s="295"/>
      <c r="M313" s="295"/>
    </row>
    <row r="314" spans="1:13" ht="14.25" customHeight="1" x14ac:dyDescent="0.35">
      <c r="A314" s="210"/>
      <c r="B314" s="207"/>
      <c r="C314" s="207"/>
      <c r="D314" s="207"/>
      <c r="E314" s="207"/>
      <c r="F314" s="207"/>
      <c r="G314" s="207"/>
      <c r="H314" s="207"/>
      <c r="I314" s="207"/>
      <c r="J314" s="207"/>
      <c r="K314" s="207"/>
      <c r="L314" s="207"/>
      <c r="M314" s="207"/>
    </row>
    <row r="315" spans="1:13" ht="14.25" customHeight="1" x14ac:dyDescent="0.3">
      <c r="A315" s="563" t="s">
        <v>1900</v>
      </c>
      <c r="B315" s="565">
        <v>43647</v>
      </c>
      <c r="C315" s="566"/>
      <c r="D315" s="565">
        <v>43678</v>
      </c>
      <c r="E315" s="566"/>
      <c r="F315" s="565">
        <v>43709</v>
      </c>
      <c r="G315" s="566"/>
      <c r="H315" s="565">
        <v>43739</v>
      </c>
      <c r="I315" s="566"/>
      <c r="J315" s="565">
        <v>43770</v>
      </c>
      <c r="K315" s="566"/>
      <c r="L315" s="565">
        <v>43800</v>
      </c>
      <c r="M315" s="566"/>
    </row>
    <row r="316" spans="1:13" ht="14.25" customHeight="1" x14ac:dyDescent="0.3">
      <c r="A316" s="564"/>
      <c r="B316" s="316" t="s">
        <v>834</v>
      </c>
      <c r="C316" s="316" t="s">
        <v>835</v>
      </c>
      <c r="D316" s="316" t="s">
        <v>834</v>
      </c>
      <c r="E316" s="316" t="s">
        <v>835</v>
      </c>
      <c r="F316" s="316" t="s">
        <v>834</v>
      </c>
      <c r="G316" s="316" t="s">
        <v>835</v>
      </c>
      <c r="H316" s="316" t="s">
        <v>834</v>
      </c>
      <c r="I316" s="316" t="s">
        <v>835</v>
      </c>
      <c r="J316" s="316" t="s">
        <v>834</v>
      </c>
      <c r="K316" s="316" t="s">
        <v>835</v>
      </c>
      <c r="L316" s="316" t="s">
        <v>834</v>
      </c>
      <c r="M316" s="316" t="s">
        <v>835</v>
      </c>
    </row>
    <row r="317" spans="1:13" ht="14.25" customHeight="1" x14ac:dyDescent="0.3">
      <c r="A317" s="317" t="s">
        <v>836</v>
      </c>
      <c r="B317" s="410">
        <v>107.93</v>
      </c>
      <c r="C317" s="410">
        <v>101.66</v>
      </c>
      <c r="D317" s="410">
        <v>107.93</v>
      </c>
      <c r="E317" s="410">
        <v>101.67</v>
      </c>
      <c r="F317" s="410">
        <v>107.93</v>
      </c>
      <c r="G317" s="410">
        <v>101.66</v>
      </c>
      <c r="H317" s="410">
        <v>107.93</v>
      </c>
      <c r="I317" s="410">
        <v>101.72</v>
      </c>
      <c r="J317" s="410">
        <v>107.93</v>
      </c>
      <c r="K317" s="410">
        <v>101.71</v>
      </c>
      <c r="L317" s="410">
        <v>107.93</v>
      </c>
      <c r="M317" s="410">
        <v>101.73</v>
      </c>
    </row>
    <row r="318" spans="1:13" ht="14.25" customHeight="1" x14ac:dyDescent="0.3">
      <c r="A318" s="317" t="s">
        <v>837</v>
      </c>
      <c r="B318" s="410">
        <v>107.93</v>
      </c>
      <c r="C318" s="410">
        <v>115.32</v>
      </c>
      <c r="D318" s="410">
        <v>107.93</v>
      </c>
      <c r="E318" s="410">
        <v>115.25</v>
      </c>
      <c r="F318" s="410">
        <v>107.93</v>
      </c>
      <c r="G318" s="410">
        <v>115.31</v>
      </c>
      <c r="H318" s="410">
        <v>107.93</v>
      </c>
      <c r="I318" s="410">
        <v>115.31</v>
      </c>
      <c r="J318" s="410">
        <v>107.93</v>
      </c>
      <c r="K318" s="410">
        <v>115.35</v>
      </c>
      <c r="L318" s="410">
        <v>107.93</v>
      </c>
      <c r="M318" s="410">
        <v>115.35</v>
      </c>
    </row>
    <row r="319" spans="1:13" ht="14.25" customHeight="1" x14ac:dyDescent="0.3">
      <c r="A319" s="317" t="s">
        <v>838</v>
      </c>
      <c r="B319" s="410">
        <v>107.93</v>
      </c>
      <c r="C319" s="410">
        <v>105.76</v>
      </c>
      <c r="D319" s="410">
        <v>107.93</v>
      </c>
      <c r="E319" s="410">
        <v>105.74</v>
      </c>
      <c r="F319" s="410">
        <v>107.93</v>
      </c>
      <c r="G319" s="410">
        <v>105.78</v>
      </c>
      <c r="H319" s="410">
        <v>107.93</v>
      </c>
      <c r="I319" s="410">
        <v>105.71</v>
      </c>
      <c r="J319" s="410">
        <v>107.93</v>
      </c>
      <c r="K319" s="410">
        <v>105.7</v>
      </c>
      <c r="L319" s="410">
        <v>107.93</v>
      </c>
      <c r="M319" s="410">
        <v>105.72</v>
      </c>
    </row>
    <row r="320" spans="1:13" ht="14.25" customHeight="1" x14ac:dyDescent="0.3">
      <c r="A320" s="317" t="s">
        <v>839</v>
      </c>
      <c r="B320" s="410">
        <v>107.93</v>
      </c>
      <c r="C320" s="410">
        <v>105.76</v>
      </c>
      <c r="D320" s="410">
        <v>107.93</v>
      </c>
      <c r="E320" s="410">
        <v>105.74</v>
      </c>
      <c r="F320" s="410">
        <v>107.93</v>
      </c>
      <c r="G320" s="410">
        <v>105.78</v>
      </c>
      <c r="H320" s="410">
        <v>107.93</v>
      </c>
      <c r="I320" s="410">
        <v>105.71</v>
      </c>
      <c r="J320" s="410">
        <v>107.93</v>
      </c>
      <c r="K320" s="410">
        <v>105.7</v>
      </c>
      <c r="L320" s="410">
        <v>107.93</v>
      </c>
      <c r="M320" s="410">
        <v>105.72</v>
      </c>
    </row>
    <row r="321" spans="1:13" ht="14.25" customHeight="1" x14ac:dyDescent="0.3">
      <c r="A321" s="317" t="s">
        <v>840</v>
      </c>
      <c r="B321" s="410">
        <v>107.93</v>
      </c>
      <c r="C321" s="410">
        <v>109.2</v>
      </c>
      <c r="D321" s="410">
        <v>107.93</v>
      </c>
      <c r="E321" s="410">
        <v>109.18</v>
      </c>
      <c r="F321" s="410">
        <v>107.93</v>
      </c>
      <c r="G321" s="410">
        <v>109.15</v>
      </c>
      <c r="H321" s="410">
        <v>107.93</v>
      </c>
      <c r="I321" s="410">
        <v>108.83</v>
      </c>
      <c r="J321" s="410">
        <v>107.93</v>
      </c>
      <c r="K321" s="410">
        <v>108.8</v>
      </c>
      <c r="L321" s="410">
        <v>107.93</v>
      </c>
      <c r="M321" s="410">
        <v>108.8</v>
      </c>
    </row>
    <row r="322" spans="1:13" ht="14.25" customHeight="1" x14ac:dyDescent="0.3">
      <c r="A322" s="317" t="s">
        <v>841</v>
      </c>
      <c r="B322" s="410">
        <v>107.93</v>
      </c>
      <c r="C322" s="410">
        <v>124.9</v>
      </c>
      <c r="D322" s="410">
        <v>107.93</v>
      </c>
      <c r="E322" s="410">
        <v>124.9</v>
      </c>
      <c r="F322" s="410">
        <v>107.93</v>
      </c>
      <c r="G322" s="410">
        <v>124.9</v>
      </c>
      <c r="H322" s="410">
        <v>107.93</v>
      </c>
      <c r="I322" s="410">
        <v>124.9</v>
      </c>
      <c r="J322" s="410">
        <v>107.93</v>
      </c>
      <c r="K322" s="410">
        <v>124.9</v>
      </c>
      <c r="L322" s="410">
        <v>107.93</v>
      </c>
      <c r="M322" s="410">
        <v>124.9</v>
      </c>
    </row>
    <row r="323" spans="1:13" ht="14.25" customHeight="1" x14ac:dyDescent="0.3">
      <c r="A323" s="317" t="s">
        <v>843</v>
      </c>
      <c r="B323" s="410">
        <v>107.93</v>
      </c>
      <c r="C323" s="410">
        <v>114.41</v>
      </c>
      <c r="D323" s="410">
        <v>107.93</v>
      </c>
      <c r="E323" s="410">
        <v>114.41</v>
      </c>
      <c r="F323" s="410">
        <v>107.93</v>
      </c>
      <c r="G323" s="410">
        <v>114.41</v>
      </c>
      <c r="H323" s="410">
        <v>107.93</v>
      </c>
      <c r="I323" s="410">
        <v>114.41</v>
      </c>
      <c r="J323" s="410">
        <v>107.93</v>
      </c>
      <c r="K323" s="410">
        <v>114.41</v>
      </c>
      <c r="L323" s="410">
        <v>107.93</v>
      </c>
      <c r="M323" s="410">
        <v>114.41</v>
      </c>
    </row>
    <row r="324" spans="1:13" ht="14.25" customHeight="1" x14ac:dyDescent="0.3">
      <c r="A324" s="317" t="s">
        <v>847</v>
      </c>
      <c r="B324" s="410">
        <v>107.19</v>
      </c>
      <c r="C324" s="410">
        <v>99.32</v>
      </c>
      <c r="D324" s="410">
        <v>107.19</v>
      </c>
      <c r="E324" s="410">
        <v>100</v>
      </c>
      <c r="F324" s="410">
        <v>107.19</v>
      </c>
      <c r="G324" s="410">
        <v>100</v>
      </c>
      <c r="H324" s="410">
        <v>107.19</v>
      </c>
      <c r="I324" s="410">
        <v>100</v>
      </c>
      <c r="J324" s="410">
        <v>107.19</v>
      </c>
      <c r="K324" s="410">
        <v>100</v>
      </c>
      <c r="L324" s="410">
        <v>107.19</v>
      </c>
      <c r="M324" s="410">
        <v>100</v>
      </c>
    </row>
    <row r="325" spans="1:13" ht="14.25" customHeight="1" x14ac:dyDescent="0.3">
      <c r="A325" s="317" t="s">
        <v>1670</v>
      </c>
      <c r="B325" s="410">
        <v>107.61</v>
      </c>
      <c r="C325" s="410">
        <v>102.69</v>
      </c>
      <c r="D325" s="410">
        <v>107.61</v>
      </c>
      <c r="E325" s="410">
        <v>102.69</v>
      </c>
      <c r="F325" s="410">
        <v>107.61</v>
      </c>
      <c r="G325" s="410">
        <v>102.59</v>
      </c>
      <c r="H325" s="410">
        <v>107.61</v>
      </c>
      <c r="I325" s="410">
        <v>102.58</v>
      </c>
      <c r="J325" s="410">
        <v>107.61</v>
      </c>
      <c r="K325" s="410">
        <v>102.58</v>
      </c>
      <c r="L325" s="410">
        <v>107.61</v>
      </c>
      <c r="M325" s="410">
        <v>102.6</v>
      </c>
    </row>
    <row r="326" spans="1:13" ht="14.25" customHeight="1" x14ac:dyDescent="0.3">
      <c r="A326" s="317" t="s">
        <v>849</v>
      </c>
      <c r="B326" s="410">
        <v>108.66</v>
      </c>
      <c r="C326" s="410">
        <v>117.12</v>
      </c>
      <c r="D326" s="410">
        <v>108.66</v>
      </c>
      <c r="E326" s="410">
        <v>117.13</v>
      </c>
      <c r="F326" s="410">
        <v>108.66</v>
      </c>
      <c r="G326" s="410">
        <v>117.13</v>
      </c>
      <c r="H326" s="410">
        <v>108.66</v>
      </c>
      <c r="I326" s="410">
        <v>117.13</v>
      </c>
      <c r="J326" s="410">
        <v>108.66</v>
      </c>
      <c r="K326" s="410">
        <v>117.13</v>
      </c>
      <c r="L326" s="410">
        <v>108.66</v>
      </c>
      <c r="M326" s="410">
        <v>117.13</v>
      </c>
    </row>
    <row r="327" spans="1:13" ht="14.25" customHeight="1" x14ac:dyDescent="0.3">
      <c r="A327" s="317" t="s">
        <v>850</v>
      </c>
      <c r="B327" s="410">
        <v>107.93</v>
      </c>
      <c r="C327" s="410">
        <v>113.18</v>
      </c>
      <c r="D327" s="410">
        <v>107.93</v>
      </c>
      <c r="E327" s="410">
        <v>113.18</v>
      </c>
      <c r="F327" s="410">
        <v>107.93</v>
      </c>
      <c r="G327" s="410">
        <v>113.18</v>
      </c>
      <c r="H327" s="410">
        <v>107.93</v>
      </c>
      <c r="I327" s="410">
        <v>113.18</v>
      </c>
      <c r="J327" s="410">
        <v>107.93</v>
      </c>
      <c r="K327" s="410">
        <v>118.11</v>
      </c>
      <c r="L327" s="410">
        <v>107.93</v>
      </c>
      <c r="M327" s="410">
        <v>117.87</v>
      </c>
    </row>
    <row r="328" spans="1:13" ht="14.25" customHeight="1" x14ac:dyDescent="0.3">
      <c r="A328" s="317" t="s">
        <v>851</v>
      </c>
      <c r="B328" s="410">
        <v>106.97</v>
      </c>
      <c r="C328" s="410">
        <v>104.57</v>
      </c>
      <c r="D328" s="410">
        <v>106.97</v>
      </c>
      <c r="E328" s="410">
        <v>104.78</v>
      </c>
      <c r="F328" s="410">
        <v>106.97</v>
      </c>
      <c r="G328" s="410">
        <v>104.5</v>
      </c>
      <c r="H328" s="410">
        <v>106.97</v>
      </c>
      <c r="I328" s="410">
        <v>104.43</v>
      </c>
      <c r="J328" s="410">
        <v>106.97</v>
      </c>
      <c r="K328" s="410">
        <v>104.4</v>
      </c>
      <c r="L328" s="410">
        <v>106.97</v>
      </c>
      <c r="M328" s="410">
        <v>104.53</v>
      </c>
    </row>
    <row r="329" spans="1:13" ht="14.25" customHeight="1" x14ac:dyDescent="0.3">
      <c r="A329" s="317" t="s">
        <v>1782</v>
      </c>
      <c r="B329" s="410">
        <v>108.91</v>
      </c>
      <c r="C329" s="410">
        <v>102.69</v>
      </c>
      <c r="D329" s="410">
        <v>108.91</v>
      </c>
      <c r="E329" s="410">
        <v>102.69</v>
      </c>
      <c r="F329" s="410">
        <v>108.91</v>
      </c>
      <c r="G329" s="410">
        <v>102.59</v>
      </c>
      <c r="H329" s="410">
        <v>108.91</v>
      </c>
      <c r="I329" s="410">
        <v>102.58</v>
      </c>
      <c r="J329" s="410">
        <v>108.91</v>
      </c>
      <c r="K329" s="410">
        <v>102.58</v>
      </c>
      <c r="L329" s="410">
        <v>108.91</v>
      </c>
      <c r="M329" s="410">
        <v>102.6</v>
      </c>
    </row>
    <row r="330" spans="1:13" ht="14.25" customHeight="1" x14ac:dyDescent="0.3">
      <c r="A330" s="317" t="s">
        <v>1828</v>
      </c>
      <c r="B330" s="410">
        <v>107.93</v>
      </c>
      <c r="C330" s="410">
        <v>113.33</v>
      </c>
      <c r="D330" s="410">
        <v>107.93</v>
      </c>
      <c r="E330" s="410">
        <v>113.33</v>
      </c>
      <c r="F330" s="410">
        <v>107.93</v>
      </c>
      <c r="G330" s="410">
        <v>113.33</v>
      </c>
      <c r="H330" s="410">
        <v>107.93</v>
      </c>
      <c r="I330" s="410">
        <v>113.33</v>
      </c>
      <c r="J330" s="410">
        <v>107.93</v>
      </c>
      <c r="K330" s="410">
        <v>113.33</v>
      </c>
      <c r="L330" s="410">
        <v>107.93</v>
      </c>
      <c r="M330" s="410">
        <v>113.33</v>
      </c>
    </row>
    <row r="331" spans="1:13" ht="14.25" customHeight="1" x14ac:dyDescent="0.3">
      <c r="A331" s="317" t="s">
        <v>1672</v>
      </c>
      <c r="B331" s="410">
        <v>107.93</v>
      </c>
      <c r="C331" s="410">
        <v>105.37</v>
      </c>
      <c r="D331" s="410">
        <v>107.93</v>
      </c>
      <c r="E331" s="410">
        <v>105.37</v>
      </c>
      <c r="F331" s="410">
        <v>107.93</v>
      </c>
      <c r="G331" s="410">
        <v>105.37</v>
      </c>
      <c r="H331" s="410">
        <v>107.93</v>
      </c>
      <c r="I331" s="410">
        <v>105.37</v>
      </c>
      <c r="J331" s="410">
        <v>107.93</v>
      </c>
      <c r="K331" s="410">
        <v>105.36</v>
      </c>
      <c r="L331" s="410">
        <v>107.93</v>
      </c>
      <c r="M331" s="410">
        <v>105.37</v>
      </c>
    </row>
    <row r="332" spans="1:13" ht="14.25" customHeight="1" x14ac:dyDescent="0.3">
      <c r="A332" s="317" t="s">
        <v>856</v>
      </c>
      <c r="B332" s="410">
        <v>108.66</v>
      </c>
      <c r="C332" s="410">
        <v>105.55</v>
      </c>
      <c r="D332" s="410">
        <v>108.66</v>
      </c>
      <c r="E332" s="410">
        <v>105.55</v>
      </c>
      <c r="F332" s="410">
        <v>108.66</v>
      </c>
      <c r="G332" s="410">
        <v>105.55</v>
      </c>
      <c r="H332" s="410">
        <v>108.66</v>
      </c>
      <c r="I332" s="410">
        <v>105.55</v>
      </c>
      <c r="J332" s="410">
        <v>108.66</v>
      </c>
      <c r="K332" s="410">
        <v>105.55</v>
      </c>
      <c r="L332" s="410">
        <v>108.66</v>
      </c>
      <c r="M332" s="410">
        <v>105.55</v>
      </c>
    </row>
    <row r="333" spans="1:13" ht="14.25" customHeight="1" x14ac:dyDescent="0.3">
      <c r="A333" s="317" t="s">
        <v>857</v>
      </c>
      <c r="B333" s="410">
        <v>108.23</v>
      </c>
      <c r="C333" s="410">
        <v>105.55</v>
      </c>
      <c r="D333" s="410">
        <v>108.23</v>
      </c>
      <c r="E333" s="410">
        <v>105.55</v>
      </c>
      <c r="F333" s="410">
        <v>108.23</v>
      </c>
      <c r="G333" s="410">
        <v>105.55</v>
      </c>
      <c r="H333" s="410">
        <v>108.23</v>
      </c>
      <c r="I333" s="410">
        <v>105.55</v>
      </c>
      <c r="J333" s="410">
        <v>111.03</v>
      </c>
      <c r="K333" s="410">
        <v>105.55</v>
      </c>
      <c r="L333" s="410">
        <v>111.03</v>
      </c>
      <c r="M333" s="410">
        <v>105.55</v>
      </c>
    </row>
    <row r="334" spans="1:13" ht="14.25" customHeight="1" x14ac:dyDescent="0.3">
      <c r="A334" s="317" t="s">
        <v>860</v>
      </c>
      <c r="B334" s="410">
        <v>108.66</v>
      </c>
      <c r="C334" s="410">
        <v>116.77</v>
      </c>
      <c r="D334" s="410">
        <v>108.66</v>
      </c>
      <c r="E334" s="410">
        <v>116.77</v>
      </c>
      <c r="F334" s="410">
        <v>108.66</v>
      </c>
      <c r="G334" s="410">
        <v>116.77</v>
      </c>
      <c r="H334" s="410">
        <v>108.66</v>
      </c>
      <c r="I334" s="410">
        <v>116.77</v>
      </c>
      <c r="J334" s="410">
        <v>108.66</v>
      </c>
      <c r="K334" s="410">
        <v>116.77</v>
      </c>
      <c r="L334" s="410">
        <v>108.66</v>
      </c>
      <c r="M334" s="410">
        <v>116.77</v>
      </c>
    </row>
    <row r="335" spans="1:13" ht="14.25" customHeight="1" x14ac:dyDescent="0.3">
      <c r="A335" s="317" t="s">
        <v>861</v>
      </c>
      <c r="B335" s="410">
        <v>108.23</v>
      </c>
      <c r="C335" s="410">
        <v>116.77</v>
      </c>
      <c r="D335" s="410">
        <v>108.23</v>
      </c>
      <c r="E335" s="410">
        <v>116.77</v>
      </c>
      <c r="F335" s="410">
        <v>108.23</v>
      </c>
      <c r="G335" s="410">
        <v>116.77</v>
      </c>
      <c r="H335" s="410">
        <v>108.23</v>
      </c>
      <c r="I335" s="410">
        <v>116.77</v>
      </c>
      <c r="J335" s="410">
        <v>111.03</v>
      </c>
      <c r="K335" s="410">
        <v>116.77</v>
      </c>
      <c r="L335" s="410">
        <v>111.03</v>
      </c>
      <c r="M335" s="410">
        <v>116.77</v>
      </c>
    </row>
    <row r="336" spans="1:13" ht="14.25" customHeight="1" x14ac:dyDescent="0.3">
      <c r="A336" s="317" t="s">
        <v>862</v>
      </c>
      <c r="B336" s="410">
        <v>108.66</v>
      </c>
      <c r="C336" s="410">
        <v>121.74</v>
      </c>
      <c r="D336" s="410">
        <v>108.66</v>
      </c>
      <c r="E336" s="410">
        <v>120.76</v>
      </c>
      <c r="F336" s="410">
        <v>108.66</v>
      </c>
      <c r="G336" s="410">
        <v>118.64</v>
      </c>
      <c r="H336" s="410">
        <v>108.66</v>
      </c>
      <c r="I336" s="410">
        <v>116.78</v>
      </c>
      <c r="J336" s="410">
        <v>108.66</v>
      </c>
      <c r="K336" s="410">
        <v>115.28</v>
      </c>
      <c r="L336" s="410">
        <v>108.66</v>
      </c>
      <c r="M336" s="410">
        <v>115.21</v>
      </c>
    </row>
    <row r="337" spans="1:14" ht="14.25" customHeight="1" x14ac:dyDescent="0.3">
      <c r="A337" s="317" t="s">
        <v>863</v>
      </c>
      <c r="B337" s="410">
        <v>108.23</v>
      </c>
      <c r="C337" s="410">
        <v>121.74</v>
      </c>
      <c r="D337" s="410">
        <v>108.23</v>
      </c>
      <c r="E337" s="410">
        <v>120.76</v>
      </c>
      <c r="F337" s="410">
        <v>108.23</v>
      </c>
      <c r="G337" s="410">
        <v>118.64</v>
      </c>
      <c r="H337" s="410">
        <v>108.23</v>
      </c>
      <c r="I337" s="410">
        <v>116.78</v>
      </c>
      <c r="J337" s="410">
        <v>111.03</v>
      </c>
      <c r="K337" s="410">
        <v>115.28</v>
      </c>
      <c r="L337" s="410">
        <v>111.03</v>
      </c>
      <c r="M337" s="410">
        <v>115.21</v>
      </c>
    </row>
    <row r="338" spans="1:14" ht="14.25" customHeight="1" x14ac:dyDescent="0.3">
      <c r="A338" s="317" t="s">
        <v>864</v>
      </c>
      <c r="B338" s="410">
        <v>107.93</v>
      </c>
      <c r="C338" s="410">
        <v>102.1</v>
      </c>
      <c r="D338" s="410">
        <v>107.93</v>
      </c>
      <c r="E338" s="410">
        <v>102.1</v>
      </c>
      <c r="F338" s="410">
        <v>107.93</v>
      </c>
      <c r="G338" s="410">
        <v>102.17</v>
      </c>
      <c r="H338" s="410">
        <v>107.93</v>
      </c>
      <c r="I338" s="410">
        <v>102.17</v>
      </c>
      <c r="J338" s="410">
        <v>107.93</v>
      </c>
      <c r="K338" s="410">
        <v>102.17</v>
      </c>
      <c r="L338" s="410">
        <v>107.93</v>
      </c>
      <c r="M338" s="410">
        <v>102.17</v>
      </c>
    </row>
    <row r="339" spans="1:14" ht="14.25" customHeight="1" x14ac:dyDescent="0.3">
      <c r="A339" s="317" t="s">
        <v>866</v>
      </c>
      <c r="B339" s="410">
        <v>107.93</v>
      </c>
      <c r="C339" s="410">
        <v>101.68</v>
      </c>
      <c r="D339" s="410">
        <v>107.93</v>
      </c>
      <c r="E339" s="410">
        <v>101.67</v>
      </c>
      <c r="F339" s="410">
        <v>107.93</v>
      </c>
      <c r="G339" s="410">
        <v>101.67</v>
      </c>
      <c r="H339" s="410">
        <v>107.93</v>
      </c>
      <c r="I339" s="410">
        <v>101.67</v>
      </c>
      <c r="J339" s="410">
        <v>107.93</v>
      </c>
      <c r="K339" s="410">
        <v>101.68</v>
      </c>
      <c r="L339" s="410">
        <v>107.93</v>
      </c>
      <c r="M339" s="410">
        <v>101.72</v>
      </c>
    </row>
    <row r="340" spans="1:14" ht="14.25" customHeight="1" x14ac:dyDescent="0.3">
      <c r="A340" s="317" t="s">
        <v>2030</v>
      </c>
      <c r="B340" s="410">
        <v>107.93</v>
      </c>
      <c r="C340" s="410">
        <v>106.25</v>
      </c>
      <c r="D340" s="410">
        <v>107.93</v>
      </c>
      <c r="E340" s="410">
        <v>106.1</v>
      </c>
      <c r="F340" s="410">
        <v>107.93</v>
      </c>
      <c r="G340" s="410">
        <v>106.32</v>
      </c>
      <c r="H340" s="410">
        <v>107.93</v>
      </c>
      <c r="I340" s="410">
        <v>106.28</v>
      </c>
      <c r="J340" s="410">
        <v>107.93</v>
      </c>
      <c r="K340" s="410">
        <v>106.31</v>
      </c>
      <c r="L340" s="410">
        <v>107.93</v>
      </c>
      <c r="M340" s="410">
        <v>106.3</v>
      </c>
      <c r="N340" s="400"/>
    </row>
    <row r="341" spans="1:14" ht="14.25" customHeight="1" x14ac:dyDescent="0.3">
      <c r="A341" s="317" t="s">
        <v>868</v>
      </c>
      <c r="B341" s="410">
        <v>107.93</v>
      </c>
      <c r="C341" s="410">
        <v>104.38</v>
      </c>
      <c r="D341" s="410">
        <v>107.93</v>
      </c>
      <c r="E341" s="410">
        <v>104.31</v>
      </c>
      <c r="F341" s="410">
        <v>107.93</v>
      </c>
      <c r="G341" s="410">
        <v>104.47</v>
      </c>
      <c r="H341" s="410">
        <v>107.93</v>
      </c>
      <c r="I341" s="410">
        <v>104.96</v>
      </c>
      <c r="J341" s="410">
        <v>107.93</v>
      </c>
      <c r="K341" s="410">
        <v>104.96</v>
      </c>
      <c r="L341" s="410">
        <v>107.93</v>
      </c>
      <c r="M341" s="410">
        <v>104.96</v>
      </c>
    </row>
    <row r="342" spans="1:14" ht="14.25" customHeight="1" x14ac:dyDescent="0.3">
      <c r="A342" s="317" t="s">
        <v>869</v>
      </c>
      <c r="B342" s="410">
        <v>107.79</v>
      </c>
      <c r="C342" s="410">
        <v>108.98</v>
      </c>
      <c r="D342" s="410">
        <v>107.79</v>
      </c>
      <c r="E342" s="410">
        <v>108.49</v>
      </c>
      <c r="F342" s="410">
        <v>107.79</v>
      </c>
      <c r="G342" s="410">
        <v>107.93</v>
      </c>
      <c r="H342" s="410">
        <v>107.79</v>
      </c>
      <c r="I342" s="410">
        <v>108.26</v>
      </c>
      <c r="J342" s="410">
        <v>107.79</v>
      </c>
      <c r="K342" s="410">
        <v>108.02</v>
      </c>
      <c r="L342" s="410">
        <v>107.79</v>
      </c>
      <c r="M342" s="410">
        <v>107.73</v>
      </c>
      <c r="N342" s="50" t="s">
        <v>2054</v>
      </c>
    </row>
    <row r="343" spans="1:14" ht="14.25" customHeight="1" x14ac:dyDescent="0.3">
      <c r="A343" s="317" t="s">
        <v>1829</v>
      </c>
      <c r="B343" s="410">
        <v>107.79</v>
      </c>
      <c r="C343" s="410">
        <v>114.79</v>
      </c>
      <c r="D343" s="410">
        <v>107.79</v>
      </c>
      <c r="E343" s="410">
        <v>114.79</v>
      </c>
      <c r="F343" s="410">
        <v>107.79</v>
      </c>
      <c r="G343" s="410">
        <v>114.79</v>
      </c>
      <c r="H343" s="410">
        <v>107.79</v>
      </c>
      <c r="I343" s="410">
        <v>114.8</v>
      </c>
      <c r="J343" s="410">
        <v>107.79</v>
      </c>
      <c r="K343" s="410">
        <v>114.8</v>
      </c>
      <c r="L343" s="410">
        <v>107.79</v>
      </c>
      <c r="M343" s="410">
        <v>114.8</v>
      </c>
      <c r="N343" s="50" t="s">
        <v>2055</v>
      </c>
    </row>
    <row r="344" spans="1:14" ht="14.25" customHeight="1" x14ac:dyDescent="0.3">
      <c r="A344" s="317" t="s">
        <v>1823</v>
      </c>
      <c r="B344" s="410">
        <v>107.79</v>
      </c>
      <c r="C344" s="410">
        <v>133.31</v>
      </c>
      <c r="D344" s="410">
        <v>107.79</v>
      </c>
      <c r="E344" s="410">
        <v>133.30000000000001</v>
      </c>
      <c r="F344" s="410">
        <v>107.79</v>
      </c>
      <c r="G344" s="410">
        <v>133.30000000000001</v>
      </c>
      <c r="H344" s="410">
        <v>107.79</v>
      </c>
      <c r="I344" s="410">
        <v>133.31</v>
      </c>
      <c r="J344" s="410">
        <v>107.79</v>
      </c>
      <c r="K344" s="410">
        <v>133.31</v>
      </c>
      <c r="L344" s="410">
        <v>107.79</v>
      </c>
      <c r="M344" s="410">
        <v>133.31</v>
      </c>
      <c r="N344" s="50" t="s">
        <v>2056</v>
      </c>
    </row>
    <row r="345" spans="1:14" ht="14.25" customHeight="1" x14ac:dyDescent="0.3">
      <c r="A345" s="317" t="s">
        <v>871</v>
      </c>
      <c r="B345" s="410">
        <v>107.93</v>
      </c>
      <c r="C345" s="410">
        <v>111.66</v>
      </c>
      <c r="D345" s="410">
        <v>107.93</v>
      </c>
      <c r="E345" s="410">
        <v>111.78</v>
      </c>
      <c r="F345" s="410">
        <v>107.93</v>
      </c>
      <c r="G345" s="410">
        <v>111.33</v>
      </c>
      <c r="H345" s="410">
        <v>107.93</v>
      </c>
      <c r="I345" s="410">
        <v>110.96</v>
      </c>
      <c r="J345" s="410">
        <v>107.93</v>
      </c>
      <c r="K345" s="410">
        <v>111.07</v>
      </c>
      <c r="L345" s="410">
        <v>107.93</v>
      </c>
      <c r="M345" s="410">
        <v>111.29</v>
      </c>
    </row>
    <row r="346" spans="1:14" ht="14.25" customHeight="1" x14ac:dyDescent="0.3">
      <c r="A346" s="317" t="s">
        <v>872</v>
      </c>
      <c r="B346" s="410">
        <v>108.66</v>
      </c>
      <c r="C346" s="410">
        <v>111.67</v>
      </c>
      <c r="D346" s="410">
        <v>108.66</v>
      </c>
      <c r="E346" s="410">
        <v>111.67</v>
      </c>
      <c r="F346" s="410">
        <v>108.66</v>
      </c>
      <c r="G346" s="410">
        <v>111.67</v>
      </c>
      <c r="H346" s="410">
        <v>108.66</v>
      </c>
      <c r="I346" s="410">
        <v>111.67</v>
      </c>
      <c r="J346" s="410">
        <v>108.66</v>
      </c>
      <c r="K346" s="410">
        <v>111.67</v>
      </c>
      <c r="L346" s="410">
        <v>108.66</v>
      </c>
      <c r="M346" s="410">
        <v>111.67</v>
      </c>
      <c r="N346" s="400"/>
    </row>
    <row r="347" spans="1:14" ht="14.25" customHeight="1" x14ac:dyDescent="0.3">
      <c r="A347" s="317" t="s">
        <v>873</v>
      </c>
      <c r="B347" s="410">
        <v>108.66</v>
      </c>
      <c r="C347" s="410">
        <v>112.88</v>
      </c>
      <c r="D347" s="410">
        <v>108.66</v>
      </c>
      <c r="E347" s="410">
        <v>112.88</v>
      </c>
      <c r="F347" s="410">
        <v>108.66</v>
      </c>
      <c r="G347" s="410">
        <v>112.93</v>
      </c>
      <c r="H347" s="410">
        <v>108.66</v>
      </c>
      <c r="I347" s="410">
        <v>112.93</v>
      </c>
      <c r="J347" s="410">
        <v>108.66</v>
      </c>
      <c r="K347" s="410">
        <v>112.93</v>
      </c>
      <c r="L347" s="410">
        <v>108.66</v>
      </c>
      <c r="M347" s="410">
        <v>112.93</v>
      </c>
    </row>
    <row r="348" spans="1:14" ht="14.25" customHeight="1" x14ac:dyDescent="0.3">
      <c r="A348" s="317" t="s">
        <v>874</v>
      </c>
      <c r="B348" s="410">
        <v>108.23</v>
      </c>
      <c r="C348" s="410">
        <v>112.88</v>
      </c>
      <c r="D348" s="410">
        <v>108.23</v>
      </c>
      <c r="E348" s="410">
        <v>112.88</v>
      </c>
      <c r="F348" s="410">
        <v>108.23</v>
      </c>
      <c r="G348" s="410">
        <v>112.93</v>
      </c>
      <c r="H348" s="410">
        <v>108.23</v>
      </c>
      <c r="I348" s="410">
        <v>112.93</v>
      </c>
      <c r="J348" s="410">
        <v>111.03</v>
      </c>
      <c r="K348" s="410">
        <v>112.93</v>
      </c>
      <c r="L348" s="410">
        <v>111.03</v>
      </c>
      <c r="M348" s="410">
        <v>112.93</v>
      </c>
      <c r="N348" s="50"/>
    </row>
    <row r="349" spans="1:14" ht="14.25" customHeight="1" x14ac:dyDescent="0.3">
      <c r="A349" s="317" t="s">
        <v>875</v>
      </c>
      <c r="B349" s="410">
        <v>108.66</v>
      </c>
      <c r="C349" s="410">
        <v>113.48</v>
      </c>
      <c r="D349" s="410">
        <v>108.66</v>
      </c>
      <c r="E349" s="410">
        <v>113.48</v>
      </c>
      <c r="F349" s="410">
        <v>108.66</v>
      </c>
      <c r="G349" s="410">
        <v>113.6</v>
      </c>
      <c r="H349" s="410">
        <v>108.66</v>
      </c>
      <c r="I349" s="410">
        <v>113.6</v>
      </c>
      <c r="J349" s="410">
        <v>108.66</v>
      </c>
      <c r="K349" s="410">
        <v>113.6</v>
      </c>
      <c r="L349" s="410">
        <v>108.66</v>
      </c>
      <c r="M349" s="410">
        <v>113.6</v>
      </c>
      <c r="N349" s="400"/>
    </row>
    <row r="350" spans="1:14" ht="14.25" customHeight="1" x14ac:dyDescent="0.3">
      <c r="A350" s="317" t="s">
        <v>876</v>
      </c>
      <c r="B350" s="410">
        <v>108.23</v>
      </c>
      <c r="C350" s="410">
        <v>113.48</v>
      </c>
      <c r="D350" s="410">
        <v>108.23</v>
      </c>
      <c r="E350" s="410">
        <v>113.48</v>
      </c>
      <c r="F350" s="410">
        <v>108.23</v>
      </c>
      <c r="G350" s="410">
        <v>113.6</v>
      </c>
      <c r="H350" s="410">
        <v>108.23</v>
      </c>
      <c r="I350" s="410">
        <v>113.6</v>
      </c>
      <c r="J350" s="410">
        <v>111.03</v>
      </c>
      <c r="K350" s="410">
        <v>113.6</v>
      </c>
      <c r="L350" s="410">
        <v>111.03</v>
      </c>
      <c r="M350" s="410">
        <v>113.6</v>
      </c>
      <c r="N350" s="400"/>
    </row>
    <row r="351" spans="1:14" ht="14.25" customHeight="1" x14ac:dyDescent="0.3">
      <c r="A351" s="317" t="s">
        <v>1830</v>
      </c>
      <c r="B351" s="410">
        <v>108.66</v>
      </c>
      <c r="C351" s="410">
        <v>111.47</v>
      </c>
      <c r="D351" s="410">
        <v>108.66</v>
      </c>
      <c r="E351" s="410">
        <v>111.54</v>
      </c>
      <c r="F351" s="410">
        <v>108.66</v>
      </c>
      <c r="G351" s="410">
        <v>111.28</v>
      </c>
      <c r="H351" s="410">
        <v>108.66</v>
      </c>
      <c r="I351" s="410">
        <v>111.33</v>
      </c>
      <c r="J351" s="410">
        <v>108.66</v>
      </c>
      <c r="K351" s="410">
        <v>111.48</v>
      </c>
      <c r="L351" s="410">
        <v>108.66</v>
      </c>
      <c r="M351" s="410">
        <v>111.48</v>
      </c>
    </row>
    <row r="352" spans="1:14" ht="14.25" customHeight="1" x14ac:dyDescent="0.3">
      <c r="A352" s="317" t="s">
        <v>1525</v>
      </c>
      <c r="B352" s="410">
        <v>109.74</v>
      </c>
      <c r="C352" s="410">
        <v>111.47</v>
      </c>
      <c r="D352" s="410">
        <v>109.74</v>
      </c>
      <c r="E352" s="410">
        <v>111.54</v>
      </c>
      <c r="F352" s="410">
        <v>109.74</v>
      </c>
      <c r="G352" s="410">
        <v>111.28</v>
      </c>
      <c r="H352" s="410">
        <v>109.74</v>
      </c>
      <c r="I352" s="410">
        <v>111.33</v>
      </c>
      <c r="J352" s="410">
        <v>109.74</v>
      </c>
      <c r="K352" s="410">
        <v>111.48</v>
      </c>
      <c r="L352" s="410">
        <v>109.74</v>
      </c>
      <c r="M352" s="410">
        <v>111.48</v>
      </c>
    </row>
    <row r="353" spans="1:13" ht="14.25" customHeight="1" x14ac:dyDescent="0.3">
      <c r="A353" s="317" t="s">
        <v>881</v>
      </c>
      <c r="B353" s="410">
        <v>108.23</v>
      </c>
      <c r="C353" s="410">
        <v>103.15</v>
      </c>
      <c r="D353" s="410">
        <v>108.23</v>
      </c>
      <c r="E353" s="410">
        <v>103.15</v>
      </c>
      <c r="F353" s="410">
        <v>108.23</v>
      </c>
      <c r="G353" s="410">
        <v>103.15</v>
      </c>
      <c r="H353" s="410">
        <v>108.23</v>
      </c>
      <c r="I353" s="410">
        <v>103.15</v>
      </c>
      <c r="J353" s="410">
        <v>111.03</v>
      </c>
      <c r="K353" s="410">
        <v>103.15</v>
      </c>
      <c r="L353" s="410">
        <v>111.03</v>
      </c>
      <c r="M353" s="410">
        <v>103.15</v>
      </c>
    </row>
    <row r="354" spans="1:13" ht="14.25" customHeight="1" x14ac:dyDescent="0.3">
      <c r="A354" s="317" t="s">
        <v>882</v>
      </c>
      <c r="B354" s="410">
        <v>105.18</v>
      </c>
      <c r="C354" s="410">
        <v>108.2</v>
      </c>
      <c r="D354" s="410">
        <v>105.18</v>
      </c>
      <c r="E354" s="410">
        <v>108.21</v>
      </c>
      <c r="F354" s="410">
        <v>105.18</v>
      </c>
      <c r="G354" s="410">
        <v>108.2</v>
      </c>
      <c r="H354" s="410">
        <v>105.18</v>
      </c>
      <c r="I354" s="410">
        <v>108.17</v>
      </c>
      <c r="J354" s="410">
        <v>105.18</v>
      </c>
      <c r="K354" s="410">
        <v>108.16</v>
      </c>
      <c r="L354" s="410">
        <v>105.18</v>
      </c>
      <c r="M354" s="410">
        <v>108.22</v>
      </c>
    </row>
    <row r="355" spans="1:13" ht="14.25" customHeight="1" x14ac:dyDescent="0.35">
      <c r="B355" s="207"/>
      <c r="C355" s="207"/>
      <c r="D355" s="207"/>
      <c r="E355" s="207"/>
      <c r="F355" s="207"/>
      <c r="G355" s="207"/>
      <c r="H355" s="207"/>
      <c r="I355" s="207"/>
      <c r="J355" s="207"/>
      <c r="K355" s="207"/>
      <c r="L355" s="207"/>
      <c r="M355" s="209"/>
    </row>
    <row r="356" spans="1:13" ht="14.25" customHeight="1" x14ac:dyDescent="0.35">
      <c r="B356" s="207"/>
      <c r="C356" s="207"/>
      <c r="D356" s="207"/>
      <c r="E356" s="207"/>
      <c r="F356" s="207"/>
      <c r="G356" s="207"/>
      <c r="H356" s="207"/>
      <c r="I356" s="207"/>
      <c r="J356" s="207"/>
      <c r="K356" s="207"/>
      <c r="L356" s="207"/>
      <c r="M356" s="209"/>
    </row>
    <row r="357" spans="1:13" ht="14.25" customHeight="1" x14ac:dyDescent="0.3">
      <c r="A357" s="558"/>
      <c r="B357" s="558"/>
      <c r="C357" s="558"/>
      <c r="D357" s="558"/>
      <c r="E357" s="558"/>
      <c r="F357" s="558"/>
      <c r="G357" s="558"/>
      <c r="H357" s="558"/>
      <c r="I357" s="558"/>
      <c r="J357" s="558"/>
      <c r="K357" s="558"/>
      <c r="L357" s="558"/>
      <c r="M357" s="558"/>
    </row>
    <row r="358" spans="1:13" ht="14.25" customHeight="1" x14ac:dyDescent="0.3">
      <c r="A358" s="558"/>
      <c r="B358" s="558"/>
      <c r="C358" s="558"/>
      <c r="D358" s="558"/>
      <c r="E358" s="558"/>
      <c r="F358" s="558"/>
      <c r="G358" s="558"/>
      <c r="H358" s="558"/>
      <c r="I358" s="558"/>
      <c r="J358" s="558"/>
      <c r="K358" s="558"/>
      <c r="L358" s="558"/>
      <c r="M358" s="558"/>
    </row>
    <row r="359" spans="1:13" ht="14.25" customHeight="1" x14ac:dyDescent="0.3">
      <c r="A359" s="558"/>
      <c r="B359" s="558"/>
      <c r="C359" s="558"/>
      <c r="D359" s="558"/>
      <c r="E359" s="558"/>
      <c r="F359" s="558"/>
      <c r="G359" s="558"/>
      <c r="H359" s="558"/>
      <c r="I359" s="559"/>
      <c r="J359" s="559"/>
      <c r="K359" s="559"/>
      <c r="L359" s="559"/>
      <c r="M359" s="559"/>
    </row>
    <row r="360" spans="1:13" ht="14.25" customHeight="1" x14ac:dyDescent="0.3">
      <c r="A360" s="560"/>
      <c r="B360" s="560"/>
      <c r="C360" s="560"/>
      <c r="D360" s="560"/>
      <c r="E360" s="560"/>
      <c r="F360" s="560"/>
      <c r="G360" s="560"/>
      <c r="H360" s="560"/>
      <c r="I360" s="560"/>
      <c r="J360" s="560"/>
      <c r="K360" s="560"/>
      <c r="L360" s="560"/>
      <c r="M360" s="560"/>
    </row>
    <row r="361" spans="1:13" ht="14.25" customHeight="1" x14ac:dyDescent="0.3">
      <c r="A361" s="561"/>
      <c r="B361" s="561"/>
      <c r="C361" s="561"/>
      <c r="D361" s="561"/>
      <c r="E361" s="561"/>
      <c r="F361" s="559"/>
      <c r="G361" s="559"/>
      <c r="H361" s="559"/>
      <c r="I361" s="559"/>
      <c r="J361" s="559"/>
      <c r="K361" s="559"/>
      <c r="L361" s="559"/>
      <c r="M361" s="559"/>
    </row>
    <row r="362" spans="1:13" ht="14.25" customHeight="1" x14ac:dyDescent="0.3">
      <c r="A362" s="560"/>
      <c r="B362" s="560"/>
      <c r="C362" s="560"/>
      <c r="D362" s="560"/>
      <c r="E362" s="560"/>
      <c r="F362" s="560"/>
      <c r="G362" s="560"/>
      <c r="H362" s="560"/>
      <c r="I362" s="560"/>
      <c r="J362" s="560"/>
      <c r="K362" s="560"/>
      <c r="L362" s="560"/>
      <c r="M362" s="560"/>
    </row>
    <row r="363" spans="1:13" ht="14.25" customHeight="1" x14ac:dyDescent="0.3">
      <c r="A363" s="393"/>
      <c r="B363" s="393"/>
      <c r="C363" s="393"/>
      <c r="D363" s="393"/>
      <c r="E363" s="393"/>
      <c r="F363" s="393"/>
      <c r="G363" s="393"/>
      <c r="H363" s="393"/>
      <c r="I363" s="393"/>
      <c r="J363" s="393"/>
      <c r="K363" s="393"/>
      <c r="L363" s="393"/>
      <c r="M363" s="393"/>
    </row>
    <row r="364" spans="1:13" ht="14.25" customHeight="1" x14ac:dyDescent="0.3">
      <c r="A364" s="561"/>
      <c r="B364" s="561"/>
      <c r="C364" s="561"/>
      <c r="D364" s="561"/>
      <c r="E364" s="561"/>
      <c r="F364" s="559"/>
      <c r="G364" s="559"/>
      <c r="H364" s="559"/>
      <c r="I364" s="559"/>
      <c r="J364" s="559"/>
      <c r="K364" s="559"/>
      <c r="L364" s="559"/>
      <c r="M364" s="559"/>
    </row>
    <row r="365" spans="1:13" ht="14.25" customHeight="1" x14ac:dyDescent="0.3">
      <c r="A365" s="5"/>
      <c r="B365" s="5"/>
      <c r="C365" s="5"/>
      <c r="D365" s="5"/>
      <c r="E365" s="5"/>
      <c r="F365" s="295"/>
      <c r="G365" s="295"/>
      <c r="H365" s="295"/>
      <c r="I365" s="295"/>
      <c r="J365" s="295"/>
      <c r="K365" s="295"/>
      <c r="L365" s="295"/>
      <c r="M365" s="295"/>
    </row>
    <row r="366" spans="1:13" ht="14.25" customHeight="1" x14ac:dyDescent="0.3">
      <c r="A366" s="203"/>
      <c r="B366" s="204"/>
      <c r="C366" s="204"/>
      <c r="D366" s="204"/>
      <c r="E366" s="204"/>
      <c r="F366" s="204"/>
      <c r="G366" s="204"/>
      <c r="H366" s="204"/>
    </row>
    <row r="367" spans="1:13" ht="14.25" customHeight="1" x14ac:dyDescent="0.3">
      <c r="B367" s="568"/>
      <c r="C367" s="568"/>
      <c r="D367" s="568"/>
      <c r="E367" s="568"/>
      <c r="F367" s="568"/>
      <c r="G367" s="568"/>
      <c r="H367" s="568"/>
      <c r="I367" s="568"/>
      <c r="J367" s="568"/>
      <c r="K367" s="568"/>
      <c r="L367" s="568"/>
      <c r="M367" s="568"/>
    </row>
    <row r="368" spans="1:13" ht="14.25" customHeight="1" x14ac:dyDescent="0.3">
      <c r="A368" s="563" t="s">
        <v>1900</v>
      </c>
      <c r="B368" s="565">
        <v>43101</v>
      </c>
      <c r="C368" s="566"/>
      <c r="D368" s="565">
        <v>43132</v>
      </c>
      <c r="E368" s="566"/>
      <c r="F368" s="565">
        <v>43160</v>
      </c>
      <c r="G368" s="566"/>
      <c r="H368" s="565">
        <v>43191</v>
      </c>
      <c r="I368" s="566"/>
      <c r="J368" s="565">
        <v>43221</v>
      </c>
      <c r="K368" s="566"/>
      <c r="L368" s="565">
        <v>43252</v>
      </c>
      <c r="M368" s="566"/>
    </row>
    <row r="369" spans="1:14" ht="14.25" customHeight="1" x14ac:dyDescent="0.3">
      <c r="A369" s="564"/>
      <c r="B369" s="316" t="s">
        <v>834</v>
      </c>
      <c r="C369" s="316" t="s">
        <v>835</v>
      </c>
      <c r="D369" s="316" t="s">
        <v>834</v>
      </c>
      <c r="E369" s="316" t="s">
        <v>835</v>
      </c>
      <c r="F369" s="316" t="s">
        <v>834</v>
      </c>
      <c r="G369" s="316" t="s">
        <v>835</v>
      </c>
      <c r="H369" s="316" t="s">
        <v>834</v>
      </c>
      <c r="I369" s="316" t="s">
        <v>835</v>
      </c>
      <c r="J369" s="316" t="s">
        <v>834</v>
      </c>
      <c r="K369" s="316" t="s">
        <v>835</v>
      </c>
      <c r="L369" s="316" t="s">
        <v>834</v>
      </c>
      <c r="M369" s="316" t="s">
        <v>835</v>
      </c>
    </row>
    <row r="370" spans="1:14" ht="14.25" customHeight="1" x14ac:dyDescent="0.3">
      <c r="A370" s="317" t="s">
        <v>836</v>
      </c>
      <c r="B370" s="410">
        <v>102.46</v>
      </c>
      <c r="C370" s="410">
        <v>100.76</v>
      </c>
      <c r="D370" s="410">
        <v>102.46</v>
      </c>
      <c r="E370" s="410">
        <v>100.85</v>
      </c>
      <c r="F370" s="410">
        <v>102.46</v>
      </c>
      <c r="G370" s="410">
        <v>100.84</v>
      </c>
      <c r="H370" s="410">
        <v>102.46</v>
      </c>
      <c r="I370" s="410">
        <v>101.9</v>
      </c>
      <c r="J370" s="410">
        <v>104.68</v>
      </c>
      <c r="K370" s="410">
        <v>100.96</v>
      </c>
      <c r="L370" s="410">
        <v>104.68</v>
      </c>
      <c r="M370" s="410">
        <v>101.1</v>
      </c>
    </row>
    <row r="371" spans="1:14" ht="14.25" customHeight="1" x14ac:dyDescent="0.3">
      <c r="A371" s="317" t="s">
        <v>837</v>
      </c>
      <c r="B371" s="410">
        <v>102.46</v>
      </c>
      <c r="C371" s="410">
        <v>109.75</v>
      </c>
      <c r="D371" s="410">
        <v>102.46</v>
      </c>
      <c r="E371" s="410">
        <v>109.62</v>
      </c>
      <c r="F371" s="410">
        <v>102.46</v>
      </c>
      <c r="G371" s="410">
        <v>109.88</v>
      </c>
      <c r="H371" s="410">
        <v>102.46</v>
      </c>
      <c r="I371" s="410">
        <v>110.15</v>
      </c>
      <c r="J371" s="410">
        <v>104.68</v>
      </c>
      <c r="K371" s="410">
        <v>111.37</v>
      </c>
      <c r="L371" s="410">
        <v>104.68</v>
      </c>
      <c r="M371" s="410">
        <v>111.4</v>
      </c>
    </row>
    <row r="372" spans="1:14" ht="14.25" customHeight="1" x14ac:dyDescent="0.3">
      <c r="A372" s="317" t="s">
        <v>838</v>
      </c>
      <c r="B372" s="410">
        <v>102.46</v>
      </c>
      <c r="C372" s="410">
        <v>103.3</v>
      </c>
      <c r="D372" s="410">
        <v>102.46</v>
      </c>
      <c r="E372" s="410">
        <v>103.33</v>
      </c>
      <c r="F372" s="410">
        <v>102.46</v>
      </c>
      <c r="G372" s="410">
        <v>103.33</v>
      </c>
      <c r="H372" s="410">
        <v>102.46</v>
      </c>
      <c r="I372" s="410">
        <v>103.96</v>
      </c>
      <c r="J372" s="410">
        <v>104.68</v>
      </c>
      <c r="K372" s="410">
        <v>103.63</v>
      </c>
      <c r="L372" s="410">
        <v>104.68</v>
      </c>
      <c r="M372" s="410">
        <v>103.7</v>
      </c>
    </row>
    <row r="373" spans="1:14" ht="14.25" customHeight="1" x14ac:dyDescent="0.3">
      <c r="A373" s="317" t="s">
        <v>839</v>
      </c>
      <c r="B373" s="410">
        <v>102.46</v>
      </c>
      <c r="C373" s="410">
        <v>103.3</v>
      </c>
      <c r="D373" s="410">
        <v>102.46</v>
      </c>
      <c r="E373" s="410">
        <v>103.33</v>
      </c>
      <c r="F373" s="410">
        <v>102.46</v>
      </c>
      <c r="G373" s="410">
        <v>103.33</v>
      </c>
      <c r="H373" s="410">
        <v>102.46</v>
      </c>
      <c r="I373" s="410">
        <v>103.96</v>
      </c>
      <c r="J373" s="410">
        <v>104.68</v>
      </c>
      <c r="K373" s="410">
        <v>103.63</v>
      </c>
      <c r="L373" s="410">
        <v>104.68</v>
      </c>
      <c r="M373" s="410">
        <v>103.7</v>
      </c>
    </row>
    <row r="374" spans="1:14" ht="14.25" customHeight="1" x14ac:dyDescent="0.3">
      <c r="A374" s="317" t="s">
        <v>840</v>
      </c>
      <c r="B374" s="410">
        <v>102.46</v>
      </c>
      <c r="C374" s="410">
        <v>105.53</v>
      </c>
      <c r="D374" s="410">
        <v>102.46</v>
      </c>
      <c r="E374" s="410">
        <v>105.83</v>
      </c>
      <c r="F374" s="410">
        <v>102.46</v>
      </c>
      <c r="G374" s="410">
        <v>105.88</v>
      </c>
      <c r="H374" s="410">
        <v>102.46</v>
      </c>
      <c r="I374" s="410">
        <v>106.21</v>
      </c>
      <c r="J374" s="410">
        <v>104.68</v>
      </c>
      <c r="K374" s="410">
        <v>105.92</v>
      </c>
      <c r="L374" s="410">
        <v>104.68</v>
      </c>
      <c r="M374" s="410">
        <v>105.95</v>
      </c>
    </row>
    <row r="375" spans="1:14" ht="14.25" customHeight="1" x14ac:dyDescent="0.3">
      <c r="A375" s="317" t="s">
        <v>841</v>
      </c>
      <c r="B375" s="410">
        <v>102.46</v>
      </c>
      <c r="C375" s="410">
        <v>118.77</v>
      </c>
      <c r="D375" s="410">
        <v>102.46</v>
      </c>
      <c r="E375" s="410">
        <v>118.77</v>
      </c>
      <c r="F375" s="410">
        <v>102.46</v>
      </c>
      <c r="G375" s="410">
        <v>121.65</v>
      </c>
      <c r="H375" s="410">
        <v>102.46</v>
      </c>
      <c r="I375" s="410">
        <v>121.65</v>
      </c>
      <c r="J375" s="410">
        <v>104.68</v>
      </c>
      <c r="K375" s="410">
        <v>121.65</v>
      </c>
      <c r="L375" s="410">
        <v>104.68</v>
      </c>
      <c r="M375" s="410">
        <v>121.65</v>
      </c>
    </row>
    <row r="376" spans="1:14" ht="14.25" customHeight="1" x14ac:dyDescent="0.3">
      <c r="A376" s="317" t="s">
        <v>843</v>
      </c>
      <c r="B376" s="410">
        <v>102.46</v>
      </c>
      <c r="C376" s="410">
        <v>107.84</v>
      </c>
      <c r="D376" s="410">
        <v>102.46</v>
      </c>
      <c r="E376" s="410">
        <v>107.84</v>
      </c>
      <c r="F376" s="410">
        <v>102.46</v>
      </c>
      <c r="G376" s="410">
        <v>107.84</v>
      </c>
      <c r="H376" s="410">
        <v>102.46</v>
      </c>
      <c r="I376" s="410">
        <v>107.84</v>
      </c>
      <c r="J376" s="410">
        <v>104.68</v>
      </c>
      <c r="K376" s="410">
        <v>114.41</v>
      </c>
      <c r="L376" s="410">
        <v>104.68</v>
      </c>
      <c r="M376" s="410">
        <v>114.41</v>
      </c>
    </row>
    <row r="377" spans="1:14" ht="14.25" customHeight="1" x14ac:dyDescent="0.3">
      <c r="A377" s="317" t="s">
        <v>847</v>
      </c>
      <c r="B377" s="410">
        <v>102.46</v>
      </c>
      <c r="C377" s="410">
        <v>99.61</v>
      </c>
      <c r="D377" s="410">
        <v>102.46</v>
      </c>
      <c r="E377" s="410">
        <v>99.61</v>
      </c>
      <c r="F377" s="410">
        <v>102.46</v>
      </c>
      <c r="G377" s="410">
        <v>99.35</v>
      </c>
      <c r="H377" s="410">
        <v>102.46</v>
      </c>
      <c r="I377" s="410">
        <v>99.35</v>
      </c>
      <c r="J377" s="410">
        <v>104.68</v>
      </c>
      <c r="K377" s="410">
        <v>99.35</v>
      </c>
      <c r="L377" s="410">
        <v>104.68</v>
      </c>
      <c r="M377" s="410">
        <v>98.95</v>
      </c>
    </row>
    <row r="378" spans="1:14" ht="14.25" customHeight="1" x14ac:dyDescent="0.3">
      <c r="A378" s="317" t="s">
        <v>1670</v>
      </c>
      <c r="B378" s="410">
        <v>102.42</v>
      </c>
      <c r="C378" s="410">
        <v>102.74</v>
      </c>
      <c r="D378" s="410">
        <v>102.42</v>
      </c>
      <c r="E378" s="410">
        <v>102.87</v>
      </c>
      <c r="F378" s="410">
        <v>102.42</v>
      </c>
      <c r="G378" s="410">
        <v>103.24</v>
      </c>
      <c r="H378" s="410">
        <v>102.42</v>
      </c>
      <c r="I378" s="410">
        <v>103.71</v>
      </c>
      <c r="J378" s="410">
        <v>105.08</v>
      </c>
      <c r="K378" s="410">
        <v>103.78</v>
      </c>
      <c r="L378" s="410">
        <v>105.08</v>
      </c>
      <c r="M378" s="410">
        <v>103.92</v>
      </c>
    </row>
    <row r="379" spans="1:14" ht="14.25" customHeight="1" x14ac:dyDescent="0.3">
      <c r="A379" s="317" t="s">
        <v>849</v>
      </c>
      <c r="B379" s="410">
        <v>105.39</v>
      </c>
      <c r="C379" s="410">
        <v>114.98</v>
      </c>
      <c r="D379" s="410">
        <v>105.39</v>
      </c>
      <c r="E379" s="410">
        <v>115.26</v>
      </c>
      <c r="F379" s="410">
        <v>105.39</v>
      </c>
      <c r="G379" s="410">
        <v>116</v>
      </c>
      <c r="H379" s="410">
        <v>105.39</v>
      </c>
      <c r="I379" s="410">
        <v>116</v>
      </c>
      <c r="J379" s="410">
        <v>105.39</v>
      </c>
      <c r="K379" s="410">
        <v>116</v>
      </c>
      <c r="L379" s="410">
        <v>105.39</v>
      </c>
      <c r="M379" s="410">
        <v>116</v>
      </c>
    </row>
    <row r="380" spans="1:14" ht="14.25" customHeight="1" x14ac:dyDescent="0.3">
      <c r="A380" s="317" t="s">
        <v>850</v>
      </c>
      <c r="B380" s="410">
        <v>102.46</v>
      </c>
      <c r="C380" s="410">
        <v>106.76</v>
      </c>
      <c r="D380" s="410">
        <v>102.46</v>
      </c>
      <c r="E380" s="410">
        <v>108.24</v>
      </c>
      <c r="F380" s="410">
        <v>102.46</v>
      </c>
      <c r="G380" s="410">
        <v>108.96</v>
      </c>
      <c r="H380" s="410">
        <v>102.46</v>
      </c>
      <c r="I380" s="410">
        <v>108.96</v>
      </c>
      <c r="J380" s="410">
        <v>104.68</v>
      </c>
      <c r="K380" s="410">
        <v>108.96</v>
      </c>
      <c r="L380" s="410">
        <v>104.68</v>
      </c>
      <c r="M380" s="410">
        <v>108.96</v>
      </c>
    </row>
    <row r="381" spans="1:14" ht="14.25" customHeight="1" x14ac:dyDescent="0.3">
      <c r="A381" s="317" t="s">
        <v>851</v>
      </c>
      <c r="B381" s="410">
        <v>101.57</v>
      </c>
      <c r="C381" s="410">
        <v>101.95</v>
      </c>
      <c r="D381" s="410">
        <v>101.57</v>
      </c>
      <c r="E381" s="410">
        <v>102.72</v>
      </c>
      <c r="F381" s="410">
        <v>101.57</v>
      </c>
      <c r="G381" s="410">
        <v>102.84</v>
      </c>
      <c r="H381" s="410">
        <v>101.57</v>
      </c>
      <c r="I381" s="410">
        <v>103.53</v>
      </c>
      <c r="J381" s="410">
        <v>104.41</v>
      </c>
      <c r="K381" s="410">
        <v>103.88</v>
      </c>
      <c r="L381" s="410">
        <v>104.41</v>
      </c>
      <c r="M381" s="410">
        <v>104.24</v>
      </c>
      <c r="N381" s="400"/>
    </row>
    <row r="382" spans="1:14" ht="14.25" customHeight="1" x14ac:dyDescent="0.3">
      <c r="A382" s="317" t="s">
        <v>1782</v>
      </c>
      <c r="B382" s="410">
        <v>102.86</v>
      </c>
      <c r="C382" s="410">
        <v>102.74</v>
      </c>
      <c r="D382" s="410">
        <v>102.86</v>
      </c>
      <c r="E382" s="410">
        <v>102.87</v>
      </c>
      <c r="F382" s="410">
        <v>102.86</v>
      </c>
      <c r="G382" s="410">
        <v>103.24</v>
      </c>
      <c r="H382" s="410">
        <v>102.86</v>
      </c>
      <c r="I382" s="410">
        <v>103.71</v>
      </c>
      <c r="J382" s="410">
        <v>105.64</v>
      </c>
      <c r="K382" s="410">
        <v>103.78</v>
      </c>
      <c r="L382" s="410">
        <v>105.64</v>
      </c>
      <c r="M382" s="410">
        <v>103.92</v>
      </c>
    </row>
    <row r="383" spans="1:14" ht="14.25" customHeight="1" x14ac:dyDescent="0.3">
      <c r="A383" s="317" t="s">
        <v>1828</v>
      </c>
      <c r="B383" s="410">
        <v>102.46</v>
      </c>
      <c r="C383" s="399">
        <v>107.75</v>
      </c>
      <c r="D383" s="410">
        <v>102.46</v>
      </c>
      <c r="E383" s="399">
        <v>107.75</v>
      </c>
      <c r="F383" s="410">
        <v>102.46</v>
      </c>
      <c r="G383" s="410">
        <v>109.14</v>
      </c>
      <c r="H383" s="410">
        <v>102.46</v>
      </c>
      <c r="I383" s="410">
        <v>109.14</v>
      </c>
      <c r="J383" s="410">
        <v>104.68</v>
      </c>
      <c r="K383" s="410">
        <v>109.4</v>
      </c>
      <c r="L383" s="410">
        <v>104.68</v>
      </c>
      <c r="M383" s="410">
        <v>109.4</v>
      </c>
      <c r="N383" s="400" t="s">
        <v>2057</v>
      </c>
    </row>
    <row r="384" spans="1:14" ht="14.25" customHeight="1" x14ac:dyDescent="0.3">
      <c r="A384" s="317" t="s">
        <v>1672</v>
      </c>
      <c r="B384" s="410">
        <v>102.46</v>
      </c>
      <c r="C384" s="399">
        <v>103.39</v>
      </c>
      <c r="D384" s="410">
        <v>102.46</v>
      </c>
      <c r="E384" s="399">
        <v>103.45</v>
      </c>
      <c r="F384" s="410">
        <v>102.46</v>
      </c>
      <c r="G384" s="399">
        <v>103.45</v>
      </c>
      <c r="H384" s="410">
        <v>102.46</v>
      </c>
      <c r="I384" s="399">
        <v>103.46</v>
      </c>
      <c r="J384" s="410">
        <v>104.68</v>
      </c>
      <c r="K384" s="410">
        <v>103.52</v>
      </c>
      <c r="L384" s="410">
        <v>104.68</v>
      </c>
      <c r="M384" s="410">
        <v>103.57</v>
      </c>
      <c r="N384" s="400" t="s">
        <v>2066</v>
      </c>
    </row>
    <row r="385" spans="1:14" ht="14.25" customHeight="1" x14ac:dyDescent="0.3">
      <c r="A385" s="317" t="s">
        <v>856</v>
      </c>
      <c r="B385" s="410">
        <v>105.39</v>
      </c>
      <c r="C385" s="410">
        <v>98.06</v>
      </c>
      <c r="D385" s="410">
        <v>105.39</v>
      </c>
      <c r="E385" s="410">
        <v>98.06</v>
      </c>
      <c r="F385" s="410">
        <v>105.39</v>
      </c>
      <c r="G385" s="410">
        <v>98.06</v>
      </c>
      <c r="H385" s="410">
        <v>105.39</v>
      </c>
      <c r="I385" s="410">
        <v>98.06</v>
      </c>
      <c r="J385" s="410">
        <v>105.39</v>
      </c>
      <c r="K385" s="410">
        <v>98.06</v>
      </c>
      <c r="L385" s="410">
        <v>105.39</v>
      </c>
      <c r="M385" s="410">
        <v>102.86</v>
      </c>
    </row>
    <row r="386" spans="1:14" ht="14.25" customHeight="1" x14ac:dyDescent="0.3">
      <c r="A386" s="317" t="s">
        <v>857</v>
      </c>
      <c r="B386" s="410">
        <v>104.5</v>
      </c>
      <c r="C386" s="410">
        <v>98.06</v>
      </c>
      <c r="D386" s="410">
        <v>104.5</v>
      </c>
      <c r="E386" s="410">
        <v>98.06</v>
      </c>
      <c r="F386" s="410">
        <v>104.5</v>
      </c>
      <c r="G386" s="410">
        <v>98.06</v>
      </c>
      <c r="H386" s="410">
        <v>104.5</v>
      </c>
      <c r="I386" s="410">
        <v>98.06</v>
      </c>
      <c r="J386" s="410">
        <v>104.5</v>
      </c>
      <c r="K386" s="410">
        <v>98.06</v>
      </c>
      <c r="L386" s="410">
        <v>104.5</v>
      </c>
      <c r="M386" s="410">
        <v>102.86</v>
      </c>
    </row>
    <row r="387" spans="1:14" ht="14.25" customHeight="1" x14ac:dyDescent="0.3">
      <c r="A387" s="317" t="s">
        <v>858</v>
      </c>
      <c r="B387" s="315" t="s">
        <v>883</v>
      </c>
      <c r="C387" s="315" t="s">
        <v>883</v>
      </c>
      <c r="D387" s="315" t="s">
        <v>883</v>
      </c>
      <c r="E387" s="315" t="s">
        <v>883</v>
      </c>
      <c r="F387" s="315" t="s">
        <v>883</v>
      </c>
      <c r="G387" s="315" t="s">
        <v>883</v>
      </c>
      <c r="H387" s="315" t="s">
        <v>883</v>
      </c>
      <c r="I387" s="315" t="s">
        <v>883</v>
      </c>
      <c r="J387" s="315" t="s">
        <v>883</v>
      </c>
      <c r="K387" s="315" t="s">
        <v>883</v>
      </c>
      <c r="L387" s="315" t="s">
        <v>883</v>
      </c>
      <c r="M387" s="315" t="s">
        <v>883</v>
      </c>
    </row>
    <row r="388" spans="1:14" ht="14.25" customHeight="1" x14ac:dyDescent="0.3">
      <c r="A388" s="317" t="s">
        <v>859</v>
      </c>
      <c r="B388" s="315" t="s">
        <v>883</v>
      </c>
      <c r="C388" s="315" t="s">
        <v>883</v>
      </c>
      <c r="D388" s="315" t="s">
        <v>883</v>
      </c>
      <c r="E388" s="315" t="s">
        <v>883</v>
      </c>
      <c r="F388" s="315" t="s">
        <v>883</v>
      </c>
      <c r="G388" s="315" t="s">
        <v>883</v>
      </c>
      <c r="H388" s="315" t="s">
        <v>883</v>
      </c>
      <c r="I388" s="315" t="s">
        <v>883</v>
      </c>
      <c r="J388" s="315" t="s">
        <v>883</v>
      </c>
      <c r="K388" s="315" t="s">
        <v>883</v>
      </c>
      <c r="L388" s="315" t="s">
        <v>883</v>
      </c>
      <c r="M388" s="315" t="s">
        <v>883</v>
      </c>
    </row>
    <row r="389" spans="1:14" ht="14.25" customHeight="1" x14ac:dyDescent="0.3">
      <c r="A389" s="317" t="s">
        <v>860</v>
      </c>
      <c r="B389" s="410">
        <v>105.39</v>
      </c>
      <c r="C389" s="410">
        <v>110.44</v>
      </c>
      <c r="D389" s="410">
        <v>105.39</v>
      </c>
      <c r="E389" s="410">
        <v>110.44</v>
      </c>
      <c r="F389" s="410">
        <v>105.39</v>
      </c>
      <c r="G389" s="410">
        <v>110.44</v>
      </c>
      <c r="H389" s="410">
        <v>105.39</v>
      </c>
      <c r="I389" s="410">
        <v>110.44</v>
      </c>
      <c r="J389" s="410">
        <v>105.39</v>
      </c>
      <c r="K389" s="410">
        <v>110.44</v>
      </c>
      <c r="L389" s="410">
        <v>105.39</v>
      </c>
      <c r="M389" s="410">
        <v>110.44</v>
      </c>
    </row>
    <row r="390" spans="1:14" ht="14.25" customHeight="1" x14ac:dyDescent="0.3">
      <c r="A390" s="317" t="s">
        <v>861</v>
      </c>
      <c r="B390" s="410">
        <v>104.5</v>
      </c>
      <c r="C390" s="410">
        <v>110.44</v>
      </c>
      <c r="D390" s="410">
        <v>104.5</v>
      </c>
      <c r="E390" s="410">
        <v>110.44</v>
      </c>
      <c r="F390" s="410">
        <v>104.5</v>
      </c>
      <c r="G390" s="410">
        <v>110.44</v>
      </c>
      <c r="H390" s="410">
        <v>104.5</v>
      </c>
      <c r="I390" s="410">
        <v>110.44</v>
      </c>
      <c r="J390" s="410">
        <v>104.5</v>
      </c>
      <c r="K390" s="410">
        <v>110.44</v>
      </c>
      <c r="L390" s="410">
        <v>104.5</v>
      </c>
      <c r="M390" s="410">
        <v>110.44</v>
      </c>
    </row>
    <row r="391" spans="1:14" ht="14.25" customHeight="1" x14ac:dyDescent="0.3">
      <c r="A391" s="317" t="s">
        <v>862</v>
      </c>
      <c r="B391" s="410">
        <v>105.39</v>
      </c>
      <c r="C391" s="410">
        <v>131.12</v>
      </c>
      <c r="D391" s="410">
        <v>105.39</v>
      </c>
      <c r="E391" s="410">
        <v>133.61000000000001</v>
      </c>
      <c r="F391" s="410">
        <v>105.39</v>
      </c>
      <c r="G391" s="410">
        <v>134.1</v>
      </c>
      <c r="H391" s="410">
        <v>105.39</v>
      </c>
      <c r="I391" s="410">
        <v>135.18</v>
      </c>
      <c r="J391" s="410">
        <v>105.39</v>
      </c>
      <c r="K391" s="410">
        <v>134.72999999999999</v>
      </c>
      <c r="L391" s="410">
        <v>105.39</v>
      </c>
      <c r="M391" s="410">
        <v>134.13</v>
      </c>
    </row>
    <row r="392" spans="1:14" ht="14.25" customHeight="1" x14ac:dyDescent="0.3">
      <c r="A392" s="317" t="s">
        <v>863</v>
      </c>
      <c r="B392" s="410">
        <v>104.5</v>
      </c>
      <c r="C392" s="410">
        <v>131.12</v>
      </c>
      <c r="D392" s="410">
        <v>104.5</v>
      </c>
      <c r="E392" s="410">
        <v>133.61000000000001</v>
      </c>
      <c r="F392" s="410">
        <v>104.5</v>
      </c>
      <c r="G392" s="410">
        <v>134.1</v>
      </c>
      <c r="H392" s="410">
        <v>104.5</v>
      </c>
      <c r="I392" s="410">
        <v>135.18</v>
      </c>
      <c r="J392" s="410">
        <v>104.5</v>
      </c>
      <c r="K392" s="410">
        <v>134.72999999999999</v>
      </c>
      <c r="L392" s="410">
        <v>104.5</v>
      </c>
      <c r="M392" s="410">
        <v>134.13</v>
      </c>
    </row>
    <row r="393" spans="1:14" ht="14.25" customHeight="1" x14ac:dyDescent="0.3">
      <c r="A393" s="317" t="s">
        <v>864</v>
      </c>
      <c r="B393" s="410">
        <v>102.46</v>
      </c>
      <c r="C393" s="410">
        <v>101</v>
      </c>
      <c r="D393" s="410">
        <v>102.46</v>
      </c>
      <c r="E393" s="410">
        <v>101.06</v>
      </c>
      <c r="F393" s="410">
        <v>102.46</v>
      </c>
      <c r="G393" s="410">
        <v>101.06</v>
      </c>
      <c r="H393" s="410">
        <v>102.46</v>
      </c>
      <c r="I393" s="410">
        <v>101.06</v>
      </c>
      <c r="J393" s="410">
        <v>104.68</v>
      </c>
      <c r="K393" s="410">
        <v>101.06</v>
      </c>
      <c r="L393" s="410">
        <v>104.68</v>
      </c>
      <c r="M393" s="410">
        <v>101.06</v>
      </c>
    </row>
    <row r="394" spans="1:14" ht="14.25" customHeight="1" x14ac:dyDescent="0.3">
      <c r="A394" s="317" t="s">
        <v>866</v>
      </c>
      <c r="B394" s="410">
        <v>102.46</v>
      </c>
      <c r="C394" s="410">
        <v>100.96</v>
      </c>
      <c r="D394" s="410">
        <v>102.46</v>
      </c>
      <c r="E394" s="410">
        <v>100.96</v>
      </c>
      <c r="F394" s="410">
        <v>102.46</v>
      </c>
      <c r="G394" s="410">
        <v>101.07</v>
      </c>
      <c r="H394" s="410">
        <v>102.46</v>
      </c>
      <c r="I394" s="410">
        <v>101.06</v>
      </c>
      <c r="J394" s="410">
        <v>104.68</v>
      </c>
      <c r="K394" s="410">
        <v>101.06</v>
      </c>
      <c r="L394" s="410">
        <v>104.68</v>
      </c>
      <c r="M394" s="410">
        <v>101.06</v>
      </c>
    </row>
    <row r="395" spans="1:14" ht="14.25" customHeight="1" x14ac:dyDescent="0.3">
      <c r="A395" s="317" t="s">
        <v>2030</v>
      </c>
      <c r="B395" s="410">
        <v>102.46</v>
      </c>
      <c r="C395" s="410">
        <v>100.21</v>
      </c>
      <c r="D395" s="410">
        <v>102.46</v>
      </c>
      <c r="E395" s="410">
        <v>99.73</v>
      </c>
      <c r="F395" s="410">
        <v>102.46</v>
      </c>
      <c r="G395" s="410">
        <v>99.76</v>
      </c>
      <c r="H395" s="410">
        <v>102.46</v>
      </c>
      <c r="I395" s="410">
        <v>100.24</v>
      </c>
      <c r="J395" s="410">
        <v>104.68</v>
      </c>
      <c r="K395" s="410">
        <v>103.54</v>
      </c>
      <c r="L395" s="410">
        <v>104.68</v>
      </c>
      <c r="M395" s="410">
        <v>103.58</v>
      </c>
      <c r="N395" s="400" t="s">
        <v>2031</v>
      </c>
    </row>
    <row r="396" spans="1:14" ht="14.25" customHeight="1" x14ac:dyDescent="0.3">
      <c r="A396" s="317" t="s">
        <v>868</v>
      </c>
      <c r="B396" s="410">
        <v>102.46</v>
      </c>
      <c r="C396" s="410">
        <v>100.08</v>
      </c>
      <c r="D396" s="410">
        <v>102.46</v>
      </c>
      <c r="E396" s="410">
        <v>100.34</v>
      </c>
      <c r="F396" s="410">
        <v>102.46</v>
      </c>
      <c r="G396" s="410">
        <v>100.47</v>
      </c>
      <c r="H396" s="410">
        <v>102.46</v>
      </c>
      <c r="I396" s="410">
        <v>101.56</v>
      </c>
      <c r="J396" s="410">
        <v>104.68</v>
      </c>
      <c r="K396" s="410">
        <v>102.91</v>
      </c>
      <c r="L396" s="410">
        <v>104.68</v>
      </c>
      <c r="M396" s="410">
        <v>102.91</v>
      </c>
    </row>
    <row r="397" spans="1:14" ht="14.25" customHeight="1" x14ac:dyDescent="0.3">
      <c r="A397" s="317" t="s">
        <v>869</v>
      </c>
      <c r="B397" s="410">
        <v>102.33</v>
      </c>
      <c r="C397" s="410">
        <v>107.39</v>
      </c>
      <c r="D397" s="410">
        <v>102.46</v>
      </c>
      <c r="E397" s="410">
        <v>107.73</v>
      </c>
      <c r="F397" s="410">
        <v>102.46</v>
      </c>
      <c r="G397" s="410">
        <v>107.5</v>
      </c>
      <c r="H397" s="410">
        <v>102.33</v>
      </c>
      <c r="I397" s="410">
        <v>105.84</v>
      </c>
      <c r="J397" s="410">
        <v>104.55</v>
      </c>
      <c r="K397" s="410">
        <v>104.01</v>
      </c>
      <c r="L397" s="410">
        <v>104.55</v>
      </c>
      <c r="M397" s="410">
        <v>106.25</v>
      </c>
    </row>
    <row r="398" spans="1:14" ht="14.25" customHeight="1" x14ac:dyDescent="0.3">
      <c r="A398" s="317" t="s">
        <v>1829</v>
      </c>
      <c r="B398" s="410">
        <v>102.33</v>
      </c>
      <c r="C398" s="410">
        <v>106.27</v>
      </c>
      <c r="D398" s="410">
        <v>102.46</v>
      </c>
      <c r="E398" s="410">
        <v>106.46</v>
      </c>
      <c r="F398" s="410">
        <v>102.46</v>
      </c>
      <c r="G398" s="410">
        <v>107.87</v>
      </c>
      <c r="H398" s="410">
        <v>102.33</v>
      </c>
      <c r="I398" s="410">
        <v>109.84</v>
      </c>
      <c r="J398" s="410">
        <v>104.55</v>
      </c>
      <c r="K398" s="410">
        <v>109.69</v>
      </c>
      <c r="L398" s="410">
        <v>104.55</v>
      </c>
      <c r="M398" s="410">
        <v>109.74</v>
      </c>
    </row>
    <row r="399" spans="1:14" ht="14.25" customHeight="1" x14ac:dyDescent="0.3">
      <c r="A399" s="317" t="s">
        <v>1823</v>
      </c>
      <c r="B399" s="410">
        <v>102.33</v>
      </c>
      <c r="C399" s="410">
        <v>114.96</v>
      </c>
      <c r="D399" s="410">
        <v>102.46</v>
      </c>
      <c r="E399" s="410">
        <v>115.4</v>
      </c>
      <c r="F399" s="410">
        <v>102.46</v>
      </c>
      <c r="G399" s="410">
        <v>119.67</v>
      </c>
      <c r="H399" s="410">
        <v>102.33</v>
      </c>
      <c r="I399" s="410">
        <v>119.88</v>
      </c>
      <c r="J399" s="410">
        <v>104.55</v>
      </c>
      <c r="K399" s="410">
        <v>119.72</v>
      </c>
      <c r="L399" s="410">
        <v>104.55</v>
      </c>
      <c r="M399" s="410">
        <v>119.78</v>
      </c>
    </row>
    <row r="400" spans="1:14" ht="14.25" customHeight="1" x14ac:dyDescent="0.3">
      <c r="A400" s="317" t="s">
        <v>871</v>
      </c>
      <c r="B400" s="410">
        <v>102.46</v>
      </c>
      <c r="C400" s="410">
        <v>111.62</v>
      </c>
      <c r="D400" s="410">
        <v>102.46</v>
      </c>
      <c r="E400" s="410">
        <v>112.85</v>
      </c>
      <c r="F400" s="410">
        <v>102.46</v>
      </c>
      <c r="G400" s="410">
        <v>112.78</v>
      </c>
      <c r="H400" s="410">
        <v>102.46</v>
      </c>
      <c r="I400" s="410">
        <v>112.7</v>
      </c>
      <c r="J400" s="410">
        <v>104.68</v>
      </c>
      <c r="K400" s="410">
        <v>114.93</v>
      </c>
      <c r="L400" s="410">
        <v>104.68</v>
      </c>
      <c r="M400" s="410">
        <v>115.18</v>
      </c>
    </row>
    <row r="401" spans="1:14" ht="14.25" customHeight="1" x14ac:dyDescent="0.3">
      <c r="A401" s="317" t="s">
        <v>872</v>
      </c>
      <c r="B401" s="410">
        <v>105.39</v>
      </c>
      <c r="C401" s="410">
        <v>105.45</v>
      </c>
      <c r="D401" s="410">
        <v>105.39</v>
      </c>
      <c r="E401" s="410">
        <v>105.45</v>
      </c>
      <c r="F401" s="410">
        <v>105.39</v>
      </c>
      <c r="G401" s="410">
        <v>105.88</v>
      </c>
      <c r="H401" s="410">
        <v>105.39</v>
      </c>
      <c r="I401" s="410">
        <v>108.02</v>
      </c>
      <c r="J401" s="410">
        <v>105.39</v>
      </c>
      <c r="K401" s="410">
        <v>108.02</v>
      </c>
      <c r="L401" s="410">
        <v>105.39</v>
      </c>
      <c r="M401" s="410">
        <v>108.28</v>
      </c>
      <c r="N401" s="400"/>
    </row>
    <row r="402" spans="1:14" ht="14.25" customHeight="1" x14ac:dyDescent="0.3">
      <c r="A402" s="317" t="s">
        <v>873</v>
      </c>
      <c r="B402" s="410">
        <v>105.39</v>
      </c>
      <c r="C402" s="410">
        <v>106.31</v>
      </c>
      <c r="D402" s="410">
        <v>105.39</v>
      </c>
      <c r="E402" s="410">
        <v>107.01</v>
      </c>
      <c r="F402" s="410">
        <v>105.39</v>
      </c>
      <c r="G402" s="410">
        <v>107.84</v>
      </c>
      <c r="H402" s="410">
        <v>105.39</v>
      </c>
      <c r="I402" s="410">
        <v>108.96</v>
      </c>
      <c r="J402" s="410">
        <v>105.39</v>
      </c>
      <c r="K402" s="410">
        <v>108.96</v>
      </c>
      <c r="L402" s="410">
        <v>105.39</v>
      </c>
      <c r="M402" s="410">
        <v>109.39</v>
      </c>
    </row>
    <row r="403" spans="1:14" ht="14.25" customHeight="1" x14ac:dyDescent="0.3">
      <c r="A403" s="317" t="s">
        <v>874</v>
      </c>
      <c r="B403" s="410">
        <v>104.5</v>
      </c>
      <c r="C403" s="410">
        <v>106.31</v>
      </c>
      <c r="D403" s="410">
        <v>104.5</v>
      </c>
      <c r="E403" s="410">
        <v>107.01</v>
      </c>
      <c r="F403" s="410">
        <v>104.5</v>
      </c>
      <c r="G403" s="410">
        <v>107.84</v>
      </c>
      <c r="H403" s="410">
        <v>104.5</v>
      </c>
      <c r="I403" s="410">
        <v>108.96</v>
      </c>
      <c r="J403" s="410">
        <v>104.5</v>
      </c>
      <c r="K403" s="410">
        <v>108.96</v>
      </c>
      <c r="L403" s="410">
        <v>104.5</v>
      </c>
      <c r="M403" s="410">
        <v>109.39</v>
      </c>
    </row>
    <row r="404" spans="1:14" ht="14.25" customHeight="1" x14ac:dyDescent="0.3">
      <c r="A404" s="317" t="s">
        <v>875</v>
      </c>
      <c r="B404" s="410">
        <v>105.39</v>
      </c>
      <c r="C404" s="410">
        <v>108.44</v>
      </c>
      <c r="D404" s="410">
        <v>105.39</v>
      </c>
      <c r="E404" s="410">
        <v>108.64</v>
      </c>
      <c r="F404" s="410">
        <v>105.39</v>
      </c>
      <c r="G404" s="410">
        <v>108.64</v>
      </c>
      <c r="H404" s="410">
        <v>105.39</v>
      </c>
      <c r="I404" s="410">
        <v>110.06</v>
      </c>
      <c r="J404" s="410">
        <v>105.39</v>
      </c>
      <c r="K404" s="410">
        <v>110.06</v>
      </c>
      <c r="L404" s="410">
        <v>105.39</v>
      </c>
      <c r="M404" s="410">
        <v>110.06</v>
      </c>
      <c r="N404" s="400"/>
    </row>
    <row r="405" spans="1:14" ht="14.25" customHeight="1" x14ac:dyDescent="0.3">
      <c r="A405" s="317" t="s">
        <v>876</v>
      </c>
      <c r="B405" s="410">
        <v>104.5</v>
      </c>
      <c r="C405" s="410">
        <v>108.44</v>
      </c>
      <c r="D405" s="410">
        <v>104.5</v>
      </c>
      <c r="E405" s="410">
        <v>108.64</v>
      </c>
      <c r="F405" s="410">
        <v>104.5</v>
      </c>
      <c r="G405" s="410">
        <v>108.64</v>
      </c>
      <c r="H405" s="410">
        <v>104.5</v>
      </c>
      <c r="I405" s="410">
        <v>110.06</v>
      </c>
      <c r="J405" s="410">
        <v>104.5</v>
      </c>
      <c r="K405" s="410">
        <v>110.06</v>
      </c>
      <c r="L405" s="410">
        <v>104.5</v>
      </c>
      <c r="M405" s="410">
        <v>110.06</v>
      </c>
      <c r="N405" s="400"/>
    </row>
    <row r="406" spans="1:14" ht="14.25" customHeight="1" x14ac:dyDescent="0.3">
      <c r="A406" s="317" t="s">
        <v>1830</v>
      </c>
      <c r="B406" s="410">
        <v>105.39</v>
      </c>
      <c r="C406" s="410">
        <v>108.26</v>
      </c>
      <c r="D406" s="410">
        <v>105.39</v>
      </c>
      <c r="E406" s="410">
        <v>108.61</v>
      </c>
      <c r="F406" s="410">
        <v>105.39</v>
      </c>
      <c r="G406" s="410">
        <v>109.67</v>
      </c>
      <c r="H406" s="410">
        <v>105.39</v>
      </c>
      <c r="I406" s="410">
        <v>109.31</v>
      </c>
      <c r="J406" s="410">
        <v>105.39</v>
      </c>
      <c r="K406" s="410">
        <v>109.61</v>
      </c>
      <c r="L406" s="410">
        <v>105.39</v>
      </c>
      <c r="M406" s="410">
        <v>110.08</v>
      </c>
      <c r="N406" s="50"/>
    </row>
    <row r="407" spans="1:14" ht="14.25" customHeight="1" x14ac:dyDescent="0.3">
      <c r="A407" s="317" t="s">
        <v>1525</v>
      </c>
      <c r="B407" s="410">
        <v>103.34</v>
      </c>
      <c r="C407" s="410">
        <v>108.26</v>
      </c>
      <c r="D407" s="410">
        <v>103.34</v>
      </c>
      <c r="E407" s="410">
        <v>108.61</v>
      </c>
      <c r="F407" s="410">
        <v>103.34</v>
      </c>
      <c r="G407" s="410">
        <v>109.67</v>
      </c>
      <c r="H407" s="410">
        <v>103.34</v>
      </c>
      <c r="I407" s="410">
        <v>109.31</v>
      </c>
      <c r="J407" s="410">
        <v>106.44</v>
      </c>
      <c r="K407" s="410">
        <v>109.61</v>
      </c>
      <c r="L407" s="410">
        <v>106.44</v>
      </c>
      <c r="M407" s="410">
        <v>110.08</v>
      </c>
      <c r="N407" s="50"/>
    </row>
    <row r="408" spans="1:14" ht="14.25" customHeight="1" x14ac:dyDescent="0.3">
      <c r="A408" s="317" t="s">
        <v>881</v>
      </c>
      <c r="B408" s="410">
        <v>104.5</v>
      </c>
      <c r="C408" s="410">
        <v>101.23</v>
      </c>
      <c r="D408" s="410">
        <v>104.5</v>
      </c>
      <c r="E408" s="410">
        <v>101.23</v>
      </c>
      <c r="F408" s="410">
        <v>104.5</v>
      </c>
      <c r="G408" s="410">
        <v>101.23</v>
      </c>
      <c r="H408" s="410">
        <v>104.5</v>
      </c>
      <c r="I408" s="410">
        <v>101.23</v>
      </c>
      <c r="J408" s="410">
        <v>104.5</v>
      </c>
      <c r="K408" s="410">
        <v>101.23</v>
      </c>
      <c r="L408" s="410">
        <v>104.5</v>
      </c>
      <c r="M408" s="410">
        <v>103</v>
      </c>
    </row>
    <row r="409" spans="1:14" ht="14.25" customHeight="1" x14ac:dyDescent="0.3">
      <c r="A409" s="317" t="s">
        <v>882</v>
      </c>
      <c r="B409" s="399">
        <v>100</v>
      </c>
      <c r="C409" s="410">
        <v>102</v>
      </c>
      <c r="D409" s="399">
        <v>100</v>
      </c>
      <c r="E409" s="410">
        <v>102.43</v>
      </c>
      <c r="F409" s="410">
        <v>102.45</v>
      </c>
      <c r="G409" s="410">
        <v>102.94</v>
      </c>
      <c r="H409" s="410">
        <v>102.45</v>
      </c>
      <c r="I409" s="410">
        <v>103.72</v>
      </c>
      <c r="J409" s="410">
        <v>102.45</v>
      </c>
      <c r="K409" s="410">
        <v>106</v>
      </c>
      <c r="L409" s="410">
        <v>102.45</v>
      </c>
      <c r="M409" s="410">
        <v>106.12</v>
      </c>
      <c r="N409" s="400" t="s">
        <v>2040</v>
      </c>
    </row>
    <row r="410" spans="1:14" ht="14.25" customHeight="1" x14ac:dyDescent="0.35">
      <c r="B410" s="207"/>
      <c r="C410" s="207"/>
      <c r="D410" s="207"/>
      <c r="E410" s="207"/>
      <c r="F410" s="207"/>
      <c r="G410" s="207"/>
      <c r="H410" s="207"/>
      <c r="I410" s="207"/>
      <c r="J410" s="207"/>
      <c r="K410" s="207"/>
      <c r="L410" s="207"/>
      <c r="M410" s="209"/>
    </row>
    <row r="411" spans="1:14" ht="14.25" customHeight="1" x14ac:dyDescent="0.35">
      <c r="B411" s="207"/>
      <c r="C411" s="207"/>
      <c r="D411" s="207"/>
      <c r="E411" s="207"/>
      <c r="F411" s="207"/>
      <c r="G411" s="207"/>
      <c r="H411" s="207"/>
      <c r="I411" s="207"/>
      <c r="J411" s="207"/>
      <c r="K411" s="207"/>
      <c r="L411" s="207"/>
      <c r="M411" s="209"/>
    </row>
    <row r="412" spans="1:14" ht="14.25" customHeight="1" x14ac:dyDescent="0.3">
      <c r="A412" s="558"/>
      <c r="B412" s="558"/>
      <c r="C412" s="558"/>
      <c r="D412" s="558"/>
      <c r="E412" s="558"/>
      <c r="F412" s="558"/>
      <c r="G412" s="558"/>
      <c r="H412" s="558"/>
      <c r="I412" s="558"/>
      <c r="J412" s="558"/>
      <c r="K412" s="558"/>
      <c r="L412" s="558"/>
      <c r="M412" s="558"/>
    </row>
    <row r="413" spans="1:14" ht="14.25" customHeight="1" x14ac:dyDescent="0.3">
      <c r="A413" s="558"/>
      <c r="B413" s="558"/>
      <c r="C413" s="558"/>
      <c r="D413" s="558"/>
      <c r="E413" s="558"/>
      <c r="F413" s="558"/>
      <c r="G413" s="558"/>
      <c r="H413" s="558"/>
      <c r="I413" s="558"/>
      <c r="J413" s="558"/>
      <c r="K413" s="558"/>
      <c r="L413" s="558"/>
      <c r="M413" s="558"/>
    </row>
    <row r="414" spans="1:14" ht="14.25" customHeight="1" x14ac:dyDescent="0.3">
      <c r="A414" s="558"/>
      <c r="B414" s="558"/>
      <c r="C414" s="558"/>
      <c r="D414" s="558"/>
      <c r="E414" s="558"/>
      <c r="F414" s="558"/>
      <c r="G414" s="558"/>
      <c r="H414" s="558"/>
      <c r="I414" s="567"/>
      <c r="J414" s="567"/>
      <c r="K414" s="567"/>
      <c r="L414" s="567"/>
      <c r="M414" s="567"/>
    </row>
    <row r="415" spans="1:14" ht="14.25" customHeight="1" x14ac:dyDescent="0.3">
      <c r="A415" s="560"/>
      <c r="B415" s="560"/>
      <c r="C415" s="560"/>
      <c r="D415" s="560"/>
      <c r="E415" s="560"/>
      <c r="F415" s="560"/>
      <c r="G415" s="560"/>
      <c r="H415" s="560"/>
      <c r="I415" s="560"/>
      <c r="J415" s="560"/>
      <c r="K415" s="560"/>
      <c r="L415" s="560"/>
      <c r="M415" s="560"/>
    </row>
    <row r="416" spans="1:14" ht="14.25" customHeight="1" x14ac:dyDescent="0.3">
      <c r="A416" s="561"/>
      <c r="B416" s="561"/>
      <c r="C416" s="561"/>
      <c r="D416" s="561"/>
      <c r="E416" s="561"/>
      <c r="F416" s="562"/>
      <c r="G416" s="562"/>
      <c r="H416" s="562"/>
      <c r="I416" s="562"/>
      <c r="J416" s="562"/>
      <c r="K416" s="562"/>
      <c r="L416" s="562"/>
      <c r="M416" s="562"/>
    </row>
    <row r="417" spans="1:13" ht="14.25" customHeight="1" x14ac:dyDescent="0.3">
      <c r="A417" s="560"/>
      <c r="B417" s="560"/>
      <c r="C417" s="560"/>
      <c r="D417" s="560"/>
      <c r="E417" s="560"/>
      <c r="F417" s="560"/>
      <c r="G417" s="560"/>
      <c r="H417" s="560"/>
      <c r="I417" s="560"/>
      <c r="J417" s="560"/>
      <c r="K417" s="560"/>
      <c r="L417" s="560"/>
      <c r="M417" s="560"/>
    </row>
    <row r="418" spans="1:13" ht="14.25" customHeight="1" x14ac:dyDescent="0.3">
      <c r="A418" s="393"/>
      <c r="B418" s="393"/>
      <c r="C418" s="393"/>
      <c r="D418" s="393"/>
      <c r="E418" s="393"/>
      <c r="F418" s="393"/>
      <c r="G418" s="393"/>
      <c r="H418" s="393"/>
      <c r="I418" s="393"/>
      <c r="J418" s="393"/>
      <c r="K418" s="393"/>
      <c r="L418" s="393"/>
      <c r="M418" s="393"/>
    </row>
    <row r="419" spans="1:13" ht="14.25" customHeight="1" x14ac:dyDescent="0.3">
      <c r="A419" s="2"/>
    </row>
    <row r="420" spans="1:13" ht="14.25" customHeight="1" x14ac:dyDescent="0.3">
      <c r="A420" s="5"/>
      <c r="B420" s="5"/>
      <c r="C420" s="5"/>
      <c r="D420" s="5"/>
      <c r="E420" s="5"/>
      <c r="F420" s="295"/>
      <c r="G420" s="295"/>
      <c r="H420" s="295"/>
      <c r="I420" s="295"/>
      <c r="J420" s="295"/>
      <c r="K420" s="295"/>
      <c r="L420" s="295"/>
      <c r="M420" s="295"/>
    </row>
    <row r="421" spans="1:13" ht="14.25" customHeight="1" x14ac:dyDescent="0.35">
      <c r="A421" s="210"/>
      <c r="B421" s="207"/>
      <c r="C421" s="207"/>
      <c r="D421" s="207"/>
      <c r="E421" s="207"/>
      <c r="F421" s="207"/>
      <c r="G421" s="207"/>
      <c r="H421" s="207"/>
      <c r="I421" s="207"/>
      <c r="J421" s="207"/>
      <c r="K421" s="207"/>
      <c r="L421" s="207"/>
      <c r="M421" s="207"/>
    </row>
    <row r="422" spans="1:13" ht="14.25" customHeight="1" x14ac:dyDescent="0.3">
      <c r="A422" s="563" t="s">
        <v>1900</v>
      </c>
      <c r="B422" s="565">
        <v>43282</v>
      </c>
      <c r="C422" s="566"/>
      <c r="D422" s="565">
        <v>43313</v>
      </c>
      <c r="E422" s="566"/>
      <c r="F422" s="565">
        <v>43344</v>
      </c>
      <c r="G422" s="566"/>
      <c r="H422" s="565">
        <v>43374</v>
      </c>
      <c r="I422" s="566"/>
      <c r="J422" s="565">
        <v>43405</v>
      </c>
      <c r="K422" s="566"/>
      <c r="L422" s="565">
        <v>43435</v>
      </c>
      <c r="M422" s="566"/>
    </row>
    <row r="423" spans="1:13" ht="14.25" customHeight="1" x14ac:dyDescent="0.3">
      <c r="A423" s="564"/>
      <c r="B423" s="316" t="s">
        <v>834</v>
      </c>
      <c r="C423" s="316" t="s">
        <v>835</v>
      </c>
      <c r="D423" s="316" t="s">
        <v>834</v>
      </c>
      <c r="E423" s="316" t="s">
        <v>835</v>
      </c>
      <c r="F423" s="316" t="s">
        <v>834</v>
      </c>
      <c r="G423" s="316" t="s">
        <v>835</v>
      </c>
      <c r="H423" s="316" t="s">
        <v>834</v>
      </c>
      <c r="I423" s="316" t="s">
        <v>835</v>
      </c>
      <c r="J423" s="316" t="s">
        <v>834</v>
      </c>
      <c r="K423" s="316" t="s">
        <v>835</v>
      </c>
      <c r="L423" s="316" t="s">
        <v>834</v>
      </c>
      <c r="M423" s="316" t="s">
        <v>835</v>
      </c>
    </row>
    <row r="424" spans="1:13" ht="14.25" customHeight="1" x14ac:dyDescent="0.3">
      <c r="A424" s="317" t="s">
        <v>836</v>
      </c>
      <c r="B424" s="315">
        <v>104.68</v>
      </c>
      <c r="C424" s="315">
        <v>101.21</v>
      </c>
      <c r="D424" s="315">
        <v>104.68</v>
      </c>
      <c r="E424" s="315">
        <v>101.21</v>
      </c>
      <c r="F424" s="315">
        <v>104.68</v>
      </c>
      <c r="G424" s="315">
        <v>101.22</v>
      </c>
      <c r="H424" s="315">
        <v>104.68</v>
      </c>
      <c r="I424" s="315">
        <v>101.31</v>
      </c>
      <c r="J424" s="315">
        <v>104.68</v>
      </c>
      <c r="K424" s="315">
        <v>101.46</v>
      </c>
      <c r="L424" s="315">
        <v>104.68</v>
      </c>
      <c r="M424" s="315">
        <v>101.48</v>
      </c>
    </row>
    <row r="425" spans="1:13" ht="14.25" customHeight="1" x14ac:dyDescent="0.3">
      <c r="A425" s="317" t="s">
        <v>837</v>
      </c>
      <c r="B425" s="315">
        <v>104.68</v>
      </c>
      <c r="C425" s="315">
        <v>111.39</v>
      </c>
      <c r="D425" s="315">
        <v>104.68</v>
      </c>
      <c r="E425" s="315">
        <v>111.43</v>
      </c>
      <c r="F425" s="315">
        <v>104.68</v>
      </c>
      <c r="G425" s="315">
        <v>111.55</v>
      </c>
      <c r="H425" s="315">
        <v>104.68</v>
      </c>
      <c r="I425" s="315">
        <v>111.83</v>
      </c>
      <c r="J425" s="315">
        <v>104.68</v>
      </c>
      <c r="K425" s="315">
        <v>111.74</v>
      </c>
      <c r="L425" s="315">
        <v>104.68</v>
      </c>
      <c r="M425" s="315">
        <v>111.42</v>
      </c>
    </row>
    <row r="426" spans="1:13" ht="14.25" customHeight="1" x14ac:dyDescent="0.3">
      <c r="A426" s="317" t="s">
        <v>838</v>
      </c>
      <c r="B426" s="315">
        <v>104.68</v>
      </c>
      <c r="C426" s="315">
        <v>103.73</v>
      </c>
      <c r="D426" s="315">
        <v>104.68</v>
      </c>
      <c r="E426" s="315">
        <v>103.76</v>
      </c>
      <c r="F426" s="315">
        <v>104.68</v>
      </c>
      <c r="G426" s="315">
        <v>103.68</v>
      </c>
      <c r="H426" s="315">
        <v>104.68</v>
      </c>
      <c r="I426" s="315">
        <v>104.03</v>
      </c>
      <c r="J426" s="315">
        <v>104.68</v>
      </c>
      <c r="K426" s="315">
        <v>103.34</v>
      </c>
      <c r="L426" s="315">
        <v>104.68</v>
      </c>
      <c r="M426" s="315">
        <v>103.1</v>
      </c>
    </row>
    <row r="427" spans="1:13" ht="14.25" customHeight="1" x14ac:dyDescent="0.3">
      <c r="A427" s="317" t="s">
        <v>839</v>
      </c>
      <c r="B427" s="315">
        <v>104.68</v>
      </c>
      <c r="C427" s="315">
        <v>103.73</v>
      </c>
      <c r="D427" s="315">
        <v>104.68</v>
      </c>
      <c r="E427" s="315">
        <v>103.76</v>
      </c>
      <c r="F427" s="315">
        <v>104.68</v>
      </c>
      <c r="G427" s="315">
        <v>103.68</v>
      </c>
      <c r="H427" s="315">
        <v>104.68</v>
      </c>
      <c r="I427" s="315">
        <v>104.03</v>
      </c>
      <c r="J427" s="315">
        <v>104.68</v>
      </c>
      <c r="K427" s="315">
        <v>103.34</v>
      </c>
      <c r="L427" s="315">
        <v>104.68</v>
      </c>
      <c r="M427" s="315">
        <v>103.1</v>
      </c>
    </row>
    <row r="428" spans="1:13" ht="14.25" customHeight="1" x14ac:dyDescent="0.3">
      <c r="A428" s="317" t="s">
        <v>840</v>
      </c>
      <c r="B428" s="315">
        <v>104.68</v>
      </c>
      <c r="C428" s="315">
        <v>106</v>
      </c>
      <c r="D428" s="315">
        <v>104.68</v>
      </c>
      <c r="E428" s="315">
        <v>106.03</v>
      </c>
      <c r="F428" s="315">
        <v>104.68</v>
      </c>
      <c r="G428" s="315">
        <v>105.55</v>
      </c>
      <c r="H428" s="315">
        <v>104.68</v>
      </c>
      <c r="I428" s="315">
        <v>106.05</v>
      </c>
      <c r="J428" s="315">
        <v>104.68</v>
      </c>
      <c r="K428" s="315">
        <v>105.34</v>
      </c>
      <c r="L428" s="315">
        <v>104.68</v>
      </c>
      <c r="M428" s="315">
        <v>105.33</v>
      </c>
    </row>
    <row r="429" spans="1:13" ht="14.25" customHeight="1" x14ac:dyDescent="0.3">
      <c r="A429" s="317" t="s">
        <v>841</v>
      </c>
      <c r="B429" s="315">
        <v>104.68</v>
      </c>
      <c r="C429" s="315">
        <v>121.65</v>
      </c>
      <c r="D429" s="315">
        <v>104.68</v>
      </c>
      <c r="E429" s="315">
        <v>121.65</v>
      </c>
      <c r="F429" s="315">
        <v>104.68</v>
      </c>
      <c r="G429" s="315">
        <v>121.65</v>
      </c>
      <c r="H429" s="315">
        <v>104.68</v>
      </c>
      <c r="I429" s="315">
        <v>121.65</v>
      </c>
      <c r="J429" s="315">
        <v>104.68</v>
      </c>
      <c r="K429" s="315">
        <v>121.65</v>
      </c>
      <c r="L429" s="315">
        <v>104.68</v>
      </c>
      <c r="M429" s="315">
        <v>121.65</v>
      </c>
    </row>
    <row r="430" spans="1:13" ht="14.25" customHeight="1" x14ac:dyDescent="0.3">
      <c r="A430" s="317" t="s">
        <v>843</v>
      </c>
      <c r="B430" s="315">
        <v>104.68</v>
      </c>
      <c r="C430" s="315">
        <v>114.41</v>
      </c>
      <c r="D430" s="315">
        <v>104.68</v>
      </c>
      <c r="E430" s="315">
        <v>114.41</v>
      </c>
      <c r="F430" s="315">
        <v>104.68</v>
      </c>
      <c r="G430" s="315">
        <v>114.41</v>
      </c>
      <c r="H430" s="315">
        <v>104.68</v>
      </c>
      <c r="I430" s="315">
        <v>114.41</v>
      </c>
      <c r="J430" s="315">
        <v>104.68</v>
      </c>
      <c r="K430" s="315">
        <v>114.41</v>
      </c>
      <c r="L430" s="315">
        <v>104.68</v>
      </c>
      <c r="M430" s="315">
        <v>114.41</v>
      </c>
    </row>
    <row r="431" spans="1:13" ht="14.25" customHeight="1" x14ac:dyDescent="0.3">
      <c r="A431" s="317" t="s">
        <v>847</v>
      </c>
      <c r="B431" s="315">
        <v>104.68</v>
      </c>
      <c r="C431" s="315">
        <v>99.35</v>
      </c>
      <c r="D431" s="315">
        <v>104.68</v>
      </c>
      <c r="E431" s="315">
        <v>99.35</v>
      </c>
      <c r="F431" s="315">
        <v>104.68</v>
      </c>
      <c r="G431" s="315">
        <v>99.35</v>
      </c>
      <c r="H431" s="315">
        <v>104.68</v>
      </c>
      <c r="I431" s="315">
        <v>99.13</v>
      </c>
      <c r="J431" s="315">
        <v>104.68</v>
      </c>
      <c r="K431" s="315">
        <v>99.13</v>
      </c>
      <c r="L431" s="315">
        <v>104.68</v>
      </c>
      <c r="M431" s="315">
        <v>99.13</v>
      </c>
    </row>
    <row r="432" spans="1:13" ht="14.25" customHeight="1" x14ac:dyDescent="0.3">
      <c r="A432" s="317" t="s">
        <v>1670</v>
      </c>
      <c r="B432" s="315">
        <v>105.08</v>
      </c>
      <c r="C432" s="315">
        <v>104.02</v>
      </c>
      <c r="D432" s="315">
        <v>105.08</v>
      </c>
      <c r="E432" s="315">
        <v>104.33</v>
      </c>
      <c r="F432" s="315">
        <v>105.08</v>
      </c>
      <c r="G432" s="315">
        <v>104.4</v>
      </c>
      <c r="H432" s="315">
        <v>105.08</v>
      </c>
      <c r="I432" s="315">
        <v>104.4</v>
      </c>
      <c r="J432" s="315">
        <v>105.08</v>
      </c>
      <c r="K432" s="315">
        <v>104.21</v>
      </c>
      <c r="L432" s="315">
        <v>105.08</v>
      </c>
      <c r="M432" s="315">
        <v>104.21</v>
      </c>
    </row>
    <row r="433" spans="1:13" ht="14.25" customHeight="1" x14ac:dyDescent="0.3">
      <c r="A433" s="317" t="s">
        <v>849</v>
      </c>
      <c r="B433" s="315">
        <v>105.39</v>
      </c>
      <c r="C433" s="315">
        <v>116</v>
      </c>
      <c r="D433" s="315">
        <v>105.39</v>
      </c>
      <c r="E433" s="315">
        <v>116.29</v>
      </c>
      <c r="F433" s="315">
        <v>105.39</v>
      </c>
      <c r="G433" s="315">
        <v>116.29</v>
      </c>
      <c r="H433" s="315">
        <v>105.39</v>
      </c>
      <c r="I433" s="315">
        <v>116.29</v>
      </c>
      <c r="J433" s="315">
        <v>105.39</v>
      </c>
      <c r="K433" s="315">
        <v>116.29</v>
      </c>
      <c r="L433" s="315">
        <v>105.39</v>
      </c>
      <c r="M433" s="315">
        <v>116.68</v>
      </c>
    </row>
    <row r="434" spans="1:13" ht="14.25" customHeight="1" x14ac:dyDescent="0.3">
      <c r="A434" s="317" t="s">
        <v>850</v>
      </c>
      <c r="B434" s="315">
        <v>104.68</v>
      </c>
      <c r="C434" s="315">
        <v>108.96</v>
      </c>
      <c r="D434" s="315">
        <v>104.68</v>
      </c>
      <c r="E434" s="315">
        <v>108.96</v>
      </c>
      <c r="F434" s="315">
        <v>104.68</v>
      </c>
      <c r="G434" s="315">
        <v>108.96</v>
      </c>
      <c r="H434" s="315">
        <v>104.68</v>
      </c>
      <c r="I434" s="315">
        <v>108.96</v>
      </c>
      <c r="J434" s="315">
        <v>104.68</v>
      </c>
      <c r="K434" s="315">
        <v>108.96</v>
      </c>
      <c r="L434" s="315">
        <v>104.68</v>
      </c>
      <c r="M434" s="315">
        <v>108.96</v>
      </c>
    </row>
    <row r="435" spans="1:13" ht="14.25" customHeight="1" x14ac:dyDescent="0.3">
      <c r="A435" s="317" t="s">
        <v>851</v>
      </c>
      <c r="B435" s="315">
        <v>104.41</v>
      </c>
      <c r="C435" s="315">
        <v>104.37</v>
      </c>
      <c r="D435" s="315">
        <v>104.41</v>
      </c>
      <c r="E435" s="315">
        <v>104.37</v>
      </c>
      <c r="F435" s="315">
        <v>104.41</v>
      </c>
      <c r="G435" s="315">
        <v>104.56</v>
      </c>
      <c r="H435" s="315">
        <v>104.41</v>
      </c>
      <c r="I435" s="315">
        <v>105.18</v>
      </c>
      <c r="J435" s="315">
        <v>104.41</v>
      </c>
      <c r="K435" s="315">
        <v>105.24</v>
      </c>
      <c r="L435" s="315">
        <v>104.41</v>
      </c>
      <c r="M435" s="315">
        <v>105.11</v>
      </c>
    </row>
    <row r="436" spans="1:13" ht="14.25" customHeight="1" x14ac:dyDescent="0.3">
      <c r="A436" s="317" t="s">
        <v>1782</v>
      </c>
      <c r="B436" s="315">
        <v>105.64</v>
      </c>
      <c r="C436" s="315">
        <v>104.02</v>
      </c>
      <c r="D436" s="315">
        <v>105.64</v>
      </c>
      <c r="E436" s="315">
        <v>104.33</v>
      </c>
      <c r="F436" s="315">
        <v>105.64</v>
      </c>
      <c r="G436" s="315">
        <v>104.4</v>
      </c>
      <c r="H436" s="315">
        <v>105.64</v>
      </c>
      <c r="I436" s="315">
        <v>104.4</v>
      </c>
      <c r="J436" s="315">
        <v>105.64</v>
      </c>
      <c r="K436" s="315">
        <v>104.21</v>
      </c>
      <c r="L436" s="315">
        <v>105.64</v>
      </c>
      <c r="M436" s="315">
        <v>104.21</v>
      </c>
    </row>
    <row r="437" spans="1:13" ht="14.25" customHeight="1" x14ac:dyDescent="0.3">
      <c r="A437" s="317" t="s">
        <v>1828</v>
      </c>
      <c r="B437" s="315">
        <v>104.68</v>
      </c>
      <c r="C437" s="315">
        <v>109.4</v>
      </c>
      <c r="D437" s="315">
        <v>104.68</v>
      </c>
      <c r="E437" s="315">
        <v>109.4</v>
      </c>
      <c r="F437" s="315">
        <v>104.68</v>
      </c>
      <c r="G437" s="315">
        <v>109.4</v>
      </c>
      <c r="H437" s="315">
        <v>104.68</v>
      </c>
      <c r="I437" s="315">
        <v>109.4</v>
      </c>
      <c r="J437" s="315">
        <v>104.68</v>
      </c>
      <c r="K437" s="315">
        <v>109.4</v>
      </c>
      <c r="L437" s="315">
        <v>104.68</v>
      </c>
      <c r="M437" s="315">
        <v>109.4</v>
      </c>
    </row>
    <row r="438" spans="1:13" ht="14.25" customHeight="1" x14ac:dyDescent="0.3">
      <c r="A438" s="317" t="s">
        <v>1672</v>
      </c>
      <c r="B438" s="315">
        <v>104.68</v>
      </c>
      <c r="C438" s="315">
        <v>103.6</v>
      </c>
      <c r="D438" s="315">
        <v>104.68</v>
      </c>
      <c r="E438" s="315">
        <v>103.6</v>
      </c>
      <c r="F438" s="315">
        <v>104.68</v>
      </c>
      <c r="G438" s="315">
        <v>103.56</v>
      </c>
      <c r="H438" s="315">
        <v>104.68</v>
      </c>
      <c r="I438" s="315">
        <v>103.63</v>
      </c>
      <c r="J438" s="315">
        <v>104.68</v>
      </c>
      <c r="K438" s="315">
        <v>103.41</v>
      </c>
      <c r="L438" s="315">
        <v>104.68</v>
      </c>
      <c r="M438" s="315">
        <v>103.42</v>
      </c>
    </row>
    <row r="439" spans="1:13" ht="14.25" customHeight="1" x14ac:dyDescent="0.3">
      <c r="A439" s="317" t="s">
        <v>856</v>
      </c>
      <c r="B439" s="315">
        <v>105.39</v>
      </c>
      <c r="C439" s="315">
        <v>102.86</v>
      </c>
      <c r="D439" s="315">
        <v>105.39</v>
      </c>
      <c r="E439" s="315">
        <v>102.86</v>
      </c>
      <c r="F439" s="315">
        <v>105.39</v>
      </c>
      <c r="G439" s="315">
        <v>102.86</v>
      </c>
      <c r="H439" s="315">
        <v>105.39</v>
      </c>
      <c r="I439" s="315">
        <v>102.86</v>
      </c>
      <c r="J439" s="315">
        <v>105.39</v>
      </c>
      <c r="K439" s="315">
        <v>102.86</v>
      </c>
      <c r="L439" s="315">
        <v>105.39</v>
      </c>
      <c r="M439" s="315">
        <v>102.86</v>
      </c>
    </row>
    <row r="440" spans="1:13" ht="14.25" customHeight="1" x14ac:dyDescent="0.3">
      <c r="A440" s="317" t="s">
        <v>857</v>
      </c>
      <c r="B440" s="315">
        <v>104.5</v>
      </c>
      <c r="C440" s="315">
        <v>102.86</v>
      </c>
      <c r="D440" s="315">
        <v>104.5</v>
      </c>
      <c r="E440" s="315">
        <v>102.86</v>
      </c>
      <c r="F440" s="315">
        <v>104.5</v>
      </c>
      <c r="G440" s="315">
        <v>102.86</v>
      </c>
      <c r="H440" s="315">
        <v>104.5</v>
      </c>
      <c r="I440" s="315">
        <v>102.86</v>
      </c>
      <c r="J440" s="315">
        <v>108.23</v>
      </c>
      <c r="K440" s="315">
        <v>102.86</v>
      </c>
      <c r="L440" s="315">
        <v>108.23</v>
      </c>
      <c r="M440" s="315">
        <v>102.86</v>
      </c>
    </row>
    <row r="441" spans="1:13" ht="14.25" customHeight="1" x14ac:dyDescent="0.3">
      <c r="A441" s="317" t="s">
        <v>858</v>
      </c>
      <c r="B441" s="315" t="s">
        <v>883</v>
      </c>
      <c r="C441" s="315" t="s">
        <v>883</v>
      </c>
      <c r="D441" s="315" t="s">
        <v>883</v>
      </c>
      <c r="E441" s="315" t="s">
        <v>883</v>
      </c>
      <c r="F441" s="315" t="s">
        <v>883</v>
      </c>
      <c r="G441" s="315" t="s">
        <v>883</v>
      </c>
      <c r="H441" s="315" t="s">
        <v>883</v>
      </c>
      <c r="I441" s="315" t="s">
        <v>883</v>
      </c>
      <c r="J441" s="315" t="s">
        <v>883</v>
      </c>
      <c r="K441" s="315" t="s">
        <v>883</v>
      </c>
      <c r="L441" s="315" t="s">
        <v>883</v>
      </c>
      <c r="M441" s="315" t="s">
        <v>883</v>
      </c>
    </row>
    <row r="442" spans="1:13" ht="14.25" customHeight="1" x14ac:dyDescent="0.3">
      <c r="A442" s="317" t="s">
        <v>859</v>
      </c>
      <c r="B442" s="315" t="s">
        <v>883</v>
      </c>
      <c r="C442" s="315" t="s">
        <v>883</v>
      </c>
      <c r="D442" s="315" t="s">
        <v>883</v>
      </c>
      <c r="E442" s="315" t="s">
        <v>883</v>
      </c>
      <c r="F442" s="315" t="s">
        <v>883</v>
      </c>
      <c r="G442" s="315" t="s">
        <v>883</v>
      </c>
      <c r="H442" s="315" t="s">
        <v>883</v>
      </c>
      <c r="I442" s="315" t="s">
        <v>883</v>
      </c>
      <c r="J442" s="315" t="s">
        <v>883</v>
      </c>
      <c r="K442" s="315" t="s">
        <v>883</v>
      </c>
      <c r="L442" s="315" t="s">
        <v>883</v>
      </c>
      <c r="M442" s="315" t="s">
        <v>883</v>
      </c>
    </row>
    <row r="443" spans="1:13" ht="14.25" customHeight="1" x14ac:dyDescent="0.3">
      <c r="A443" s="317" t="s">
        <v>860</v>
      </c>
      <c r="B443" s="410">
        <v>105.39</v>
      </c>
      <c r="C443" s="410">
        <v>110.44</v>
      </c>
      <c r="D443" s="315">
        <v>105.39</v>
      </c>
      <c r="E443" s="315">
        <v>110.44</v>
      </c>
      <c r="F443" s="315">
        <v>105.39</v>
      </c>
      <c r="G443" s="315">
        <v>110.44</v>
      </c>
      <c r="H443" s="315">
        <v>105.39</v>
      </c>
      <c r="I443" s="315">
        <v>116.77</v>
      </c>
      <c r="J443" s="315">
        <v>105.39</v>
      </c>
      <c r="K443" s="315">
        <v>116.77</v>
      </c>
      <c r="L443" s="315">
        <v>105.39</v>
      </c>
      <c r="M443" s="315">
        <v>116.77</v>
      </c>
    </row>
    <row r="444" spans="1:13" ht="14.25" customHeight="1" x14ac:dyDescent="0.3">
      <c r="A444" s="317" t="s">
        <v>861</v>
      </c>
      <c r="B444" s="410">
        <v>104.5</v>
      </c>
      <c r="C444" s="410">
        <v>110.44</v>
      </c>
      <c r="D444" s="315">
        <v>104.5</v>
      </c>
      <c r="E444" s="315">
        <v>110.44</v>
      </c>
      <c r="F444" s="315">
        <v>104.5</v>
      </c>
      <c r="G444" s="315">
        <v>110.44</v>
      </c>
      <c r="H444" s="315">
        <v>104.5</v>
      </c>
      <c r="I444" s="315">
        <v>116.77</v>
      </c>
      <c r="J444" s="315">
        <v>108.23</v>
      </c>
      <c r="K444" s="315">
        <v>116.77</v>
      </c>
      <c r="L444" s="315">
        <v>108.23</v>
      </c>
      <c r="M444" s="315">
        <v>116.77</v>
      </c>
    </row>
    <row r="445" spans="1:13" ht="14.25" customHeight="1" x14ac:dyDescent="0.3">
      <c r="A445" s="317" t="s">
        <v>862</v>
      </c>
      <c r="B445" s="410">
        <v>105.39</v>
      </c>
      <c r="C445" s="410">
        <v>134.11000000000001</v>
      </c>
      <c r="D445" s="315">
        <v>105.39</v>
      </c>
      <c r="E445" s="315">
        <v>135.61000000000001</v>
      </c>
      <c r="F445" s="315">
        <v>105.39</v>
      </c>
      <c r="G445" s="315">
        <v>136.03</v>
      </c>
      <c r="H445" s="315">
        <v>105.39</v>
      </c>
      <c r="I445" s="315">
        <v>136.21</v>
      </c>
      <c r="J445" s="315">
        <v>105.39</v>
      </c>
      <c r="K445" s="315">
        <v>135.57</v>
      </c>
      <c r="L445" s="315">
        <v>105.39</v>
      </c>
      <c r="M445" s="315">
        <v>134.5</v>
      </c>
    </row>
    <row r="446" spans="1:13" ht="14.25" customHeight="1" x14ac:dyDescent="0.3">
      <c r="A446" s="317" t="s">
        <v>863</v>
      </c>
      <c r="B446" s="410">
        <v>104.5</v>
      </c>
      <c r="C446" s="410">
        <v>134.11000000000001</v>
      </c>
      <c r="D446" s="315">
        <v>104.5</v>
      </c>
      <c r="E446" s="315">
        <v>135.61000000000001</v>
      </c>
      <c r="F446" s="315">
        <v>104.5</v>
      </c>
      <c r="G446" s="315">
        <v>136.03</v>
      </c>
      <c r="H446" s="315">
        <v>104.5</v>
      </c>
      <c r="I446" s="315">
        <v>136.21</v>
      </c>
      <c r="J446" s="315">
        <v>108.23</v>
      </c>
      <c r="K446" s="315">
        <v>135.57</v>
      </c>
      <c r="L446" s="315">
        <v>108.23</v>
      </c>
      <c r="M446" s="315">
        <v>134.5</v>
      </c>
    </row>
    <row r="447" spans="1:13" ht="14.25" customHeight="1" x14ac:dyDescent="0.3">
      <c r="A447" s="317" t="s">
        <v>864</v>
      </c>
      <c r="B447" s="410">
        <v>104.68</v>
      </c>
      <c r="C447" s="410">
        <v>101.58</v>
      </c>
      <c r="D447" s="315">
        <v>104.68</v>
      </c>
      <c r="E447" s="315">
        <v>101.58</v>
      </c>
      <c r="F447" s="315">
        <v>104.68</v>
      </c>
      <c r="G447" s="315">
        <v>101.58</v>
      </c>
      <c r="H447" s="315">
        <v>104.68</v>
      </c>
      <c r="I447" s="315">
        <v>101.58</v>
      </c>
      <c r="J447" s="315">
        <v>104.68</v>
      </c>
      <c r="K447" s="315">
        <v>101.58</v>
      </c>
      <c r="L447" s="315">
        <v>104.68</v>
      </c>
      <c r="M447" s="315">
        <v>101.58</v>
      </c>
    </row>
    <row r="448" spans="1:13" ht="14.25" customHeight="1" x14ac:dyDescent="0.3">
      <c r="A448" s="317" t="s">
        <v>866</v>
      </c>
      <c r="B448" s="410">
        <v>104.68</v>
      </c>
      <c r="C448" s="410">
        <v>101.06</v>
      </c>
      <c r="D448" s="315">
        <v>104.68</v>
      </c>
      <c r="E448" s="315">
        <v>101.06</v>
      </c>
      <c r="F448" s="315">
        <v>104.68</v>
      </c>
      <c r="G448" s="315">
        <v>101.06</v>
      </c>
      <c r="H448" s="315">
        <v>104.68</v>
      </c>
      <c r="I448" s="315">
        <v>101.06</v>
      </c>
      <c r="J448" s="315">
        <v>104.68</v>
      </c>
      <c r="K448" s="315">
        <v>101.06</v>
      </c>
      <c r="L448" s="315">
        <v>104.68</v>
      </c>
      <c r="M448" s="315">
        <v>101.06</v>
      </c>
    </row>
    <row r="449" spans="1:14" ht="14.25" customHeight="1" x14ac:dyDescent="0.3">
      <c r="A449" s="317" t="s">
        <v>2030</v>
      </c>
      <c r="B449" s="410">
        <v>104.68</v>
      </c>
      <c r="C449" s="410">
        <v>103.48</v>
      </c>
      <c r="D449" s="410">
        <v>104.68</v>
      </c>
      <c r="E449" s="410">
        <v>103.6</v>
      </c>
      <c r="F449" s="410">
        <v>104.68</v>
      </c>
      <c r="G449" s="410">
        <v>103.99</v>
      </c>
      <c r="H449" s="410">
        <v>104.68</v>
      </c>
      <c r="I449" s="410">
        <v>104.59</v>
      </c>
      <c r="J449" s="410">
        <v>104.68</v>
      </c>
      <c r="K449" s="410">
        <v>104.47</v>
      </c>
      <c r="L449" s="410">
        <v>104.68</v>
      </c>
      <c r="M449" s="410">
        <v>103.37</v>
      </c>
      <c r="N449" s="400" t="s">
        <v>2031</v>
      </c>
    </row>
    <row r="450" spans="1:14" ht="14.25" customHeight="1" x14ac:dyDescent="0.3">
      <c r="A450" s="317" t="s">
        <v>868</v>
      </c>
      <c r="B450" s="410">
        <v>104.68</v>
      </c>
      <c r="C450" s="410">
        <v>102.91</v>
      </c>
      <c r="D450" s="315">
        <v>104.68</v>
      </c>
      <c r="E450" s="315">
        <v>102.91</v>
      </c>
      <c r="F450" s="315">
        <v>104.68</v>
      </c>
      <c r="G450" s="315">
        <v>102.91</v>
      </c>
      <c r="H450" s="315">
        <v>104.68</v>
      </c>
      <c r="I450" s="315">
        <v>102.91</v>
      </c>
      <c r="J450" s="315">
        <v>104.68</v>
      </c>
      <c r="K450" s="315">
        <v>102.91</v>
      </c>
      <c r="L450" s="315">
        <v>104.68</v>
      </c>
      <c r="M450" s="315">
        <v>102.91</v>
      </c>
    </row>
    <row r="451" spans="1:14" ht="14.25" customHeight="1" x14ac:dyDescent="0.3">
      <c r="A451" s="317" t="s">
        <v>869</v>
      </c>
      <c r="B451" s="410">
        <v>104.55</v>
      </c>
      <c r="C451" s="410">
        <v>106.98</v>
      </c>
      <c r="D451" s="315">
        <v>104.55</v>
      </c>
      <c r="E451" s="315">
        <v>107.14</v>
      </c>
      <c r="F451" s="315">
        <v>104.55</v>
      </c>
      <c r="G451" s="315">
        <v>107.59</v>
      </c>
      <c r="H451" s="315">
        <v>104.55</v>
      </c>
      <c r="I451" s="315">
        <v>108.52</v>
      </c>
      <c r="J451" s="315">
        <v>104.68</v>
      </c>
      <c r="K451" s="315">
        <v>109.08</v>
      </c>
      <c r="L451" s="315">
        <v>104.68</v>
      </c>
      <c r="M451" s="315">
        <v>108.33</v>
      </c>
    </row>
    <row r="452" spans="1:14" ht="14.25" customHeight="1" x14ac:dyDescent="0.3">
      <c r="A452" s="317" t="s">
        <v>1829</v>
      </c>
      <c r="B452" s="410">
        <v>104.55</v>
      </c>
      <c r="C452" s="410">
        <v>109.75</v>
      </c>
      <c r="D452" s="315">
        <v>104.55</v>
      </c>
      <c r="E452" s="315">
        <v>112.31</v>
      </c>
      <c r="F452" s="315">
        <v>104.55</v>
      </c>
      <c r="G452" s="315">
        <v>112.33</v>
      </c>
      <c r="H452" s="315">
        <v>104.55</v>
      </c>
      <c r="I452" s="315">
        <v>112.35</v>
      </c>
      <c r="J452" s="315">
        <v>104.68</v>
      </c>
      <c r="K452" s="315">
        <v>112.21</v>
      </c>
      <c r="L452" s="315">
        <v>104.68</v>
      </c>
      <c r="M452" s="315">
        <v>112.33</v>
      </c>
    </row>
    <row r="453" spans="1:14" ht="14.25" customHeight="1" x14ac:dyDescent="0.3">
      <c r="A453" s="317" t="s">
        <v>1823</v>
      </c>
      <c r="B453" s="410">
        <v>104.55</v>
      </c>
      <c r="C453" s="410">
        <v>119.79</v>
      </c>
      <c r="D453" s="315">
        <v>104.55</v>
      </c>
      <c r="E453" s="315">
        <v>126.46</v>
      </c>
      <c r="F453" s="315">
        <v>104.55</v>
      </c>
      <c r="G453" s="315">
        <v>126.48</v>
      </c>
      <c r="H453" s="315">
        <v>104.55</v>
      </c>
      <c r="I453" s="315">
        <v>126.51</v>
      </c>
      <c r="J453" s="315">
        <v>104.68</v>
      </c>
      <c r="K453" s="315">
        <v>126.53</v>
      </c>
      <c r="L453" s="315">
        <v>104.68</v>
      </c>
      <c r="M453" s="315">
        <v>126.67</v>
      </c>
    </row>
    <row r="454" spans="1:14" ht="14.25" customHeight="1" x14ac:dyDescent="0.3">
      <c r="A454" s="317" t="s">
        <v>871</v>
      </c>
      <c r="B454" s="410">
        <v>104.68</v>
      </c>
      <c r="C454" s="410">
        <v>113.81</v>
      </c>
      <c r="D454" s="315">
        <v>104.68</v>
      </c>
      <c r="E454" s="315">
        <v>113.3</v>
      </c>
      <c r="F454" s="315">
        <v>104.68</v>
      </c>
      <c r="G454" s="315">
        <v>112.71</v>
      </c>
      <c r="H454" s="315">
        <v>104.68</v>
      </c>
      <c r="I454" s="315">
        <v>112.82</v>
      </c>
      <c r="J454" s="315">
        <v>104.68</v>
      </c>
      <c r="K454" s="315">
        <v>112.43</v>
      </c>
      <c r="L454" s="315">
        <v>104.68</v>
      </c>
      <c r="M454" s="315">
        <v>112.32</v>
      </c>
    </row>
    <row r="455" spans="1:14" ht="14.25" customHeight="1" x14ac:dyDescent="0.3">
      <c r="A455" s="317" t="s">
        <v>872</v>
      </c>
      <c r="B455" s="410">
        <v>105.39</v>
      </c>
      <c r="C455" s="410">
        <v>108.28</v>
      </c>
      <c r="D455" s="315">
        <v>105.39</v>
      </c>
      <c r="E455" s="410">
        <v>108.28</v>
      </c>
      <c r="F455" s="410">
        <v>105.39</v>
      </c>
      <c r="G455" s="410">
        <v>108.28</v>
      </c>
      <c r="H455" s="410">
        <v>105.39</v>
      </c>
      <c r="I455" s="410">
        <v>108.28</v>
      </c>
      <c r="J455" s="410">
        <v>105.39</v>
      </c>
      <c r="K455" s="410">
        <v>108.28</v>
      </c>
      <c r="L455" s="410">
        <v>105.39</v>
      </c>
      <c r="M455" s="410">
        <v>108.28</v>
      </c>
      <c r="N455" s="400"/>
    </row>
    <row r="456" spans="1:14" ht="14.25" customHeight="1" x14ac:dyDescent="0.3">
      <c r="A456" s="317" t="s">
        <v>873</v>
      </c>
      <c r="B456" s="410">
        <v>105.39</v>
      </c>
      <c r="C456" s="410">
        <v>109.39</v>
      </c>
      <c r="D456" s="315">
        <v>105.39</v>
      </c>
      <c r="E456" s="410">
        <v>109.39</v>
      </c>
      <c r="F456" s="410">
        <v>105.39</v>
      </c>
      <c r="G456" s="410">
        <v>109.39</v>
      </c>
      <c r="H456" s="410">
        <v>105.39</v>
      </c>
      <c r="I456" s="410">
        <v>109.68</v>
      </c>
      <c r="J456" s="410">
        <v>105.39</v>
      </c>
      <c r="K456" s="410">
        <v>109.94</v>
      </c>
      <c r="L456" s="410">
        <v>105.39</v>
      </c>
      <c r="M456" s="410">
        <v>109.68</v>
      </c>
    </row>
    <row r="457" spans="1:14" ht="14.25" customHeight="1" x14ac:dyDescent="0.3">
      <c r="A457" s="317" t="s">
        <v>874</v>
      </c>
      <c r="B457" s="410">
        <v>104.5</v>
      </c>
      <c r="C457" s="410">
        <v>109.39</v>
      </c>
      <c r="D457" s="315">
        <v>104.5</v>
      </c>
      <c r="E457" s="410">
        <v>109.39</v>
      </c>
      <c r="F457" s="410">
        <v>104.5</v>
      </c>
      <c r="G457" s="410">
        <v>109.39</v>
      </c>
      <c r="H457" s="410">
        <v>104.5</v>
      </c>
      <c r="I457" s="410">
        <v>109.68</v>
      </c>
      <c r="J457" s="410">
        <v>108.23</v>
      </c>
      <c r="K457" s="410">
        <v>109.94</v>
      </c>
      <c r="L457" s="410">
        <v>108.23</v>
      </c>
      <c r="M457" s="410">
        <v>109.68</v>
      </c>
      <c r="N457" s="50"/>
    </row>
    <row r="458" spans="1:14" ht="14.25" customHeight="1" x14ac:dyDescent="0.3">
      <c r="A458" s="317" t="s">
        <v>875</v>
      </c>
      <c r="B458" s="410">
        <v>105.39</v>
      </c>
      <c r="C458" s="410">
        <v>110.06</v>
      </c>
      <c r="D458" s="315">
        <v>105.39</v>
      </c>
      <c r="E458" s="410">
        <v>110.42</v>
      </c>
      <c r="F458" s="410">
        <v>105.39</v>
      </c>
      <c r="G458" s="410">
        <v>110.42</v>
      </c>
      <c r="H458" s="410">
        <v>105.39</v>
      </c>
      <c r="I458" s="410">
        <v>110.42</v>
      </c>
      <c r="J458" s="410">
        <v>105.39</v>
      </c>
      <c r="K458" s="410">
        <v>110.89</v>
      </c>
      <c r="L458" s="410">
        <v>105.39</v>
      </c>
      <c r="M458" s="410">
        <v>110.89</v>
      </c>
      <c r="N458" s="400"/>
    </row>
    <row r="459" spans="1:14" ht="14.25" customHeight="1" x14ac:dyDescent="0.3">
      <c r="A459" s="317" t="s">
        <v>876</v>
      </c>
      <c r="B459" s="410">
        <v>104.5</v>
      </c>
      <c r="C459" s="410">
        <v>110.06</v>
      </c>
      <c r="D459" s="315">
        <v>104.5</v>
      </c>
      <c r="E459" s="410">
        <v>110.42</v>
      </c>
      <c r="F459" s="410">
        <v>104.5</v>
      </c>
      <c r="G459" s="410">
        <v>110.42</v>
      </c>
      <c r="H459" s="410">
        <v>104.5</v>
      </c>
      <c r="I459" s="410">
        <v>110.42</v>
      </c>
      <c r="J459" s="410">
        <v>108.23</v>
      </c>
      <c r="K459" s="410">
        <v>110.89</v>
      </c>
      <c r="L459" s="410">
        <v>108.23</v>
      </c>
      <c r="M459" s="410">
        <v>110.89</v>
      </c>
      <c r="N459" s="400"/>
    </row>
    <row r="460" spans="1:14" ht="14.25" customHeight="1" x14ac:dyDescent="0.3">
      <c r="A460" s="317" t="s">
        <v>1830</v>
      </c>
      <c r="B460" s="410">
        <v>105.39</v>
      </c>
      <c r="C460" s="410">
        <v>109.55</v>
      </c>
      <c r="D460" s="315">
        <v>105.39</v>
      </c>
      <c r="E460" s="410">
        <v>109.1</v>
      </c>
      <c r="F460" s="410">
        <v>105.39</v>
      </c>
      <c r="G460" s="410">
        <v>108.84</v>
      </c>
      <c r="H460" s="410">
        <v>105.39</v>
      </c>
      <c r="I460" s="410">
        <v>109.27</v>
      </c>
      <c r="J460" s="410">
        <v>105.39</v>
      </c>
      <c r="K460" s="410">
        <v>109.3</v>
      </c>
      <c r="L460" s="410">
        <v>105.39</v>
      </c>
      <c r="M460" s="410">
        <v>109.78</v>
      </c>
    </row>
    <row r="461" spans="1:14" ht="14.25" customHeight="1" x14ac:dyDescent="0.3">
      <c r="A461" s="317" t="s">
        <v>1525</v>
      </c>
      <c r="B461" s="410">
        <v>106.44</v>
      </c>
      <c r="C461" s="410">
        <v>109.55</v>
      </c>
      <c r="D461" s="315">
        <v>106.44</v>
      </c>
      <c r="E461" s="315">
        <v>109.1</v>
      </c>
      <c r="F461" s="315">
        <v>106.44</v>
      </c>
      <c r="G461" s="315">
        <v>108.84</v>
      </c>
      <c r="H461" s="315">
        <v>106.44</v>
      </c>
      <c r="I461" s="315">
        <v>109.27</v>
      </c>
      <c r="J461" s="315">
        <v>106.44</v>
      </c>
      <c r="K461" s="315">
        <v>109.3</v>
      </c>
      <c r="L461" s="315">
        <v>106.44</v>
      </c>
      <c r="M461" s="315">
        <v>109.78</v>
      </c>
    </row>
    <row r="462" spans="1:14" ht="14.25" customHeight="1" x14ac:dyDescent="0.3">
      <c r="A462" s="317" t="s">
        <v>881</v>
      </c>
      <c r="B462" s="410">
        <v>104.5</v>
      </c>
      <c r="C462" s="410">
        <v>103</v>
      </c>
      <c r="D462" s="315">
        <v>104.5</v>
      </c>
      <c r="E462" s="315">
        <v>103</v>
      </c>
      <c r="F462" s="315">
        <v>104.5</v>
      </c>
      <c r="G462" s="315">
        <v>103</v>
      </c>
      <c r="H462" s="315">
        <v>104.5</v>
      </c>
      <c r="I462" s="315">
        <v>103</v>
      </c>
      <c r="J462" s="315">
        <v>108.23</v>
      </c>
      <c r="K462" s="315">
        <v>103</v>
      </c>
      <c r="L462" s="315">
        <v>108.23</v>
      </c>
      <c r="M462" s="315">
        <v>103</v>
      </c>
    </row>
    <row r="463" spans="1:14" ht="14.25" customHeight="1" x14ac:dyDescent="0.3">
      <c r="A463" s="317" t="s">
        <v>882</v>
      </c>
      <c r="B463" s="410">
        <v>102.45</v>
      </c>
      <c r="C463" s="410">
        <v>106.21</v>
      </c>
      <c r="D463" s="315">
        <v>102.45</v>
      </c>
      <c r="E463" s="315">
        <v>106.21</v>
      </c>
      <c r="F463" s="315">
        <v>102.45</v>
      </c>
      <c r="G463" s="315">
        <v>106.1</v>
      </c>
      <c r="H463" s="315">
        <v>102.45</v>
      </c>
      <c r="I463" s="315">
        <v>106.29</v>
      </c>
      <c r="J463" s="315">
        <v>102.45</v>
      </c>
      <c r="K463" s="315">
        <v>106.21</v>
      </c>
      <c r="L463" s="315">
        <v>102.45</v>
      </c>
      <c r="M463" s="315">
        <v>106.22</v>
      </c>
    </row>
    <row r="464" spans="1:14" ht="14.25" customHeight="1" x14ac:dyDescent="0.35">
      <c r="B464" s="207"/>
      <c r="C464" s="207"/>
      <c r="D464" s="207"/>
      <c r="E464" s="207"/>
      <c r="F464" s="207"/>
      <c r="G464" s="207"/>
      <c r="H464" s="207"/>
      <c r="I464" s="207"/>
      <c r="J464" s="207"/>
      <c r="K464" s="207"/>
      <c r="L464" s="207"/>
      <c r="M464" s="209"/>
    </row>
    <row r="465" spans="1:13" ht="14.25" customHeight="1" x14ac:dyDescent="0.35">
      <c r="B465" s="207"/>
      <c r="C465" s="207"/>
      <c r="D465" s="207"/>
      <c r="E465" s="207"/>
      <c r="F465" s="207"/>
      <c r="G465" s="207"/>
      <c r="H465" s="207"/>
      <c r="I465" s="207"/>
      <c r="J465" s="207"/>
      <c r="K465" s="207"/>
      <c r="L465" s="207"/>
      <c r="M465" s="209"/>
    </row>
    <row r="466" spans="1:13" ht="14.25" customHeight="1" x14ac:dyDescent="0.3">
      <c r="A466" s="558"/>
      <c r="B466" s="558"/>
      <c r="C466" s="558"/>
      <c r="D466" s="558"/>
      <c r="E466" s="558"/>
      <c r="F466" s="558"/>
      <c r="G466" s="558"/>
      <c r="H466" s="558"/>
      <c r="I466" s="558"/>
      <c r="J466" s="558"/>
      <c r="K466" s="558"/>
      <c r="L466" s="558"/>
      <c r="M466" s="558"/>
    </row>
    <row r="467" spans="1:13" ht="14.25" customHeight="1" x14ac:dyDescent="0.3">
      <c r="A467" s="558"/>
      <c r="B467" s="558"/>
      <c r="C467" s="558"/>
      <c r="D467" s="558"/>
      <c r="E467" s="558"/>
      <c r="F467" s="558"/>
      <c r="G467" s="558"/>
      <c r="H467" s="558"/>
      <c r="I467" s="558"/>
      <c r="J467" s="558"/>
      <c r="K467" s="558"/>
      <c r="L467" s="558"/>
      <c r="M467" s="558"/>
    </row>
    <row r="468" spans="1:13" ht="14.25" customHeight="1" x14ac:dyDescent="0.3">
      <c r="A468" s="558"/>
      <c r="B468" s="558"/>
      <c r="C468" s="558"/>
      <c r="D468" s="558"/>
      <c r="E468" s="558"/>
      <c r="F468" s="558"/>
      <c r="G468" s="558"/>
      <c r="H468" s="558"/>
      <c r="I468" s="559"/>
      <c r="J468" s="559"/>
      <c r="K468" s="559"/>
      <c r="L468" s="559"/>
      <c r="M468" s="559"/>
    </row>
    <row r="469" spans="1:13" ht="14.25" customHeight="1" x14ac:dyDescent="0.3">
      <c r="A469" s="560"/>
      <c r="B469" s="560"/>
      <c r="C469" s="560"/>
      <c r="D469" s="560"/>
      <c r="E469" s="560"/>
      <c r="F469" s="560"/>
      <c r="G469" s="560"/>
      <c r="H469" s="560"/>
      <c r="I469" s="560"/>
      <c r="J469" s="560"/>
      <c r="K469" s="560"/>
      <c r="L469" s="560"/>
      <c r="M469" s="560"/>
    </row>
    <row r="470" spans="1:13" ht="14.25" customHeight="1" x14ac:dyDescent="0.3">
      <c r="A470" s="561"/>
      <c r="B470" s="561"/>
      <c r="C470" s="561"/>
      <c r="D470" s="561"/>
      <c r="E470" s="561"/>
      <c r="F470" s="559"/>
      <c r="G470" s="559"/>
      <c r="H470" s="559"/>
      <c r="I470" s="559"/>
      <c r="J470" s="559"/>
      <c r="K470" s="559"/>
      <c r="L470" s="559"/>
      <c r="M470" s="559"/>
    </row>
    <row r="471" spans="1:13" ht="14.25" customHeight="1" x14ac:dyDescent="0.3">
      <c r="A471" s="560"/>
      <c r="B471" s="560"/>
      <c r="C471" s="560"/>
      <c r="D471" s="560"/>
      <c r="E471" s="560"/>
      <c r="F471" s="560"/>
      <c r="G471" s="560"/>
      <c r="H471" s="560"/>
      <c r="I471" s="560"/>
      <c r="J471" s="560"/>
      <c r="K471" s="560"/>
      <c r="L471" s="560"/>
      <c r="M471" s="560"/>
    </row>
    <row r="472" spans="1:13" ht="14.25" customHeight="1" x14ac:dyDescent="0.3">
      <c r="A472" s="393"/>
      <c r="B472" s="393"/>
      <c r="C472" s="393"/>
      <c r="D472" s="393"/>
      <c r="E472" s="393"/>
      <c r="F472" s="393"/>
      <c r="G472" s="393"/>
      <c r="H472" s="393"/>
      <c r="I472" s="393"/>
      <c r="J472" s="393"/>
      <c r="K472" s="393"/>
      <c r="L472" s="393"/>
      <c r="M472" s="393"/>
    </row>
    <row r="473" spans="1:13" ht="14.25" customHeight="1" x14ac:dyDescent="0.3">
      <c r="A473" s="561"/>
      <c r="B473" s="561"/>
      <c r="C473" s="561"/>
      <c r="D473" s="561"/>
      <c r="E473" s="561"/>
      <c r="F473" s="559"/>
      <c r="G473" s="559"/>
      <c r="H473" s="559"/>
      <c r="I473" s="559"/>
      <c r="J473" s="559"/>
      <c r="K473" s="559"/>
      <c r="L473" s="559"/>
      <c r="M473" s="559"/>
    </row>
    <row r="474" spans="1:13" ht="14.25" customHeight="1" x14ac:dyDescent="0.3">
      <c r="A474" s="5"/>
      <c r="B474" s="5"/>
      <c r="C474" s="5"/>
      <c r="D474" s="5"/>
      <c r="E474" s="5"/>
      <c r="F474" s="295"/>
      <c r="G474" s="295"/>
      <c r="H474" s="295"/>
      <c r="I474" s="295"/>
      <c r="J474" s="295"/>
      <c r="K474" s="295"/>
      <c r="L474" s="295"/>
      <c r="M474" s="295"/>
    </row>
    <row r="475" spans="1:13" ht="14.25" customHeight="1" x14ac:dyDescent="0.3">
      <c r="A475" s="203"/>
      <c r="B475" s="204"/>
      <c r="C475" s="204"/>
      <c r="D475" s="204"/>
      <c r="E475" s="204"/>
      <c r="F475" s="204"/>
      <c r="G475" s="204"/>
      <c r="H475" s="204"/>
    </row>
    <row r="476" spans="1:13" ht="14.25" customHeight="1" x14ac:dyDescent="0.3">
      <c r="B476" s="568"/>
      <c r="C476" s="568"/>
      <c r="D476" s="568"/>
      <c r="E476" s="568"/>
      <c r="F476" s="568"/>
      <c r="G476" s="568"/>
      <c r="H476" s="568"/>
      <c r="I476" s="568"/>
      <c r="J476" s="568"/>
      <c r="K476" s="568"/>
      <c r="L476" s="568"/>
      <c r="M476" s="568"/>
    </row>
    <row r="477" spans="1:13" ht="14.25" customHeight="1" x14ac:dyDescent="0.3">
      <c r="A477" s="563" t="s">
        <v>1900</v>
      </c>
      <c r="B477" s="565">
        <v>42736</v>
      </c>
      <c r="C477" s="566"/>
      <c r="D477" s="565">
        <v>42767</v>
      </c>
      <c r="E477" s="566"/>
      <c r="F477" s="565">
        <v>42795</v>
      </c>
      <c r="G477" s="566"/>
      <c r="H477" s="565">
        <v>42826</v>
      </c>
      <c r="I477" s="566"/>
      <c r="J477" s="565">
        <v>42856</v>
      </c>
      <c r="K477" s="566"/>
      <c r="L477" s="565">
        <v>42887</v>
      </c>
      <c r="M477" s="566"/>
    </row>
    <row r="478" spans="1:13" ht="14.25" customHeight="1" x14ac:dyDescent="0.3">
      <c r="A478" s="564"/>
      <c r="B478" s="316" t="s">
        <v>834</v>
      </c>
      <c r="C478" s="316" t="s">
        <v>835</v>
      </c>
      <c r="D478" s="316" t="s">
        <v>834</v>
      </c>
      <c r="E478" s="316" t="s">
        <v>835</v>
      </c>
      <c r="F478" s="316" t="s">
        <v>834</v>
      </c>
      <c r="G478" s="316" t="s">
        <v>835</v>
      </c>
      <c r="H478" s="316" t="s">
        <v>834</v>
      </c>
      <c r="I478" s="316" t="s">
        <v>835</v>
      </c>
      <c r="J478" s="316" t="s">
        <v>834</v>
      </c>
      <c r="K478" s="316" t="s">
        <v>835</v>
      </c>
      <c r="L478" s="316" t="s">
        <v>834</v>
      </c>
      <c r="M478" s="316" t="s">
        <v>835</v>
      </c>
    </row>
    <row r="479" spans="1:13" ht="14.25" customHeight="1" x14ac:dyDescent="0.3">
      <c r="A479" s="317" t="s">
        <v>836</v>
      </c>
      <c r="B479" s="315">
        <v>101.29</v>
      </c>
      <c r="C479" s="315">
        <v>100.33</v>
      </c>
      <c r="D479" s="315">
        <v>101.29</v>
      </c>
      <c r="E479" s="315">
        <v>100.33</v>
      </c>
      <c r="F479" s="315">
        <v>101.29</v>
      </c>
      <c r="G479" s="315">
        <v>100.33</v>
      </c>
      <c r="H479" s="315">
        <v>101.29</v>
      </c>
      <c r="I479" s="315">
        <v>100.33</v>
      </c>
      <c r="J479" s="315">
        <v>102.46</v>
      </c>
      <c r="K479" s="315">
        <v>100.32</v>
      </c>
      <c r="L479" s="315">
        <v>102.46</v>
      </c>
      <c r="M479" s="315">
        <v>100.32</v>
      </c>
    </row>
    <row r="480" spans="1:13" ht="14.25" customHeight="1" x14ac:dyDescent="0.3">
      <c r="A480" s="317" t="s">
        <v>837</v>
      </c>
      <c r="B480" s="315">
        <v>101.29</v>
      </c>
      <c r="C480" s="315">
        <v>103.52</v>
      </c>
      <c r="D480" s="315">
        <v>101.29</v>
      </c>
      <c r="E480" s="315">
        <v>105.27</v>
      </c>
      <c r="F480" s="315">
        <v>101.29</v>
      </c>
      <c r="G480" s="315">
        <v>105.35</v>
      </c>
      <c r="H480" s="315">
        <v>101.29</v>
      </c>
      <c r="I480" s="315">
        <v>105.43</v>
      </c>
      <c r="J480" s="315">
        <v>102.46</v>
      </c>
      <c r="K480" s="315">
        <v>107.1</v>
      </c>
      <c r="L480" s="315">
        <v>102.46</v>
      </c>
      <c r="M480" s="315">
        <v>107.01</v>
      </c>
    </row>
    <row r="481" spans="1:14" ht="14.25" customHeight="1" x14ac:dyDescent="0.3">
      <c r="A481" s="317" t="s">
        <v>838</v>
      </c>
      <c r="B481" s="315">
        <v>101.29</v>
      </c>
      <c r="C481" s="315">
        <v>101.89</v>
      </c>
      <c r="D481" s="315">
        <v>101.29</v>
      </c>
      <c r="E481" s="315">
        <v>101.98</v>
      </c>
      <c r="F481" s="315">
        <v>101.29</v>
      </c>
      <c r="G481" s="315">
        <v>102.19</v>
      </c>
      <c r="H481" s="315">
        <v>101.29</v>
      </c>
      <c r="I481" s="315">
        <v>102.25</v>
      </c>
      <c r="J481" s="315">
        <v>102.46</v>
      </c>
      <c r="K481" s="315">
        <v>102.14</v>
      </c>
      <c r="L481" s="315">
        <v>102.46</v>
      </c>
      <c r="M481" s="315">
        <v>102.07</v>
      </c>
    </row>
    <row r="482" spans="1:14" ht="14.25" customHeight="1" x14ac:dyDescent="0.3">
      <c r="A482" s="317" t="s">
        <v>839</v>
      </c>
      <c r="B482" s="315">
        <v>101.29</v>
      </c>
      <c r="C482" s="315">
        <v>101.89</v>
      </c>
      <c r="D482" s="315">
        <v>101.29</v>
      </c>
      <c r="E482" s="315">
        <v>101.98</v>
      </c>
      <c r="F482" s="315">
        <v>101.29</v>
      </c>
      <c r="G482" s="315">
        <v>102.19</v>
      </c>
      <c r="H482" s="315">
        <v>101.29</v>
      </c>
      <c r="I482" s="315">
        <v>102.25</v>
      </c>
      <c r="J482" s="315">
        <v>102.46</v>
      </c>
      <c r="K482" s="315">
        <v>102.14</v>
      </c>
      <c r="L482" s="315">
        <v>102.46</v>
      </c>
      <c r="M482" s="315">
        <v>102.07</v>
      </c>
    </row>
    <row r="483" spans="1:14" ht="14.25" customHeight="1" x14ac:dyDescent="0.3">
      <c r="A483" s="317" t="s">
        <v>840</v>
      </c>
      <c r="B483" s="315">
        <v>101.29</v>
      </c>
      <c r="C483" s="315">
        <v>101.93</v>
      </c>
      <c r="D483" s="315">
        <v>101.29</v>
      </c>
      <c r="E483" s="315">
        <v>103.3</v>
      </c>
      <c r="F483" s="315">
        <v>101.29</v>
      </c>
      <c r="G483" s="315">
        <v>103.68</v>
      </c>
      <c r="H483" s="315">
        <v>101.29</v>
      </c>
      <c r="I483" s="315">
        <v>103.71</v>
      </c>
      <c r="J483" s="315">
        <v>102.46</v>
      </c>
      <c r="K483" s="315">
        <v>103.68</v>
      </c>
      <c r="L483" s="315">
        <v>102.46</v>
      </c>
      <c r="M483" s="315">
        <v>103.65</v>
      </c>
    </row>
    <row r="484" spans="1:14" ht="14.25" customHeight="1" x14ac:dyDescent="0.3">
      <c r="A484" s="317" t="s">
        <v>841</v>
      </c>
      <c r="B484" s="315">
        <v>101.29</v>
      </c>
      <c r="C484" s="315">
        <v>116.25</v>
      </c>
      <c r="D484" s="315">
        <v>101.29</v>
      </c>
      <c r="E484" s="315">
        <v>116.25</v>
      </c>
      <c r="F484" s="315">
        <v>101.29</v>
      </c>
      <c r="G484" s="315">
        <v>116.25</v>
      </c>
      <c r="H484" s="315">
        <v>101.29</v>
      </c>
      <c r="I484" s="315">
        <v>118.77</v>
      </c>
      <c r="J484" s="315">
        <v>102.46</v>
      </c>
      <c r="K484" s="315">
        <v>118.77</v>
      </c>
      <c r="L484" s="315">
        <v>102.46</v>
      </c>
      <c r="M484" s="315">
        <v>118.77</v>
      </c>
    </row>
    <row r="485" spans="1:14" ht="14.25" customHeight="1" x14ac:dyDescent="0.3">
      <c r="A485" s="317" t="s">
        <v>843</v>
      </c>
      <c r="B485" s="315">
        <v>101.29</v>
      </c>
      <c r="C485" s="315">
        <v>104.45</v>
      </c>
      <c r="D485" s="315">
        <v>101.29</v>
      </c>
      <c r="E485" s="315">
        <v>104.45</v>
      </c>
      <c r="F485" s="315">
        <v>101.29</v>
      </c>
      <c r="G485" s="315">
        <v>104.45</v>
      </c>
      <c r="H485" s="315">
        <v>101.29</v>
      </c>
      <c r="I485" s="315">
        <v>107.84</v>
      </c>
      <c r="J485" s="315">
        <v>102.46</v>
      </c>
      <c r="K485" s="315">
        <v>107.84</v>
      </c>
      <c r="L485" s="315">
        <v>102.46</v>
      </c>
      <c r="M485" s="315">
        <v>107.84</v>
      </c>
    </row>
    <row r="486" spans="1:14" ht="14.25" customHeight="1" x14ac:dyDescent="0.3">
      <c r="A486" s="317" t="s">
        <v>847</v>
      </c>
      <c r="B486" s="315">
        <v>101.29</v>
      </c>
      <c r="C486" s="315">
        <v>100.25</v>
      </c>
      <c r="D486" s="315">
        <v>101.29</v>
      </c>
      <c r="E486" s="315">
        <v>100.25</v>
      </c>
      <c r="F486" s="315">
        <v>101.29</v>
      </c>
      <c r="G486" s="315">
        <v>100.25</v>
      </c>
      <c r="H486" s="315">
        <v>101.29</v>
      </c>
      <c r="I486" s="315">
        <v>100.51</v>
      </c>
      <c r="J486" s="315">
        <v>102.46</v>
      </c>
      <c r="K486" s="315">
        <v>100.51</v>
      </c>
      <c r="L486" s="315">
        <v>102.46</v>
      </c>
      <c r="M486" s="315">
        <v>100.51</v>
      </c>
    </row>
    <row r="487" spans="1:14" ht="14.25" customHeight="1" x14ac:dyDescent="0.3">
      <c r="A487" s="317" t="s">
        <v>1670</v>
      </c>
      <c r="B487" s="315">
        <v>101.29</v>
      </c>
      <c r="C487" s="315">
        <v>100.36</v>
      </c>
      <c r="D487" s="315">
        <v>101.29</v>
      </c>
      <c r="E487" s="315">
        <v>100.49</v>
      </c>
      <c r="F487" s="315">
        <v>101.29</v>
      </c>
      <c r="G487" s="315">
        <v>100.93</v>
      </c>
      <c r="H487" s="315">
        <v>101.29</v>
      </c>
      <c r="I487" s="315">
        <v>100.98</v>
      </c>
      <c r="J487" s="315">
        <v>102.42</v>
      </c>
      <c r="K487" s="315">
        <v>101.91</v>
      </c>
      <c r="L487" s="315">
        <v>102.42</v>
      </c>
      <c r="M487" s="315">
        <v>101.91</v>
      </c>
    </row>
    <row r="488" spans="1:14" ht="14.25" customHeight="1" x14ac:dyDescent="0.3">
      <c r="A488" s="317" t="s">
        <v>849</v>
      </c>
      <c r="B488" s="315">
        <v>102.78</v>
      </c>
      <c r="C488" s="315">
        <v>103.7</v>
      </c>
      <c r="D488" s="315">
        <v>102.78</v>
      </c>
      <c r="E488" s="315">
        <v>113.85</v>
      </c>
      <c r="F488" s="315">
        <v>102.78</v>
      </c>
      <c r="G488" s="315">
        <v>113.85</v>
      </c>
      <c r="H488" s="315">
        <v>102.78</v>
      </c>
      <c r="I488" s="315">
        <v>113.85</v>
      </c>
      <c r="J488" s="315">
        <v>102.78</v>
      </c>
      <c r="K488" s="315">
        <v>114.36</v>
      </c>
      <c r="L488" s="315">
        <v>102.78</v>
      </c>
      <c r="M488" s="315">
        <v>114.36</v>
      </c>
    </row>
    <row r="489" spans="1:14" ht="14.25" customHeight="1" x14ac:dyDescent="0.3">
      <c r="A489" s="317" t="s">
        <v>850</v>
      </c>
      <c r="B489" s="315">
        <v>101.29</v>
      </c>
      <c r="C489" s="315">
        <v>103.07</v>
      </c>
      <c r="D489" s="315">
        <v>101.29</v>
      </c>
      <c r="E489" s="315">
        <v>104.32</v>
      </c>
      <c r="F489" s="315">
        <v>101.29</v>
      </c>
      <c r="G489" s="315">
        <v>104.65</v>
      </c>
      <c r="H489" s="315">
        <v>101.29</v>
      </c>
      <c r="I489" s="315">
        <v>104.77</v>
      </c>
      <c r="J489" s="315">
        <v>102.46</v>
      </c>
      <c r="K489" s="315">
        <v>105.11</v>
      </c>
      <c r="L489" s="315">
        <v>102.46</v>
      </c>
      <c r="M489" s="315">
        <v>105.11</v>
      </c>
    </row>
    <row r="490" spans="1:14" ht="14.25" customHeight="1" x14ac:dyDescent="0.3">
      <c r="A490" s="317" t="s">
        <v>851</v>
      </c>
      <c r="B490" s="315">
        <v>100</v>
      </c>
      <c r="C490" s="315">
        <v>99.38</v>
      </c>
      <c r="D490" s="315">
        <v>100</v>
      </c>
      <c r="E490" s="315">
        <v>99.6</v>
      </c>
      <c r="F490" s="315">
        <v>100</v>
      </c>
      <c r="G490" s="315">
        <v>100</v>
      </c>
      <c r="H490" s="315">
        <v>100</v>
      </c>
      <c r="I490" s="315">
        <v>100.2</v>
      </c>
      <c r="J490" s="399">
        <v>101.57</v>
      </c>
      <c r="K490" s="315">
        <v>100.42</v>
      </c>
      <c r="L490" s="315">
        <v>101.57</v>
      </c>
      <c r="M490" s="315">
        <v>100.81</v>
      </c>
      <c r="N490" s="400" t="s">
        <v>2024</v>
      </c>
    </row>
    <row r="491" spans="1:14" ht="14.25" customHeight="1" x14ac:dyDescent="0.3">
      <c r="A491" s="317" t="s">
        <v>1782</v>
      </c>
      <c r="B491" s="315">
        <v>101.48</v>
      </c>
      <c r="C491" s="315">
        <v>100.36</v>
      </c>
      <c r="D491" s="315">
        <v>101.48</v>
      </c>
      <c r="E491" s="315">
        <v>100.49</v>
      </c>
      <c r="F491" s="315">
        <v>101.48</v>
      </c>
      <c r="G491" s="315">
        <v>100.93</v>
      </c>
      <c r="H491" s="315">
        <v>101.48</v>
      </c>
      <c r="I491" s="315">
        <v>100.98</v>
      </c>
      <c r="J491" s="315">
        <v>102.86</v>
      </c>
      <c r="K491" s="315">
        <v>101.91</v>
      </c>
      <c r="L491" s="315">
        <v>102.86</v>
      </c>
      <c r="M491" s="315">
        <v>101.91</v>
      </c>
    </row>
    <row r="492" spans="1:14" ht="14.25" customHeight="1" x14ac:dyDescent="0.3">
      <c r="A492" s="317" t="s">
        <v>1828</v>
      </c>
      <c r="B492" s="315">
        <v>101.29</v>
      </c>
      <c r="C492" s="315">
        <v>105.12</v>
      </c>
      <c r="D492" s="315">
        <v>101.29</v>
      </c>
      <c r="E492" s="399">
        <v>107.75</v>
      </c>
      <c r="F492" s="315">
        <v>101.29</v>
      </c>
      <c r="G492" s="399">
        <v>107.75</v>
      </c>
      <c r="H492" s="315">
        <v>101.29</v>
      </c>
      <c r="I492" s="399">
        <v>107.75</v>
      </c>
      <c r="J492" s="315">
        <v>102.46</v>
      </c>
      <c r="K492" s="399">
        <v>107.75</v>
      </c>
      <c r="L492" s="315">
        <v>102.46</v>
      </c>
      <c r="M492" s="399">
        <v>107.75</v>
      </c>
      <c r="N492" s="400" t="s">
        <v>2036</v>
      </c>
    </row>
    <row r="493" spans="1:14" ht="14.25" customHeight="1" x14ac:dyDescent="0.3">
      <c r="A493" s="317" t="s">
        <v>1672</v>
      </c>
      <c r="B493" s="315">
        <v>101.29</v>
      </c>
      <c r="C493" s="315">
        <v>101.97</v>
      </c>
      <c r="D493" s="315">
        <v>101.29</v>
      </c>
      <c r="E493" s="399">
        <v>102.5</v>
      </c>
      <c r="F493" s="315">
        <v>101.29</v>
      </c>
      <c r="G493" s="399">
        <v>102.59</v>
      </c>
      <c r="H493" s="315">
        <v>101.29</v>
      </c>
      <c r="I493" s="399">
        <v>102.59</v>
      </c>
      <c r="J493" s="315">
        <v>102.46</v>
      </c>
      <c r="K493" s="399">
        <v>102.78</v>
      </c>
      <c r="L493" s="315">
        <v>102.46</v>
      </c>
      <c r="M493" s="399">
        <v>102.78</v>
      </c>
      <c r="N493" s="400" t="s">
        <v>2036</v>
      </c>
    </row>
    <row r="494" spans="1:14" ht="14.25" customHeight="1" x14ac:dyDescent="0.3">
      <c r="A494" s="317" t="s">
        <v>856</v>
      </c>
      <c r="B494" s="315">
        <v>102.78</v>
      </c>
      <c r="C494" s="315">
        <v>100</v>
      </c>
      <c r="D494" s="315">
        <v>102.78</v>
      </c>
      <c r="E494" s="315">
        <v>100</v>
      </c>
      <c r="F494" s="315">
        <v>102.78</v>
      </c>
      <c r="G494" s="315">
        <v>100</v>
      </c>
      <c r="H494" s="315">
        <v>102.78</v>
      </c>
      <c r="I494" s="315">
        <v>100</v>
      </c>
      <c r="J494" s="315">
        <v>102.78</v>
      </c>
      <c r="K494" s="315">
        <v>100</v>
      </c>
      <c r="L494" s="315">
        <v>102.78</v>
      </c>
      <c r="M494" s="315">
        <v>99.19</v>
      </c>
    </row>
    <row r="495" spans="1:14" ht="14.25" customHeight="1" x14ac:dyDescent="0.3">
      <c r="A495" s="317" t="s">
        <v>857</v>
      </c>
      <c r="B495" s="315">
        <v>101.6</v>
      </c>
      <c r="C495" s="315">
        <v>100</v>
      </c>
      <c r="D495" s="315">
        <v>101.6</v>
      </c>
      <c r="E495" s="315">
        <v>100</v>
      </c>
      <c r="F495" s="315">
        <v>101.6</v>
      </c>
      <c r="G495" s="315">
        <v>100</v>
      </c>
      <c r="H495" s="315">
        <v>101.6</v>
      </c>
      <c r="I495" s="315">
        <v>100</v>
      </c>
      <c r="J495" s="315">
        <v>101.6</v>
      </c>
      <c r="K495" s="315">
        <v>100</v>
      </c>
      <c r="L495" s="315">
        <v>101.6</v>
      </c>
      <c r="M495" s="315">
        <v>99.19</v>
      </c>
    </row>
    <row r="496" spans="1:14" ht="14.25" customHeight="1" x14ac:dyDescent="0.3">
      <c r="A496" s="317" t="s">
        <v>858</v>
      </c>
      <c r="B496" s="315" t="s">
        <v>883</v>
      </c>
      <c r="C496" s="315" t="s">
        <v>883</v>
      </c>
      <c r="D496" s="315" t="s">
        <v>883</v>
      </c>
      <c r="E496" s="315" t="s">
        <v>883</v>
      </c>
      <c r="F496" s="315" t="s">
        <v>883</v>
      </c>
      <c r="G496" s="315" t="s">
        <v>883</v>
      </c>
      <c r="H496" s="315" t="s">
        <v>883</v>
      </c>
      <c r="I496" s="315" t="s">
        <v>883</v>
      </c>
      <c r="J496" s="315" t="s">
        <v>883</v>
      </c>
      <c r="K496" s="315" t="s">
        <v>883</v>
      </c>
      <c r="L496" s="315" t="s">
        <v>883</v>
      </c>
      <c r="M496" s="315" t="s">
        <v>883</v>
      </c>
    </row>
    <row r="497" spans="1:14" ht="14.25" customHeight="1" x14ac:dyDescent="0.3">
      <c r="A497" s="317" t="s">
        <v>859</v>
      </c>
      <c r="B497" s="315" t="s">
        <v>883</v>
      </c>
      <c r="C497" s="315" t="s">
        <v>883</v>
      </c>
      <c r="D497" s="315" t="s">
        <v>883</v>
      </c>
      <c r="E497" s="315" t="s">
        <v>883</v>
      </c>
      <c r="F497" s="315" t="s">
        <v>883</v>
      </c>
      <c r="G497" s="315" t="s">
        <v>883</v>
      </c>
      <c r="H497" s="315" t="s">
        <v>883</v>
      </c>
      <c r="I497" s="315" t="s">
        <v>883</v>
      </c>
      <c r="J497" s="315" t="s">
        <v>883</v>
      </c>
      <c r="K497" s="315" t="s">
        <v>883</v>
      </c>
      <c r="L497" s="315" t="s">
        <v>883</v>
      </c>
      <c r="M497" s="315" t="s">
        <v>883</v>
      </c>
    </row>
    <row r="498" spans="1:14" ht="14.25" customHeight="1" x14ac:dyDescent="0.3">
      <c r="A498" s="317" t="s">
        <v>860</v>
      </c>
      <c r="B498" s="315">
        <v>102.78</v>
      </c>
      <c r="C498" s="315">
        <v>100</v>
      </c>
      <c r="D498" s="315">
        <v>102.78</v>
      </c>
      <c r="E498" s="315">
        <v>100</v>
      </c>
      <c r="F498" s="315">
        <v>102.78</v>
      </c>
      <c r="G498" s="315">
        <v>100</v>
      </c>
      <c r="H498" s="315">
        <v>102.78</v>
      </c>
      <c r="I498" s="315">
        <v>100</v>
      </c>
      <c r="J498" s="410">
        <v>102.78</v>
      </c>
      <c r="K498" s="410">
        <v>100</v>
      </c>
      <c r="L498" s="315">
        <v>102.78</v>
      </c>
      <c r="M498" s="315">
        <v>105.43</v>
      </c>
    </row>
    <row r="499" spans="1:14" ht="14.25" customHeight="1" x14ac:dyDescent="0.3">
      <c r="A499" s="317" t="s">
        <v>861</v>
      </c>
      <c r="B499" s="315">
        <v>101.6</v>
      </c>
      <c r="C499" s="315">
        <v>100</v>
      </c>
      <c r="D499" s="315">
        <v>101.6</v>
      </c>
      <c r="E499" s="315">
        <v>100</v>
      </c>
      <c r="F499" s="315">
        <v>101.6</v>
      </c>
      <c r="G499" s="315">
        <v>100</v>
      </c>
      <c r="H499" s="315">
        <v>101.6</v>
      </c>
      <c r="I499" s="315">
        <v>100</v>
      </c>
      <c r="J499" s="410">
        <v>101.6</v>
      </c>
      <c r="K499" s="410">
        <v>100</v>
      </c>
      <c r="L499" s="315">
        <v>101.6</v>
      </c>
      <c r="M499" s="315">
        <v>105.43</v>
      </c>
    </row>
    <row r="500" spans="1:14" ht="14.25" customHeight="1" x14ac:dyDescent="0.3">
      <c r="A500" s="317" t="s">
        <v>862</v>
      </c>
      <c r="B500" s="315">
        <v>102.78</v>
      </c>
      <c r="C500" s="315">
        <v>122.45</v>
      </c>
      <c r="D500" s="315">
        <v>102.78</v>
      </c>
      <c r="E500" s="315">
        <v>124.59</v>
      </c>
      <c r="F500" s="315">
        <v>102.78</v>
      </c>
      <c r="G500" s="315">
        <v>125.46</v>
      </c>
      <c r="H500" s="315">
        <v>102.78</v>
      </c>
      <c r="I500" s="315">
        <v>124.98</v>
      </c>
      <c r="J500" s="410">
        <v>102.78</v>
      </c>
      <c r="K500" s="410">
        <v>123.97</v>
      </c>
      <c r="L500" s="315">
        <v>102.78</v>
      </c>
      <c r="M500" s="315">
        <v>120.76</v>
      </c>
    </row>
    <row r="501" spans="1:14" ht="14.25" customHeight="1" x14ac:dyDescent="0.3">
      <c r="A501" s="317" t="s">
        <v>863</v>
      </c>
      <c r="B501" s="315">
        <v>101.6</v>
      </c>
      <c r="C501" s="315">
        <v>122.45</v>
      </c>
      <c r="D501" s="315">
        <v>101.6</v>
      </c>
      <c r="E501" s="315">
        <v>124.59</v>
      </c>
      <c r="F501" s="315">
        <v>101.6</v>
      </c>
      <c r="G501" s="315">
        <v>125.46</v>
      </c>
      <c r="H501" s="315">
        <v>101.6</v>
      </c>
      <c r="I501" s="315">
        <v>124.98</v>
      </c>
      <c r="J501" s="410">
        <v>101.6</v>
      </c>
      <c r="K501" s="410">
        <v>123.97</v>
      </c>
      <c r="L501" s="315">
        <v>101.6</v>
      </c>
      <c r="M501" s="315">
        <v>120.76</v>
      </c>
    </row>
    <row r="502" spans="1:14" ht="14.25" customHeight="1" x14ac:dyDescent="0.3">
      <c r="A502" s="317" t="s">
        <v>864</v>
      </c>
      <c r="B502" s="315">
        <v>101.29</v>
      </c>
      <c r="C502" s="315">
        <v>101</v>
      </c>
      <c r="D502" s="315">
        <v>101.29</v>
      </c>
      <c r="E502" s="315">
        <v>101</v>
      </c>
      <c r="F502" s="315">
        <v>101.29</v>
      </c>
      <c r="G502" s="315">
        <v>101</v>
      </c>
      <c r="H502" s="315">
        <v>101.29</v>
      </c>
      <c r="I502" s="315">
        <v>101</v>
      </c>
      <c r="J502" s="410">
        <v>102.46</v>
      </c>
      <c r="K502" s="410">
        <v>101</v>
      </c>
      <c r="L502" s="315">
        <v>102.46</v>
      </c>
      <c r="M502" s="315">
        <v>101</v>
      </c>
    </row>
    <row r="503" spans="1:14" ht="14.25" customHeight="1" x14ac:dyDescent="0.3">
      <c r="A503" s="317" t="s">
        <v>866</v>
      </c>
      <c r="B503" s="315">
        <v>101.29</v>
      </c>
      <c r="C503" s="315">
        <v>100.3</v>
      </c>
      <c r="D503" s="315">
        <v>101.29</v>
      </c>
      <c r="E503" s="315">
        <v>100.42</v>
      </c>
      <c r="F503" s="315">
        <v>101.29</v>
      </c>
      <c r="G503" s="315">
        <v>100.48</v>
      </c>
      <c r="H503" s="315">
        <v>101.29</v>
      </c>
      <c r="I503" s="315">
        <v>100.48</v>
      </c>
      <c r="J503" s="410">
        <v>102.46</v>
      </c>
      <c r="K503" s="410">
        <v>100.48</v>
      </c>
      <c r="L503" s="315">
        <v>102.46</v>
      </c>
      <c r="M503" s="315">
        <v>100.48</v>
      </c>
    </row>
    <row r="504" spans="1:14" ht="14.25" customHeight="1" x14ac:dyDescent="0.3">
      <c r="A504" s="317" t="s">
        <v>868</v>
      </c>
      <c r="B504" s="315">
        <v>101.29</v>
      </c>
      <c r="C504" s="315">
        <v>100.67</v>
      </c>
      <c r="D504" s="315">
        <v>101.29</v>
      </c>
      <c r="E504" s="315">
        <v>100.67</v>
      </c>
      <c r="F504" s="315">
        <v>101.29</v>
      </c>
      <c r="G504" s="315">
        <v>100.67</v>
      </c>
      <c r="H504" s="315">
        <v>101.29</v>
      </c>
      <c r="I504" s="315">
        <v>100.67</v>
      </c>
      <c r="J504" s="410">
        <v>102.46</v>
      </c>
      <c r="K504" s="410">
        <v>100.74</v>
      </c>
      <c r="L504" s="315">
        <v>102.46</v>
      </c>
      <c r="M504" s="315">
        <v>100.74</v>
      </c>
    </row>
    <row r="505" spans="1:14" ht="14.25" customHeight="1" x14ac:dyDescent="0.3">
      <c r="A505" s="317" t="s">
        <v>869</v>
      </c>
      <c r="B505" s="315">
        <v>101.2</v>
      </c>
      <c r="C505" s="315">
        <v>102.97</v>
      </c>
      <c r="D505" s="315">
        <v>101.2</v>
      </c>
      <c r="E505" s="315">
        <v>103.27</v>
      </c>
      <c r="F505" s="315">
        <v>101.29</v>
      </c>
      <c r="G505" s="315">
        <v>106.29</v>
      </c>
      <c r="H505" s="315">
        <v>101.2</v>
      </c>
      <c r="I505" s="315">
        <v>105.84</v>
      </c>
      <c r="J505" s="410">
        <v>102.33</v>
      </c>
      <c r="K505" s="410">
        <v>105.68</v>
      </c>
      <c r="L505" s="315">
        <v>102.33</v>
      </c>
      <c r="M505" s="315">
        <v>106.11</v>
      </c>
    </row>
    <row r="506" spans="1:14" ht="14.25" customHeight="1" x14ac:dyDescent="0.3">
      <c r="A506" s="317" t="s">
        <v>1829</v>
      </c>
      <c r="B506" s="315">
        <v>101.2</v>
      </c>
      <c r="C506" s="315">
        <v>100.63</v>
      </c>
      <c r="D506" s="315">
        <v>101.2</v>
      </c>
      <c r="E506" s="315">
        <v>100.79</v>
      </c>
      <c r="F506" s="315">
        <v>101.29</v>
      </c>
      <c r="G506" s="315">
        <v>104.05</v>
      </c>
      <c r="H506" s="315">
        <v>101.2</v>
      </c>
      <c r="I506" s="315">
        <v>104.14</v>
      </c>
      <c r="J506" s="410">
        <v>102.33</v>
      </c>
      <c r="K506" s="410">
        <v>106.06</v>
      </c>
      <c r="L506" s="315">
        <v>102.33</v>
      </c>
      <c r="M506" s="315">
        <v>106.06</v>
      </c>
    </row>
    <row r="507" spans="1:14" ht="14.25" customHeight="1" x14ac:dyDescent="0.3">
      <c r="A507" s="317" t="s">
        <v>1823</v>
      </c>
      <c r="B507" s="315">
        <v>101.2</v>
      </c>
      <c r="C507" s="315">
        <v>100.12</v>
      </c>
      <c r="D507" s="315">
        <v>101.2</v>
      </c>
      <c r="E507" s="315">
        <v>100.45</v>
      </c>
      <c r="F507" s="315">
        <v>101.29</v>
      </c>
      <c r="G507" s="315">
        <v>109.19</v>
      </c>
      <c r="H507" s="315">
        <v>101.2</v>
      </c>
      <c r="I507" s="315">
        <v>109.19</v>
      </c>
      <c r="J507" s="410">
        <v>102.33</v>
      </c>
      <c r="K507" s="410">
        <v>114.89</v>
      </c>
      <c r="L507" s="315">
        <v>102.33</v>
      </c>
      <c r="M507" s="315">
        <v>114.89</v>
      </c>
    </row>
    <row r="508" spans="1:14" ht="14.25" customHeight="1" x14ac:dyDescent="0.3">
      <c r="A508" s="317" t="s">
        <v>871</v>
      </c>
      <c r="B508" s="315">
        <v>101.29</v>
      </c>
      <c r="C508" s="315">
        <v>106.89</v>
      </c>
      <c r="D508" s="315">
        <v>101.29</v>
      </c>
      <c r="E508" s="315">
        <v>107.25</v>
      </c>
      <c r="F508" s="315">
        <v>101.29</v>
      </c>
      <c r="G508" s="315">
        <v>108.94</v>
      </c>
      <c r="H508" s="315">
        <v>101.29</v>
      </c>
      <c r="I508" s="315">
        <v>109.15</v>
      </c>
      <c r="J508" s="410">
        <v>102.46</v>
      </c>
      <c r="K508" s="410">
        <v>108.63</v>
      </c>
      <c r="L508" s="315">
        <v>102.46</v>
      </c>
      <c r="M508" s="315">
        <v>108.32</v>
      </c>
    </row>
    <row r="509" spans="1:14" ht="14.25" customHeight="1" x14ac:dyDescent="0.3">
      <c r="A509" s="317" t="s">
        <v>872</v>
      </c>
      <c r="B509" s="315">
        <v>102.78</v>
      </c>
      <c r="C509" s="315">
        <v>101</v>
      </c>
      <c r="D509" s="315">
        <v>102.78</v>
      </c>
      <c r="E509" s="315">
        <v>101.31</v>
      </c>
      <c r="F509" s="315">
        <v>102.78</v>
      </c>
      <c r="G509" s="399">
        <v>103.47</v>
      </c>
      <c r="H509" s="315">
        <v>102.78</v>
      </c>
      <c r="I509" s="399">
        <v>103.91</v>
      </c>
      <c r="J509" s="410">
        <v>102.78</v>
      </c>
      <c r="K509" s="399">
        <v>103.91</v>
      </c>
      <c r="L509" s="315">
        <v>102.78</v>
      </c>
      <c r="M509" s="410">
        <v>104.04</v>
      </c>
      <c r="N509" s="400" t="s">
        <v>2024</v>
      </c>
    </row>
    <row r="510" spans="1:14" ht="14.25" customHeight="1" x14ac:dyDescent="0.3">
      <c r="A510" s="317" t="s">
        <v>873</v>
      </c>
      <c r="B510" s="315">
        <v>102.78</v>
      </c>
      <c r="C510" s="315">
        <v>103.6</v>
      </c>
      <c r="D510" s="315">
        <v>102.78</v>
      </c>
      <c r="E510" s="315">
        <v>104.83</v>
      </c>
      <c r="F510" s="315">
        <v>102.78</v>
      </c>
      <c r="G510" s="315">
        <v>104.83</v>
      </c>
      <c r="H510" s="315">
        <v>102.78</v>
      </c>
      <c r="I510" s="315">
        <v>104.98</v>
      </c>
      <c r="J510" s="410">
        <v>102.78</v>
      </c>
      <c r="K510" s="410">
        <v>104.98</v>
      </c>
      <c r="L510" s="315">
        <v>102.78</v>
      </c>
      <c r="M510" s="410">
        <v>104.98</v>
      </c>
    </row>
    <row r="511" spans="1:14" ht="14.25" customHeight="1" x14ac:dyDescent="0.3">
      <c r="A511" s="317" t="s">
        <v>874</v>
      </c>
      <c r="B511" s="315">
        <v>101.6</v>
      </c>
      <c r="C511" s="315">
        <v>103.6</v>
      </c>
      <c r="D511" s="315">
        <v>101.6</v>
      </c>
      <c r="E511" s="315">
        <v>104.83</v>
      </c>
      <c r="F511" s="315">
        <v>101.6</v>
      </c>
      <c r="G511" s="315">
        <v>104.83</v>
      </c>
      <c r="H511" s="315">
        <v>101.6</v>
      </c>
      <c r="I511" s="315">
        <v>104.98</v>
      </c>
      <c r="J511" s="410">
        <v>101.6</v>
      </c>
      <c r="K511" s="410">
        <v>104.98</v>
      </c>
      <c r="L511" s="315">
        <v>101.6</v>
      </c>
      <c r="M511" s="410">
        <v>104.98</v>
      </c>
    </row>
    <row r="512" spans="1:14" ht="14.25" customHeight="1" x14ac:dyDescent="0.3">
      <c r="A512" s="317" t="s">
        <v>875</v>
      </c>
      <c r="B512" s="315">
        <v>102.78</v>
      </c>
      <c r="C512" s="315">
        <v>105.67</v>
      </c>
      <c r="D512" s="315">
        <v>102.78</v>
      </c>
      <c r="E512" s="315">
        <v>105.67</v>
      </c>
      <c r="F512" s="315">
        <v>102.78</v>
      </c>
      <c r="G512" s="315">
        <v>105.67</v>
      </c>
      <c r="H512" s="315">
        <v>102.78</v>
      </c>
      <c r="I512" s="315">
        <v>106.24</v>
      </c>
      <c r="J512" s="410">
        <v>102.78</v>
      </c>
      <c r="K512" s="410">
        <v>106.24</v>
      </c>
      <c r="L512" s="315">
        <v>102.78</v>
      </c>
      <c r="M512" s="410">
        <v>106.24</v>
      </c>
      <c r="N512" s="400"/>
    </row>
    <row r="513" spans="1:14" ht="14.25" customHeight="1" x14ac:dyDescent="0.3">
      <c r="A513" s="317" t="s">
        <v>876</v>
      </c>
      <c r="B513" s="315">
        <v>101.6</v>
      </c>
      <c r="C513" s="315">
        <v>105.67</v>
      </c>
      <c r="D513" s="315">
        <v>101.6</v>
      </c>
      <c r="E513" s="315">
        <v>105.67</v>
      </c>
      <c r="F513" s="315">
        <v>101.6</v>
      </c>
      <c r="G513" s="315">
        <v>105.67</v>
      </c>
      <c r="H513" s="315">
        <v>101.6</v>
      </c>
      <c r="I513" s="315">
        <v>106.24</v>
      </c>
      <c r="J513" s="410">
        <v>101.6</v>
      </c>
      <c r="K513" s="410">
        <v>106.24</v>
      </c>
      <c r="L513" s="315">
        <v>101.6</v>
      </c>
      <c r="M513" s="410">
        <v>106.24</v>
      </c>
      <c r="N513" s="400"/>
    </row>
    <row r="514" spans="1:14" ht="14.25" customHeight="1" x14ac:dyDescent="0.3">
      <c r="A514" s="317" t="s">
        <v>1830</v>
      </c>
      <c r="B514" s="315">
        <v>102.78</v>
      </c>
      <c r="C514" s="315">
        <v>105.14</v>
      </c>
      <c r="D514" s="315">
        <v>102.78</v>
      </c>
      <c r="E514" s="315">
        <v>105.39</v>
      </c>
      <c r="F514" s="315">
        <v>102.78</v>
      </c>
      <c r="G514" s="315">
        <v>105.88</v>
      </c>
      <c r="H514" s="315">
        <v>102.78</v>
      </c>
      <c r="I514" s="315">
        <v>105.86</v>
      </c>
      <c r="J514" s="410">
        <v>102.78</v>
      </c>
      <c r="K514" s="410">
        <v>105.48</v>
      </c>
      <c r="L514" s="315">
        <v>102.78</v>
      </c>
      <c r="M514" s="315">
        <v>105.27</v>
      </c>
      <c r="N514" s="50"/>
    </row>
    <row r="515" spans="1:14" ht="14.25" customHeight="1" x14ac:dyDescent="0.3">
      <c r="A515" s="317" t="s">
        <v>1525</v>
      </c>
      <c r="B515" s="315">
        <v>101.61</v>
      </c>
      <c r="C515" s="315">
        <v>105.14</v>
      </c>
      <c r="D515" s="315">
        <v>101.61</v>
      </c>
      <c r="E515" s="315">
        <v>105.39</v>
      </c>
      <c r="F515" s="315">
        <v>101.61</v>
      </c>
      <c r="G515" s="315">
        <v>105.88</v>
      </c>
      <c r="H515" s="315">
        <v>101.61</v>
      </c>
      <c r="I515" s="315">
        <v>105.86</v>
      </c>
      <c r="J515" s="410">
        <v>103.34</v>
      </c>
      <c r="K515" s="410">
        <v>105.48</v>
      </c>
      <c r="L515" s="315">
        <v>103.34</v>
      </c>
      <c r="M515" s="315">
        <v>105.27</v>
      </c>
      <c r="N515" s="50"/>
    </row>
    <row r="516" spans="1:14" ht="14.25" customHeight="1" x14ac:dyDescent="0.3">
      <c r="A516" s="317" t="s">
        <v>881</v>
      </c>
      <c r="B516" s="315">
        <v>101.6</v>
      </c>
      <c r="C516" s="315">
        <v>100.39</v>
      </c>
      <c r="D516" s="315">
        <v>101.6</v>
      </c>
      <c r="E516" s="315">
        <v>100.39</v>
      </c>
      <c r="F516" s="315">
        <v>101.6</v>
      </c>
      <c r="G516" s="315">
        <v>100.39</v>
      </c>
      <c r="H516" s="315">
        <v>101.6</v>
      </c>
      <c r="I516" s="315">
        <v>100.39</v>
      </c>
      <c r="J516" s="410">
        <v>101.6</v>
      </c>
      <c r="K516" s="410">
        <v>100.39</v>
      </c>
      <c r="L516" s="315">
        <v>101.6</v>
      </c>
      <c r="M516" s="315">
        <v>100.39</v>
      </c>
    </row>
    <row r="517" spans="1:14" ht="14.25" customHeight="1" x14ac:dyDescent="0.3">
      <c r="A517" s="317" t="s">
        <v>882</v>
      </c>
      <c r="B517" s="399">
        <v>100</v>
      </c>
      <c r="C517" s="315">
        <v>100.61</v>
      </c>
      <c r="D517" s="399">
        <v>100</v>
      </c>
      <c r="E517" s="315">
        <v>100.61</v>
      </c>
      <c r="F517" s="399">
        <v>100</v>
      </c>
      <c r="G517" s="315">
        <v>100.7</v>
      </c>
      <c r="H517" s="399">
        <v>100</v>
      </c>
      <c r="I517" s="315">
        <v>100.98</v>
      </c>
      <c r="J517" s="399">
        <v>100</v>
      </c>
      <c r="K517" s="410">
        <v>100.9</v>
      </c>
      <c r="L517" s="399">
        <v>100</v>
      </c>
      <c r="M517" s="315">
        <v>101.01</v>
      </c>
      <c r="N517" s="400" t="s">
        <v>2040</v>
      </c>
    </row>
    <row r="518" spans="1:14" ht="14.25" customHeight="1" x14ac:dyDescent="0.35">
      <c r="B518" s="207"/>
      <c r="C518" s="207"/>
      <c r="D518" s="207"/>
      <c r="E518" s="207"/>
      <c r="F518" s="207"/>
      <c r="G518" s="207"/>
      <c r="H518" s="207"/>
      <c r="I518" s="207"/>
      <c r="J518" s="207"/>
      <c r="K518" s="207"/>
      <c r="L518" s="207"/>
      <c r="M518" s="209"/>
    </row>
    <row r="519" spans="1:14" ht="14.25" customHeight="1" x14ac:dyDescent="0.35">
      <c r="B519" s="207"/>
      <c r="C519" s="207"/>
      <c r="D519" s="207"/>
      <c r="E519" s="207"/>
      <c r="F519" s="207"/>
      <c r="G519" s="207"/>
      <c r="H519" s="207"/>
      <c r="I519" s="207"/>
      <c r="J519" s="207"/>
      <c r="K519" s="207"/>
      <c r="L519" s="207"/>
      <c r="M519" s="209"/>
    </row>
    <row r="520" spans="1:14" ht="14.25" customHeight="1" x14ac:dyDescent="0.3">
      <c r="A520" s="558"/>
      <c r="B520" s="558"/>
      <c r="C520" s="558"/>
      <c r="D520" s="558"/>
      <c r="E520" s="558"/>
      <c r="F520" s="558"/>
      <c r="G520" s="558"/>
      <c r="H520" s="558"/>
      <c r="I520" s="558"/>
      <c r="J520" s="558"/>
      <c r="K520" s="558"/>
      <c r="L520" s="558"/>
      <c r="M520" s="558"/>
    </row>
    <row r="521" spans="1:14" ht="14.25" customHeight="1" x14ac:dyDescent="0.3">
      <c r="A521" s="558"/>
      <c r="B521" s="558"/>
      <c r="C521" s="558"/>
      <c r="D521" s="558"/>
      <c r="E521" s="558"/>
      <c r="F521" s="558"/>
      <c r="G521" s="558"/>
      <c r="H521" s="558"/>
      <c r="I521" s="558"/>
      <c r="J521" s="558"/>
      <c r="K521" s="558"/>
      <c r="L521" s="558"/>
      <c r="M521" s="558"/>
    </row>
    <row r="522" spans="1:14" ht="14.25" customHeight="1" x14ac:dyDescent="0.3">
      <c r="A522" s="558"/>
      <c r="B522" s="558"/>
      <c r="C522" s="558"/>
      <c r="D522" s="558"/>
      <c r="E522" s="558"/>
      <c r="F522" s="558"/>
      <c r="G522" s="558"/>
      <c r="H522" s="558"/>
      <c r="I522" s="567"/>
      <c r="J522" s="567"/>
      <c r="K522" s="567"/>
      <c r="L522" s="567"/>
      <c r="M522" s="567"/>
    </row>
    <row r="523" spans="1:14" ht="14.25" customHeight="1" x14ac:dyDescent="0.3">
      <c r="A523" s="560"/>
      <c r="B523" s="560"/>
      <c r="C523" s="560"/>
      <c r="D523" s="560"/>
      <c r="E523" s="560"/>
      <c r="F523" s="560"/>
      <c r="G523" s="560"/>
      <c r="H523" s="560"/>
      <c r="I523" s="560"/>
      <c r="J523" s="560"/>
      <c r="K523" s="560"/>
      <c r="L523" s="560"/>
      <c r="M523" s="560"/>
    </row>
    <row r="524" spans="1:14" ht="14.25" customHeight="1" x14ac:dyDescent="0.3">
      <c r="A524" s="561"/>
      <c r="B524" s="561"/>
      <c r="C524" s="561"/>
      <c r="D524" s="561"/>
      <c r="E524" s="561"/>
      <c r="F524" s="562"/>
      <c r="G524" s="562"/>
      <c r="H524" s="562"/>
      <c r="I524" s="562"/>
      <c r="J524" s="562"/>
      <c r="K524" s="562"/>
      <c r="L524" s="562"/>
      <c r="M524" s="562"/>
    </row>
    <row r="525" spans="1:14" ht="14.25" customHeight="1" x14ac:dyDescent="0.3">
      <c r="A525" s="560"/>
      <c r="B525" s="560"/>
      <c r="C525" s="560"/>
      <c r="D525" s="560"/>
      <c r="E525" s="560"/>
      <c r="F525" s="560"/>
      <c r="G525" s="560"/>
      <c r="H525" s="560"/>
      <c r="I525" s="560"/>
      <c r="J525" s="560"/>
      <c r="K525" s="560"/>
      <c r="L525" s="560"/>
      <c r="M525" s="560"/>
    </row>
    <row r="526" spans="1:14" ht="14.25" customHeight="1" x14ac:dyDescent="0.3">
      <c r="A526" s="393"/>
      <c r="B526" s="393"/>
      <c r="C526" s="393"/>
      <c r="D526" s="393"/>
      <c r="E526" s="393"/>
      <c r="F526" s="393"/>
      <c r="G526" s="393"/>
      <c r="H526" s="393"/>
      <c r="I526" s="393"/>
      <c r="J526" s="393"/>
      <c r="K526" s="393"/>
      <c r="L526" s="393"/>
      <c r="M526" s="393"/>
    </row>
    <row r="527" spans="1:14" ht="14.25" customHeight="1" x14ac:dyDescent="0.3">
      <c r="A527" s="2"/>
    </row>
    <row r="528" spans="1:14" ht="14.25" customHeight="1" x14ac:dyDescent="0.3">
      <c r="A528" s="5"/>
      <c r="B528" s="5"/>
      <c r="C528" s="5"/>
      <c r="D528" s="5"/>
      <c r="E528" s="5"/>
      <c r="F528" s="295"/>
      <c r="G528" s="295"/>
      <c r="H528" s="295"/>
      <c r="I528" s="295"/>
      <c r="J528" s="295"/>
      <c r="K528" s="295"/>
      <c r="L528" s="295"/>
      <c r="M528" s="295"/>
    </row>
    <row r="529" spans="1:13" ht="14.25" customHeight="1" x14ac:dyDescent="0.35">
      <c r="A529" s="210"/>
      <c r="B529" s="207"/>
      <c r="C529" s="207"/>
      <c r="D529" s="207"/>
      <c r="E529" s="207"/>
      <c r="F529" s="207"/>
      <c r="G529" s="207"/>
      <c r="H529" s="207"/>
      <c r="I529" s="207"/>
      <c r="J529" s="207"/>
      <c r="K529" s="207"/>
      <c r="L529" s="207"/>
      <c r="M529" s="207"/>
    </row>
    <row r="530" spans="1:13" ht="14.25" customHeight="1" x14ac:dyDescent="0.3">
      <c r="A530" s="563" t="s">
        <v>1900</v>
      </c>
      <c r="B530" s="565">
        <v>42917</v>
      </c>
      <c r="C530" s="566"/>
      <c r="D530" s="565">
        <v>42948</v>
      </c>
      <c r="E530" s="566"/>
      <c r="F530" s="565">
        <v>42979</v>
      </c>
      <c r="G530" s="566"/>
      <c r="H530" s="565">
        <v>43009</v>
      </c>
      <c r="I530" s="566"/>
      <c r="J530" s="565">
        <v>43040</v>
      </c>
      <c r="K530" s="566"/>
      <c r="L530" s="565">
        <v>43070</v>
      </c>
      <c r="M530" s="566"/>
    </row>
    <row r="531" spans="1:13" ht="14.25" customHeight="1" x14ac:dyDescent="0.3">
      <c r="A531" s="564"/>
      <c r="B531" s="316" t="s">
        <v>834</v>
      </c>
      <c r="C531" s="316" t="s">
        <v>835</v>
      </c>
      <c r="D531" s="316" t="s">
        <v>834</v>
      </c>
      <c r="E531" s="316" t="s">
        <v>835</v>
      </c>
      <c r="F531" s="316" t="s">
        <v>834</v>
      </c>
      <c r="G531" s="316" t="s">
        <v>835</v>
      </c>
      <c r="H531" s="316" t="s">
        <v>834</v>
      </c>
      <c r="I531" s="316" t="s">
        <v>835</v>
      </c>
      <c r="J531" s="316" t="s">
        <v>834</v>
      </c>
      <c r="K531" s="316" t="s">
        <v>835</v>
      </c>
      <c r="L531" s="316" t="s">
        <v>834</v>
      </c>
      <c r="M531" s="316" t="s">
        <v>835</v>
      </c>
    </row>
    <row r="532" spans="1:13" ht="14.25" customHeight="1" x14ac:dyDescent="0.3">
      <c r="A532" s="317" t="s">
        <v>836</v>
      </c>
      <c r="B532" s="315">
        <v>102.46</v>
      </c>
      <c r="C532" s="315">
        <v>100.25</v>
      </c>
      <c r="D532" s="315">
        <v>102.46</v>
      </c>
      <c r="E532" s="315">
        <v>100.22</v>
      </c>
      <c r="F532" s="315">
        <v>102.46</v>
      </c>
      <c r="G532" s="315">
        <v>100.27</v>
      </c>
      <c r="H532" s="315">
        <v>102.46</v>
      </c>
      <c r="I532" s="315">
        <v>100.38</v>
      </c>
      <c r="J532" s="315">
        <v>102.46</v>
      </c>
      <c r="K532" s="315">
        <v>100.4</v>
      </c>
      <c r="L532" s="315">
        <v>102.46</v>
      </c>
      <c r="M532" s="315">
        <v>100.52</v>
      </c>
    </row>
    <row r="533" spans="1:13" ht="14.25" customHeight="1" x14ac:dyDescent="0.3">
      <c r="A533" s="317" t="s">
        <v>837</v>
      </c>
      <c r="B533" s="315">
        <v>102.46</v>
      </c>
      <c r="C533" s="315">
        <v>107.04</v>
      </c>
      <c r="D533" s="315">
        <v>102.46</v>
      </c>
      <c r="E533" s="315">
        <v>107.07</v>
      </c>
      <c r="F533" s="315">
        <v>102.46</v>
      </c>
      <c r="G533" s="315">
        <v>107.16</v>
      </c>
      <c r="H533" s="315">
        <v>102.46</v>
      </c>
      <c r="I533" s="315">
        <v>107.22</v>
      </c>
      <c r="J533" s="315">
        <v>102.46</v>
      </c>
      <c r="K533" s="315">
        <v>107.63</v>
      </c>
      <c r="L533" s="315">
        <v>102.46</v>
      </c>
      <c r="M533" s="315">
        <v>107.62</v>
      </c>
    </row>
    <row r="534" spans="1:13" ht="14.25" customHeight="1" x14ac:dyDescent="0.3">
      <c r="A534" s="317" t="s">
        <v>838</v>
      </c>
      <c r="B534" s="315">
        <v>102.46</v>
      </c>
      <c r="C534" s="315">
        <v>102.07</v>
      </c>
      <c r="D534" s="315">
        <v>102.46</v>
      </c>
      <c r="E534" s="315">
        <v>102.1</v>
      </c>
      <c r="F534" s="315">
        <v>102.46</v>
      </c>
      <c r="G534" s="315">
        <v>101.98</v>
      </c>
      <c r="H534" s="315">
        <v>102.46</v>
      </c>
      <c r="I534" s="315">
        <v>102.07</v>
      </c>
      <c r="J534" s="315">
        <v>102.46</v>
      </c>
      <c r="K534" s="315">
        <v>102.35</v>
      </c>
      <c r="L534" s="315">
        <v>102.46</v>
      </c>
      <c r="M534" s="315">
        <v>102.67</v>
      </c>
    </row>
    <row r="535" spans="1:13" ht="14.25" customHeight="1" x14ac:dyDescent="0.3">
      <c r="A535" s="317" t="s">
        <v>839</v>
      </c>
      <c r="B535" s="315">
        <v>102.46</v>
      </c>
      <c r="C535" s="315">
        <v>102.07</v>
      </c>
      <c r="D535" s="315">
        <v>102.46</v>
      </c>
      <c r="E535" s="315">
        <v>102.1</v>
      </c>
      <c r="F535" s="315">
        <v>102.46</v>
      </c>
      <c r="G535" s="315">
        <v>101.98</v>
      </c>
      <c r="H535" s="315">
        <v>102.46</v>
      </c>
      <c r="I535" s="315">
        <v>102.07</v>
      </c>
      <c r="J535" s="315">
        <v>102.46</v>
      </c>
      <c r="K535" s="315">
        <v>102.35</v>
      </c>
      <c r="L535" s="315">
        <v>102.46</v>
      </c>
      <c r="M535" s="315">
        <v>102.67</v>
      </c>
    </row>
    <row r="536" spans="1:13" ht="14.25" customHeight="1" x14ac:dyDescent="0.3">
      <c r="A536" s="317" t="s">
        <v>840</v>
      </c>
      <c r="B536" s="315">
        <v>102.46</v>
      </c>
      <c r="C536" s="315">
        <v>103.65</v>
      </c>
      <c r="D536" s="315">
        <v>102.46</v>
      </c>
      <c r="E536" s="315">
        <v>103.79</v>
      </c>
      <c r="F536" s="315">
        <v>102.46</v>
      </c>
      <c r="G536" s="315">
        <v>103.35</v>
      </c>
      <c r="H536" s="315">
        <v>102.46</v>
      </c>
      <c r="I536" s="315">
        <v>103.41</v>
      </c>
      <c r="J536" s="315">
        <v>102.46</v>
      </c>
      <c r="K536" s="315">
        <v>104.03</v>
      </c>
      <c r="L536" s="315">
        <v>102.46</v>
      </c>
      <c r="M536" s="315">
        <v>104.07</v>
      </c>
    </row>
    <row r="537" spans="1:13" ht="14.25" customHeight="1" x14ac:dyDescent="0.3">
      <c r="A537" s="317" t="s">
        <v>841</v>
      </c>
      <c r="B537" s="315">
        <v>102.46</v>
      </c>
      <c r="C537" s="315">
        <v>118.77</v>
      </c>
      <c r="D537" s="315">
        <v>102.46</v>
      </c>
      <c r="E537" s="315">
        <v>118.77</v>
      </c>
      <c r="F537" s="315">
        <v>102.46</v>
      </c>
      <c r="G537" s="315">
        <v>118.77</v>
      </c>
      <c r="H537" s="315">
        <v>102.46</v>
      </c>
      <c r="I537" s="315">
        <v>118.77</v>
      </c>
      <c r="J537" s="315">
        <v>102.46</v>
      </c>
      <c r="K537" s="315">
        <v>118.77</v>
      </c>
      <c r="L537" s="315">
        <v>102.46</v>
      </c>
      <c r="M537" s="315">
        <v>118.77</v>
      </c>
    </row>
    <row r="538" spans="1:13" ht="14.25" customHeight="1" x14ac:dyDescent="0.3">
      <c r="A538" s="317" t="s">
        <v>843</v>
      </c>
      <c r="B538" s="315">
        <v>102.46</v>
      </c>
      <c r="C538" s="315">
        <v>107.84</v>
      </c>
      <c r="D538" s="315">
        <v>102.46</v>
      </c>
      <c r="E538" s="315">
        <v>107.84</v>
      </c>
      <c r="F538" s="315">
        <v>102.46</v>
      </c>
      <c r="G538" s="315">
        <v>107.84</v>
      </c>
      <c r="H538" s="315">
        <v>102.46</v>
      </c>
      <c r="I538" s="315">
        <v>107.84</v>
      </c>
      <c r="J538" s="315">
        <v>102.46</v>
      </c>
      <c r="K538" s="315">
        <v>107.84</v>
      </c>
      <c r="L538" s="315">
        <v>102.46</v>
      </c>
      <c r="M538" s="315">
        <v>107.84</v>
      </c>
    </row>
    <row r="539" spans="1:13" ht="14.25" customHeight="1" x14ac:dyDescent="0.3">
      <c r="A539" s="317" t="s">
        <v>847</v>
      </c>
      <c r="B539" s="315">
        <v>102.46</v>
      </c>
      <c r="C539" s="315">
        <v>100.51</v>
      </c>
      <c r="D539" s="315">
        <v>102.46</v>
      </c>
      <c r="E539" s="315">
        <v>99.61</v>
      </c>
      <c r="F539" s="315">
        <v>102.46</v>
      </c>
      <c r="G539" s="315">
        <v>99.61</v>
      </c>
      <c r="H539" s="315">
        <v>102.46</v>
      </c>
      <c r="I539" s="315">
        <v>99.61</v>
      </c>
      <c r="J539" s="315">
        <v>102.46</v>
      </c>
      <c r="K539" s="315">
        <v>99.61</v>
      </c>
      <c r="L539" s="315">
        <v>102.46</v>
      </c>
      <c r="M539" s="315">
        <v>99.61</v>
      </c>
    </row>
    <row r="540" spans="1:13" ht="14.25" customHeight="1" x14ac:dyDescent="0.3">
      <c r="A540" s="317" t="s">
        <v>1670</v>
      </c>
      <c r="B540" s="315">
        <v>102.42</v>
      </c>
      <c r="C540" s="315">
        <v>102.17</v>
      </c>
      <c r="D540" s="315">
        <v>102.42</v>
      </c>
      <c r="E540" s="315">
        <v>102.18</v>
      </c>
      <c r="F540" s="315">
        <v>102.42</v>
      </c>
      <c r="G540" s="315">
        <v>102.18</v>
      </c>
      <c r="H540" s="315">
        <v>102.42</v>
      </c>
      <c r="I540" s="315">
        <v>102.18</v>
      </c>
      <c r="J540" s="315">
        <v>102.42</v>
      </c>
      <c r="K540" s="315">
        <v>102.31</v>
      </c>
      <c r="L540" s="315">
        <v>102.42</v>
      </c>
      <c r="M540" s="315">
        <v>102.36</v>
      </c>
    </row>
    <row r="541" spans="1:13" ht="14.25" customHeight="1" x14ac:dyDescent="0.3">
      <c r="A541" s="317" t="s">
        <v>849</v>
      </c>
      <c r="B541" s="315">
        <v>102.78</v>
      </c>
      <c r="C541" s="315">
        <v>112.66</v>
      </c>
      <c r="D541" s="315">
        <v>102.78</v>
      </c>
      <c r="E541" s="315">
        <v>112.32</v>
      </c>
      <c r="F541" s="315">
        <v>102.78</v>
      </c>
      <c r="G541" s="315">
        <v>112.32</v>
      </c>
      <c r="H541" s="315">
        <v>102.78</v>
      </c>
      <c r="I541" s="315">
        <v>112.32</v>
      </c>
      <c r="J541" s="315">
        <v>102.78</v>
      </c>
      <c r="K541" s="315">
        <v>112.32</v>
      </c>
      <c r="L541" s="315">
        <v>102.78</v>
      </c>
      <c r="M541" s="315">
        <v>114.98</v>
      </c>
    </row>
    <row r="542" spans="1:13" ht="14.25" customHeight="1" x14ac:dyDescent="0.3">
      <c r="A542" s="317" t="s">
        <v>850</v>
      </c>
      <c r="B542" s="315">
        <v>102.46</v>
      </c>
      <c r="C542" s="315">
        <v>106.2</v>
      </c>
      <c r="D542" s="315">
        <v>102.46</v>
      </c>
      <c r="E542" s="315">
        <v>106.2</v>
      </c>
      <c r="F542" s="315">
        <v>102.46</v>
      </c>
      <c r="G542" s="315">
        <v>106.2</v>
      </c>
      <c r="H542" s="315">
        <v>102.46</v>
      </c>
      <c r="I542" s="315">
        <v>106.2</v>
      </c>
      <c r="J542" s="315">
        <v>102.46</v>
      </c>
      <c r="K542" s="315">
        <v>106.76</v>
      </c>
      <c r="L542" s="315">
        <v>102.46</v>
      </c>
      <c r="M542" s="315">
        <v>106.76</v>
      </c>
    </row>
    <row r="543" spans="1:13" ht="14.25" customHeight="1" x14ac:dyDescent="0.3">
      <c r="A543" s="317" t="s">
        <v>851</v>
      </c>
      <c r="B543" s="315">
        <v>101.57</v>
      </c>
      <c r="C543" s="315">
        <v>101.69</v>
      </c>
      <c r="D543" s="315">
        <v>101.57</v>
      </c>
      <c r="E543" s="315">
        <v>101.34</v>
      </c>
      <c r="F543" s="315">
        <v>101.57</v>
      </c>
      <c r="G543" s="315">
        <v>101.12</v>
      </c>
      <c r="H543" s="315">
        <v>101.57</v>
      </c>
      <c r="I543" s="315">
        <v>101.31</v>
      </c>
      <c r="J543" s="315">
        <v>101.57</v>
      </c>
      <c r="K543" s="315">
        <v>101.76</v>
      </c>
      <c r="L543" s="315">
        <v>101.57</v>
      </c>
      <c r="M543" s="315">
        <v>101.44</v>
      </c>
    </row>
    <row r="544" spans="1:13" ht="14.25" customHeight="1" x14ac:dyDescent="0.3">
      <c r="A544" s="317" t="s">
        <v>1782</v>
      </c>
      <c r="B544" s="315">
        <v>102.86</v>
      </c>
      <c r="C544" s="315">
        <v>102.17</v>
      </c>
      <c r="D544" s="315">
        <v>102.86</v>
      </c>
      <c r="E544" s="315">
        <v>102.18</v>
      </c>
      <c r="F544" s="315">
        <v>102.86</v>
      </c>
      <c r="G544" s="315">
        <v>102.18</v>
      </c>
      <c r="H544" s="315">
        <v>102.86</v>
      </c>
      <c r="I544" s="315">
        <v>102.18</v>
      </c>
      <c r="J544" s="315">
        <v>102.86</v>
      </c>
      <c r="K544" s="315">
        <v>102.31</v>
      </c>
      <c r="L544" s="315">
        <v>102.86</v>
      </c>
      <c r="M544" s="315">
        <v>102.36</v>
      </c>
    </row>
    <row r="545" spans="1:14" ht="14.25" customHeight="1" x14ac:dyDescent="0.3">
      <c r="A545" s="317" t="s">
        <v>1828</v>
      </c>
      <c r="B545" s="315">
        <v>102.46</v>
      </c>
      <c r="C545" s="399">
        <v>107.75</v>
      </c>
      <c r="D545" s="315">
        <v>102.46</v>
      </c>
      <c r="E545" s="399">
        <v>107.75</v>
      </c>
      <c r="F545" s="315">
        <v>102.46</v>
      </c>
      <c r="G545" s="399">
        <v>107.75</v>
      </c>
      <c r="H545" s="315">
        <v>102.46</v>
      </c>
      <c r="I545" s="399">
        <v>107.75</v>
      </c>
      <c r="J545" s="315">
        <v>102.46</v>
      </c>
      <c r="K545" s="399">
        <v>107.75</v>
      </c>
      <c r="L545" s="315">
        <v>102.46</v>
      </c>
      <c r="M545" s="399">
        <v>107.75</v>
      </c>
      <c r="N545" s="400" t="s">
        <v>2036</v>
      </c>
    </row>
    <row r="546" spans="1:14" ht="14.25" customHeight="1" x14ac:dyDescent="0.3">
      <c r="A546" s="317" t="s">
        <v>1672</v>
      </c>
      <c r="B546" s="315">
        <v>102.46</v>
      </c>
      <c r="C546" s="399">
        <v>102.57</v>
      </c>
      <c r="D546" s="315">
        <v>102.46</v>
      </c>
      <c r="E546" s="399">
        <v>102.57</v>
      </c>
      <c r="F546" s="315">
        <v>102.46</v>
      </c>
      <c r="G546" s="399">
        <v>102.53</v>
      </c>
      <c r="H546" s="315">
        <v>102.46</v>
      </c>
      <c r="I546" s="399">
        <v>102.57</v>
      </c>
      <c r="J546" s="315">
        <v>102.46</v>
      </c>
      <c r="K546" s="399">
        <v>102.63</v>
      </c>
      <c r="L546" s="315">
        <v>102.46</v>
      </c>
      <c r="M546" s="399">
        <v>102.67</v>
      </c>
      <c r="N546" s="400" t="s">
        <v>2036</v>
      </c>
    </row>
    <row r="547" spans="1:14" ht="14.25" customHeight="1" x14ac:dyDescent="0.3">
      <c r="A547" s="317" t="s">
        <v>856</v>
      </c>
      <c r="B547" s="315">
        <v>102.78</v>
      </c>
      <c r="C547" s="315">
        <v>98.06</v>
      </c>
      <c r="D547" s="315">
        <v>102.78</v>
      </c>
      <c r="E547" s="315">
        <v>98.06</v>
      </c>
      <c r="F547" s="315">
        <v>102.78</v>
      </c>
      <c r="G547" s="315">
        <v>98.06</v>
      </c>
      <c r="H547" s="315">
        <v>102.78</v>
      </c>
      <c r="I547" s="315">
        <v>98.06</v>
      </c>
      <c r="J547" s="315">
        <v>102.78</v>
      </c>
      <c r="K547" s="315">
        <v>98.06</v>
      </c>
      <c r="L547" s="315">
        <v>102.78</v>
      </c>
      <c r="M547" s="315">
        <v>98.06</v>
      </c>
    </row>
    <row r="548" spans="1:14" ht="14.25" customHeight="1" x14ac:dyDescent="0.3">
      <c r="A548" s="317" t="s">
        <v>857</v>
      </c>
      <c r="B548" s="315">
        <v>101.6</v>
      </c>
      <c r="C548" s="315">
        <v>98.06</v>
      </c>
      <c r="D548" s="315">
        <v>101.6</v>
      </c>
      <c r="E548" s="315">
        <v>98.06</v>
      </c>
      <c r="F548" s="315">
        <v>101.6</v>
      </c>
      <c r="G548" s="315">
        <v>98.06</v>
      </c>
      <c r="H548" s="315">
        <v>101.6</v>
      </c>
      <c r="I548" s="315">
        <v>98.06</v>
      </c>
      <c r="J548" s="315">
        <v>104.5</v>
      </c>
      <c r="K548" s="315">
        <v>98.06</v>
      </c>
      <c r="L548" s="315">
        <v>104.5</v>
      </c>
      <c r="M548" s="315">
        <v>98.06</v>
      </c>
    </row>
    <row r="549" spans="1:14" ht="14.25" customHeight="1" x14ac:dyDescent="0.3">
      <c r="A549" s="317" t="s">
        <v>858</v>
      </c>
      <c r="B549" s="315" t="s">
        <v>883</v>
      </c>
      <c r="C549" s="315" t="s">
        <v>883</v>
      </c>
      <c r="D549" s="315" t="s">
        <v>883</v>
      </c>
      <c r="E549" s="315" t="s">
        <v>883</v>
      </c>
      <c r="F549" s="315" t="s">
        <v>883</v>
      </c>
      <c r="G549" s="315" t="s">
        <v>883</v>
      </c>
      <c r="H549" s="315" t="s">
        <v>883</v>
      </c>
      <c r="I549" s="315" t="s">
        <v>883</v>
      </c>
      <c r="J549" s="315" t="s">
        <v>883</v>
      </c>
      <c r="K549" s="315" t="s">
        <v>883</v>
      </c>
      <c r="L549" s="315" t="s">
        <v>883</v>
      </c>
      <c r="M549" s="315" t="s">
        <v>883</v>
      </c>
    </row>
    <row r="550" spans="1:14" ht="14.25" customHeight="1" x14ac:dyDescent="0.3">
      <c r="A550" s="317" t="s">
        <v>859</v>
      </c>
      <c r="B550" s="315" t="s">
        <v>883</v>
      </c>
      <c r="C550" s="315" t="s">
        <v>883</v>
      </c>
      <c r="D550" s="315" t="s">
        <v>883</v>
      </c>
      <c r="E550" s="315" t="s">
        <v>883</v>
      </c>
      <c r="F550" s="315" t="s">
        <v>883</v>
      </c>
      <c r="G550" s="315" t="s">
        <v>883</v>
      </c>
      <c r="H550" s="315" t="s">
        <v>883</v>
      </c>
      <c r="I550" s="315" t="s">
        <v>883</v>
      </c>
      <c r="J550" s="315" t="s">
        <v>883</v>
      </c>
      <c r="K550" s="315" t="s">
        <v>883</v>
      </c>
      <c r="L550" s="315" t="s">
        <v>883</v>
      </c>
      <c r="M550" s="315" t="s">
        <v>883</v>
      </c>
    </row>
    <row r="551" spans="1:14" ht="14.25" customHeight="1" x14ac:dyDescent="0.3">
      <c r="A551" s="317" t="s">
        <v>860</v>
      </c>
      <c r="B551" s="410">
        <v>102.78</v>
      </c>
      <c r="C551" s="410">
        <v>105.43</v>
      </c>
      <c r="D551" s="315">
        <v>102.78</v>
      </c>
      <c r="E551" s="315">
        <v>105.43</v>
      </c>
      <c r="F551" s="315">
        <v>102.78</v>
      </c>
      <c r="G551" s="315">
        <v>105.43</v>
      </c>
      <c r="H551" s="315">
        <v>102.78</v>
      </c>
      <c r="I551" s="315">
        <v>105.43</v>
      </c>
      <c r="J551" s="315">
        <v>102.78</v>
      </c>
      <c r="K551" s="315">
        <v>105.43</v>
      </c>
      <c r="L551" s="315">
        <v>102.78</v>
      </c>
      <c r="M551" s="315">
        <v>105.43</v>
      </c>
    </row>
    <row r="552" spans="1:14" ht="14.25" customHeight="1" x14ac:dyDescent="0.3">
      <c r="A552" s="317" t="s">
        <v>861</v>
      </c>
      <c r="B552" s="410">
        <v>101.6</v>
      </c>
      <c r="C552" s="410">
        <v>105.43</v>
      </c>
      <c r="D552" s="315">
        <v>101.6</v>
      </c>
      <c r="E552" s="315">
        <v>105.43</v>
      </c>
      <c r="F552" s="315">
        <v>101.6</v>
      </c>
      <c r="G552" s="315">
        <v>105.43</v>
      </c>
      <c r="H552" s="315">
        <v>101.6</v>
      </c>
      <c r="I552" s="315">
        <v>105.43</v>
      </c>
      <c r="J552" s="315">
        <v>104.5</v>
      </c>
      <c r="K552" s="315">
        <v>105.43</v>
      </c>
      <c r="L552" s="315">
        <v>104.5</v>
      </c>
      <c r="M552" s="315">
        <v>105.43</v>
      </c>
    </row>
    <row r="553" spans="1:14" ht="14.25" customHeight="1" x14ac:dyDescent="0.3">
      <c r="A553" s="317" t="s">
        <v>862</v>
      </c>
      <c r="B553" s="410">
        <v>102.78</v>
      </c>
      <c r="C553" s="410">
        <v>118.45</v>
      </c>
      <c r="D553" s="315">
        <v>102.78</v>
      </c>
      <c r="E553" s="315">
        <v>121.5</v>
      </c>
      <c r="F553" s="315">
        <v>102.78</v>
      </c>
      <c r="G553" s="315">
        <v>123.92</v>
      </c>
      <c r="H553" s="315">
        <v>102.78</v>
      </c>
      <c r="I553" s="315">
        <v>127.92</v>
      </c>
      <c r="J553" s="315">
        <v>102.78</v>
      </c>
      <c r="K553" s="315">
        <v>129.02000000000001</v>
      </c>
      <c r="L553" s="315">
        <v>102.78</v>
      </c>
      <c r="M553" s="315">
        <v>129.46</v>
      </c>
    </row>
    <row r="554" spans="1:14" ht="14.25" customHeight="1" x14ac:dyDescent="0.3">
      <c r="A554" s="317" t="s">
        <v>863</v>
      </c>
      <c r="B554" s="410">
        <v>101.6</v>
      </c>
      <c r="C554" s="410">
        <v>118.45</v>
      </c>
      <c r="D554" s="315">
        <v>101.6</v>
      </c>
      <c r="E554" s="315">
        <v>121.5</v>
      </c>
      <c r="F554" s="315">
        <v>101.6</v>
      </c>
      <c r="G554" s="315">
        <v>123.92</v>
      </c>
      <c r="H554" s="315">
        <v>101.6</v>
      </c>
      <c r="I554" s="315">
        <v>127.92</v>
      </c>
      <c r="J554" s="315">
        <v>104.5</v>
      </c>
      <c r="K554" s="315">
        <v>129.02000000000001</v>
      </c>
      <c r="L554" s="315">
        <v>104.5</v>
      </c>
      <c r="M554" s="315">
        <v>129.46</v>
      </c>
    </row>
    <row r="555" spans="1:14" ht="14.25" customHeight="1" x14ac:dyDescent="0.3">
      <c r="A555" s="317" t="s">
        <v>864</v>
      </c>
      <c r="B555" s="410">
        <v>102.46</v>
      </c>
      <c r="C555" s="410">
        <v>101</v>
      </c>
      <c r="D555" s="315">
        <v>102.46</v>
      </c>
      <c r="E555" s="315">
        <v>101</v>
      </c>
      <c r="F555" s="315">
        <v>102.46</v>
      </c>
      <c r="G555" s="315">
        <v>101</v>
      </c>
      <c r="H555" s="315">
        <v>102.46</v>
      </c>
      <c r="I555" s="315">
        <v>101</v>
      </c>
      <c r="J555" s="315">
        <v>102.46</v>
      </c>
      <c r="K555" s="315">
        <v>101</v>
      </c>
      <c r="L555" s="315">
        <v>102.46</v>
      </c>
      <c r="M555" s="315">
        <v>101</v>
      </c>
    </row>
    <row r="556" spans="1:14" ht="14.25" customHeight="1" x14ac:dyDescent="0.3">
      <c r="A556" s="317" t="s">
        <v>866</v>
      </c>
      <c r="B556" s="410">
        <v>102.46</v>
      </c>
      <c r="C556" s="410">
        <v>100.48</v>
      </c>
      <c r="D556" s="315">
        <v>102.46</v>
      </c>
      <c r="E556" s="315">
        <v>100.48</v>
      </c>
      <c r="F556" s="315">
        <v>102.46</v>
      </c>
      <c r="G556" s="315">
        <v>100.48</v>
      </c>
      <c r="H556" s="315">
        <v>102.46</v>
      </c>
      <c r="I556" s="315">
        <v>100.48</v>
      </c>
      <c r="J556" s="315">
        <v>102.46</v>
      </c>
      <c r="K556" s="315">
        <v>100.62</v>
      </c>
      <c r="L556" s="315">
        <v>102.46</v>
      </c>
      <c r="M556" s="315">
        <v>100.62</v>
      </c>
    </row>
    <row r="557" spans="1:14" ht="14.25" customHeight="1" x14ac:dyDescent="0.3">
      <c r="A557" s="317" t="s">
        <v>868</v>
      </c>
      <c r="B557" s="410">
        <v>102.46</v>
      </c>
      <c r="C557" s="410">
        <v>99.81</v>
      </c>
      <c r="D557" s="315">
        <v>102.46</v>
      </c>
      <c r="E557" s="315">
        <v>99.54</v>
      </c>
      <c r="F557" s="315">
        <v>102.46</v>
      </c>
      <c r="G557" s="315">
        <v>99.54</v>
      </c>
      <c r="H557" s="315">
        <v>102.46</v>
      </c>
      <c r="I557" s="315">
        <v>99.79</v>
      </c>
      <c r="J557" s="315">
        <v>102.46</v>
      </c>
      <c r="K557" s="315">
        <v>99.79</v>
      </c>
      <c r="L557" s="315">
        <v>102.46</v>
      </c>
      <c r="M557" s="315">
        <v>99.79</v>
      </c>
    </row>
    <row r="558" spans="1:14" ht="14.25" customHeight="1" x14ac:dyDescent="0.3">
      <c r="A558" s="317" t="s">
        <v>869</v>
      </c>
      <c r="B558" s="410">
        <v>102.33</v>
      </c>
      <c r="C558" s="410">
        <v>105.92</v>
      </c>
      <c r="D558" s="315">
        <v>102.33</v>
      </c>
      <c r="E558" s="315">
        <v>105.44</v>
      </c>
      <c r="F558" s="315">
        <v>102.33</v>
      </c>
      <c r="G558" s="315">
        <v>105.37</v>
      </c>
      <c r="H558" s="315">
        <v>102.33</v>
      </c>
      <c r="I558" s="315">
        <v>105.58</v>
      </c>
      <c r="J558" s="315">
        <v>102.33</v>
      </c>
      <c r="K558" s="315">
        <v>105.83</v>
      </c>
      <c r="L558" s="315">
        <v>102.46</v>
      </c>
      <c r="M558" s="315">
        <v>106.39</v>
      </c>
    </row>
    <row r="559" spans="1:14" ht="14.25" customHeight="1" x14ac:dyDescent="0.3">
      <c r="A559" s="317" t="s">
        <v>1829</v>
      </c>
      <c r="B559" s="410">
        <v>102.33</v>
      </c>
      <c r="C559" s="410">
        <v>106.05</v>
      </c>
      <c r="D559" s="315">
        <v>102.33</v>
      </c>
      <c r="E559" s="315">
        <v>106.05</v>
      </c>
      <c r="F559" s="315">
        <v>102.33</v>
      </c>
      <c r="G559" s="315">
        <v>106.06</v>
      </c>
      <c r="H559" s="315">
        <v>102.33</v>
      </c>
      <c r="I559" s="315">
        <v>106.08</v>
      </c>
      <c r="J559" s="315">
        <v>102.33</v>
      </c>
      <c r="K559" s="315">
        <v>106.08</v>
      </c>
      <c r="L559" s="315">
        <v>102.46</v>
      </c>
      <c r="M559" s="315">
        <v>106.1</v>
      </c>
    </row>
    <row r="560" spans="1:14" ht="14.25" customHeight="1" x14ac:dyDescent="0.3">
      <c r="A560" s="317" t="s">
        <v>1823</v>
      </c>
      <c r="B560" s="410">
        <v>102.33</v>
      </c>
      <c r="C560" s="410">
        <v>114.88</v>
      </c>
      <c r="D560" s="315">
        <v>102.33</v>
      </c>
      <c r="E560" s="315">
        <v>114.87</v>
      </c>
      <c r="F560" s="315">
        <v>102.33</v>
      </c>
      <c r="G560" s="315">
        <v>114.88</v>
      </c>
      <c r="H560" s="315">
        <v>102.33</v>
      </c>
      <c r="I560" s="315">
        <v>114.9</v>
      </c>
      <c r="J560" s="315">
        <v>102.33</v>
      </c>
      <c r="K560" s="315">
        <v>114.9</v>
      </c>
      <c r="L560" s="315">
        <v>102.46</v>
      </c>
      <c r="M560" s="315">
        <v>114.92</v>
      </c>
    </row>
    <row r="561" spans="1:14" ht="14.25" customHeight="1" x14ac:dyDescent="0.3">
      <c r="A561" s="317" t="s">
        <v>871</v>
      </c>
      <c r="B561" s="410">
        <v>102.46</v>
      </c>
      <c r="C561" s="410">
        <v>108.61</v>
      </c>
      <c r="D561" s="315">
        <v>102.46</v>
      </c>
      <c r="E561" s="315">
        <v>108.8</v>
      </c>
      <c r="F561" s="315">
        <v>102.46</v>
      </c>
      <c r="G561" s="315">
        <v>109.41</v>
      </c>
      <c r="H561" s="315">
        <v>102.46</v>
      </c>
      <c r="I561" s="315">
        <v>110.85</v>
      </c>
      <c r="J561" s="315">
        <v>102.46</v>
      </c>
      <c r="K561" s="315">
        <v>111.29</v>
      </c>
      <c r="L561" s="315">
        <v>102.46</v>
      </c>
      <c r="M561" s="315">
        <v>110.51</v>
      </c>
    </row>
    <row r="562" spans="1:14" ht="14.25" customHeight="1" x14ac:dyDescent="0.3">
      <c r="A562" s="317" t="s">
        <v>872</v>
      </c>
      <c r="B562" s="410">
        <v>102.78</v>
      </c>
      <c r="C562" s="410">
        <v>104.04</v>
      </c>
      <c r="D562" s="315">
        <v>102.78</v>
      </c>
      <c r="E562" s="410">
        <v>104.04</v>
      </c>
      <c r="F562" s="410">
        <v>102.78</v>
      </c>
      <c r="G562" s="410">
        <v>104.04</v>
      </c>
      <c r="H562" s="410">
        <v>102.78</v>
      </c>
      <c r="I562" s="410">
        <v>104.04</v>
      </c>
      <c r="J562" s="410">
        <v>102.78</v>
      </c>
      <c r="K562" s="410">
        <v>104.04</v>
      </c>
      <c r="L562" s="410">
        <v>102.78</v>
      </c>
      <c r="M562" s="410">
        <v>104.04</v>
      </c>
      <c r="N562" s="400"/>
    </row>
    <row r="563" spans="1:14" ht="14.25" customHeight="1" x14ac:dyDescent="0.3">
      <c r="A563" s="317" t="s">
        <v>873</v>
      </c>
      <c r="B563" s="410">
        <v>102.78</v>
      </c>
      <c r="C563" s="410">
        <v>105.26</v>
      </c>
      <c r="D563" s="315">
        <v>102.78</v>
      </c>
      <c r="E563" s="410">
        <v>106.03</v>
      </c>
      <c r="F563" s="410">
        <v>102.78</v>
      </c>
      <c r="G563" s="410">
        <v>106.03</v>
      </c>
      <c r="H563" s="410">
        <v>102.78</v>
      </c>
      <c r="I563" s="410">
        <v>106.03</v>
      </c>
      <c r="J563" s="410">
        <v>102.78</v>
      </c>
      <c r="K563" s="410">
        <v>106.03</v>
      </c>
      <c r="L563" s="410">
        <v>102.78</v>
      </c>
      <c r="M563" s="410">
        <v>106.03</v>
      </c>
    </row>
    <row r="564" spans="1:14" ht="14.25" customHeight="1" x14ac:dyDescent="0.3">
      <c r="A564" s="317" t="s">
        <v>874</v>
      </c>
      <c r="B564" s="410">
        <v>101.6</v>
      </c>
      <c r="C564" s="410">
        <v>105.26</v>
      </c>
      <c r="D564" s="315">
        <v>101.6</v>
      </c>
      <c r="E564" s="410">
        <v>106.03</v>
      </c>
      <c r="F564" s="410">
        <v>101.6</v>
      </c>
      <c r="G564" s="410">
        <v>106.03</v>
      </c>
      <c r="H564" s="410">
        <v>101.6</v>
      </c>
      <c r="I564" s="410">
        <v>106.03</v>
      </c>
      <c r="J564" s="410">
        <v>104.5</v>
      </c>
      <c r="K564" s="410">
        <v>106.03</v>
      </c>
      <c r="L564" s="410">
        <v>104.5</v>
      </c>
      <c r="M564" s="410">
        <v>106.03</v>
      </c>
      <c r="N564" s="50"/>
    </row>
    <row r="565" spans="1:14" ht="14.25" customHeight="1" x14ac:dyDescent="0.3">
      <c r="A565" s="317" t="s">
        <v>875</v>
      </c>
      <c r="B565" s="410">
        <v>102.78</v>
      </c>
      <c r="C565" s="410">
        <v>106.24</v>
      </c>
      <c r="D565" s="315">
        <v>102.78</v>
      </c>
      <c r="E565" s="410">
        <v>106.24</v>
      </c>
      <c r="F565" s="410">
        <v>102.78</v>
      </c>
      <c r="G565" s="410">
        <v>106.24</v>
      </c>
      <c r="H565" s="410">
        <v>102.78</v>
      </c>
      <c r="I565" s="410">
        <v>106.24</v>
      </c>
      <c r="J565" s="410">
        <v>102.78</v>
      </c>
      <c r="K565" s="410">
        <v>106.24</v>
      </c>
      <c r="L565" s="410">
        <v>102.78</v>
      </c>
      <c r="M565" s="410">
        <v>106.24</v>
      </c>
      <c r="N565" s="400"/>
    </row>
    <row r="566" spans="1:14" ht="14.25" customHeight="1" x14ac:dyDescent="0.3">
      <c r="A566" s="317" t="s">
        <v>876</v>
      </c>
      <c r="B566" s="410">
        <v>101.6</v>
      </c>
      <c r="C566" s="410">
        <v>106.24</v>
      </c>
      <c r="D566" s="315">
        <v>101.6</v>
      </c>
      <c r="E566" s="410">
        <v>106.24</v>
      </c>
      <c r="F566" s="410">
        <v>101.6</v>
      </c>
      <c r="G566" s="410">
        <v>106.24</v>
      </c>
      <c r="H566" s="410">
        <v>101.6</v>
      </c>
      <c r="I566" s="410">
        <v>106.24</v>
      </c>
      <c r="J566" s="410">
        <v>104.5</v>
      </c>
      <c r="K566" s="410">
        <v>106.24</v>
      </c>
      <c r="L566" s="410">
        <v>104.5</v>
      </c>
      <c r="M566" s="410">
        <v>106.24</v>
      </c>
      <c r="N566" s="400"/>
    </row>
    <row r="567" spans="1:14" ht="14.25" customHeight="1" x14ac:dyDescent="0.3">
      <c r="A567" s="317" t="s">
        <v>1830</v>
      </c>
      <c r="B567" s="410">
        <v>102.78</v>
      </c>
      <c r="C567" s="410">
        <v>105.42</v>
      </c>
      <c r="D567" s="315">
        <v>102.78</v>
      </c>
      <c r="E567" s="410">
        <v>105.67</v>
      </c>
      <c r="F567" s="410">
        <v>102.78</v>
      </c>
      <c r="G567" s="410">
        <v>106.23</v>
      </c>
      <c r="H567" s="410">
        <v>102.78</v>
      </c>
      <c r="I567" s="410">
        <v>105.9</v>
      </c>
      <c r="J567" s="410">
        <v>102.78</v>
      </c>
      <c r="K567" s="410">
        <v>106.44</v>
      </c>
      <c r="L567" s="410">
        <v>102.78</v>
      </c>
      <c r="M567" s="410">
        <v>107.55</v>
      </c>
    </row>
    <row r="568" spans="1:14" ht="14.25" customHeight="1" x14ac:dyDescent="0.3">
      <c r="A568" s="317" t="s">
        <v>1525</v>
      </c>
      <c r="B568" s="410">
        <v>103.34</v>
      </c>
      <c r="C568" s="410">
        <v>105.42</v>
      </c>
      <c r="D568" s="315">
        <v>103.34</v>
      </c>
      <c r="E568" s="315">
        <v>105.67</v>
      </c>
      <c r="F568" s="315">
        <v>103.34</v>
      </c>
      <c r="G568" s="315">
        <v>106.23</v>
      </c>
      <c r="H568" s="315">
        <v>103.34</v>
      </c>
      <c r="I568" s="315">
        <v>105.9</v>
      </c>
      <c r="J568" s="315">
        <v>103.34</v>
      </c>
      <c r="K568" s="315">
        <v>106.44</v>
      </c>
      <c r="L568" s="315">
        <v>103.34</v>
      </c>
      <c r="M568" s="315">
        <v>107.55</v>
      </c>
    </row>
    <row r="569" spans="1:14" ht="14.25" customHeight="1" x14ac:dyDescent="0.3">
      <c r="A569" s="317" t="s">
        <v>881</v>
      </c>
      <c r="B569" s="410">
        <v>101.6</v>
      </c>
      <c r="C569" s="410">
        <v>100.39</v>
      </c>
      <c r="D569" s="315">
        <v>101.6</v>
      </c>
      <c r="E569" s="315">
        <v>100.39</v>
      </c>
      <c r="F569" s="315">
        <v>101.6</v>
      </c>
      <c r="G569" s="315">
        <v>100.39</v>
      </c>
      <c r="H569" s="315">
        <v>101.6</v>
      </c>
      <c r="I569" s="315">
        <v>100.39</v>
      </c>
      <c r="J569" s="315">
        <v>104.5</v>
      </c>
      <c r="K569" s="315">
        <v>100.39</v>
      </c>
      <c r="L569" s="315">
        <v>104.5</v>
      </c>
      <c r="M569" s="315">
        <v>100.39</v>
      </c>
    </row>
    <row r="570" spans="1:14" ht="14.25" customHeight="1" x14ac:dyDescent="0.3">
      <c r="A570" s="317" t="s">
        <v>882</v>
      </c>
      <c r="B570" s="399">
        <v>100</v>
      </c>
      <c r="C570" s="410">
        <v>101.09</v>
      </c>
      <c r="D570" s="399">
        <v>100</v>
      </c>
      <c r="E570" s="315">
        <v>101.07</v>
      </c>
      <c r="F570" s="399">
        <v>100</v>
      </c>
      <c r="G570" s="315">
        <v>100.89</v>
      </c>
      <c r="H570" s="399">
        <v>100</v>
      </c>
      <c r="I570" s="315">
        <v>100.98</v>
      </c>
      <c r="J570" s="399">
        <v>100</v>
      </c>
      <c r="K570" s="315">
        <v>101.29</v>
      </c>
      <c r="L570" s="399">
        <v>100</v>
      </c>
      <c r="M570" s="315">
        <v>101.39</v>
      </c>
      <c r="N570" s="400" t="s">
        <v>2040</v>
      </c>
    </row>
    <row r="571" spans="1:14" ht="14.25" customHeight="1" x14ac:dyDescent="0.35">
      <c r="B571" s="207"/>
      <c r="C571" s="207"/>
      <c r="D571" s="207"/>
      <c r="E571" s="207"/>
      <c r="F571" s="207"/>
      <c r="G571" s="207"/>
      <c r="H571" s="207"/>
      <c r="I571" s="207"/>
      <c r="J571" s="207"/>
      <c r="K571" s="207"/>
      <c r="L571" s="207"/>
      <c r="M571" s="209"/>
    </row>
    <row r="572" spans="1:14" ht="14.25" customHeight="1" x14ac:dyDescent="0.35">
      <c r="B572" s="207"/>
      <c r="C572" s="207"/>
      <c r="D572" s="207"/>
      <c r="E572" s="207"/>
      <c r="F572" s="207"/>
      <c r="G572" s="207"/>
      <c r="H572" s="207"/>
      <c r="I572" s="207"/>
      <c r="J572" s="207"/>
      <c r="K572" s="207"/>
      <c r="L572" s="207"/>
      <c r="M572" s="209"/>
    </row>
    <row r="573" spans="1:14" ht="14.25" customHeight="1" x14ac:dyDescent="0.3">
      <c r="A573" s="558"/>
      <c r="B573" s="558"/>
      <c r="C573" s="558"/>
      <c r="D573" s="558"/>
      <c r="E573" s="558"/>
      <c r="F573" s="558"/>
      <c r="G573" s="558"/>
      <c r="H573" s="558"/>
      <c r="I573" s="558"/>
      <c r="J573" s="558"/>
      <c r="K573" s="558"/>
      <c r="L573" s="558"/>
      <c r="M573" s="558"/>
    </row>
    <row r="574" spans="1:14" ht="14.25" customHeight="1" x14ac:dyDescent="0.3">
      <c r="A574" s="558"/>
      <c r="B574" s="558"/>
      <c r="C574" s="558"/>
      <c r="D574" s="558"/>
      <c r="E574" s="558"/>
      <c r="F574" s="558"/>
      <c r="G574" s="558"/>
      <c r="H574" s="558"/>
      <c r="I574" s="558"/>
      <c r="J574" s="558"/>
      <c r="K574" s="558"/>
      <c r="L574" s="558"/>
      <c r="M574" s="558"/>
    </row>
    <row r="575" spans="1:14" ht="14.25" customHeight="1" x14ac:dyDescent="0.3">
      <c r="A575" s="558"/>
      <c r="B575" s="558"/>
      <c r="C575" s="558"/>
      <c r="D575" s="558"/>
      <c r="E575" s="558"/>
      <c r="F575" s="558"/>
      <c r="G575" s="558"/>
      <c r="H575" s="558"/>
      <c r="I575" s="559"/>
      <c r="J575" s="559"/>
      <c r="K575" s="559"/>
      <c r="L575" s="559"/>
      <c r="M575" s="559"/>
    </row>
    <row r="576" spans="1:14" ht="14.25" customHeight="1" x14ac:dyDescent="0.3">
      <c r="A576" s="560"/>
      <c r="B576" s="560"/>
      <c r="C576" s="560"/>
      <c r="D576" s="560"/>
      <c r="E576" s="560"/>
      <c r="F576" s="560"/>
      <c r="G576" s="560"/>
      <c r="H576" s="560"/>
      <c r="I576" s="560"/>
      <c r="J576" s="560"/>
      <c r="K576" s="560"/>
      <c r="L576" s="560"/>
      <c r="M576" s="560"/>
    </row>
    <row r="577" spans="1:13" ht="14.25" customHeight="1" x14ac:dyDescent="0.3">
      <c r="A577" s="561"/>
      <c r="B577" s="561"/>
      <c r="C577" s="561"/>
      <c r="D577" s="561"/>
      <c r="E577" s="561"/>
      <c r="F577" s="559"/>
      <c r="G577" s="559"/>
      <c r="H577" s="559"/>
      <c r="I577" s="559"/>
      <c r="J577" s="559"/>
      <c r="K577" s="559"/>
      <c r="L577" s="559"/>
      <c r="M577" s="559"/>
    </row>
    <row r="578" spans="1:13" ht="14.25" customHeight="1" x14ac:dyDescent="0.3">
      <c r="A578" s="560"/>
      <c r="B578" s="560"/>
      <c r="C578" s="560"/>
      <c r="D578" s="560"/>
      <c r="E578" s="560"/>
      <c r="F578" s="560"/>
      <c r="G578" s="560"/>
      <c r="H578" s="560"/>
      <c r="I578" s="560"/>
      <c r="J578" s="560"/>
      <c r="K578" s="560"/>
      <c r="L578" s="560"/>
      <c r="M578" s="560"/>
    </row>
    <row r="579" spans="1:13" ht="14.25" customHeight="1" x14ac:dyDescent="0.3">
      <c r="A579" s="393"/>
      <c r="B579" s="393"/>
      <c r="C579" s="393"/>
      <c r="D579" s="393"/>
      <c r="E579" s="393"/>
      <c r="F579" s="393"/>
      <c r="G579" s="393"/>
      <c r="H579" s="393"/>
      <c r="I579" s="393"/>
      <c r="J579" s="393"/>
      <c r="K579" s="393"/>
      <c r="L579" s="393"/>
      <c r="M579" s="393"/>
    </row>
    <row r="580" spans="1:13" ht="14.25" customHeight="1" x14ac:dyDescent="0.3">
      <c r="A580" s="561"/>
      <c r="B580" s="561"/>
      <c r="C580" s="561"/>
      <c r="D580" s="561"/>
      <c r="E580" s="561"/>
      <c r="F580" s="559"/>
      <c r="G580" s="559"/>
      <c r="H580" s="559"/>
      <c r="I580" s="559"/>
      <c r="J580" s="559"/>
      <c r="K580" s="559"/>
      <c r="L580" s="559"/>
      <c r="M580" s="559"/>
    </row>
    <row r="581" spans="1:13" ht="14.25" customHeight="1" x14ac:dyDescent="0.3">
      <c r="A581" s="5"/>
      <c r="B581" s="5"/>
      <c r="C581" s="5"/>
      <c r="D581" s="5"/>
      <c r="E581" s="5"/>
      <c r="F581" s="295"/>
      <c r="G581" s="295"/>
      <c r="H581" s="295"/>
      <c r="I581" s="295"/>
      <c r="J581" s="295"/>
      <c r="K581" s="295"/>
      <c r="L581" s="295"/>
      <c r="M581" s="295"/>
    </row>
    <row r="582" spans="1:13" ht="14.25" customHeight="1" x14ac:dyDescent="0.3">
      <c r="A582" s="203"/>
      <c r="B582" s="204"/>
      <c r="C582" s="204"/>
      <c r="D582" s="204"/>
      <c r="E582" s="204"/>
      <c r="F582" s="204"/>
      <c r="G582" s="204"/>
      <c r="H582" s="204"/>
    </row>
    <row r="583" spans="1:13" ht="14.25" customHeight="1" x14ac:dyDescent="0.3">
      <c r="B583" s="568"/>
      <c r="C583" s="568"/>
      <c r="D583" s="568"/>
      <c r="E583" s="568"/>
      <c r="F583" s="568"/>
      <c r="G583" s="568"/>
      <c r="H583" s="568"/>
      <c r="I583" s="568"/>
      <c r="J583" s="568"/>
      <c r="K583" s="568"/>
      <c r="L583" s="568"/>
      <c r="M583" s="568"/>
    </row>
    <row r="584" spans="1:13" ht="14.25" customHeight="1" x14ac:dyDescent="0.3">
      <c r="A584" s="563" t="s">
        <v>1900</v>
      </c>
      <c r="B584" s="565">
        <v>42370</v>
      </c>
      <c r="C584" s="566"/>
      <c r="D584" s="565">
        <v>42401</v>
      </c>
      <c r="E584" s="566"/>
      <c r="F584" s="565">
        <v>42430</v>
      </c>
      <c r="G584" s="566"/>
      <c r="H584" s="565">
        <v>42461</v>
      </c>
      <c r="I584" s="566"/>
      <c r="J584" s="565">
        <v>42491</v>
      </c>
      <c r="K584" s="566"/>
      <c r="L584" s="565">
        <v>42522</v>
      </c>
      <c r="M584" s="566"/>
    </row>
    <row r="585" spans="1:13" ht="14.25" customHeight="1" x14ac:dyDescent="0.3">
      <c r="A585" s="564"/>
      <c r="B585" s="316" t="s">
        <v>834</v>
      </c>
      <c r="C585" s="316" t="s">
        <v>835</v>
      </c>
      <c r="D585" s="316" t="s">
        <v>834</v>
      </c>
      <c r="E585" s="316" t="s">
        <v>835</v>
      </c>
      <c r="F585" s="316" t="s">
        <v>834</v>
      </c>
      <c r="G585" s="316" t="s">
        <v>835</v>
      </c>
      <c r="H585" s="316" t="s">
        <v>834</v>
      </c>
      <c r="I585" s="316" t="s">
        <v>835</v>
      </c>
      <c r="J585" s="316" t="s">
        <v>834</v>
      </c>
      <c r="K585" s="316" t="s">
        <v>835</v>
      </c>
      <c r="L585" s="316" t="s">
        <v>834</v>
      </c>
      <c r="M585" s="316" t="s">
        <v>835</v>
      </c>
    </row>
    <row r="586" spans="1:13" ht="14.25" customHeight="1" x14ac:dyDescent="0.3">
      <c r="A586" s="317" t="s">
        <v>836</v>
      </c>
      <c r="B586" s="315">
        <v>100</v>
      </c>
      <c r="C586" s="315">
        <v>99.89</v>
      </c>
      <c r="D586" s="315">
        <v>100</v>
      </c>
      <c r="E586" s="315">
        <v>99.79</v>
      </c>
      <c r="F586" s="315">
        <v>100</v>
      </c>
      <c r="G586" s="315">
        <v>99.69</v>
      </c>
      <c r="H586" s="315">
        <v>100</v>
      </c>
      <c r="I586" s="315">
        <v>99.81</v>
      </c>
      <c r="J586" s="315">
        <v>101.29</v>
      </c>
      <c r="K586" s="315">
        <v>99.87</v>
      </c>
      <c r="L586" s="315">
        <v>101.29</v>
      </c>
      <c r="M586" s="315">
        <v>99.92</v>
      </c>
    </row>
    <row r="587" spans="1:13" ht="14.25" customHeight="1" x14ac:dyDescent="0.3">
      <c r="A587" s="317" t="s">
        <v>837</v>
      </c>
      <c r="B587" s="315">
        <v>100</v>
      </c>
      <c r="C587" s="315">
        <v>100.3</v>
      </c>
      <c r="D587" s="315">
        <v>100</v>
      </c>
      <c r="E587" s="315">
        <v>103.34</v>
      </c>
      <c r="F587" s="315">
        <v>100</v>
      </c>
      <c r="G587" s="315">
        <v>100.37</v>
      </c>
      <c r="H587" s="315">
        <v>100</v>
      </c>
      <c r="I587" s="315">
        <v>100.42</v>
      </c>
      <c r="J587" s="315">
        <v>101.29</v>
      </c>
      <c r="K587" s="315">
        <v>101.67</v>
      </c>
      <c r="L587" s="315">
        <v>101.29</v>
      </c>
      <c r="M587" s="315">
        <v>103.06</v>
      </c>
    </row>
    <row r="588" spans="1:13" ht="14.25" customHeight="1" x14ac:dyDescent="0.3">
      <c r="A588" s="317" t="s">
        <v>838</v>
      </c>
      <c r="B588" s="315">
        <v>100</v>
      </c>
      <c r="C588" s="315">
        <v>100.32</v>
      </c>
      <c r="D588" s="315">
        <v>100</v>
      </c>
      <c r="E588" s="315">
        <v>100.25</v>
      </c>
      <c r="F588" s="315">
        <v>100</v>
      </c>
      <c r="G588" s="315">
        <v>100.3</v>
      </c>
      <c r="H588" s="315">
        <v>100</v>
      </c>
      <c r="I588" s="315">
        <v>100.38</v>
      </c>
      <c r="J588" s="315">
        <v>101.29</v>
      </c>
      <c r="K588" s="315">
        <v>100.49</v>
      </c>
      <c r="L588" s="315">
        <v>101.29</v>
      </c>
      <c r="M588" s="315">
        <v>100.59</v>
      </c>
    </row>
    <row r="589" spans="1:13" ht="14.25" customHeight="1" x14ac:dyDescent="0.3">
      <c r="A589" s="317" t="s">
        <v>839</v>
      </c>
      <c r="B589" s="315">
        <v>100</v>
      </c>
      <c r="C589" s="315">
        <v>100.32</v>
      </c>
      <c r="D589" s="315">
        <v>100</v>
      </c>
      <c r="E589" s="315">
        <v>100.25</v>
      </c>
      <c r="F589" s="315">
        <v>100</v>
      </c>
      <c r="G589" s="315">
        <v>100.3</v>
      </c>
      <c r="H589" s="315">
        <v>100</v>
      </c>
      <c r="I589" s="315">
        <v>100.38</v>
      </c>
      <c r="J589" s="315">
        <v>101.29</v>
      </c>
      <c r="K589" s="315">
        <v>100.49</v>
      </c>
      <c r="L589" s="315">
        <v>101.29</v>
      </c>
      <c r="M589" s="315">
        <v>100.59</v>
      </c>
    </row>
    <row r="590" spans="1:13" ht="14.25" customHeight="1" x14ac:dyDescent="0.3">
      <c r="A590" s="317" t="s">
        <v>840</v>
      </c>
      <c r="B590" s="315">
        <v>100</v>
      </c>
      <c r="C590" s="315">
        <v>101.26</v>
      </c>
      <c r="D590" s="315">
        <v>100</v>
      </c>
      <c r="E590" s="315">
        <v>106.6</v>
      </c>
      <c r="F590" s="315">
        <v>100</v>
      </c>
      <c r="G590" s="315">
        <v>101.19</v>
      </c>
      <c r="H590" s="315">
        <v>100</v>
      </c>
      <c r="I590" s="315">
        <v>101.36</v>
      </c>
      <c r="J590" s="315">
        <v>101.29</v>
      </c>
      <c r="K590" s="315">
        <v>101.68</v>
      </c>
      <c r="L590" s="315">
        <v>101.29</v>
      </c>
      <c r="M590" s="315">
        <v>101.7</v>
      </c>
    </row>
    <row r="591" spans="1:13" ht="14.25" customHeight="1" x14ac:dyDescent="0.3">
      <c r="A591" s="317" t="s">
        <v>841</v>
      </c>
      <c r="B591" s="315">
        <v>100</v>
      </c>
      <c r="C591" s="315">
        <v>100</v>
      </c>
      <c r="D591" s="315">
        <v>100</v>
      </c>
      <c r="E591" s="315">
        <v>100</v>
      </c>
      <c r="F591" s="315">
        <v>100</v>
      </c>
      <c r="G591" s="315">
        <v>100</v>
      </c>
      <c r="H591" s="315">
        <v>100</v>
      </c>
      <c r="I591" s="315">
        <v>100</v>
      </c>
      <c r="J591" s="315">
        <v>101.29</v>
      </c>
      <c r="K591" s="315">
        <v>100</v>
      </c>
      <c r="L591" s="315">
        <v>101.29</v>
      </c>
      <c r="M591" s="315">
        <v>104.06</v>
      </c>
    </row>
    <row r="592" spans="1:13" ht="14.25" customHeight="1" x14ac:dyDescent="0.3">
      <c r="A592" s="317" t="s">
        <v>843</v>
      </c>
      <c r="B592" s="315">
        <v>100</v>
      </c>
      <c r="C592" s="315">
        <v>100</v>
      </c>
      <c r="D592" s="315">
        <v>100</v>
      </c>
      <c r="E592" s="315">
        <v>100</v>
      </c>
      <c r="F592" s="315">
        <v>100</v>
      </c>
      <c r="G592" s="315">
        <v>100</v>
      </c>
      <c r="H592" s="315">
        <v>100</v>
      </c>
      <c r="I592" s="315">
        <v>100</v>
      </c>
      <c r="J592" s="315">
        <v>101.29</v>
      </c>
      <c r="K592" s="315">
        <v>100</v>
      </c>
      <c r="L592" s="315">
        <v>101.29</v>
      </c>
      <c r="M592" s="315">
        <v>101.72</v>
      </c>
    </row>
    <row r="593" spans="1:13" ht="14.25" customHeight="1" x14ac:dyDescent="0.3">
      <c r="A593" s="317" t="s">
        <v>847</v>
      </c>
      <c r="B593" s="315">
        <v>100</v>
      </c>
      <c r="C593" s="315">
        <v>100.03</v>
      </c>
      <c r="D593" s="315">
        <v>100</v>
      </c>
      <c r="E593" s="315">
        <v>100.03</v>
      </c>
      <c r="F593" s="315">
        <v>100</v>
      </c>
      <c r="G593" s="315">
        <v>100.03</v>
      </c>
      <c r="H593" s="315">
        <v>100</v>
      </c>
      <c r="I593" s="315">
        <v>100.03</v>
      </c>
      <c r="J593" s="315">
        <v>101.29</v>
      </c>
      <c r="K593" s="315">
        <v>100.25</v>
      </c>
      <c r="L593" s="315">
        <v>101.29</v>
      </c>
      <c r="M593" s="315">
        <v>100.25</v>
      </c>
    </row>
    <row r="594" spans="1:13" ht="14.25" customHeight="1" x14ac:dyDescent="0.3">
      <c r="A594" s="317" t="s">
        <v>1670</v>
      </c>
      <c r="B594" s="315">
        <v>100</v>
      </c>
      <c r="C594" s="315">
        <v>99.87</v>
      </c>
      <c r="D594" s="315">
        <v>100</v>
      </c>
      <c r="E594" s="315">
        <v>99.87</v>
      </c>
      <c r="F594" s="315">
        <v>100</v>
      </c>
      <c r="G594" s="315">
        <v>99.87</v>
      </c>
      <c r="H594" s="315">
        <v>100</v>
      </c>
      <c r="I594" s="315">
        <v>99.95</v>
      </c>
      <c r="J594" s="315">
        <v>101.29</v>
      </c>
      <c r="K594" s="315">
        <v>100.01</v>
      </c>
      <c r="L594" s="315">
        <v>101.29</v>
      </c>
      <c r="M594" s="315">
        <v>100.03</v>
      </c>
    </row>
    <row r="595" spans="1:13" ht="14.25" customHeight="1" x14ac:dyDescent="0.3">
      <c r="A595" s="317" t="s">
        <v>849</v>
      </c>
      <c r="B595" s="315">
        <v>101.4</v>
      </c>
      <c r="C595" s="315">
        <v>100</v>
      </c>
      <c r="D595" s="315">
        <v>101.4</v>
      </c>
      <c r="E595" s="315">
        <v>100</v>
      </c>
      <c r="F595" s="315">
        <v>101.4</v>
      </c>
      <c r="G595" s="315">
        <v>100</v>
      </c>
      <c r="H595" s="315">
        <v>101.4</v>
      </c>
      <c r="I595" s="315">
        <v>100</v>
      </c>
      <c r="J595" s="315">
        <v>101.4</v>
      </c>
      <c r="K595" s="315">
        <v>100.64</v>
      </c>
      <c r="L595" s="315">
        <v>101.4</v>
      </c>
      <c r="M595" s="315">
        <v>100.64</v>
      </c>
    </row>
    <row r="596" spans="1:13" ht="14.25" customHeight="1" x14ac:dyDescent="0.3">
      <c r="A596" s="317" t="s">
        <v>850</v>
      </c>
      <c r="B596" s="315">
        <v>100</v>
      </c>
      <c r="C596" s="315">
        <v>101.93</v>
      </c>
      <c r="D596" s="315">
        <v>100</v>
      </c>
      <c r="E596" s="315">
        <v>102.77</v>
      </c>
      <c r="F596" s="315">
        <v>100</v>
      </c>
      <c r="G596" s="315">
        <v>102.77</v>
      </c>
      <c r="H596" s="315">
        <v>100</v>
      </c>
      <c r="I596" s="315">
        <v>102.77</v>
      </c>
      <c r="J596" s="315">
        <v>101.29</v>
      </c>
      <c r="K596" s="315">
        <v>102.77</v>
      </c>
      <c r="L596" s="315">
        <v>101.29</v>
      </c>
      <c r="M596" s="315">
        <v>102.77</v>
      </c>
    </row>
    <row r="597" spans="1:13" ht="14.25" customHeight="1" x14ac:dyDescent="0.3">
      <c r="A597" s="317" t="s">
        <v>851</v>
      </c>
      <c r="B597" s="315">
        <v>100</v>
      </c>
      <c r="C597" s="315">
        <v>100.03</v>
      </c>
      <c r="D597" s="315">
        <v>100</v>
      </c>
      <c r="E597" s="315">
        <v>100.03</v>
      </c>
      <c r="F597" s="315">
        <v>100</v>
      </c>
      <c r="G597" s="315">
        <v>100.03</v>
      </c>
      <c r="H597" s="315">
        <v>100</v>
      </c>
      <c r="I597" s="315">
        <v>100.03</v>
      </c>
      <c r="J597" s="315">
        <v>100</v>
      </c>
      <c r="K597" s="315">
        <v>99.9</v>
      </c>
      <c r="L597" s="315">
        <v>100</v>
      </c>
      <c r="M597" s="315">
        <v>99.59</v>
      </c>
    </row>
    <row r="598" spans="1:13" ht="14.25" customHeight="1" x14ac:dyDescent="0.3">
      <c r="A598" s="317" t="s">
        <v>1782</v>
      </c>
      <c r="B598" s="315">
        <v>100</v>
      </c>
      <c r="C598" s="315">
        <v>99.87</v>
      </c>
      <c r="D598" s="315">
        <v>100</v>
      </c>
      <c r="E598" s="315">
        <v>99.87</v>
      </c>
      <c r="F598" s="315">
        <v>100</v>
      </c>
      <c r="G598" s="315">
        <v>99.87</v>
      </c>
      <c r="H598" s="315">
        <v>100</v>
      </c>
      <c r="I598" s="315">
        <v>99.95</v>
      </c>
      <c r="J598" s="315">
        <v>101.48</v>
      </c>
      <c r="K598" s="315">
        <v>100.01</v>
      </c>
      <c r="L598" s="315">
        <v>101.48</v>
      </c>
      <c r="M598" s="315">
        <v>100.03</v>
      </c>
    </row>
    <row r="599" spans="1:13" ht="14.25" customHeight="1" x14ac:dyDescent="0.3">
      <c r="A599" s="317" t="s">
        <v>1828</v>
      </c>
      <c r="B599" s="315">
        <v>100</v>
      </c>
      <c r="C599" s="315">
        <v>100</v>
      </c>
      <c r="D599" s="315">
        <v>100</v>
      </c>
      <c r="E599" s="315">
        <v>100</v>
      </c>
      <c r="F599" s="315">
        <v>100</v>
      </c>
      <c r="G599" s="315">
        <v>104.95</v>
      </c>
      <c r="H599" s="315">
        <v>100</v>
      </c>
      <c r="I599" s="315">
        <v>104.95</v>
      </c>
      <c r="J599" s="315">
        <v>101.29</v>
      </c>
      <c r="K599" s="315">
        <v>105.12</v>
      </c>
      <c r="L599" s="315">
        <v>101.29</v>
      </c>
      <c r="M599" s="315">
        <v>105.12</v>
      </c>
    </row>
    <row r="600" spans="1:13" ht="14.25" customHeight="1" x14ac:dyDescent="0.3">
      <c r="A600" s="317" t="s">
        <v>1672</v>
      </c>
      <c r="B600" s="315">
        <v>100</v>
      </c>
      <c r="C600" s="315">
        <v>100.08</v>
      </c>
      <c r="D600" s="315">
        <v>100</v>
      </c>
      <c r="E600" s="315">
        <v>100.04</v>
      </c>
      <c r="F600" s="315">
        <v>100</v>
      </c>
      <c r="G600" s="315">
        <v>101.35</v>
      </c>
      <c r="H600" s="315">
        <v>100</v>
      </c>
      <c r="I600" s="315">
        <v>101.39</v>
      </c>
      <c r="J600" s="315">
        <v>101.29</v>
      </c>
      <c r="K600" s="315">
        <v>101.41</v>
      </c>
      <c r="L600" s="315">
        <v>101.29</v>
      </c>
      <c r="M600" s="315">
        <v>101.43</v>
      </c>
    </row>
    <row r="601" spans="1:13" ht="14.25" customHeight="1" x14ac:dyDescent="0.3">
      <c r="A601" s="317" t="s">
        <v>856</v>
      </c>
      <c r="B601" s="315">
        <v>101.4</v>
      </c>
      <c r="C601" s="315">
        <v>100</v>
      </c>
      <c r="D601" s="315">
        <v>101.4</v>
      </c>
      <c r="E601" s="315">
        <v>100</v>
      </c>
      <c r="F601" s="315">
        <v>101.4</v>
      </c>
      <c r="G601" s="315">
        <v>100</v>
      </c>
      <c r="H601" s="315">
        <v>101.4</v>
      </c>
      <c r="I601" s="315">
        <v>100</v>
      </c>
      <c r="J601" s="315">
        <v>101.4</v>
      </c>
      <c r="K601" s="315">
        <v>100</v>
      </c>
      <c r="L601" s="315">
        <v>101.4</v>
      </c>
      <c r="M601" s="315">
        <v>100</v>
      </c>
    </row>
    <row r="602" spans="1:13" ht="14.25" customHeight="1" x14ac:dyDescent="0.3">
      <c r="A602" s="317" t="s">
        <v>857</v>
      </c>
      <c r="B602" s="315">
        <v>100</v>
      </c>
      <c r="C602" s="315">
        <v>100</v>
      </c>
      <c r="D602" s="315">
        <v>100</v>
      </c>
      <c r="E602" s="315">
        <v>100</v>
      </c>
      <c r="F602" s="315">
        <v>100</v>
      </c>
      <c r="G602" s="315">
        <v>100</v>
      </c>
      <c r="H602" s="315">
        <v>100</v>
      </c>
      <c r="I602" s="315">
        <v>100</v>
      </c>
      <c r="J602" s="315">
        <v>100</v>
      </c>
      <c r="K602" s="315">
        <v>100</v>
      </c>
      <c r="L602" s="315">
        <v>100</v>
      </c>
      <c r="M602" s="315">
        <v>100</v>
      </c>
    </row>
    <row r="603" spans="1:13" ht="14.25" customHeight="1" x14ac:dyDescent="0.3">
      <c r="A603" s="317" t="s">
        <v>858</v>
      </c>
      <c r="B603" s="315">
        <v>101.4</v>
      </c>
      <c r="C603" s="315">
        <v>100</v>
      </c>
      <c r="D603" s="315">
        <v>101.4</v>
      </c>
      <c r="E603" s="315">
        <v>100</v>
      </c>
      <c r="F603" s="315">
        <v>101.4</v>
      </c>
      <c r="G603" s="315">
        <v>100</v>
      </c>
      <c r="H603" s="315">
        <v>101.4</v>
      </c>
      <c r="I603" s="315">
        <v>100</v>
      </c>
      <c r="J603" s="315">
        <v>101.4</v>
      </c>
      <c r="K603" s="315">
        <v>100</v>
      </c>
      <c r="L603" s="315">
        <v>101.4</v>
      </c>
      <c r="M603" s="315">
        <v>100</v>
      </c>
    </row>
    <row r="604" spans="1:13" ht="14.25" customHeight="1" x14ac:dyDescent="0.3">
      <c r="A604" s="317" t="s">
        <v>859</v>
      </c>
      <c r="B604" s="315">
        <v>100</v>
      </c>
      <c r="C604" s="315">
        <v>100</v>
      </c>
      <c r="D604" s="315">
        <v>100</v>
      </c>
      <c r="E604" s="315">
        <v>100</v>
      </c>
      <c r="F604" s="315">
        <v>100</v>
      </c>
      <c r="G604" s="315">
        <v>100</v>
      </c>
      <c r="H604" s="315">
        <v>100</v>
      </c>
      <c r="I604" s="315">
        <v>100</v>
      </c>
      <c r="J604" s="315">
        <v>100</v>
      </c>
      <c r="K604" s="315">
        <v>100</v>
      </c>
      <c r="L604" s="315">
        <v>100</v>
      </c>
      <c r="M604" s="315">
        <v>100</v>
      </c>
    </row>
    <row r="605" spans="1:13" ht="14.25" customHeight="1" x14ac:dyDescent="0.3">
      <c r="A605" s="317" t="s">
        <v>860</v>
      </c>
      <c r="B605" s="315">
        <v>101.4</v>
      </c>
      <c r="C605" s="315">
        <v>100</v>
      </c>
      <c r="D605" s="315">
        <v>101.4</v>
      </c>
      <c r="E605" s="315">
        <v>100</v>
      </c>
      <c r="F605" s="315">
        <v>101.4</v>
      </c>
      <c r="G605" s="315">
        <v>100</v>
      </c>
      <c r="H605" s="315">
        <v>101.4</v>
      </c>
      <c r="I605" s="315">
        <v>100</v>
      </c>
      <c r="J605" s="315">
        <v>101.4</v>
      </c>
      <c r="K605" s="315">
        <v>100</v>
      </c>
      <c r="L605" s="315">
        <v>101.4</v>
      </c>
      <c r="M605" s="315">
        <v>100</v>
      </c>
    </row>
    <row r="606" spans="1:13" ht="14.25" customHeight="1" x14ac:dyDescent="0.3">
      <c r="A606" s="317" t="s">
        <v>861</v>
      </c>
      <c r="B606" s="315">
        <v>100</v>
      </c>
      <c r="C606" s="315">
        <v>100</v>
      </c>
      <c r="D606" s="315">
        <v>100</v>
      </c>
      <c r="E606" s="315">
        <v>100</v>
      </c>
      <c r="F606" s="315">
        <v>100</v>
      </c>
      <c r="G606" s="315">
        <v>100</v>
      </c>
      <c r="H606" s="315">
        <v>100</v>
      </c>
      <c r="I606" s="315">
        <v>100</v>
      </c>
      <c r="J606" s="315">
        <v>100</v>
      </c>
      <c r="K606" s="315">
        <v>100</v>
      </c>
      <c r="L606" s="315">
        <v>100</v>
      </c>
      <c r="M606" s="315">
        <v>100</v>
      </c>
    </row>
    <row r="607" spans="1:13" ht="14.25" customHeight="1" x14ac:dyDescent="0.3">
      <c r="A607" s="317" t="s">
        <v>862</v>
      </c>
      <c r="B607" s="315">
        <v>101.4</v>
      </c>
      <c r="C607" s="315">
        <v>98.12</v>
      </c>
      <c r="D607" s="315">
        <v>101.4</v>
      </c>
      <c r="E607" s="315">
        <v>96.41</v>
      </c>
      <c r="F607" s="315">
        <v>101.4</v>
      </c>
      <c r="G607" s="315">
        <v>94.76</v>
      </c>
      <c r="H607" s="315">
        <v>101.4</v>
      </c>
      <c r="I607" s="315">
        <v>98.27</v>
      </c>
      <c r="J607" s="315">
        <v>101.4</v>
      </c>
      <c r="K607" s="315">
        <v>104.06</v>
      </c>
      <c r="L607" s="315">
        <v>101.4</v>
      </c>
      <c r="M607" s="315">
        <v>109.84</v>
      </c>
    </row>
    <row r="608" spans="1:13" ht="14.25" customHeight="1" x14ac:dyDescent="0.3">
      <c r="A608" s="317" t="s">
        <v>863</v>
      </c>
      <c r="B608" s="315">
        <v>100</v>
      </c>
      <c r="C608" s="315">
        <v>98.12</v>
      </c>
      <c r="D608" s="315">
        <v>100</v>
      </c>
      <c r="E608" s="315">
        <v>96.41</v>
      </c>
      <c r="F608" s="315">
        <v>100</v>
      </c>
      <c r="G608" s="315">
        <v>94.76</v>
      </c>
      <c r="H608" s="315">
        <v>100</v>
      </c>
      <c r="I608" s="315">
        <v>98.27</v>
      </c>
      <c r="J608" s="315">
        <v>100</v>
      </c>
      <c r="K608" s="315">
        <v>104.06</v>
      </c>
      <c r="L608" s="315">
        <v>100</v>
      </c>
      <c r="M608" s="315">
        <v>109.84</v>
      </c>
    </row>
    <row r="609" spans="1:14" ht="14.25" customHeight="1" x14ac:dyDescent="0.3">
      <c r="A609" s="317" t="s">
        <v>864</v>
      </c>
      <c r="B609" s="315">
        <v>100</v>
      </c>
      <c r="C609" s="315">
        <v>100</v>
      </c>
      <c r="D609" s="315">
        <v>100</v>
      </c>
      <c r="E609" s="315">
        <v>100</v>
      </c>
      <c r="F609" s="315">
        <v>100</v>
      </c>
      <c r="G609" s="315">
        <v>100</v>
      </c>
      <c r="H609" s="315">
        <v>100</v>
      </c>
      <c r="I609" s="315">
        <v>100</v>
      </c>
      <c r="J609" s="315">
        <v>101.29</v>
      </c>
      <c r="K609" s="315">
        <v>100</v>
      </c>
      <c r="L609" s="315">
        <v>101.29</v>
      </c>
      <c r="M609" s="315">
        <v>100</v>
      </c>
    </row>
    <row r="610" spans="1:14" ht="14.25" customHeight="1" x14ac:dyDescent="0.3">
      <c r="A610" s="317" t="s">
        <v>866</v>
      </c>
      <c r="B610" s="315">
        <v>100</v>
      </c>
      <c r="C610" s="315">
        <v>100.18</v>
      </c>
      <c r="D610" s="315">
        <v>100</v>
      </c>
      <c r="E610" s="315">
        <v>100.18</v>
      </c>
      <c r="F610" s="315">
        <v>100</v>
      </c>
      <c r="G610" s="315">
        <v>100.18</v>
      </c>
      <c r="H610" s="315">
        <v>100</v>
      </c>
      <c r="I610" s="315">
        <v>100.18</v>
      </c>
      <c r="J610" s="315">
        <v>101.29</v>
      </c>
      <c r="K610" s="315">
        <v>100.18</v>
      </c>
      <c r="L610" s="315">
        <v>101.29</v>
      </c>
      <c r="M610" s="315">
        <v>100.18</v>
      </c>
    </row>
    <row r="611" spans="1:14" ht="14.25" customHeight="1" x14ac:dyDescent="0.3">
      <c r="A611" s="317" t="s">
        <v>868</v>
      </c>
      <c r="B611" s="315">
        <v>100</v>
      </c>
      <c r="C611" s="315">
        <v>100</v>
      </c>
      <c r="D611" s="315">
        <v>100</v>
      </c>
      <c r="E611" s="315">
        <v>100</v>
      </c>
      <c r="F611" s="315">
        <v>100</v>
      </c>
      <c r="G611" s="315">
        <v>100</v>
      </c>
      <c r="H611" s="315">
        <v>100</v>
      </c>
      <c r="I611" s="315">
        <v>100</v>
      </c>
      <c r="J611" s="315">
        <v>101.29</v>
      </c>
      <c r="K611" s="315">
        <v>100</v>
      </c>
      <c r="L611" s="315">
        <v>101.29</v>
      </c>
      <c r="M611" s="315">
        <v>100.32</v>
      </c>
    </row>
    <row r="612" spans="1:14" ht="14.25" customHeight="1" x14ac:dyDescent="0.3">
      <c r="A612" s="317" t="s">
        <v>869</v>
      </c>
      <c r="B612" s="315">
        <v>100</v>
      </c>
      <c r="C612" s="315">
        <v>99.73</v>
      </c>
      <c r="D612" s="315">
        <v>100</v>
      </c>
      <c r="E612" s="315">
        <v>99.55</v>
      </c>
      <c r="F612" s="315">
        <v>100</v>
      </c>
      <c r="G612" s="315">
        <v>98.68</v>
      </c>
      <c r="H612" s="315">
        <v>100</v>
      </c>
      <c r="I612" s="315">
        <v>99.21</v>
      </c>
      <c r="J612" s="315">
        <v>101.2</v>
      </c>
      <c r="K612" s="315">
        <v>99.86</v>
      </c>
      <c r="L612" s="315">
        <v>101.2</v>
      </c>
      <c r="M612" s="315">
        <v>100.54</v>
      </c>
    </row>
    <row r="613" spans="1:14" ht="14.25" customHeight="1" x14ac:dyDescent="0.3">
      <c r="A613" s="317" t="s">
        <v>1829</v>
      </c>
      <c r="B613" s="315">
        <v>100</v>
      </c>
      <c r="C613" s="315">
        <v>99.93</v>
      </c>
      <c r="D613" s="315">
        <v>100</v>
      </c>
      <c r="E613" s="315">
        <v>99.91</v>
      </c>
      <c r="F613" s="315">
        <v>100</v>
      </c>
      <c r="G613" s="315">
        <v>99.9</v>
      </c>
      <c r="H613" s="315">
        <v>100</v>
      </c>
      <c r="I613" s="315">
        <v>100.42</v>
      </c>
      <c r="J613" s="315">
        <v>101.2</v>
      </c>
      <c r="K613" s="315">
        <v>100.43</v>
      </c>
      <c r="L613" s="315">
        <v>101.2</v>
      </c>
      <c r="M613" s="315">
        <v>100.44</v>
      </c>
    </row>
    <row r="614" spans="1:14" ht="14.25" customHeight="1" x14ac:dyDescent="0.3">
      <c r="A614" s="317" t="s">
        <v>1823</v>
      </c>
      <c r="B614" s="315">
        <v>100</v>
      </c>
      <c r="C614" s="315">
        <v>99.92</v>
      </c>
      <c r="D614" s="315">
        <v>100</v>
      </c>
      <c r="E614" s="315">
        <v>99.9</v>
      </c>
      <c r="F614" s="315">
        <v>100</v>
      </c>
      <c r="G614" s="315">
        <v>99.89</v>
      </c>
      <c r="H614" s="315">
        <v>100</v>
      </c>
      <c r="I614" s="315">
        <v>100.26</v>
      </c>
      <c r="J614" s="315">
        <v>101.2</v>
      </c>
      <c r="K614" s="315">
        <v>100.27</v>
      </c>
      <c r="L614" s="315">
        <v>101.2</v>
      </c>
      <c r="M614" s="315">
        <v>100.27</v>
      </c>
    </row>
    <row r="615" spans="1:14" ht="14.25" customHeight="1" x14ac:dyDescent="0.3">
      <c r="A615" s="317" t="s">
        <v>871</v>
      </c>
      <c r="B615" s="315">
        <v>100</v>
      </c>
      <c r="C615" s="315">
        <v>99</v>
      </c>
      <c r="D615" s="315">
        <v>100</v>
      </c>
      <c r="E615" s="315">
        <v>99.14</v>
      </c>
      <c r="F615" s="315">
        <v>100</v>
      </c>
      <c r="G615" s="315">
        <v>99.92</v>
      </c>
      <c r="H615" s="315">
        <v>100</v>
      </c>
      <c r="I615" s="315">
        <v>99.5</v>
      </c>
      <c r="J615" s="315">
        <v>101.29</v>
      </c>
      <c r="K615" s="315">
        <v>99.99</v>
      </c>
      <c r="L615" s="315">
        <v>101.29</v>
      </c>
      <c r="M615" s="315">
        <v>99.88</v>
      </c>
    </row>
    <row r="616" spans="1:14" ht="14.25" customHeight="1" x14ac:dyDescent="0.3">
      <c r="A616" s="317" t="s">
        <v>872</v>
      </c>
      <c r="B616" s="315">
        <v>101.4</v>
      </c>
      <c r="C616" s="315">
        <v>101.11</v>
      </c>
      <c r="D616" s="315">
        <v>101.4</v>
      </c>
      <c r="E616" s="315">
        <v>101.11</v>
      </c>
      <c r="F616" s="315">
        <v>101.4</v>
      </c>
      <c r="G616" s="399">
        <v>101.34</v>
      </c>
      <c r="H616" s="315">
        <v>101.4</v>
      </c>
      <c r="I616" s="399">
        <v>101.75</v>
      </c>
      <c r="J616" s="315">
        <v>101.4</v>
      </c>
      <c r="K616" s="399">
        <v>100.95</v>
      </c>
      <c r="L616" s="315">
        <v>101.4</v>
      </c>
      <c r="M616" s="399">
        <v>100.95</v>
      </c>
      <c r="N616" s="400" t="s">
        <v>1998</v>
      </c>
    </row>
    <row r="617" spans="1:14" ht="14.25" customHeight="1" x14ac:dyDescent="0.3">
      <c r="A617" s="317" t="s">
        <v>873</v>
      </c>
      <c r="B617" s="315">
        <v>101.4</v>
      </c>
      <c r="C617" s="315">
        <v>100.28</v>
      </c>
      <c r="D617" s="315">
        <v>101.4</v>
      </c>
      <c r="E617" s="315">
        <v>100.98</v>
      </c>
      <c r="F617" s="315">
        <v>101.4</v>
      </c>
      <c r="G617" s="315">
        <v>100.98</v>
      </c>
      <c r="H617" s="315">
        <v>101.4</v>
      </c>
      <c r="I617" s="315">
        <v>101.4</v>
      </c>
      <c r="J617" s="315">
        <v>101.4</v>
      </c>
      <c r="K617" s="315">
        <v>101.66</v>
      </c>
      <c r="L617" s="315">
        <v>101.4</v>
      </c>
      <c r="M617" s="315">
        <v>101.66</v>
      </c>
    </row>
    <row r="618" spans="1:14" ht="14.25" customHeight="1" x14ac:dyDescent="0.3">
      <c r="A618" s="317" t="s">
        <v>874</v>
      </c>
      <c r="B618" s="315">
        <v>100</v>
      </c>
      <c r="C618" s="315">
        <v>100.28</v>
      </c>
      <c r="D618" s="315">
        <v>100</v>
      </c>
      <c r="E618" s="315">
        <v>100.98</v>
      </c>
      <c r="F618" s="315">
        <v>100</v>
      </c>
      <c r="G618" s="315">
        <v>100.98</v>
      </c>
      <c r="H618" s="315">
        <v>100</v>
      </c>
      <c r="I618" s="315">
        <v>101.4</v>
      </c>
      <c r="J618" s="315">
        <v>100</v>
      </c>
      <c r="K618" s="315">
        <v>101.66</v>
      </c>
      <c r="L618" s="315">
        <v>100</v>
      </c>
      <c r="M618" s="315">
        <v>101.66</v>
      </c>
    </row>
    <row r="619" spans="1:14" ht="14.25" customHeight="1" x14ac:dyDescent="0.3">
      <c r="A619" s="317" t="s">
        <v>875</v>
      </c>
      <c r="B619" s="315">
        <v>101.4</v>
      </c>
      <c r="C619" s="315">
        <v>100.37</v>
      </c>
      <c r="D619" s="315">
        <v>101.4</v>
      </c>
      <c r="E619" s="315">
        <v>100.45</v>
      </c>
      <c r="F619" s="315">
        <v>101.4</v>
      </c>
      <c r="G619" s="315">
        <v>100.45</v>
      </c>
      <c r="H619" s="315">
        <v>101.4</v>
      </c>
      <c r="I619" s="315">
        <v>101.48</v>
      </c>
      <c r="J619" s="315">
        <v>101.4</v>
      </c>
      <c r="K619" s="399">
        <v>104.05</v>
      </c>
      <c r="L619" s="315">
        <v>101.4</v>
      </c>
      <c r="M619" s="399">
        <v>103.9</v>
      </c>
      <c r="N619" s="400" t="s">
        <v>1998</v>
      </c>
    </row>
    <row r="620" spans="1:14" ht="14.25" customHeight="1" x14ac:dyDescent="0.3">
      <c r="A620" s="317" t="s">
        <v>876</v>
      </c>
      <c r="B620" s="315">
        <v>100</v>
      </c>
      <c r="C620" s="315">
        <v>100.37</v>
      </c>
      <c r="D620" s="315">
        <v>100</v>
      </c>
      <c r="E620" s="315">
        <v>100.45</v>
      </c>
      <c r="F620" s="315">
        <v>100</v>
      </c>
      <c r="G620" s="315">
        <v>100.45</v>
      </c>
      <c r="H620" s="315">
        <v>100</v>
      </c>
      <c r="I620" s="315">
        <v>101.48</v>
      </c>
      <c r="J620" s="315">
        <v>100</v>
      </c>
      <c r="K620" s="399">
        <v>104.05</v>
      </c>
      <c r="L620" s="315">
        <v>100</v>
      </c>
      <c r="M620" s="399">
        <v>103.9</v>
      </c>
      <c r="N620" s="400" t="s">
        <v>1998</v>
      </c>
    </row>
    <row r="621" spans="1:14" ht="14.25" customHeight="1" x14ac:dyDescent="0.3">
      <c r="A621" s="317" t="s">
        <v>1830</v>
      </c>
      <c r="B621" s="315">
        <v>101.4</v>
      </c>
      <c r="C621" s="315">
        <v>100.36</v>
      </c>
      <c r="D621" s="315">
        <v>101.4</v>
      </c>
      <c r="E621" s="315">
        <v>100.51</v>
      </c>
      <c r="F621" s="315">
        <v>101.4</v>
      </c>
      <c r="G621" s="315">
        <v>100.75</v>
      </c>
      <c r="H621" s="315">
        <v>101.4</v>
      </c>
      <c r="I621" s="315" t="s">
        <v>1990</v>
      </c>
      <c r="J621" s="315">
        <v>101.4</v>
      </c>
      <c r="K621" s="315" t="s">
        <v>1991</v>
      </c>
      <c r="L621" s="315">
        <v>101.4</v>
      </c>
      <c r="M621" s="315" t="s">
        <v>1993</v>
      </c>
      <c r="N621" s="50" t="s">
        <v>1994</v>
      </c>
    </row>
    <row r="622" spans="1:14" ht="14.25" customHeight="1" x14ac:dyDescent="0.3">
      <c r="A622" s="317" t="s">
        <v>1525</v>
      </c>
      <c r="B622" s="315">
        <v>100</v>
      </c>
      <c r="C622" s="315">
        <v>100.36</v>
      </c>
      <c r="D622" s="315">
        <v>100</v>
      </c>
      <c r="E622" s="315">
        <v>100.51</v>
      </c>
      <c r="F622" s="315">
        <v>100</v>
      </c>
      <c r="G622" s="315">
        <v>100.75</v>
      </c>
      <c r="H622" s="315">
        <v>100</v>
      </c>
      <c r="I622" s="315" t="s">
        <v>1990</v>
      </c>
      <c r="J622" s="315">
        <v>101.61</v>
      </c>
      <c r="K622" s="315" t="s">
        <v>1991</v>
      </c>
      <c r="L622" s="315">
        <v>101.61</v>
      </c>
      <c r="M622" s="315" t="s">
        <v>1993</v>
      </c>
      <c r="N622" s="50" t="s">
        <v>1994</v>
      </c>
    </row>
    <row r="623" spans="1:14" ht="14.25" customHeight="1" x14ac:dyDescent="0.3">
      <c r="A623" s="317" t="s">
        <v>881</v>
      </c>
      <c r="B623" s="315">
        <v>100</v>
      </c>
      <c r="C623" s="315">
        <v>99.89</v>
      </c>
      <c r="D623" s="315">
        <v>100</v>
      </c>
      <c r="E623" s="315">
        <v>99.89</v>
      </c>
      <c r="F623" s="315">
        <v>100</v>
      </c>
      <c r="G623" s="315">
        <v>99.89</v>
      </c>
      <c r="H623" s="315">
        <v>100</v>
      </c>
      <c r="I623" s="315">
        <v>99.89</v>
      </c>
      <c r="J623" s="315">
        <v>100</v>
      </c>
      <c r="K623" s="315">
        <v>99.89</v>
      </c>
      <c r="L623" s="315">
        <v>100</v>
      </c>
      <c r="M623" s="315">
        <v>99.89</v>
      </c>
    </row>
    <row r="624" spans="1:14" ht="14.25" customHeight="1" x14ac:dyDescent="0.3">
      <c r="A624" s="317" t="s">
        <v>882</v>
      </c>
      <c r="B624" s="315">
        <v>100</v>
      </c>
      <c r="C624" s="315">
        <v>101.35</v>
      </c>
      <c r="D624" s="315">
        <v>100</v>
      </c>
      <c r="E624" s="315">
        <v>101.64</v>
      </c>
      <c r="F624" s="399">
        <v>100</v>
      </c>
      <c r="G624" s="315">
        <v>101.51</v>
      </c>
      <c r="H624" s="399">
        <v>100</v>
      </c>
      <c r="I624" s="315">
        <v>101.45</v>
      </c>
      <c r="J624" s="399">
        <v>100</v>
      </c>
      <c r="K624" s="315">
        <v>101.5</v>
      </c>
      <c r="L624" s="399">
        <v>100</v>
      </c>
      <c r="M624" s="315">
        <v>101.4</v>
      </c>
      <c r="N624" s="400" t="s">
        <v>2040</v>
      </c>
    </row>
    <row r="625" spans="1:13" ht="14.25" customHeight="1" x14ac:dyDescent="0.35">
      <c r="B625" s="207"/>
      <c r="C625" s="207"/>
      <c r="D625" s="207"/>
      <c r="E625" s="207"/>
      <c r="F625" s="207"/>
      <c r="G625" s="207"/>
      <c r="H625" s="207"/>
      <c r="I625" s="207"/>
      <c r="J625" s="207"/>
      <c r="K625" s="207"/>
      <c r="L625" s="207"/>
      <c r="M625" s="209"/>
    </row>
    <row r="626" spans="1:13" ht="14.25" customHeight="1" x14ac:dyDescent="0.35">
      <c r="B626" s="207"/>
      <c r="C626" s="207"/>
      <c r="D626" s="207"/>
      <c r="E626" s="207"/>
      <c r="F626" s="207"/>
      <c r="G626" s="207"/>
      <c r="H626" s="207"/>
      <c r="I626" s="207"/>
      <c r="J626" s="207"/>
      <c r="K626" s="207"/>
      <c r="L626" s="207"/>
      <c r="M626" s="209"/>
    </row>
    <row r="627" spans="1:13" ht="14.25" customHeight="1" x14ac:dyDescent="0.3">
      <c r="A627" s="558"/>
      <c r="B627" s="558"/>
      <c r="C627" s="558"/>
      <c r="D627" s="558"/>
      <c r="E627" s="558"/>
      <c r="F627" s="558"/>
      <c r="G627" s="558"/>
      <c r="H627" s="558"/>
      <c r="I627" s="558"/>
      <c r="J627" s="558"/>
      <c r="K627" s="558"/>
      <c r="L627" s="558"/>
      <c r="M627" s="558"/>
    </row>
    <row r="628" spans="1:13" ht="14.25" customHeight="1" x14ac:dyDescent="0.3">
      <c r="A628" s="558"/>
      <c r="B628" s="558"/>
      <c r="C628" s="558"/>
      <c r="D628" s="558"/>
      <c r="E628" s="558"/>
      <c r="F628" s="558"/>
      <c r="G628" s="558"/>
      <c r="H628" s="558"/>
      <c r="I628" s="558"/>
      <c r="J628" s="558"/>
      <c r="K628" s="558"/>
      <c r="L628" s="558"/>
      <c r="M628" s="558"/>
    </row>
    <row r="629" spans="1:13" ht="14.25" customHeight="1" x14ac:dyDescent="0.3">
      <c r="A629" s="558"/>
      <c r="B629" s="558"/>
      <c r="C629" s="558"/>
      <c r="D629" s="558"/>
      <c r="E629" s="558"/>
      <c r="F629" s="558"/>
      <c r="G629" s="558"/>
      <c r="H629" s="558"/>
      <c r="I629" s="559"/>
      <c r="J629" s="559"/>
      <c r="K629" s="559"/>
      <c r="L629" s="559"/>
      <c r="M629" s="559"/>
    </row>
    <row r="630" spans="1:13" ht="14.25" customHeight="1" x14ac:dyDescent="0.3">
      <c r="A630" s="560"/>
      <c r="B630" s="560"/>
      <c r="C630" s="560"/>
      <c r="D630" s="560"/>
      <c r="E630" s="560"/>
      <c r="F630" s="560"/>
      <c r="G630" s="560"/>
      <c r="H630" s="560"/>
      <c r="I630" s="560"/>
      <c r="J630" s="560"/>
      <c r="K630" s="560"/>
      <c r="L630" s="560"/>
      <c r="M630" s="560"/>
    </row>
    <row r="631" spans="1:13" ht="14.25" customHeight="1" x14ac:dyDescent="0.3">
      <c r="A631" s="561"/>
      <c r="B631" s="561"/>
      <c r="C631" s="561"/>
      <c r="D631" s="561"/>
      <c r="E631" s="561"/>
      <c r="F631" s="559"/>
      <c r="G631" s="559"/>
      <c r="H631" s="559"/>
      <c r="I631" s="559"/>
      <c r="J631" s="559"/>
      <c r="K631" s="559"/>
      <c r="L631" s="559"/>
      <c r="M631" s="559"/>
    </row>
    <row r="632" spans="1:13" ht="14.25" customHeight="1" x14ac:dyDescent="0.3">
      <c r="A632" s="560"/>
      <c r="B632" s="560"/>
      <c r="C632" s="560"/>
      <c r="D632" s="560"/>
      <c r="E632" s="560"/>
      <c r="F632" s="560"/>
      <c r="G632" s="560"/>
      <c r="H632" s="560"/>
      <c r="I632" s="560"/>
      <c r="J632" s="560"/>
      <c r="K632" s="560"/>
      <c r="L632" s="560"/>
      <c r="M632" s="560"/>
    </row>
    <row r="633" spans="1:13" ht="14.25" customHeight="1" x14ac:dyDescent="0.3">
      <c r="A633" s="393"/>
      <c r="B633" s="393"/>
      <c r="C633" s="393"/>
      <c r="D633" s="393"/>
      <c r="E633" s="393"/>
      <c r="F633" s="393"/>
      <c r="G633" s="393"/>
      <c r="H633" s="393"/>
      <c r="I633" s="393"/>
      <c r="J633" s="393"/>
      <c r="K633" s="393"/>
      <c r="L633" s="393"/>
      <c r="M633" s="393"/>
    </row>
    <row r="634" spans="1:13" ht="14.25" customHeight="1" x14ac:dyDescent="0.3">
      <c r="A634" s="2"/>
    </row>
    <row r="635" spans="1:13" ht="14.25" customHeight="1" x14ac:dyDescent="0.3">
      <c r="A635" s="5"/>
      <c r="B635" s="5"/>
      <c r="C635" s="5"/>
      <c r="D635" s="5"/>
      <c r="E635" s="5"/>
      <c r="F635" s="295"/>
      <c r="G635" s="295"/>
      <c r="H635" s="295"/>
      <c r="I635" s="295"/>
      <c r="J635" s="295"/>
      <c r="K635" s="295"/>
      <c r="L635" s="295"/>
      <c r="M635" s="295"/>
    </row>
    <row r="636" spans="1:13" ht="14.25" customHeight="1" x14ac:dyDescent="0.35">
      <c r="A636" s="210"/>
      <c r="B636" s="207"/>
      <c r="C636" s="207"/>
      <c r="D636" s="207"/>
      <c r="E636" s="207"/>
      <c r="F636" s="207"/>
      <c r="G636" s="207"/>
      <c r="H636" s="207"/>
      <c r="I636" s="207"/>
      <c r="J636" s="207"/>
      <c r="K636" s="207"/>
      <c r="L636" s="207"/>
      <c r="M636" s="207"/>
    </row>
    <row r="637" spans="1:13" ht="14.25" customHeight="1" x14ac:dyDescent="0.3">
      <c r="A637" s="563" t="s">
        <v>1900</v>
      </c>
      <c r="B637" s="565">
        <v>42552</v>
      </c>
      <c r="C637" s="566"/>
      <c r="D637" s="565">
        <v>42583</v>
      </c>
      <c r="E637" s="566"/>
      <c r="F637" s="565">
        <v>42614</v>
      </c>
      <c r="G637" s="566"/>
      <c r="H637" s="565">
        <v>42644</v>
      </c>
      <c r="I637" s="566"/>
      <c r="J637" s="565">
        <v>42675</v>
      </c>
      <c r="K637" s="566"/>
      <c r="L637" s="565">
        <v>42705</v>
      </c>
      <c r="M637" s="566"/>
    </row>
    <row r="638" spans="1:13" ht="14.25" customHeight="1" x14ac:dyDescent="0.3">
      <c r="A638" s="564"/>
      <c r="B638" s="316" t="s">
        <v>834</v>
      </c>
      <c r="C638" s="316" t="s">
        <v>835</v>
      </c>
      <c r="D638" s="316" t="s">
        <v>834</v>
      </c>
      <c r="E638" s="316" t="s">
        <v>835</v>
      </c>
      <c r="F638" s="316" t="s">
        <v>834</v>
      </c>
      <c r="G638" s="316" t="s">
        <v>835</v>
      </c>
      <c r="H638" s="316" t="s">
        <v>834</v>
      </c>
      <c r="I638" s="316" t="s">
        <v>835</v>
      </c>
      <c r="J638" s="316" t="s">
        <v>834</v>
      </c>
      <c r="K638" s="316" t="s">
        <v>835</v>
      </c>
      <c r="L638" s="316" t="s">
        <v>834</v>
      </c>
      <c r="M638" s="316" t="s">
        <v>835</v>
      </c>
    </row>
    <row r="639" spans="1:13" ht="14.25" customHeight="1" x14ac:dyDescent="0.3">
      <c r="A639" s="317" t="s">
        <v>836</v>
      </c>
      <c r="B639" s="315">
        <v>101.29</v>
      </c>
      <c r="C639" s="315">
        <v>100.07</v>
      </c>
      <c r="D639" s="315">
        <v>101.29</v>
      </c>
      <c r="E639" s="315">
        <v>100.07</v>
      </c>
      <c r="F639" s="315">
        <v>101.29</v>
      </c>
      <c r="G639" s="315">
        <v>100</v>
      </c>
      <c r="H639" s="315">
        <v>101.29</v>
      </c>
      <c r="I639" s="315">
        <v>100</v>
      </c>
      <c r="J639" s="315">
        <v>101.29</v>
      </c>
      <c r="K639" s="315">
        <v>100.09</v>
      </c>
      <c r="L639" s="315">
        <v>101.29</v>
      </c>
      <c r="M639" s="315">
        <v>100.33</v>
      </c>
    </row>
    <row r="640" spans="1:13" ht="14.25" customHeight="1" x14ac:dyDescent="0.3">
      <c r="A640" s="317" t="s">
        <v>837</v>
      </c>
      <c r="B640" s="315">
        <v>101.29</v>
      </c>
      <c r="C640" s="315">
        <v>102.99</v>
      </c>
      <c r="D640" s="315">
        <v>101.29</v>
      </c>
      <c r="E640" s="315">
        <v>102.97</v>
      </c>
      <c r="F640" s="315">
        <v>101.29</v>
      </c>
      <c r="G640" s="315">
        <v>102.99</v>
      </c>
      <c r="H640" s="315">
        <v>101.29</v>
      </c>
      <c r="I640" s="315">
        <v>103.15</v>
      </c>
      <c r="J640" s="315">
        <v>101.29</v>
      </c>
      <c r="K640" s="315">
        <v>103.05</v>
      </c>
      <c r="L640" s="315">
        <v>101.29</v>
      </c>
      <c r="M640" s="315">
        <v>103.29</v>
      </c>
    </row>
    <row r="641" spans="1:13" ht="14.25" customHeight="1" x14ac:dyDescent="0.3">
      <c r="A641" s="317" t="s">
        <v>838</v>
      </c>
      <c r="B641" s="315">
        <v>101.29</v>
      </c>
      <c r="C641" s="315">
        <v>100.6</v>
      </c>
      <c r="D641" s="315">
        <v>101.29</v>
      </c>
      <c r="E641" s="315">
        <v>100.58</v>
      </c>
      <c r="F641" s="315">
        <v>101.29</v>
      </c>
      <c r="G641" s="315">
        <v>100.56</v>
      </c>
      <c r="H641" s="315">
        <v>101.29</v>
      </c>
      <c r="I641" s="315">
        <v>100.72</v>
      </c>
      <c r="J641" s="315">
        <v>101.29</v>
      </c>
      <c r="K641" s="315">
        <v>100.68</v>
      </c>
      <c r="L641" s="315">
        <v>101.29</v>
      </c>
      <c r="M641" s="315">
        <v>100.95</v>
      </c>
    </row>
    <row r="642" spans="1:13" ht="14.25" customHeight="1" x14ac:dyDescent="0.3">
      <c r="A642" s="317" t="s">
        <v>839</v>
      </c>
      <c r="B642" s="315">
        <v>101.29</v>
      </c>
      <c r="C642" s="315">
        <v>100.6</v>
      </c>
      <c r="D642" s="315">
        <v>101.29</v>
      </c>
      <c r="E642" s="315">
        <v>100.58</v>
      </c>
      <c r="F642" s="315">
        <v>101.29</v>
      </c>
      <c r="G642" s="315">
        <v>100.56</v>
      </c>
      <c r="H642" s="315">
        <v>101.29</v>
      </c>
      <c r="I642" s="315">
        <v>100.72</v>
      </c>
      <c r="J642" s="315">
        <v>101.29</v>
      </c>
      <c r="K642" s="315">
        <v>100.68</v>
      </c>
      <c r="L642" s="315">
        <v>101.29</v>
      </c>
      <c r="M642" s="315">
        <v>100.95</v>
      </c>
    </row>
    <row r="643" spans="1:13" ht="14.25" customHeight="1" x14ac:dyDescent="0.3">
      <c r="A643" s="317" t="s">
        <v>840</v>
      </c>
      <c r="B643" s="315">
        <v>101.29</v>
      </c>
      <c r="C643" s="315">
        <v>101.67</v>
      </c>
      <c r="D643" s="315">
        <v>101.29</v>
      </c>
      <c r="E643" s="315">
        <v>101.67</v>
      </c>
      <c r="F643" s="315">
        <v>101.29</v>
      </c>
      <c r="G643" s="315">
        <v>101.63</v>
      </c>
      <c r="H643" s="315">
        <v>101.29</v>
      </c>
      <c r="I643" s="315">
        <v>101.58</v>
      </c>
      <c r="J643" s="315">
        <v>101.29</v>
      </c>
      <c r="K643" s="315">
        <v>101.7</v>
      </c>
      <c r="L643" s="315">
        <v>101.29</v>
      </c>
      <c r="M643" s="315">
        <v>101.81</v>
      </c>
    </row>
    <row r="644" spans="1:13" ht="14.25" customHeight="1" x14ac:dyDescent="0.3">
      <c r="A644" s="317" t="s">
        <v>841</v>
      </c>
      <c r="B644" s="315">
        <v>101.29</v>
      </c>
      <c r="C644" s="315">
        <v>108.13</v>
      </c>
      <c r="D644" s="315">
        <v>101.29</v>
      </c>
      <c r="E644" s="315">
        <v>112.19</v>
      </c>
      <c r="F644" s="315">
        <v>101.29</v>
      </c>
      <c r="G644" s="315">
        <v>116.25</v>
      </c>
      <c r="H644" s="315">
        <v>101.29</v>
      </c>
      <c r="I644" s="315">
        <v>116.25</v>
      </c>
      <c r="J644" s="315">
        <v>101.29</v>
      </c>
      <c r="K644" s="315">
        <v>116.25</v>
      </c>
      <c r="L644" s="315">
        <v>101.29</v>
      </c>
      <c r="M644" s="315">
        <v>116.25</v>
      </c>
    </row>
    <row r="645" spans="1:13" ht="14.25" customHeight="1" x14ac:dyDescent="0.3">
      <c r="A645" s="317" t="s">
        <v>843</v>
      </c>
      <c r="B645" s="315">
        <v>101.29</v>
      </c>
      <c r="C645" s="315">
        <v>102.63</v>
      </c>
      <c r="D645" s="315">
        <v>101.29</v>
      </c>
      <c r="E645" s="315">
        <v>103.54</v>
      </c>
      <c r="F645" s="315">
        <v>101.29</v>
      </c>
      <c r="G645" s="315">
        <v>104.45</v>
      </c>
      <c r="H645" s="315">
        <v>101.29</v>
      </c>
      <c r="I645" s="315">
        <v>104.45</v>
      </c>
      <c r="J645" s="315">
        <v>101.29</v>
      </c>
      <c r="K645" s="315">
        <v>104.45</v>
      </c>
      <c r="L645" s="315">
        <v>101.29</v>
      </c>
      <c r="M645" s="315">
        <v>104.45</v>
      </c>
    </row>
    <row r="646" spans="1:13" ht="14.25" customHeight="1" x14ac:dyDescent="0.3">
      <c r="A646" s="317" t="s">
        <v>847</v>
      </c>
      <c r="B646" s="315">
        <v>101.29</v>
      </c>
      <c r="C646" s="315">
        <v>100.25</v>
      </c>
      <c r="D646" s="315">
        <v>101.29</v>
      </c>
      <c r="E646" s="315">
        <v>100.25</v>
      </c>
      <c r="F646" s="315">
        <v>101.29</v>
      </c>
      <c r="G646" s="315">
        <v>100.25</v>
      </c>
      <c r="H646" s="315">
        <v>101.29</v>
      </c>
      <c r="I646" s="315">
        <v>100.25</v>
      </c>
      <c r="J646" s="315">
        <v>101.29</v>
      </c>
      <c r="K646" s="315">
        <v>100.25</v>
      </c>
      <c r="L646" s="315">
        <v>101.29</v>
      </c>
      <c r="M646" s="315">
        <v>100.25</v>
      </c>
    </row>
    <row r="647" spans="1:13" ht="14.25" customHeight="1" x14ac:dyDescent="0.3">
      <c r="A647" s="317" t="s">
        <v>1670</v>
      </c>
      <c r="B647" s="315">
        <v>101.29</v>
      </c>
      <c r="C647" s="315">
        <v>100.03</v>
      </c>
      <c r="D647" s="315">
        <v>101.29</v>
      </c>
      <c r="E647" s="315">
        <v>100.03</v>
      </c>
      <c r="F647" s="315">
        <v>101.29</v>
      </c>
      <c r="G647" s="315">
        <v>100.03</v>
      </c>
      <c r="H647" s="315">
        <v>101.29</v>
      </c>
      <c r="I647" s="315">
        <v>100.03</v>
      </c>
      <c r="J647" s="315">
        <v>101.29</v>
      </c>
      <c r="K647" s="315">
        <v>100.03</v>
      </c>
      <c r="L647" s="315">
        <v>101.29</v>
      </c>
      <c r="M647" s="315">
        <v>100.03</v>
      </c>
    </row>
    <row r="648" spans="1:13" ht="14.25" customHeight="1" x14ac:dyDescent="0.3">
      <c r="A648" s="317" t="s">
        <v>849</v>
      </c>
      <c r="B648" s="315">
        <v>101.4</v>
      </c>
      <c r="C648" s="315">
        <v>100.16</v>
      </c>
      <c r="D648" s="315">
        <v>101.4</v>
      </c>
      <c r="E648" s="315">
        <v>100.16</v>
      </c>
      <c r="F648" s="315">
        <v>101.4</v>
      </c>
      <c r="G648" s="315">
        <v>100.16</v>
      </c>
      <c r="H648" s="315">
        <v>101.4</v>
      </c>
      <c r="I648" s="315">
        <v>100.46</v>
      </c>
      <c r="J648" s="315">
        <v>101.4</v>
      </c>
      <c r="K648" s="315">
        <v>100.46</v>
      </c>
      <c r="L648" s="315">
        <v>101.4</v>
      </c>
      <c r="M648" s="315">
        <v>102.58</v>
      </c>
    </row>
    <row r="649" spans="1:13" ht="14.25" customHeight="1" x14ac:dyDescent="0.3">
      <c r="A649" s="317" t="s">
        <v>850</v>
      </c>
      <c r="B649" s="315">
        <v>101.29</v>
      </c>
      <c r="C649" s="315">
        <v>102.77</v>
      </c>
      <c r="D649" s="315">
        <v>101.29</v>
      </c>
      <c r="E649" s="315">
        <v>102.77</v>
      </c>
      <c r="F649" s="315">
        <v>101.29</v>
      </c>
      <c r="G649" s="315">
        <v>102.77</v>
      </c>
      <c r="H649" s="315">
        <v>101.29</v>
      </c>
      <c r="I649" s="315">
        <v>102.77</v>
      </c>
      <c r="J649" s="315">
        <v>101.29</v>
      </c>
      <c r="K649" s="315">
        <v>102.77</v>
      </c>
      <c r="L649" s="315">
        <v>101.29</v>
      </c>
      <c r="M649" s="315">
        <v>102.77</v>
      </c>
    </row>
    <row r="650" spans="1:13" ht="14.25" customHeight="1" x14ac:dyDescent="0.3">
      <c r="A650" s="317" t="s">
        <v>851</v>
      </c>
      <c r="B650" s="315">
        <v>100</v>
      </c>
      <c r="C650" s="315" t="s">
        <v>1985</v>
      </c>
      <c r="D650" s="315">
        <v>100</v>
      </c>
      <c r="E650" s="315">
        <v>100.42</v>
      </c>
      <c r="F650" s="315">
        <v>100</v>
      </c>
      <c r="G650" s="315">
        <v>99.69</v>
      </c>
      <c r="H650" s="315">
        <v>100</v>
      </c>
      <c r="I650" s="315">
        <v>99.56</v>
      </c>
      <c r="J650" s="315">
        <v>100</v>
      </c>
      <c r="K650" s="315">
        <v>99.62</v>
      </c>
      <c r="L650" s="315">
        <v>100</v>
      </c>
      <c r="M650" s="315">
        <v>99.68</v>
      </c>
    </row>
    <row r="651" spans="1:13" ht="14.25" customHeight="1" x14ac:dyDescent="0.3">
      <c r="A651" s="317" t="s">
        <v>1782</v>
      </c>
      <c r="B651" s="315">
        <v>101.48</v>
      </c>
      <c r="C651" s="315">
        <v>100.03</v>
      </c>
      <c r="D651" s="315">
        <v>101.48</v>
      </c>
      <c r="E651" s="315">
        <v>100.03</v>
      </c>
      <c r="F651" s="315">
        <v>101.48</v>
      </c>
      <c r="G651" s="315">
        <v>100.03</v>
      </c>
      <c r="H651" s="315">
        <v>101.48</v>
      </c>
      <c r="I651" s="315">
        <v>100.03</v>
      </c>
      <c r="J651" s="315">
        <v>101.48</v>
      </c>
      <c r="K651" s="315">
        <v>100.03</v>
      </c>
      <c r="L651" s="315">
        <v>101.48</v>
      </c>
      <c r="M651" s="315">
        <v>100.03</v>
      </c>
    </row>
    <row r="652" spans="1:13" ht="14.25" customHeight="1" x14ac:dyDescent="0.3">
      <c r="A652" s="317" t="s">
        <v>1828</v>
      </c>
      <c r="B652" s="315">
        <v>101.29</v>
      </c>
      <c r="C652" s="315">
        <v>105.12</v>
      </c>
      <c r="D652" s="315">
        <v>101.29</v>
      </c>
      <c r="E652" s="315">
        <v>105.12</v>
      </c>
      <c r="F652" s="315">
        <v>101.29</v>
      </c>
      <c r="G652" s="315">
        <v>105.12</v>
      </c>
      <c r="H652" s="315">
        <v>101.29</v>
      </c>
      <c r="I652" s="315">
        <v>105.12</v>
      </c>
      <c r="J652" s="315">
        <v>101.29</v>
      </c>
      <c r="K652" s="315">
        <v>105.12</v>
      </c>
      <c r="L652" s="315">
        <v>101.29</v>
      </c>
      <c r="M652" s="315">
        <v>105.12</v>
      </c>
    </row>
    <row r="653" spans="1:13" ht="14.25" customHeight="1" x14ac:dyDescent="0.3">
      <c r="A653" s="317" t="s">
        <v>1672</v>
      </c>
      <c r="B653" s="315">
        <v>101.29</v>
      </c>
      <c r="C653" s="315">
        <v>101.48</v>
      </c>
      <c r="D653" s="315">
        <v>101.29</v>
      </c>
      <c r="E653" s="315">
        <v>101.48</v>
      </c>
      <c r="F653" s="315">
        <v>101.29</v>
      </c>
      <c r="G653" s="315">
        <v>101.46</v>
      </c>
      <c r="H653" s="315">
        <v>101.29</v>
      </c>
      <c r="I653" s="315">
        <v>101.48</v>
      </c>
      <c r="J653" s="315">
        <v>101.29</v>
      </c>
      <c r="K653" s="315">
        <v>101.51</v>
      </c>
      <c r="L653" s="315">
        <v>101.29</v>
      </c>
      <c r="M653" s="315">
        <v>101.59</v>
      </c>
    </row>
    <row r="654" spans="1:13" ht="14.25" customHeight="1" x14ac:dyDescent="0.3">
      <c r="A654" s="317" t="s">
        <v>856</v>
      </c>
      <c r="B654" s="315">
        <v>101.4</v>
      </c>
      <c r="C654" s="315">
        <v>100</v>
      </c>
      <c r="D654" s="315">
        <v>101.4</v>
      </c>
      <c r="E654" s="315">
        <v>100</v>
      </c>
      <c r="F654" s="315">
        <v>101.4</v>
      </c>
      <c r="G654" s="315">
        <v>100</v>
      </c>
      <c r="H654" s="315">
        <v>101.4</v>
      </c>
      <c r="I654" s="315">
        <v>100</v>
      </c>
      <c r="J654" s="315">
        <v>101.4</v>
      </c>
      <c r="K654" s="315">
        <v>100</v>
      </c>
      <c r="L654" s="315">
        <v>101.4</v>
      </c>
      <c r="M654" s="315">
        <v>100</v>
      </c>
    </row>
    <row r="655" spans="1:13" ht="14.25" customHeight="1" x14ac:dyDescent="0.3">
      <c r="A655" s="317" t="s">
        <v>857</v>
      </c>
      <c r="B655" s="315">
        <v>100</v>
      </c>
      <c r="C655" s="315">
        <v>100</v>
      </c>
      <c r="D655" s="315">
        <v>100</v>
      </c>
      <c r="E655" s="315">
        <v>100</v>
      </c>
      <c r="F655" s="315">
        <v>100</v>
      </c>
      <c r="G655" s="315">
        <v>100</v>
      </c>
      <c r="H655" s="315">
        <v>100</v>
      </c>
      <c r="I655" s="315">
        <v>100</v>
      </c>
      <c r="J655" s="315">
        <v>101.6</v>
      </c>
      <c r="K655" s="315">
        <v>100</v>
      </c>
      <c r="L655" s="315">
        <v>101.6</v>
      </c>
      <c r="M655" s="315">
        <v>100</v>
      </c>
    </row>
    <row r="656" spans="1:13" ht="14.25" customHeight="1" x14ac:dyDescent="0.3">
      <c r="A656" s="317" t="s">
        <v>858</v>
      </c>
      <c r="B656" s="315" t="s">
        <v>883</v>
      </c>
      <c r="C656" s="315" t="s">
        <v>883</v>
      </c>
      <c r="D656" s="315" t="s">
        <v>883</v>
      </c>
      <c r="E656" s="315" t="s">
        <v>883</v>
      </c>
      <c r="F656" s="315" t="s">
        <v>883</v>
      </c>
      <c r="G656" s="315" t="s">
        <v>883</v>
      </c>
      <c r="H656" s="315" t="s">
        <v>883</v>
      </c>
      <c r="I656" s="315" t="s">
        <v>883</v>
      </c>
      <c r="J656" s="315" t="s">
        <v>883</v>
      </c>
      <c r="K656" s="315" t="s">
        <v>883</v>
      </c>
      <c r="L656" s="315" t="s">
        <v>883</v>
      </c>
      <c r="M656" s="315" t="s">
        <v>883</v>
      </c>
    </row>
    <row r="657" spans="1:14" ht="14.25" customHeight="1" x14ac:dyDescent="0.3">
      <c r="A657" s="317" t="s">
        <v>859</v>
      </c>
      <c r="B657" s="315" t="s">
        <v>883</v>
      </c>
      <c r="C657" s="315" t="s">
        <v>883</v>
      </c>
      <c r="D657" s="315" t="s">
        <v>883</v>
      </c>
      <c r="E657" s="315" t="s">
        <v>883</v>
      </c>
      <c r="F657" s="315" t="s">
        <v>883</v>
      </c>
      <c r="G657" s="315" t="s">
        <v>883</v>
      </c>
      <c r="H657" s="315" t="s">
        <v>883</v>
      </c>
      <c r="I657" s="315" t="s">
        <v>883</v>
      </c>
      <c r="J657" s="315" t="s">
        <v>883</v>
      </c>
      <c r="K657" s="315" t="s">
        <v>883</v>
      </c>
      <c r="L657" s="315" t="s">
        <v>883</v>
      </c>
      <c r="M657" s="315" t="s">
        <v>883</v>
      </c>
    </row>
    <row r="658" spans="1:14" ht="14.25" customHeight="1" x14ac:dyDescent="0.3">
      <c r="A658" s="317" t="s">
        <v>860</v>
      </c>
      <c r="B658" s="315">
        <v>101.4</v>
      </c>
      <c r="C658" s="315">
        <v>100</v>
      </c>
      <c r="D658" s="315">
        <v>101.4</v>
      </c>
      <c r="E658" s="315">
        <v>100</v>
      </c>
      <c r="F658" s="315">
        <v>101.4</v>
      </c>
      <c r="G658" s="315">
        <v>100</v>
      </c>
      <c r="H658" s="315">
        <v>101.4</v>
      </c>
      <c r="I658" s="315">
        <v>100</v>
      </c>
      <c r="J658" s="315">
        <v>101.4</v>
      </c>
      <c r="K658" s="315">
        <v>100</v>
      </c>
      <c r="L658" s="315">
        <v>101.4</v>
      </c>
      <c r="M658" s="315">
        <v>100</v>
      </c>
    </row>
    <row r="659" spans="1:14" ht="14.25" customHeight="1" x14ac:dyDescent="0.3">
      <c r="A659" s="317" t="s">
        <v>861</v>
      </c>
      <c r="B659" s="315">
        <v>100</v>
      </c>
      <c r="C659" s="315">
        <v>100</v>
      </c>
      <c r="D659" s="315">
        <v>100</v>
      </c>
      <c r="E659" s="315">
        <v>100</v>
      </c>
      <c r="F659" s="315">
        <v>100</v>
      </c>
      <c r="G659" s="315">
        <v>100</v>
      </c>
      <c r="H659" s="315">
        <v>100</v>
      </c>
      <c r="I659" s="315">
        <v>100</v>
      </c>
      <c r="J659" s="315">
        <v>101.6</v>
      </c>
      <c r="K659" s="315">
        <v>100</v>
      </c>
      <c r="L659" s="315">
        <v>101.6</v>
      </c>
      <c r="M659" s="315">
        <v>100</v>
      </c>
    </row>
    <row r="660" spans="1:14" ht="14.25" customHeight="1" x14ac:dyDescent="0.3">
      <c r="A660" s="317" t="s">
        <v>862</v>
      </c>
      <c r="B660" s="315">
        <v>101.4</v>
      </c>
      <c r="C660" s="315">
        <v>108.51</v>
      </c>
      <c r="D660" s="315">
        <v>101.4</v>
      </c>
      <c r="E660" s="315">
        <v>105.1</v>
      </c>
      <c r="F660" s="315">
        <v>101.4</v>
      </c>
      <c r="G660" s="315">
        <v>107.11</v>
      </c>
      <c r="H660" s="315">
        <v>101.4</v>
      </c>
      <c r="I660" s="315">
        <v>107.63</v>
      </c>
      <c r="J660" s="315">
        <v>101.4</v>
      </c>
      <c r="K660" s="315">
        <v>110.59</v>
      </c>
      <c r="L660" s="315">
        <v>101.4</v>
      </c>
      <c r="M660" s="315">
        <v>115.88</v>
      </c>
    </row>
    <row r="661" spans="1:14" ht="14.25" customHeight="1" x14ac:dyDescent="0.3">
      <c r="A661" s="317" t="s">
        <v>863</v>
      </c>
      <c r="B661" s="315">
        <v>100</v>
      </c>
      <c r="C661" s="315">
        <v>108.51</v>
      </c>
      <c r="D661" s="315">
        <v>100</v>
      </c>
      <c r="E661" s="315">
        <v>105.1</v>
      </c>
      <c r="F661" s="315">
        <v>100</v>
      </c>
      <c r="G661" s="315">
        <v>107.11</v>
      </c>
      <c r="H661" s="315">
        <v>100</v>
      </c>
      <c r="I661" s="315">
        <v>107.63</v>
      </c>
      <c r="J661" s="315">
        <v>101.6</v>
      </c>
      <c r="K661" s="315">
        <v>110.59</v>
      </c>
      <c r="L661" s="315">
        <v>101.6</v>
      </c>
      <c r="M661" s="315">
        <v>115.88</v>
      </c>
    </row>
    <row r="662" spans="1:14" ht="14.25" customHeight="1" x14ac:dyDescent="0.3">
      <c r="A662" s="317" t="s">
        <v>864</v>
      </c>
      <c r="B662" s="315">
        <v>101.29</v>
      </c>
      <c r="C662" s="315">
        <v>100</v>
      </c>
      <c r="D662" s="315">
        <v>101.29</v>
      </c>
      <c r="E662" s="315">
        <v>100</v>
      </c>
      <c r="F662" s="315">
        <v>101.29</v>
      </c>
      <c r="G662" s="315">
        <v>100.62</v>
      </c>
      <c r="H662" s="315">
        <v>101.29</v>
      </c>
      <c r="I662" s="315">
        <v>100.62</v>
      </c>
      <c r="J662" s="315">
        <v>101.29</v>
      </c>
      <c r="K662" s="315">
        <v>100.62</v>
      </c>
      <c r="L662" s="315">
        <v>101.29</v>
      </c>
      <c r="M662" s="315">
        <v>100.82</v>
      </c>
    </row>
    <row r="663" spans="1:14" ht="14.25" customHeight="1" x14ac:dyDescent="0.3">
      <c r="A663" s="317" t="s">
        <v>866</v>
      </c>
      <c r="B663" s="315">
        <v>101.29</v>
      </c>
      <c r="C663" s="315">
        <v>100.18</v>
      </c>
      <c r="D663" s="315">
        <v>101.29</v>
      </c>
      <c r="E663" s="315">
        <v>100.18</v>
      </c>
      <c r="F663" s="315">
        <v>101.29</v>
      </c>
      <c r="G663" s="315">
        <v>100.18</v>
      </c>
      <c r="H663" s="315">
        <v>101.29</v>
      </c>
      <c r="I663" s="315">
        <v>100.18</v>
      </c>
      <c r="J663" s="315">
        <v>101.29</v>
      </c>
      <c r="K663" s="315">
        <v>100.18</v>
      </c>
      <c r="L663" s="315">
        <v>101.29</v>
      </c>
      <c r="M663" s="315">
        <v>100.19</v>
      </c>
    </row>
    <row r="664" spans="1:14" ht="14.25" customHeight="1" x14ac:dyDescent="0.3">
      <c r="A664" s="317" t="s">
        <v>868</v>
      </c>
      <c r="B664" s="315">
        <v>101.29</v>
      </c>
      <c r="C664" s="315">
        <v>100.32</v>
      </c>
      <c r="D664" s="315">
        <v>101.29</v>
      </c>
      <c r="E664" s="315">
        <v>100.32</v>
      </c>
      <c r="F664" s="315">
        <v>101.29</v>
      </c>
      <c r="G664" s="315">
        <v>100.32</v>
      </c>
      <c r="H664" s="315">
        <v>101.29</v>
      </c>
      <c r="I664" s="315">
        <v>100.32</v>
      </c>
      <c r="J664" s="315">
        <v>101.29</v>
      </c>
      <c r="K664" s="315">
        <v>100.32</v>
      </c>
      <c r="L664" s="315">
        <v>101.29</v>
      </c>
      <c r="M664" s="315">
        <v>100.42</v>
      </c>
    </row>
    <row r="665" spans="1:14" ht="14.25" customHeight="1" x14ac:dyDescent="0.3">
      <c r="A665" s="317" t="s">
        <v>869</v>
      </c>
      <c r="B665" s="315">
        <v>101.29</v>
      </c>
      <c r="C665" s="315">
        <v>101.17</v>
      </c>
      <c r="D665" s="315">
        <v>101.29</v>
      </c>
      <c r="E665" s="315">
        <v>101.01</v>
      </c>
      <c r="F665" s="315">
        <v>101.2</v>
      </c>
      <c r="G665" s="315">
        <v>100.98</v>
      </c>
      <c r="H665" s="315">
        <v>101.2</v>
      </c>
      <c r="I665" s="315">
        <v>101.22</v>
      </c>
      <c r="J665" s="315">
        <v>101.29</v>
      </c>
      <c r="K665" s="315">
        <v>101.85</v>
      </c>
      <c r="L665" s="315">
        <v>101.2</v>
      </c>
      <c r="M665" s="315">
        <v>102.43</v>
      </c>
    </row>
    <row r="666" spans="1:14" ht="14.25" customHeight="1" x14ac:dyDescent="0.3">
      <c r="A666" s="317" t="s">
        <v>1829</v>
      </c>
      <c r="B666" s="315">
        <v>101.29</v>
      </c>
      <c r="C666" s="315">
        <v>100.47</v>
      </c>
      <c r="D666" s="315">
        <v>101.29</v>
      </c>
      <c r="E666" s="315">
        <v>100.47</v>
      </c>
      <c r="F666" s="315">
        <v>101.2</v>
      </c>
      <c r="G666" s="315">
        <v>100.46</v>
      </c>
      <c r="H666" s="315">
        <v>101.2</v>
      </c>
      <c r="I666" s="315">
        <v>100.29</v>
      </c>
      <c r="J666" s="315">
        <v>101.29</v>
      </c>
      <c r="K666" s="315">
        <v>100.3</v>
      </c>
      <c r="L666" s="315">
        <v>101.2</v>
      </c>
      <c r="M666" s="315">
        <v>100.34</v>
      </c>
    </row>
    <row r="667" spans="1:14" ht="14.25" customHeight="1" x14ac:dyDescent="0.3">
      <c r="A667" s="317" t="s">
        <v>1823</v>
      </c>
      <c r="B667" s="315">
        <v>101.29</v>
      </c>
      <c r="C667" s="315">
        <v>100.3</v>
      </c>
      <c r="D667" s="315">
        <v>101.29</v>
      </c>
      <c r="E667" s="315">
        <v>100.3</v>
      </c>
      <c r="F667" s="315">
        <v>101.2</v>
      </c>
      <c r="G667" s="315">
        <v>100.29</v>
      </c>
      <c r="H667" s="315">
        <v>101.2</v>
      </c>
      <c r="I667" s="315">
        <v>100.07</v>
      </c>
      <c r="J667" s="315">
        <v>101.29</v>
      </c>
      <c r="K667" s="315">
        <v>100.08</v>
      </c>
      <c r="L667" s="315">
        <v>101.2</v>
      </c>
      <c r="M667" s="315">
        <v>100.12</v>
      </c>
    </row>
    <row r="668" spans="1:14" ht="14.25" customHeight="1" x14ac:dyDescent="0.3">
      <c r="A668" s="317" t="s">
        <v>871</v>
      </c>
      <c r="B668" s="315">
        <v>101.29</v>
      </c>
      <c r="C668" s="315">
        <v>100.8</v>
      </c>
      <c r="D668" s="315">
        <v>101.29</v>
      </c>
      <c r="E668" s="315">
        <v>101.5</v>
      </c>
      <c r="F668" s="315">
        <v>101.29</v>
      </c>
      <c r="G668" s="315">
        <v>101.57</v>
      </c>
      <c r="H668" s="315">
        <v>101.29</v>
      </c>
      <c r="I668" s="315">
        <v>101.56</v>
      </c>
      <c r="J668" s="315">
        <v>101.29</v>
      </c>
      <c r="K668" s="315">
        <v>102.36</v>
      </c>
      <c r="L668" s="315">
        <v>101.29</v>
      </c>
      <c r="M668" s="315">
        <v>104.84</v>
      </c>
    </row>
    <row r="669" spans="1:14" ht="14.25" customHeight="1" x14ac:dyDescent="0.3">
      <c r="A669" s="317" t="s">
        <v>872</v>
      </c>
      <c r="B669" s="315">
        <v>101.4</v>
      </c>
      <c r="C669" s="399">
        <v>100.95</v>
      </c>
      <c r="D669" s="315">
        <v>101.4</v>
      </c>
      <c r="E669" s="399">
        <v>100.95</v>
      </c>
      <c r="F669" s="315">
        <v>101.4</v>
      </c>
      <c r="G669" s="399">
        <v>100.95</v>
      </c>
      <c r="H669" s="315">
        <v>101.4</v>
      </c>
      <c r="I669" s="399">
        <v>100.95</v>
      </c>
      <c r="J669" s="315">
        <v>101.4</v>
      </c>
      <c r="K669" s="315">
        <v>100.95</v>
      </c>
      <c r="L669" s="315">
        <v>101.4</v>
      </c>
      <c r="M669" s="315">
        <v>100.95</v>
      </c>
      <c r="N669" s="400" t="s">
        <v>1998</v>
      </c>
    </row>
    <row r="670" spans="1:14" ht="14.25" customHeight="1" x14ac:dyDescent="0.3">
      <c r="A670" s="317" t="s">
        <v>873</v>
      </c>
      <c r="B670" s="315">
        <v>101.4</v>
      </c>
      <c r="C670" s="315">
        <v>102.4</v>
      </c>
      <c r="D670" s="315">
        <v>101.4</v>
      </c>
      <c r="E670" s="315">
        <v>102.4</v>
      </c>
      <c r="F670" s="315">
        <v>101.4</v>
      </c>
      <c r="G670" s="315">
        <v>102.4</v>
      </c>
      <c r="H670" s="315">
        <v>101.4</v>
      </c>
      <c r="I670" s="315">
        <v>102.4</v>
      </c>
      <c r="J670" s="315">
        <v>101.4</v>
      </c>
      <c r="K670" s="315">
        <v>102.4</v>
      </c>
      <c r="L670" s="315">
        <v>101.4</v>
      </c>
      <c r="M670" s="315">
        <v>102.4</v>
      </c>
    </row>
    <row r="671" spans="1:14" ht="14.25" customHeight="1" x14ac:dyDescent="0.3">
      <c r="A671" s="317" t="s">
        <v>874</v>
      </c>
      <c r="B671" s="315">
        <v>100</v>
      </c>
      <c r="C671" s="315">
        <v>102.4</v>
      </c>
      <c r="D671" s="315">
        <v>100</v>
      </c>
      <c r="E671" s="315">
        <v>102.4</v>
      </c>
      <c r="F671" s="315">
        <v>100</v>
      </c>
      <c r="G671" s="315">
        <v>102.4</v>
      </c>
      <c r="H671" s="315">
        <v>100</v>
      </c>
      <c r="I671" s="315">
        <v>102.4</v>
      </c>
      <c r="J671" s="315">
        <v>101.6</v>
      </c>
      <c r="K671" s="315">
        <v>102.4</v>
      </c>
      <c r="L671" s="315">
        <v>101.6</v>
      </c>
      <c r="M671" s="315">
        <v>102.4</v>
      </c>
      <c r="N671" s="50"/>
    </row>
    <row r="672" spans="1:14" ht="14.25" customHeight="1" x14ac:dyDescent="0.3">
      <c r="A672" s="317" t="s">
        <v>875</v>
      </c>
      <c r="B672" s="315">
        <v>101.4</v>
      </c>
      <c r="C672" s="399">
        <v>103.92</v>
      </c>
      <c r="D672" s="315">
        <v>101.4</v>
      </c>
      <c r="E672" s="399">
        <v>103.92</v>
      </c>
      <c r="F672" s="315">
        <v>101.4</v>
      </c>
      <c r="G672" s="399">
        <v>103.92</v>
      </c>
      <c r="H672" s="315">
        <v>101.4</v>
      </c>
      <c r="I672" s="399">
        <v>103.92</v>
      </c>
      <c r="J672" s="315">
        <v>101.4</v>
      </c>
      <c r="K672" s="315">
        <v>103.92</v>
      </c>
      <c r="L672" s="315">
        <v>101.4</v>
      </c>
      <c r="M672" s="315">
        <v>104.31</v>
      </c>
      <c r="N672" s="400" t="s">
        <v>1998</v>
      </c>
    </row>
    <row r="673" spans="1:14" ht="14.25" customHeight="1" x14ac:dyDescent="0.3">
      <c r="A673" s="317" t="s">
        <v>876</v>
      </c>
      <c r="B673" s="315">
        <v>100</v>
      </c>
      <c r="C673" s="399">
        <v>103.92</v>
      </c>
      <c r="D673" s="315">
        <v>100</v>
      </c>
      <c r="E673" s="399">
        <v>103.92</v>
      </c>
      <c r="F673" s="315">
        <v>100</v>
      </c>
      <c r="G673" s="399">
        <v>103.92</v>
      </c>
      <c r="H673" s="315">
        <v>100</v>
      </c>
      <c r="I673" s="399">
        <v>103.92</v>
      </c>
      <c r="J673" s="315">
        <v>100</v>
      </c>
      <c r="K673" s="315">
        <v>103.92</v>
      </c>
      <c r="L673" s="315">
        <v>101.6</v>
      </c>
      <c r="M673" s="315">
        <v>104.31</v>
      </c>
      <c r="N673" s="400" t="s">
        <v>1998</v>
      </c>
    </row>
    <row r="674" spans="1:14" ht="14.25" customHeight="1" x14ac:dyDescent="0.3">
      <c r="A674" s="317" t="s">
        <v>1830</v>
      </c>
      <c r="B674" s="315">
        <v>101.4</v>
      </c>
      <c r="C674" s="315" t="s">
        <v>1992</v>
      </c>
      <c r="D674" s="315">
        <v>101.4</v>
      </c>
      <c r="E674" s="315">
        <v>103.14</v>
      </c>
      <c r="F674" s="315">
        <v>101.4</v>
      </c>
      <c r="G674" s="315">
        <v>102.83</v>
      </c>
      <c r="H674" s="315">
        <v>101.4</v>
      </c>
      <c r="I674" s="315">
        <v>103.05</v>
      </c>
      <c r="J674" s="315">
        <v>101.4</v>
      </c>
      <c r="K674" s="315">
        <v>103.24</v>
      </c>
      <c r="L674" s="315">
        <v>101.4</v>
      </c>
      <c r="M674" s="315">
        <v>104.7</v>
      </c>
    </row>
    <row r="675" spans="1:14" ht="14.25" customHeight="1" x14ac:dyDescent="0.3">
      <c r="A675" s="317" t="s">
        <v>1525</v>
      </c>
      <c r="B675" s="315">
        <v>101.61</v>
      </c>
      <c r="C675" s="315" t="s">
        <v>1992</v>
      </c>
      <c r="D675" s="315">
        <v>101.61</v>
      </c>
      <c r="E675" s="315">
        <v>103.14</v>
      </c>
      <c r="F675" s="315">
        <v>101.61</v>
      </c>
      <c r="G675" s="315">
        <v>102.83</v>
      </c>
      <c r="H675" s="315">
        <v>101.61</v>
      </c>
      <c r="I675" s="315">
        <v>103.05</v>
      </c>
      <c r="J675" s="315">
        <v>101.61</v>
      </c>
      <c r="K675" s="315">
        <v>103.24</v>
      </c>
      <c r="L675" s="315">
        <v>101.61</v>
      </c>
      <c r="M675" s="315">
        <v>104.7</v>
      </c>
    </row>
    <row r="676" spans="1:14" ht="14.25" customHeight="1" x14ac:dyDescent="0.3">
      <c r="A676" s="317" t="s">
        <v>881</v>
      </c>
      <c r="B676" s="315">
        <v>100</v>
      </c>
      <c r="C676" s="315">
        <v>99.89</v>
      </c>
      <c r="D676" s="315">
        <v>100</v>
      </c>
      <c r="E676" s="315">
        <v>99.89</v>
      </c>
      <c r="F676" s="315">
        <v>100</v>
      </c>
      <c r="G676" s="315">
        <v>99.89</v>
      </c>
      <c r="H676" s="315">
        <v>100</v>
      </c>
      <c r="I676" s="315">
        <v>99.89</v>
      </c>
      <c r="J676" s="315">
        <v>101.6</v>
      </c>
      <c r="K676" s="315">
        <v>99.89</v>
      </c>
      <c r="L676" s="315">
        <v>101.6</v>
      </c>
      <c r="M676" s="315">
        <v>99.89</v>
      </c>
    </row>
    <row r="677" spans="1:14" ht="14.25" customHeight="1" x14ac:dyDescent="0.3">
      <c r="A677" s="317" t="s">
        <v>882</v>
      </c>
      <c r="B677" s="315" t="s">
        <v>883</v>
      </c>
      <c r="C677" s="315" t="s">
        <v>1986</v>
      </c>
      <c r="D677" s="315" t="s">
        <v>883</v>
      </c>
      <c r="E677" s="315">
        <v>100.44</v>
      </c>
      <c r="F677" s="315" t="s">
        <v>883</v>
      </c>
      <c r="G677" s="315">
        <v>99.98</v>
      </c>
      <c r="H677" s="315" t="s">
        <v>883</v>
      </c>
      <c r="I677" s="315">
        <v>100.03</v>
      </c>
      <c r="J677" s="315" t="s">
        <v>883</v>
      </c>
      <c r="K677" s="315">
        <v>100.16</v>
      </c>
      <c r="L677" s="315" t="s">
        <v>883</v>
      </c>
      <c r="M677" s="315">
        <v>100.36</v>
      </c>
    </row>
    <row r="678" spans="1:14" ht="14.25" customHeight="1" x14ac:dyDescent="0.35">
      <c r="B678" s="207"/>
      <c r="C678" s="207"/>
      <c r="D678" s="207"/>
      <c r="E678" s="207"/>
      <c r="F678" s="207"/>
      <c r="G678" s="207"/>
      <c r="H678" s="207"/>
      <c r="I678" s="207"/>
      <c r="J678" s="207"/>
      <c r="K678" s="207"/>
      <c r="L678" s="207"/>
      <c r="M678" s="209"/>
    </row>
    <row r="679" spans="1:14" ht="14.25" customHeight="1" x14ac:dyDescent="0.35">
      <c r="B679" s="207"/>
      <c r="C679" s="207"/>
      <c r="D679" s="207"/>
      <c r="E679" s="207"/>
      <c r="F679" s="207"/>
      <c r="G679" s="207"/>
      <c r="H679" s="207"/>
      <c r="I679" s="207"/>
      <c r="J679" s="207"/>
      <c r="K679" s="207"/>
      <c r="L679" s="207"/>
      <c r="M679" s="209"/>
    </row>
    <row r="680" spans="1:14" ht="14.25" customHeight="1" x14ac:dyDescent="0.3">
      <c r="A680" s="558" t="s">
        <v>1966</v>
      </c>
      <c r="B680" s="558"/>
      <c r="C680" s="558"/>
      <c r="D680" s="558"/>
      <c r="E680" s="558"/>
      <c r="F680" s="558"/>
      <c r="G680" s="558"/>
      <c r="H680" s="558"/>
      <c r="I680" s="558"/>
      <c r="J680" s="558"/>
      <c r="K680" s="558"/>
      <c r="L680" s="558"/>
      <c r="M680" s="558"/>
    </row>
    <row r="681" spans="1:14" ht="14.25" customHeight="1" x14ac:dyDescent="0.3">
      <c r="A681" s="558" t="s">
        <v>1967</v>
      </c>
      <c r="B681" s="558"/>
      <c r="C681" s="558"/>
      <c r="D681" s="558"/>
      <c r="E681" s="558"/>
      <c r="F681" s="558"/>
      <c r="G681" s="558"/>
      <c r="H681" s="558"/>
      <c r="I681" s="558"/>
      <c r="J681" s="558"/>
      <c r="K681" s="558"/>
      <c r="L681" s="558"/>
      <c r="M681" s="558"/>
    </row>
    <row r="682" spans="1:14" ht="14.25" customHeight="1" x14ac:dyDescent="0.3">
      <c r="A682" s="558" t="s">
        <v>1988</v>
      </c>
      <c r="B682" s="558"/>
      <c r="C682" s="558"/>
      <c r="D682" s="558"/>
      <c r="E682" s="558"/>
      <c r="F682" s="558"/>
      <c r="G682" s="558"/>
      <c r="H682" s="558"/>
      <c r="I682" s="559" t="s">
        <v>1968</v>
      </c>
      <c r="J682" s="559"/>
      <c r="K682" s="559"/>
      <c r="L682" s="559"/>
      <c r="M682" s="559"/>
    </row>
    <row r="683" spans="1:14" ht="14.25" customHeight="1" x14ac:dyDescent="0.3">
      <c r="A683" s="560"/>
      <c r="B683" s="560"/>
      <c r="C683" s="560"/>
      <c r="D683" s="560"/>
      <c r="E683" s="560"/>
      <c r="F683" s="560"/>
      <c r="G683" s="560"/>
      <c r="H683" s="560"/>
      <c r="I683" s="560"/>
      <c r="J683" s="560"/>
      <c r="K683" s="560"/>
      <c r="L683" s="560"/>
      <c r="M683" s="560"/>
    </row>
    <row r="684" spans="1:14" ht="14.25" customHeight="1" x14ac:dyDescent="0.3">
      <c r="A684" s="561" t="s">
        <v>1668</v>
      </c>
      <c r="B684" s="561"/>
      <c r="C684" s="561"/>
      <c r="D684" s="561"/>
      <c r="E684" s="561"/>
      <c r="F684" s="559" t="s">
        <v>1980</v>
      </c>
      <c r="G684" s="559"/>
      <c r="H684" s="559"/>
      <c r="I684" s="559"/>
      <c r="J684" s="559"/>
      <c r="K684" s="559"/>
      <c r="L684" s="559"/>
      <c r="M684" s="559"/>
    </row>
    <row r="685" spans="1:14" ht="14.25" customHeight="1" x14ac:dyDescent="0.3">
      <c r="A685" s="560"/>
      <c r="B685" s="560"/>
      <c r="C685" s="560"/>
      <c r="D685" s="560"/>
      <c r="E685" s="560"/>
      <c r="F685" s="560"/>
      <c r="G685" s="560"/>
      <c r="H685" s="560"/>
      <c r="I685" s="560"/>
      <c r="J685" s="560"/>
      <c r="K685" s="560"/>
      <c r="L685" s="560"/>
      <c r="M685" s="560"/>
    </row>
    <row r="686" spans="1:14" ht="14.25" customHeight="1" x14ac:dyDescent="0.3">
      <c r="A686" s="393"/>
      <c r="B686" s="393"/>
      <c r="C686" s="393"/>
      <c r="D686" s="393"/>
      <c r="E686" s="393"/>
      <c r="F686" s="393"/>
      <c r="G686" s="393"/>
      <c r="H686" s="393"/>
      <c r="I686" s="393"/>
      <c r="J686" s="393"/>
      <c r="K686" s="393"/>
      <c r="L686" s="393"/>
      <c r="M686" s="393"/>
    </row>
    <row r="687" spans="1:14" ht="14.25" customHeight="1" x14ac:dyDescent="0.3">
      <c r="A687" s="561"/>
      <c r="B687" s="561"/>
      <c r="C687" s="561"/>
      <c r="D687" s="561"/>
      <c r="E687" s="561"/>
      <c r="F687" s="559"/>
      <c r="G687" s="559"/>
      <c r="H687" s="559"/>
      <c r="I687" s="559"/>
      <c r="J687" s="559"/>
      <c r="K687" s="559"/>
      <c r="L687" s="559"/>
      <c r="M687" s="559"/>
    </row>
    <row r="688" spans="1:14" ht="14.25" customHeight="1" x14ac:dyDescent="0.3">
      <c r="A688" s="5"/>
      <c r="B688" s="5"/>
      <c r="C688" s="5"/>
      <c r="D688" s="5"/>
      <c r="E688" s="5"/>
      <c r="F688" s="295"/>
      <c r="G688" s="295"/>
      <c r="H688" s="295"/>
      <c r="I688" s="295"/>
      <c r="J688" s="295"/>
      <c r="K688" s="295"/>
      <c r="L688" s="295"/>
      <c r="M688" s="295"/>
    </row>
    <row r="689" spans="1:14" ht="14.25" customHeight="1" x14ac:dyDescent="0.3">
      <c r="A689" s="203"/>
      <c r="B689" s="204"/>
      <c r="C689" s="204"/>
      <c r="D689" s="204"/>
      <c r="E689" s="204"/>
      <c r="F689" s="204"/>
      <c r="G689" s="204"/>
      <c r="H689" s="204"/>
    </row>
    <row r="690" spans="1:14" ht="14.25" customHeight="1" x14ac:dyDescent="0.3">
      <c r="A690" s="569"/>
      <c r="B690" s="565">
        <v>42005</v>
      </c>
      <c r="C690" s="566"/>
      <c r="D690" s="565">
        <v>42036</v>
      </c>
      <c r="E690" s="566"/>
      <c r="F690" s="565">
        <v>42064</v>
      </c>
      <c r="G690" s="566"/>
      <c r="H690" s="565">
        <v>42095</v>
      </c>
      <c r="I690" s="566"/>
      <c r="J690" s="565">
        <v>42125</v>
      </c>
      <c r="K690" s="566"/>
      <c r="L690" s="565">
        <v>42156</v>
      </c>
      <c r="M690" s="566"/>
    </row>
    <row r="691" spans="1:14" ht="14.25" customHeight="1" x14ac:dyDescent="0.3">
      <c r="A691" s="570"/>
      <c r="B691" s="316" t="s">
        <v>834</v>
      </c>
      <c r="C691" s="316" t="s">
        <v>835</v>
      </c>
      <c r="D691" s="316" t="s">
        <v>834</v>
      </c>
      <c r="E691" s="316" t="s">
        <v>835</v>
      </c>
      <c r="F691" s="316" t="s">
        <v>834</v>
      </c>
      <c r="G691" s="316" t="s">
        <v>835</v>
      </c>
      <c r="H691" s="316" t="s">
        <v>834</v>
      </c>
      <c r="I691" s="316" t="s">
        <v>835</v>
      </c>
      <c r="J691" s="316" t="s">
        <v>834</v>
      </c>
      <c r="K691" s="316" t="s">
        <v>835</v>
      </c>
      <c r="L691" s="316" t="s">
        <v>834</v>
      </c>
      <c r="M691" s="316" t="s">
        <v>835</v>
      </c>
    </row>
    <row r="692" spans="1:14" ht="14.25" customHeight="1" x14ac:dyDescent="0.3">
      <c r="A692" s="317" t="s">
        <v>836</v>
      </c>
      <c r="B692" s="315">
        <v>109.11</v>
      </c>
      <c r="C692" s="315">
        <v>102.58</v>
      </c>
      <c r="D692" s="315">
        <v>109.11</v>
      </c>
      <c r="E692" s="315">
        <v>102.47</v>
      </c>
      <c r="F692" s="315">
        <v>109.11</v>
      </c>
      <c r="G692" s="315">
        <v>102.54</v>
      </c>
      <c r="H692" s="315">
        <v>109.11</v>
      </c>
      <c r="I692" s="315">
        <v>102.72</v>
      </c>
      <c r="J692" s="315">
        <v>110.89</v>
      </c>
      <c r="K692" s="315">
        <v>102.83</v>
      </c>
      <c r="L692" s="315">
        <v>110.89</v>
      </c>
      <c r="M692" s="315">
        <v>102.92</v>
      </c>
    </row>
    <row r="693" spans="1:14" ht="14.25" customHeight="1" x14ac:dyDescent="0.3">
      <c r="A693" s="317" t="s">
        <v>837</v>
      </c>
      <c r="B693" s="315">
        <v>109.11</v>
      </c>
      <c r="C693" s="315">
        <v>114.2</v>
      </c>
      <c r="D693" s="315">
        <v>109.11</v>
      </c>
      <c r="E693" s="315">
        <v>116.43</v>
      </c>
      <c r="F693" s="315">
        <v>109.11</v>
      </c>
      <c r="G693" s="315">
        <v>116.45</v>
      </c>
      <c r="H693" s="315">
        <v>109.11</v>
      </c>
      <c r="I693" s="315">
        <v>116.48</v>
      </c>
      <c r="J693" s="315">
        <v>110.89</v>
      </c>
      <c r="K693" s="315">
        <v>116.55</v>
      </c>
      <c r="L693" s="315">
        <v>110.89</v>
      </c>
      <c r="M693" s="315">
        <v>116.52</v>
      </c>
      <c r="N693" s="50"/>
    </row>
    <row r="694" spans="1:14" ht="14.25" customHeight="1" x14ac:dyDescent="0.3">
      <c r="A694" s="317" t="s">
        <v>838</v>
      </c>
      <c r="B694" s="315">
        <v>111.23</v>
      </c>
      <c r="C694" s="315">
        <v>113.2</v>
      </c>
      <c r="D694" s="315">
        <v>111.23</v>
      </c>
      <c r="E694" s="315">
        <v>113.32</v>
      </c>
      <c r="F694" s="315">
        <v>111.23</v>
      </c>
      <c r="G694" s="315">
        <v>113.37</v>
      </c>
      <c r="H694" s="315">
        <v>111.23</v>
      </c>
      <c r="I694" s="315">
        <v>113.46</v>
      </c>
      <c r="J694" s="315">
        <v>113.15</v>
      </c>
      <c r="K694" s="315">
        <v>113.54</v>
      </c>
      <c r="L694" s="315">
        <v>113.15</v>
      </c>
      <c r="M694" s="315">
        <v>113.55</v>
      </c>
    </row>
    <row r="695" spans="1:14" ht="14.25" customHeight="1" x14ac:dyDescent="0.3">
      <c r="A695" s="317" t="s">
        <v>839</v>
      </c>
      <c r="B695" s="315">
        <v>109.11</v>
      </c>
      <c r="C695" s="315">
        <v>113.2</v>
      </c>
      <c r="D695" s="315">
        <v>109.11</v>
      </c>
      <c r="E695" s="315">
        <v>113.32</v>
      </c>
      <c r="F695" s="315">
        <v>109.11</v>
      </c>
      <c r="G695" s="315">
        <v>113.37</v>
      </c>
      <c r="H695" s="315">
        <v>109.11</v>
      </c>
      <c r="I695" s="315">
        <v>113.46</v>
      </c>
      <c r="J695" s="315">
        <v>110.89</v>
      </c>
      <c r="K695" s="315">
        <v>113.54</v>
      </c>
      <c r="L695" s="315">
        <v>110.89</v>
      </c>
      <c r="M695" s="315">
        <v>113.55</v>
      </c>
    </row>
    <row r="696" spans="1:14" ht="14.25" customHeight="1" x14ac:dyDescent="0.3">
      <c r="A696" s="317" t="s">
        <v>840</v>
      </c>
      <c r="B696" s="315">
        <v>109.11</v>
      </c>
      <c r="C696" s="315">
        <v>111.66</v>
      </c>
      <c r="D696" s="315">
        <v>109.11</v>
      </c>
      <c r="E696" s="315">
        <v>111.62</v>
      </c>
      <c r="F696" s="315">
        <v>109.11</v>
      </c>
      <c r="G696" s="315">
        <v>111.58</v>
      </c>
      <c r="H696" s="315">
        <v>109.11</v>
      </c>
      <c r="I696" s="315">
        <v>111.62</v>
      </c>
      <c r="J696" s="315">
        <v>110.89</v>
      </c>
      <c r="K696" s="315">
        <v>111.67</v>
      </c>
      <c r="L696" s="315">
        <v>110.89</v>
      </c>
      <c r="M696" s="315">
        <v>111.7</v>
      </c>
    </row>
    <row r="697" spans="1:14" ht="14.25" customHeight="1" x14ac:dyDescent="0.3">
      <c r="A697" s="317" t="s">
        <v>841</v>
      </c>
      <c r="B697" s="315">
        <v>109.11</v>
      </c>
      <c r="C697" s="315">
        <v>112.11</v>
      </c>
      <c r="D697" s="315">
        <v>109.11</v>
      </c>
      <c r="E697" s="315">
        <v>112.11</v>
      </c>
      <c r="F697" s="315">
        <v>109.11</v>
      </c>
      <c r="G697" s="315">
        <v>112.11</v>
      </c>
      <c r="H697" s="315">
        <v>109.11</v>
      </c>
      <c r="I697" s="315">
        <v>112.11</v>
      </c>
      <c r="J697" s="315">
        <v>110.89</v>
      </c>
      <c r="K697" s="315">
        <v>112.11</v>
      </c>
      <c r="L697" s="315">
        <v>110.89</v>
      </c>
      <c r="M697" s="315">
        <v>112.11</v>
      </c>
    </row>
    <row r="698" spans="1:14" ht="14.25" customHeight="1" x14ac:dyDescent="0.3">
      <c r="A698" s="317" t="s">
        <v>843</v>
      </c>
      <c r="B698" s="315">
        <v>109.11</v>
      </c>
      <c r="C698" s="315">
        <v>103.98</v>
      </c>
      <c r="D698" s="315">
        <v>109.11</v>
      </c>
      <c r="E698" s="315">
        <v>103.98</v>
      </c>
      <c r="F698" s="315">
        <v>109.11</v>
      </c>
      <c r="G698" s="315">
        <v>103.98</v>
      </c>
      <c r="H698" s="315">
        <v>109.11</v>
      </c>
      <c r="I698" s="315">
        <v>103.98</v>
      </c>
      <c r="J698" s="315">
        <v>110.89</v>
      </c>
      <c r="K698" s="315">
        <v>103.98</v>
      </c>
      <c r="L698" s="315">
        <v>110.89</v>
      </c>
      <c r="M698" s="315">
        <v>103.98</v>
      </c>
    </row>
    <row r="699" spans="1:14" ht="14.25" customHeight="1" x14ac:dyDescent="0.3">
      <c r="A699" s="317" t="s">
        <v>847</v>
      </c>
      <c r="B699" s="315">
        <v>109.11</v>
      </c>
      <c r="C699" s="315">
        <v>109.99</v>
      </c>
      <c r="D699" s="315">
        <v>109.11</v>
      </c>
      <c r="E699" s="315">
        <v>109.73</v>
      </c>
      <c r="F699" s="315">
        <v>109.11</v>
      </c>
      <c r="G699" s="315">
        <v>109.82</v>
      </c>
      <c r="H699" s="315">
        <v>109.11</v>
      </c>
      <c r="I699" s="315">
        <v>109.82</v>
      </c>
      <c r="J699" s="315">
        <v>110.89</v>
      </c>
      <c r="K699" s="315">
        <v>109.82</v>
      </c>
      <c r="L699" s="315">
        <v>110.89</v>
      </c>
      <c r="M699" s="315">
        <v>109.82</v>
      </c>
    </row>
    <row r="700" spans="1:14" ht="14.25" customHeight="1" x14ac:dyDescent="0.3">
      <c r="A700" s="317" t="s">
        <v>1670</v>
      </c>
      <c r="B700" s="315">
        <v>109.11</v>
      </c>
      <c r="C700" s="315">
        <v>110.67</v>
      </c>
      <c r="D700" s="315">
        <v>109.11</v>
      </c>
      <c r="E700" s="315">
        <v>111.12</v>
      </c>
      <c r="F700" s="315">
        <v>109.11</v>
      </c>
      <c r="G700" s="315">
        <v>111.12</v>
      </c>
      <c r="H700" s="315">
        <v>109.11</v>
      </c>
      <c r="I700" s="315">
        <v>111.18</v>
      </c>
      <c r="J700" s="315">
        <v>110.89</v>
      </c>
      <c r="K700" s="315">
        <v>111.01</v>
      </c>
      <c r="L700" s="315">
        <v>110.89</v>
      </c>
      <c r="M700" s="315">
        <v>111.22</v>
      </c>
    </row>
    <row r="701" spans="1:14" ht="14.25" customHeight="1" x14ac:dyDescent="0.3">
      <c r="A701" s="317" t="s">
        <v>849</v>
      </c>
      <c r="B701" s="315">
        <v>113.24</v>
      </c>
      <c r="C701" s="315">
        <v>98.69</v>
      </c>
      <c r="D701" s="315">
        <v>113.24</v>
      </c>
      <c r="E701" s="315">
        <v>98.69</v>
      </c>
      <c r="F701" s="315">
        <v>113.24</v>
      </c>
      <c r="G701" s="315">
        <v>99.65</v>
      </c>
      <c r="H701" s="315">
        <v>113.24</v>
      </c>
      <c r="I701" s="315">
        <v>99.93</v>
      </c>
      <c r="J701" s="315">
        <v>113.24</v>
      </c>
      <c r="K701" s="315">
        <v>100.99</v>
      </c>
      <c r="L701" s="315">
        <v>113.24</v>
      </c>
      <c r="M701" s="315">
        <v>100.01</v>
      </c>
    </row>
    <row r="702" spans="1:14" ht="14.25" customHeight="1" x14ac:dyDescent="0.3">
      <c r="A702" s="317" t="s">
        <v>850</v>
      </c>
      <c r="B702" s="315">
        <v>109.11</v>
      </c>
      <c r="C702" s="315">
        <v>117.28</v>
      </c>
      <c r="D702" s="315">
        <v>109.11</v>
      </c>
      <c r="E702" s="315">
        <v>116.71</v>
      </c>
      <c r="F702" s="315">
        <v>109.11</v>
      </c>
      <c r="G702" s="315">
        <v>118.04</v>
      </c>
      <c r="H702" s="315">
        <v>109.11</v>
      </c>
      <c r="I702" s="315">
        <v>118.04</v>
      </c>
      <c r="J702" s="315">
        <v>110.89</v>
      </c>
      <c r="K702" s="315">
        <v>118.03</v>
      </c>
      <c r="L702" s="315">
        <v>110.89</v>
      </c>
      <c r="M702" s="315">
        <v>118.01</v>
      </c>
    </row>
    <row r="703" spans="1:14" ht="14.25" customHeight="1" x14ac:dyDescent="0.3">
      <c r="A703" s="317" t="s">
        <v>851</v>
      </c>
      <c r="B703" s="315">
        <v>111.65</v>
      </c>
      <c r="C703" s="315">
        <v>113.18</v>
      </c>
      <c r="D703" s="315">
        <v>111.65</v>
      </c>
      <c r="E703" s="315">
        <v>113.21</v>
      </c>
      <c r="F703" s="315">
        <v>111.65</v>
      </c>
      <c r="G703" s="315">
        <v>113.18</v>
      </c>
      <c r="H703" s="315">
        <v>111.65</v>
      </c>
      <c r="I703" s="315">
        <v>113.73</v>
      </c>
      <c r="J703" s="315">
        <v>111.65</v>
      </c>
      <c r="K703" s="315">
        <v>113.77</v>
      </c>
      <c r="L703" s="315">
        <v>111.65</v>
      </c>
      <c r="M703" s="315">
        <v>113.7</v>
      </c>
    </row>
    <row r="704" spans="1:14" ht="14.25" customHeight="1" x14ac:dyDescent="0.3">
      <c r="A704" s="317" t="s">
        <v>1782</v>
      </c>
      <c r="B704" s="315">
        <v>111.88</v>
      </c>
      <c r="C704" s="315">
        <v>110.67</v>
      </c>
      <c r="D704" s="315">
        <v>111.88</v>
      </c>
      <c r="E704" s="315">
        <v>111.12</v>
      </c>
      <c r="F704" s="315">
        <v>111.88</v>
      </c>
      <c r="G704" s="315">
        <v>111.12</v>
      </c>
      <c r="H704" s="315">
        <v>111.88</v>
      </c>
      <c r="I704" s="315">
        <v>111.18</v>
      </c>
      <c r="J704" s="315">
        <v>113.7</v>
      </c>
      <c r="K704" s="315">
        <v>111.01</v>
      </c>
      <c r="L704" s="315">
        <v>113.7</v>
      </c>
      <c r="M704" s="315">
        <v>111.22</v>
      </c>
    </row>
    <row r="705" spans="1:18" ht="14.25" customHeight="1" x14ac:dyDescent="0.3">
      <c r="A705" s="317" t="s">
        <v>1828</v>
      </c>
      <c r="B705" s="315">
        <v>111.23</v>
      </c>
      <c r="C705" s="315">
        <v>106.03</v>
      </c>
      <c r="D705" s="315">
        <v>111.23</v>
      </c>
      <c r="E705" s="315">
        <v>106.03</v>
      </c>
      <c r="F705" s="315">
        <v>111.23</v>
      </c>
      <c r="G705" s="315">
        <v>106.03</v>
      </c>
      <c r="H705" s="315">
        <v>111.23</v>
      </c>
      <c r="I705" s="315">
        <v>106.03</v>
      </c>
      <c r="J705" s="315">
        <v>113.15</v>
      </c>
      <c r="K705" s="315">
        <v>106.03</v>
      </c>
      <c r="L705" s="315">
        <v>113.15</v>
      </c>
      <c r="M705" s="315">
        <v>106.03</v>
      </c>
    </row>
    <row r="706" spans="1:18" ht="14.25" customHeight="1" x14ac:dyDescent="0.3">
      <c r="A706" s="317" t="s">
        <v>1672</v>
      </c>
      <c r="B706" s="315">
        <v>111.23</v>
      </c>
      <c r="C706" s="315">
        <v>111.19</v>
      </c>
      <c r="D706" s="315">
        <v>111.23</v>
      </c>
      <c r="E706" s="315">
        <v>111.14</v>
      </c>
      <c r="F706" s="315">
        <v>111.23</v>
      </c>
      <c r="G706" s="315">
        <v>111.17</v>
      </c>
      <c r="H706" s="315">
        <v>111.23</v>
      </c>
      <c r="I706" s="315">
        <v>111.22</v>
      </c>
      <c r="J706" s="315">
        <v>113.15</v>
      </c>
      <c r="K706" s="315">
        <v>111.24</v>
      </c>
      <c r="L706" s="315">
        <v>113.15</v>
      </c>
      <c r="M706" s="315">
        <v>111.27</v>
      </c>
      <c r="Q706" s="371"/>
      <c r="R706" s="371"/>
    </row>
    <row r="707" spans="1:18" ht="14.25" customHeight="1" x14ac:dyDescent="0.3">
      <c r="A707" s="317" t="s">
        <v>856</v>
      </c>
      <c r="B707" s="315">
        <v>113.24</v>
      </c>
      <c r="C707" s="315">
        <v>123.33</v>
      </c>
      <c r="D707" s="315">
        <v>113.24</v>
      </c>
      <c r="E707" s="315">
        <v>123.33</v>
      </c>
      <c r="F707" s="315">
        <v>113.24</v>
      </c>
      <c r="G707" s="315">
        <v>123.33</v>
      </c>
      <c r="H707" s="315">
        <v>113.24</v>
      </c>
      <c r="I707" s="315">
        <v>123.33</v>
      </c>
      <c r="J707" s="315">
        <v>113.24</v>
      </c>
      <c r="K707" s="315">
        <v>123.33</v>
      </c>
      <c r="L707" s="315">
        <v>113.24</v>
      </c>
      <c r="M707" s="315">
        <v>127.84</v>
      </c>
      <c r="Q707" s="371"/>
      <c r="R707" s="371"/>
    </row>
    <row r="708" spans="1:18" ht="14.25" customHeight="1" x14ac:dyDescent="0.3">
      <c r="A708" s="317" t="s">
        <v>857</v>
      </c>
      <c r="B708" s="315">
        <v>112.16</v>
      </c>
      <c r="C708" s="315">
        <v>123.33</v>
      </c>
      <c r="D708" s="315">
        <v>112.16</v>
      </c>
      <c r="E708" s="315">
        <v>123.33</v>
      </c>
      <c r="F708" s="315">
        <v>112.16</v>
      </c>
      <c r="G708" s="315">
        <v>123.33</v>
      </c>
      <c r="H708" s="315">
        <v>112.16</v>
      </c>
      <c r="I708" s="315">
        <v>123.33</v>
      </c>
      <c r="J708" s="315">
        <v>112.16</v>
      </c>
      <c r="K708" s="315">
        <v>123.33</v>
      </c>
      <c r="L708" s="315">
        <v>112.16</v>
      </c>
      <c r="M708" s="315">
        <v>127.84</v>
      </c>
      <c r="Q708" s="371"/>
      <c r="R708" s="371"/>
    </row>
    <row r="709" spans="1:18" ht="14.25" customHeight="1" x14ac:dyDescent="0.3">
      <c r="A709" s="317" t="s">
        <v>858</v>
      </c>
      <c r="B709" s="315">
        <v>113.24</v>
      </c>
      <c r="C709" s="315">
        <v>118.34</v>
      </c>
      <c r="D709" s="315">
        <v>113.24</v>
      </c>
      <c r="E709" s="315">
        <v>118.34</v>
      </c>
      <c r="F709" s="315">
        <v>113.24</v>
      </c>
      <c r="G709" s="315">
        <v>118.34</v>
      </c>
      <c r="H709" s="315">
        <v>113.24</v>
      </c>
      <c r="I709" s="315">
        <v>118.34</v>
      </c>
      <c r="J709" s="315">
        <v>113.24</v>
      </c>
      <c r="K709" s="315">
        <v>118.34</v>
      </c>
      <c r="L709" s="315">
        <v>113.24</v>
      </c>
      <c r="M709" s="315">
        <v>118.34</v>
      </c>
      <c r="Q709" s="371"/>
      <c r="R709" s="371"/>
    </row>
    <row r="710" spans="1:18" ht="14.25" customHeight="1" x14ac:dyDescent="0.3">
      <c r="A710" s="317" t="s">
        <v>859</v>
      </c>
      <c r="B710" s="315">
        <v>112.16</v>
      </c>
      <c r="C710" s="315">
        <v>118.34</v>
      </c>
      <c r="D710" s="315">
        <v>112.16</v>
      </c>
      <c r="E710" s="315">
        <v>118.34</v>
      </c>
      <c r="F710" s="315">
        <v>112.16</v>
      </c>
      <c r="G710" s="315">
        <v>118.34</v>
      </c>
      <c r="H710" s="315">
        <v>112.16</v>
      </c>
      <c r="I710" s="315">
        <v>118.34</v>
      </c>
      <c r="J710" s="315">
        <v>112.16</v>
      </c>
      <c r="K710" s="315">
        <v>119.74</v>
      </c>
      <c r="L710" s="315">
        <v>112.16</v>
      </c>
      <c r="M710" s="315">
        <v>119.04</v>
      </c>
      <c r="Q710" s="371"/>
      <c r="R710" s="371"/>
    </row>
    <row r="711" spans="1:18" ht="14.25" customHeight="1" x14ac:dyDescent="0.3">
      <c r="A711" s="317" t="s">
        <v>860</v>
      </c>
      <c r="B711" s="315">
        <v>113.24</v>
      </c>
      <c r="C711" s="315">
        <v>118.24</v>
      </c>
      <c r="D711" s="315">
        <v>113.24</v>
      </c>
      <c r="E711" s="315">
        <v>118.24</v>
      </c>
      <c r="F711" s="315">
        <v>113.24</v>
      </c>
      <c r="G711" s="315">
        <v>118.24</v>
      </c>
      <c r="H711" s="315">
        <v>113.24</v>
      </c>
      <c r="I711" s="315">
        <v>118.24</v>
      </c>
      <c r="J711" s="315">
        <v>113.24</v>
      </c>
      <c r="K711" s="315">
        <v>118.24</v>
      </c>
      <c r="L711" s="315">
        <v>113.24</v>
      </c>
      <c r="M711" s="315">
        <v>118.24</v>
      </c>
      <c r="Q711" s="371"/>
      <c r="R711" s="371"/>
    </row>
    <row r="712" spans="1:18" ht="14.25" customHeight="1" x14ac:dyDescent="0.3">
      <c r="A712" s="317" t="s">
        <v>861</v>
      </c>
      <c r="B712" s="315">
        <v>112.16</v>
      </c>
      <c r="C712" s="315">
        <v>118.24</v>
      </c>
      <c r="D712" s="315">
        <v>112.16</v>
      </c>
      <c r="E712" s="315">
        <v>118.24</v>
      </c>
      <c r="F712" s="315">
        <v>112.16</v>
      </c>
      <c r="G712" s="315">
        <v>118.24</v>
      </c>
      <c r="H712" s="315">
        <v>112.16</v>
      </c>
      <c r="I712" s="315">
        <v>118.24</v>
      </c>
      <c r="J712" s="315">
        <v>112.16</v>
      </c>
      <c r="K712" s="315">
        <v>118.24</v>
      </c>
      <c r="L712" s="315">
        <v>112.16</v>
      </c>
      <c r="M712" s="315">
        <v>118.24</v>
      </c>
      <c r="Q712" s="371"/>
      <c r="R712" s="371"/>
    </row>
    <row r="713" spans="1:18" ht="14.25" customHeight="1" x14ac:dyDescent="0.3">
      <c r="A713" s="317" t="s">
        <v>862</v>
      </c>
      <c r="B713" s="315">
        <v>113.24</v>
      </c>
      <c r="C713" s="315">
        <v>86.84</v>
      </c>
      <c r="D713" s="315">
        <v>113.24</v>
      </c>
      <c r="E713" s="315">
        <v>85.58</v>
      </c>
      <c r="F713" s="315">
        <v>113.24</v>
      </c>
      <c r="G713" s="315">
        <v>85.91</v>
      </c>
      <c r="H713" s="315">
        <v>113.24</v>
      </c>
      <c r="I713" s="315">
        <v>85.67</v>
      </c>
      <c r="J713" s="315">
        <v>113.24</v>
      </c>
      <c r="K713" s="315">
        <v>86.37</v>
      </c>
      <c r="L713" s="315">
        <v>113.24</v>
      </c>
      <c r="M713" s="315">
        <v>85.99</v>
      </c>
      <c r="Q713" s="371"/>
      <c r="R713" s="371"/>
    </row>
    <row r="714" spans="1:18" ht="14.25" customHeight="1" x14ac:dyDescent="0.3">
      <c r="A714" s="317" t="s">
        <v>863</v>
      </c>
      <c r="B714" s="315">
        <v>112.16</v>
      </c>
      <c r="C714" s="315">
        <v>86.84</v>
      </c>
      <c r="D714" s="315">
        <v>112.16</v>
      </c>
      <c r="E714" s="315">
        <v>85.58</v>
      </c>
      <c r="F714" s="315">
        <v>112.16</v>
      </c>
      <c r="G714" s="315">
        <v>85.91</v>
      </c>
      <c r="H714" s="315">
        <v>112.16</v>
      </c>
      <c r="I714" s="315">
        <v>85.67</v>
      </c>
      <c r="J714" s="315">
        <v>112.16</v>
      </c>
      <c r="K714" s="315">
        <v>86.37</v>
      </c>
      <c r="L714" s="315">
        <v>112.16</v>
      </c>
      <c r="M714" s="315">
        <v>85.99</v>
      </c>
      <c r="Q714" s="371"/>
      <c r="R714" s="371"/>
    </row>
    <row r="715" spans="1:18" ht="14.25" customHeight="1" x14ac:dyDescent="0.3">
      <c r="A715" s="317" t="s">
        <v>864</v>
      </c>
      <c r="B715" s="315">
        <v>110.89</v>
      </c>
      <c r="C715" s="315">
        <v>106.36</v>
      </c>
      <c r="D715" s="315">
        <v>110.89</v>
      </c>
      <c r="E715" s="315">
        <v>106.36</v>
      </c>
      <c r="F715" s="315">
        <v>110.89</v>
      </c>
      <c r="G715" s="315">
        <v>106.36</v>
      </c>
      <c r="H715" s="315">
        <v>110.89</v>
      </c>
      <c r="I715" s="315">
        <v>106.36</v>
      </c>
      <c r="J715" s="315">
        <v>112.9</v>
      </c>
      <c r="K715" s="315">
        <v>106.36</v>
      </c>
      <c r="L715" s="315">
        <v>112.9</v>
      </c>
      <c r="M715" s="315">
        <v>106.36</v>
      </c>
      <c r="Q715" s="371"/>
      <c r="R715" s="371"/>
    </row>
    <row r="716" spans="1:18" ht="14.25" customHeight="1" x14ac:dyDescent="0.3">
      <c r="A716" s="317" t="s">
        <v>866</v>
      </c>
      <c r="B716" s="315">
        <v>111.23</v>
      </c>
      <c r="C716" s="315">
        <v>108.61</v>
      </c>
      <c r="D716" s="315">
        <v>111.23</v>
      </c>
      <c r="E716" s="315">
        <v>108.61</v>
      </c>
      <c r="F716" s="315">
        <v>111.23</v>
      </c>
      <c r="G716" s="315">
        <v>108.61</v>
      </c>
      <c r="H716" s="315">
        <v>111.23</v>
      </c>
      <c r="I716" s="315">
        <v>108.61</v>
      </c>
      <c r="J716" s="315">
        <v>113.15</v>
      </c>
      <c r="K716" s="315">
        <v>108.61</v>
      </c>
      <c r="L716" s="315">
        <v>113.15</v>
      </c>
      <c r="M716" s="315">
        <v>108.61</v>
      </c>
      <c r="Q716" s="371"/>
      <c r="R716" s="371"/>
    </row>
    <row r="717" spans="1:18" ht="14.25" customHeight="1" x14ac:dyDescent="0.3">
      <c r="A717" s="317" t="s">
        <v>868</v>
      </c>
      <c r="B717" s="315">
        <v>111.23</v>
      </c>
      <c r="C717" s="315">
        <v>114.32</v>
      </c>
      <c r="D717" s="315">
        <v>111.23</v>
      </c>
      <c r="E717" s="315">
        <v>114.32</v>
      </c>
      <c r="F717" s="315">
        <v>111.23</v>
      </c>
      <c r="G717" s="315">
        <v>114.32</v>
      </c>
      <c r="H717" s="315">
        <v>111.23</v>
      </c>
      <c r="I717" s="315">
        <v>114.32</v>
      </c>
      <c r="J717" s="315">
        <v>113.15</v>
      </c>
      <c r="K717" s="315">
        <v>114.32</v>
      </c>
      <c r="L717" s="315">
        <v>113.15</v>
      </c>
      <c r="M717" s="315">
        <v>114.32</v>
      </c>
      <c r="Q717" s="371"/>
      <c r="R717" s="371"/>
    </row>
    <row r="718" spans="1:18" ht="14.25" customHeight="1" x14ac:dyDescent="0.3">
      <c r="A718" s="317" t="s">
        <v>869</v>
      </c>
      <c r="B718" s="315">
        <v>109.11</v>
      </c>
      <c r="C718" s="315">
        <v>109.71</v>
      </c>
      <c r="D718" s="315">
        <v>109.11</v>
      </c>
      <c r="E718" s="315">
        <v>108.6</v>
      </c>
      <c r="F718" s="315">
        <v>109.11</v>
      </c>
      <c r="G718" s="315">
        <v>108.75</v>
      </c>
      <c r="H718" s="315">
        <v>109.11</v>
      </c>
      <c r="I718" s="315">
        <v>108.99</v>
      </c>
      <c r="J718" s="315">
        <v>110.89</v>
      </c>
      <c r="K718" s="315">
        <v>109.34</v>
      </c>
      <c r="L718" s="315">
        <v>110.89</v>
      </c>
      <c r="M718" s="315">
        <v>109.65</v>
      </c>
      <c r="Q718" s="371"/>
      <c r="R718" s="371"/>
    </row>
    <row r="719" spans="1:18" ht="14.25" customHeight="1" x14ac:dyDescent="0.3">
      <c r="A719" s="317" t="s">
        <v>1829</v>
      </c>
      <c r="B719" s="315">
        <v>109.11</v>
      </c>
      <c r="C719" s="315">
        <v>148.65</v>
      </c>
      <c r="D719" s="315">
        <v>109.11</v>
      </c>
      <c r="E719" s="315">
        <v>148.63</v>
      </c>
      <c r="F719" s="315">
        <v>109.11</v>
      </c>
      <c r="G719" s="315">
        <v>147.69999999999999</v>
      </c>
      <c r="H719" s="315">
        <v>109.11</v>
      </c>
      <c r="I719" s="315">
        <v>147.82</v>
      </c>
      <c r="J719" s="315">
        <v>110.89</v>
      </c>
      <c r="K719" s="315">
        <v>146.11000000000001</v>
      </c>
      <c r="L719" s="315">
        <v>110.89</v>
      </c>
      <c r="M719" s="315">
        <v>144.4</v>
      </c>
      <c r="Q719" s="371"/>
      <c r="R719" s="371"/>
    </row>
    <row r="720" spans="1:18" ht="14.25" customHeight="1" x14ac:dyDescent="0.3">
      <c r="A720" s="317" t="s">
        <v>1823</v>
      </c>
      <c r="B720" s="315">
        <v>109.11</v>
      </c>
      <c r="C720" s="315">
        <v>138.41</v>
      </c>
      <c r="D720" s="315">
        <v>109.11</v>
      </c>
      <c r="E720" s="315">
        <v>138.38999999999999</v>
      </c>
      <c r="F720" s="315">
        <v>109.11</v>
      </c>
      <c r="G720" s="315">
        <v>135.05000000000001</v>
      </c>
      <c r="H720" s="315">
        <v>109.11</v>
      </c>
      <c r="I720" s="315">
        <v>135.08000000000001</v>
      </c>
      <c r="J720" s="315">
        <v>110.89</v>
      </c>
      <c r="K720" s="315">
        <v>135.09</v>
      </c>
      <c r="L720" s="315">
        <v>110.89</v>
      </c>
      <c r="M720" s="315">
        <v>135.11000000000001</v>
      </c>
      <c r="N720" s="347"/>
      <c r="O720" s="353"/>
      <c r="P720" s="353"/>
      <c r="Q720" s="371"/>
      <c r="R720" s="371"/>
    </row>
    <row r="721" spans="1:18" ht="14.25" customHeight="1" x14ac:dyDescent="0.3">
      <c r="A721" s="317" t="s">
        <v>871</v>
      </c>
      <c r="B721" s="315">
        <v>109.11</v>
      </c>
      <c r="C721" s="315">
        <v>109.81</v>
      </c>
      <c r="D721" s="315">
        <v>109.11</v>
      </c>
      <c r="E721" s="315">
        <v>110.73</v>
      </c>
      <c r="F721" s="315">
        <v>109.11</v>
      </c>
      <c r="G721" s="315">
        <v>110.98</v>
      </c>
      <c r="H721" s="315">
        <v>109.11</v>
      </c>
      <c r="I721" s="315">
        <v>111.38</v>
      </c>
      <c r="J721" s="315">
        <v>110.89</v>
      </c>
      <c r="K721" s="315">
        <v>111.83</v>
      </c>
      <c r="L721" s="315">
        <v>110.89</v>
      </c>
      <c r="M721" s="315">
        <v>110.89</v>
      </c>
      <c r="Q721" s="371"/>
      <c r="R721" s="371"/>
    </row>
    <row r="722" spans="1:18" ht="14.25" customHeight="1" x14ac:dyDescent="0.3">
      <c r="A722" s="317" t="s">
        <v>872</v>
      </c>
      <c r="B722" s="315">
        <v>113.24</v>
      </c>
      <c r="C722" s="315">
        <v>117.72</v>
      </c>
      <c r="D722" s="315">
        <v>113.24</v>
      </c>
      <c r="E722" s="315">
        <v>117.94</v>
      </c>
      <c r="F722" s="315">
        <v>113.24</v>
      </c>
      <c r="G722" s="315">
        <v>118.15</v>
      </c>
      <c r="H722" s="315">
        <v>113.24</v>
      </c>
      <c r="I722" s="315">
        <v>118.75</v>
      </c>
      <c r="J722" s="315">
        <v>113.24</v>
      </c>
      <c r="K722" s="315">
        <v>118.86</v>
      </c>
      <c r="L722" s="315">
        <v>113.24</v>
      </c>
      <c r="M722" s="315">
        <v>118.86</v>
      </c>
    </row>
    <row r="723" spans="1:18" ht="14.25" customHeight="1" x14ac:dyDescent="0.3">
      <c r="A723" s="317" t="s">
        <v>873</v>
      </c>
      <c r="B723" s="315">
        <v>113.24</v>
      </c>
      <c r="C723" s="315">
        <v>115.61</v>
      </c>
      <c r="D723" s="315">
        <v>113.24</v>
      </c>
      <c r="E723" s="315">
        <v>116</v>
      </c>
      <c r="F723" s="315">
        <v>113.24</v>
      </c>
      <c r="G723" s="315">
        <v>116.64</v>
      </c>
      <c r="H723" s="315">
        <v>113.24</v>
      </c>
      <c r="I723" s="315">
        <v>116.73</v>
      </c>
      <c r="J723" s="315">
        <v>113.24</v>
      </c>
      <c r="K723" s="315">
        <v>116.89</v>
      </c>
      <c r="L723" s="315">
        <v>113.24</v>
      </c>
      <c r="M723" s="315">
        <v>116.89</v>
      </c>
      <c r="N723" s="50"/>
    </row>
    <row r="724" spans="1:18" ht="14.25" customHeight="1" x14ac:dyDescent="0.3">
      <c r="A724" s="317" t="s">
        <v>874</v>
      </c>
      <c r="B724" s="315">
        <v>112.16</v>
      </c>
      <c r="C724" s="315">
        <v>115.61</v>
      </c>
      <c r="D724" s="315">
        <v>112.16</v>
      </c>
      <c r="E724" s="315">
        <v>116</v>
      </c>
      <c r="F724" s="315">
        <v>112.16</v>
      </c>
      <c r="G724" s="315">
        <v>116.64</v>
      </c>
      <c r="H724" s="315">
        <v>112.16</v>
      </c>
      <c r="I724" s="315">
        <v>116.73</v>
      </c>
      <c r="J724" s="315">
        <v>112.16</v>
      </c>
      <c r="K724" s="315">
        <v>116.89</v>
      </c>
      <c r="L724" s="315">
        <v>112.16</v>
      </c>
      <c r="M724" s="315">
        <v>116.89</v>
      </c>
      <c r="N724" s="50"/>
    </row>
    <row r="725" spans="1:18" ht="14.25" customHeight="1" x14ac:dyDescent="0.3">
      <c r="A725" s="317" t="s">
        <v>875</v>
      </c>
      <c r="B725" s="315">
        <v>113.24</v>
      </c>
      <c r="C725" s="315">
        <v>121.7</v>
      </c>
      <c r="D725" s="315">
        <v>113.24</v>
      </c>
      <c r="E725" s="315">
        <v>122.33</v>
      </c>
      <c r="F725" s="315">
        <v>113.24</v>
      </c>
      <c r="G725" s="315">
        <v>122.33</v>
      </c>
      <c r="H725" s="315">
        <v>113.24</v>
      </c>
      <c r="I725" s="315">
        <v>122.36</v>
      </c>
      <c r="J725" s="315">
        <v>113.24</v>
      </c>
      <c r="K725" s="315">
        <v>122.36</v>
      </c>
      <c r="L725" s="315">
        <v>113.24</v>
      </c>
      <c r="M725" s="315">
        <v>122.36</v>
      </c>
    </row>
    <row r="726" spans="1:18" ht="14.25" customHeight="1" x14ac:dyDescent="0.3">
      <c r="A726" s="317" t="s">
        <v>876</v>
      </c>
      <c r="B726" s="315">
        <v>112.16</v>
      </c>
      <c r="C726" s="315">
        <v>121.7</v>
      </c>
      <c r="D726" s="315">
        <v>112.16</v>
      </c>
      <c r="E726" s="315">
        <v>122.33</v>
      </c>
      <c r="F726" s="315">
        <v>112.16</v>
      </c>
      <c r="G726" s="315">
        <v>122.33</v>
      </c>
      <c r="H726" s="315">
        <v>112.16</v>
      </c>
      <c r="I726" s="315">
        <v>122.36</v>
      </c>
      <c r="J726" s="315">
        <v>112.16</v>
      </c>
      <c r="K726" s="315">
        <v>122.36</v>
      </c>
      <c r="L726" s="315">
        <v>112.16</v>
      </c>
      <c r="M726" s="315">
        <v>122.36</v>
      </c>
    </row>
    <row r="727" spans="1:18" ht="14.25" customHeight="1" x14ac:dyDescent="0.3">
      <c r="A727" s="317" t="s">
        <v>1830</v>
      </c>
      <c r="B727" s="315">
        <v>113.24</v>
      </c>
      <c r="C727" s="315">
        <v>108.79</v>
      </c>
      <c r="D727" s="315">
        <v>113.24</v>
      </c>
      <c r="E727" s="315">
        <v>109.51</v>
      </c>
      <c r="F727" s="315">
        <v>113.24</v>
      </c>
      <c r="G727" s="315">
        <v>110.53</v>
      </c>
      <c r="H727" s="315">
        <v>113.24</v>
      </c>
      <c r="I727" s="315">
        <v>110.91</v>
      </c>
      <c r="J727" s="315">
        <v>113.24</v>
      </c>
      <c r="K727" s="315">
        <v>111.03</v>
      </c>
      <c r="L727" s="315">
        <v>113.24</v>
      </c>
      <c r="M727" s="315">
        <v>110.64</v>
      </c>
    </row>
    <row r="728" spans="1:18" ht="14.25" customHeight="1" x14ac:dyDescent="0.3">
      <c r="A728" s="317" t="s">
        <v>1525</v>
      </c>
      <c r="B728" s="315">
        <v>113.25</v>
      </c>
      <c r="C728" s="315">
        <v>108.79</v>
      </c>
      <c r="D728" s="315">
        <v>113.25</v>
      </c>
      <c r="E728" s="315">
        <v>109.51</v>
      </c>
      <c r="F728" s="315">
        <v>113.25</v>
      </c>
      <c r="G728" s="315">
        <v>110.53</v>
      </c>
      <c r="H728" s="315">
        <v>113.25</v>
      </c>
      <c r="I728" s="315">
        <v>110.93</v>
      </c>
      <c r="J728" s="315">
        <v>115.68</v>
      </c>
      <c r="K728" s="315">
        <v>111.03</v>
      </c>
      <c r="L728" s="315">
        <v>115.68</v>
      </c>
      <c r="M728" s="315">
        <v>110.64</v>
      </c>
    </row>
    <row r="729" spans="1:18" ht="14.25" customHeight="1" x14ac:dyDescent="0.3">
      <c r="A729" s="317" t="s">
        <v>881</v>
      </c>
      <c r="B729" s="315">
        <v>112.16</v>
      </c>
      <c r="C729" s="315">
        <v>105.78</v>
      </c>
      <c r="D729" s="315">
        <v>112.16</v>
      </c>
      <c r="E729" s="315">
        <v>104.72</v>
      </c>
      <c r="F729" s="315">
        <v>112.16</v>
      </c>
      <c r="G729" s="315">
        <v>104.72</v>
      </c>
      <c r="H729" s="315">
        <v>112.16</v>
      </c>
      <c r="I729" s="315">
        <v>104.72</v>
      </c>
      <c r="J729" s="315">
        <v>112.16</v>
      </c>
      <c r="K729" s="315">
        <v>104.72</v>
      </c>
      <c r="L729" s="315">
        <v>112.16</v>
      </c>
      <c r="M729" s="315">
        <v>104.72</v>
      </c>
    </row>
    <row r="730" spans="1:18" ht="14.25" customHeight="1" x14ac:dyDescent="0.3">
      <c r="A730" s="317" t="s">
        <v>882</v>
      </c>
      <c r="B730" s="315">
        <v>109.94</v>
      </c>
      <c r="C730" s="315">
        <v>111.92</v>
      </c>
      <c r="D730" s="315">
        <v>109.94</v>
      </c>
      <c r="E730" s="315">
        <v>112.18</v>
      </c>
      <c r="F730" s="315">
        <v>111.75</v>
      </c>
      <c r="G730" s="315">
        <v>113.95</v>
      </c>
      <c r="H730" s="315">
        <v>111.75</v>
      </c>
      <c r="I730" s="315">
        <v>114.1</v>
      </c>
      <c r="J730" s="315">
        <v>111.75</v>
      </c>
      <c r="K730" s="315">
        <v>114.17</v>
      </c>
      <c r="L730" s="315">
        <v>111.75</v>
      </c>
      <c r="M730" s="315">
        <v>114.5</v>
      </c>
    </row>
    <row r="731" spans="1:18" ht="14.25" customHeight="1" x14ac:dyDescent="0.35">
      <c r="B731" s="207"/>
      <c r="C731" s="207"/>
      <c r="D731" s="207"/>
      <c r="E731" s="207"/>
      <c r="F731" s="207"/>
      <c r="G731" s="207"/>
      <c r="H731" s="207"/>
      <c r="I731" s="207"/>
      <c r="J731" s="207"/>
      <c r="K731" s="207"/>
      <c r="L731" s="207"/>
      <c r="M731" s="209"/>
    </row>
    <row r="732" spans="1:18" ht="14.25" customHeight="1" x14ac:dyDescent="0.3">
      <c r="A732" s="558"/>
      <c r="B732" s="558"/>
      <c r="C732" s="558"/>
      <c r="D732" s="558"/>
      <c r="E732" s="558"/>
      <c r="F732" s="558"/>
      <c r="G732" s="558"/>
      <c r="H732" s="558"/>
      <c r="I732" s="558"/>
      <c r="J732" s="558"/>
      <c r="K732" s="558"/>
      <c r="L732" s="558"/>
      <c r="M732" s="558"/>
    </row>
    <row r="733" spans="1:18" ht="14.25" customHeight="1" x14ac:dyDescent="0.3">
      <c r="A733" s="367"/>
      <c r="B733" s="367"/>
      <c r="C733" s="367"/>
      <c r="D733" s="367"/>
      <c r="E733" s="367"/>
      <c r="F733" s="367"/>
      <c r="G733" s="367"/>
      <c r="H733" s="367"/>
      <c r="I733" s="367"/>
      <c r="J733" s="367"/>
      <c r="K733" s="367"/>
      <c r="L733" s="367"/>
      <c r="M733" s="367"/>
    </row>
    <row r="734" spans="1:18" ht="14.25" customHeight="1" x14ac:dyDescent="0.3">
      <c r="A734" s="367"/>
      <c r="B734" s="367"/>
      <c r="C734" s="367"/>
      <c r="D734" s="367"/>
      <c r="E734" s="367"/>
      <c r="F734" s="367"/>
      <c r="G734" s="367"/>
      <c r="H734" s="367"/>
      <c r="I734" s="367"/>
      <c r="J734" s="367"/>
      <c r="K734" s="367"/>
      <c r="L734" s="367"/>
      <c r="M734" s="367"/>
    </row>
    <row r="735" spans="1:18" ht="14.25" customHeight="1" x14ac:dyDescent="0.3">
      <c r="A735" s="367"/>
      <c r="B735" s="367"/>
      <c r="C735" s="367"/>
      <c r="D735" s="367"/>
      <c r="E735" s="367"/>
      <c r="F735" s="367"/>
      <c r="G735" s="367"/>
      <c r="H735" s="367"/>
      <c r="I735" s="367"/>
      <c r="J735" s="367"/>
      <c r="K735" s="367"/>
      <c r="L735" s="367"/>
      <c r="M735" s="367"/>
    </row>
    <row r="736" spans="1:18" ht="14.25" customHeight="1" x14ac:dyDescent="0.3">
      <c r="A736" s="558"/>
      <c r="B736" s="558"/>
      <c r="C736" s="558"/>
      <c r="D736" s="558"/>
      <c r="E736" s="558"/>
      <c r="F736" s="558"/>
      <c r="G736" s="558"/>
      <c r="H736" s="558"/>
      <c r="I736" s="567"/>
      <c r="J736" s="567"/>
      <c r="K736" s="567"/>
      <c r="L736" s="567"/>
      <c r="M736" s="567"/>
    </row>
    <row r="737" spans="1:18" ht="14.25" customHeight="1" x14ac:dyDescent="0.3">
      <c r="A737" s="560"/>
      <c r="B737" s="560"/>
      <c r="C737" s="560"/>
      <c r="D737" s="560"/>
      <c r="E737" s="560"/>
      <c r="F737" s="560"/>
      <c r="G737" s="560"/>
      <c r="H737" s="560"/>
      <c r="I737" s="560"/>
      <c r="J737" s="560"/>
      <c r="K737" s="560"/>
      <c r="L737" s="560"/>
      <c r="M737" s="560"/>
    </row>
    <row r="738" spans="1:18" ht="14.25" customHeight="1" x14ac:dyDescent="0.3">
      <c r="A738" s="560"/>
      <c r="B738" s="560"/>
      <c r="C738" s="560"/>
      <c r="D738" s="560"/>
      <c r="E738" s="560"/>
      <c r="F738" s="560"/>
      <c r="G738" s="560"/>
      <c r="H738" s="560"/>
      <c r="I738" s="560"/>
      <c r="J738" s="560"/>
      <c r="K738" s="560"/>
      <c r="L738" s="560"/>
      <c r="M738" s="560"/>
    </row>
    <row r="739" spans="1:18" ht="14.25" customHeight="1" x14ac:dyDescent="0.3">
      <c r="A739" s="560"/>
      <c r="B739" s="560"/>
      <c r="C739" s="560"/>
      <c r="D739" s="560"/>
      <c r="E739" s="560"/>
      <c r="F739" s="560"/>
      <c r="G739" s="560"/>
      <c r="H739" s="560"/>
      <c r="I739" s="560"/>
      <c r="J739" s="560"/>
      <c r="K739" s="560"/>
      <c r="L739" s="560"/>
      <c r="M739" s="560"/>
    </row>
    <row r="740" spans="1:18" ht="14.25" customHeight="1" x14ac:dyDescent="0.3">
      <c r="A740" s="561"/>
      <c r="B740" s="561"/>
      <c r="C740" s="561"/>
      <c r="D740" s="561"/>
      <c r="E740" s="561"/>
      <c r="F740" s="559"/>
      <c r="G740" s="559"/>
      <c r="H740" s="559"/>
      <c r="I740" s="559"/>
      <c r="J740" s="559"/>
      <c r="K740" s="559"/>
      <c r="L740" s="559"/>
      <c r="M740" s="559"/>
    </row>
    <row r="741" spans="1:18" ht="14.25" customHeight="1" x14ac:dyDescent="0.3">
      <c r="A741" s="5"/>
      <c r="B741" s="5"/>
      <c r="C741" s="5"/>
      <c r="D741" s="5"/>
      <c r="E741" s="5"/>
      <c r="F741" s="295"/>
      <c r="G741" s="295"/>
      <c r="H741" s="295"/>
      <c r="I741" s="295"/>
      <c r="J741" s="295"/>
      <c r="K741" s="295"/>
      <c r="L741" s="295"/>
      <c r="M741" s="295"/>
    </row>
    <row r="742" spans="1:18" ht="14.25" customHeight="1" x14ac:dyDescent="0.35">
      <c r="A742" s="210"/>
      <c r="B742" s="207"/>
      <c r="C742" s="207"/>
      <c r="D742" s="207"/>
      <c r="E742" s="207"/>
      <c r="F742" s="207"/>
      <c r="G742" s="207"/>
      <c r="H742" s="207"/>
      <c r="I742" s="207"/>
      <c r="J742" s="207"/>
      <c r="K742" s="207"/>
      <c r="L742" s="207"/>
      <c r="M742" s="207"/>
    </row>
    <row r="743" spans="1:18" ht="14.25" customHeight="1" x14ac:dyDescent="0.3">
      <c r="A743" s="569"/>
      <c r="B743" s="565">
        <v>42186</v>
      </c>
      <c r="C743" s="566"/>
      <c r="D743" s="565">
        <v>42217</v>
      </c>
      <c r="E743" s="566"/>
      <c r="F743" s="565">
        <v>42248</v>
      </c>
      <c r="G743" s="566"/>
      <c r="H743" s="565">
        <v>42278</v>
      </c>
      <c r="I743" s="566"/>
      <c r="J743" s="565">
        <v>42309</v>
      </c>
      <c r="K743" s="566"/>
      <c r="L743" s="565">
        <v>42339</v>
      </c>
      <c r="M743" s="566"/>
    </row>
    <row r="744" spans="1:18" ht="14.25" customHeight="1" x14ac:dyDescent="0.3">
      <c r="A744" s="570"/>
      <c r="B744" s="316" t="s">
        <v>834</v>
      </c>
      <c r="C744" s="316" t="s">
        <v>835</v>
      </c>
      <c r="D744" s="316" t="s">
        <v>834</v>
      </c>
      <c r="E744" s="316" t="s">
        <v>835</v>
      </c>
      <c r="F744" s="316" t="s">
        <v>834</v>
      </c>
      <c r="G744" s="316" t="s">
        <v>835</v>
      </c>
      <c r="H744" s="316" t="s">
        <v>834</v>
      </c>
      <c r="I744" s="316" t="s">
        <v>835</v>
      </c>
      <c r="J744" s="316" t="s">
        <v>834</v>
      </c>
      <c r="K744" s="316" t="s">
        <v>835</v>
      </c>
      <c r="L744" s="316" t="s">
        <v>834</v>
      </c>
      <c r="M744" s="316" t="s">
        <v>835</v>
      </c>
    </row>
    <row r="745" spans="1:18" ht="14.25" customHeight="1" x14ac:dyDescent="0.3">
      <c r="A745" s="317" t="s">
        <v>836</v>
      </c>
      <c r="B745" s="315">
        <v>110.89</v>
      </c>
      <c r="C745" s="315">
        <v>102.9</v>
      </c>
      <c r="D745" s="315">
        <v>110.89</v>
      </c>
      <c r="E745" s="315">
        <v>102.81</v>
      </c>
      <c r="F745" s="315">
        <v>110.89</v>
      </c>
      <c r="G745" s="315">
        <v>102.62</v>
      </c>
      <c r="H745" s="315">
        <v>110.89</v>
      </c>
      <c r="I745" s="315">
        <v>102.59</v>
      </c>
      <c r="J745" s="315">
        <v>110.89</v>
      </c>
      <c r="K745" s="315">
        <v>102.57</v>
      </c>
      <c r="L745" s="315">
        <v>110.89</v>
      </c>
      <c r="M745" s="315">
        <v>102.6</v>
      </c>
      <c r="O745" s="371"/>
      <c r="P745" s="371"/>
      <c r="Q745" s="353"/>
    </row>
    <row r="746" spans="1:18" ht="14.25" customHeight="1" x14ac:dyDescent="0.3">
      <c r="A746" s="317" t="s">
        <v>837</v>
      </c>
      <c r="B746" s="315">
        <v>110.89</v>
      </c>
      <c r="C746" s="315">
        <v>116.42</v>
      </c>
      <c r="D746" s="315">
        <v>110.89</v>
      </c>
      <c r="E746" s="315">
        <v>116.31</v>
      </c>
      <c r="F746" s="315">
        <v>110.89</v>
      </c>
      <c r="G746" s="315">
        <v>116.3</v>
      </c>
      <c r="H746" s="315">
        <v>110.89</v>
      </c>
      <c r="I746" s="315">
        <v>116.26</v>
      </c>
      <c r="J746" s="315">
        <v>110.89</v>
      </c>
      <c r="K746" s="315">
        <v>116.23</v>
      </c>
      <c r="L746" s="315">
        <v>110.89</v>
      </c>
      <c r="M746" s="315">
        <v>116.04</v>
      </c>
      <c r="O746" s="371"/>
      <c r="P746" s="371"/>
      <c r="Q746" s="352"/>
    </row>
    <row r="747" spans="1:18" ht="14.25" customHeight="1" x14ac:dyDescent="0.3">
      <c r="A747" s="317" t="s">
        <v>838</v>
      </c>
      <c r="B747" s="315">
        <v>113.15</v>
      </c>
      <c r="C747" s="315">
        <v>113.47</v>
      </c>
      <c r="D747" s="315">
        <v>113.15</v>
      </c>
      <c r="E747" s="315">
        <v>113.35</v>
      </c>
      <c r="F747" s="315">
        <v>113.15</v>
      </c>
      <c r="G747" s="315">
        <v>113.28</v>
      </c>
      <c r="H747" s="315">
        <v>113.15</v>
      </c>
      <c r="I747" s="315">
        <v>113.24</v>
      </c>
      <c r="J747" s="315">
        <v>113.15</v>
      </c>
      <c r="K747" s="315">
        <v>113.2</v>
      </c>
      <c r="L747" s="315">
        <v>113.15</v>
      </c>
      <c r="M747" s="315">
        <v>113.05</v>
      </c>
      <c r="O747" s="371"/>
      <c r="P747" s="371"/>
      <c r="Q747" s="371"/>
      <c r="R747" s="371"/>
    </row>
    <row r="748" spans="1:18" ht="14.25" customHeight="1" x14ac:dyDescent="0.3">
      <c r="A748" s="317" t="s">
        <v>839</v>
      </c>
      <c r="B748" s="315">
        <v>110.89</v>
      </c>
      <c r="C748" s="315">
        <v>113.47</v>
      </c>
      <c r="D748" s="315">
        <v>110.89</v>
      </c>
      <c r="E748" s="315">
        <v>113.35</v>
      </c>
      <c r="F748" s="315">
        <v>110.89</v>
      </c>
      <c r="G748" s="315">
        <v>113.28</v>
      </c>
      <c r="H748" s="315">
        <v>110.89</v>
      </c>
      <c r="I748" s="315">
        <v>113.24</v>
      </c>
      <c r="J748" s="315">
        <v>110.89</v>
      </c>
      <c r="K748" s="315">
        <v>113.2</v>
      </c>
      <c r="L748" s="315">
        <v>110.89</v>
      </c>
      <c r="M748" s="315">
        <v>113.05</v>
      </c>
      <c r="O748" s="371"/>
      <c r="P748" s="371"/>
      <c r="Q748" s="371"/>
      <c r="R748" s="371"/>
    </row>
    <row r="749" spans="1:18" ht="14.25" customHeight="1" x14ac:dyDescent="0.3">
      <c r="A749" s="317" t="s">
        <v>840</v>
      </c>
      <c r="B749" s="315">
        <v>110.89</v>
      </c>
      <c r="C749" s="315">
        <v>111.65</v>
      </c>
      <c r="D749" s="315">
        <v>110.89</v>
      </c>
      <c r="E749" s="315">
        <v>111.55</v>
      </c>
      <c r="F749" s="315">
        <v>110.89</v>
      </c>
      <c r="G749" s="315">
        <v>111.48</v>
      </c>
      <c r="H749" s="315">
        <v>110.89</v>
      </c>
      <c r="I749" s="315">
        <v>111.41</v>
      </c>
      <c r="J749" s="315">
        <v>110.89</v>
      </c>
      <c r="K749" s="315">
        <v>112</v>
      </c>
      <c r="L749" s="315">
        <v>110.89</v>
      </c>
      <c r="M749" s="315">
        <v>111.35</v>
      </c>
      <c r="O749" s="371"/>
      <c r="P749" s="371"/>
      <c r="Q749" s="371"/>
      <c r="R749" s="371"/>
    </row>
    <row r="750" spans="1:18" ht="14.25" customHeight="1" x14ac:dyDescent="0.3">
      <c r="A750" s="317" t="s">
        <v>841</v>
      </c>
      <c r="B750" s="315">
        <v>110.89</v>
      </c>
      <c r="C750" s="315">
        <v>112.11</v>
      </c>
      <c r="D750" s="315">
        <v>110.89</v>
      </c>
      <c r="E750" s="315">
        <v>112.11</v>
      </c>
      <c r="F750" s="315">
        <v>110.89</v>
      </c>
      <c r="G750" s="315">
        <v>112.11</v>
      </c>
      <c r="H750" s="315">
        <v>110.89</v>
      </c>
      <c r="I750" s="315">
        <v>112.11</v>
      </c>
      <c r="J750" s="315">
        <v>110.89</v>
      </c>
      <c r="K750" s="315">
        <v>112.11</v>
      </c>
      <c r="L750" s="315">
        <v>110.89</v>
      </c>
      <c r="M750" s="315">
        <v>112.11</v>
      </c>
      <c r="O750" s="371"/>
      <c r="P750" s="371"/>
      <c r="Q750" s="371"/>
      <c r="R750" s="371"/>
    </row>
    <row r="751" spans="1:18" ht="14.25" customHeight="1" x14ac:dyDescent="0.3">
      <c r="A751" s="317" t="s">
        <v>843</v>
      </c>
      <c r="B751" s="315">
        <v>110.89</v>
      </c>
      <c r="C751" s="315">
        <v>103.98</v>
      </c>
      <c r="D751" s="315">
        <v>110.89</v>
      </c>
      <c r="E751" s="315">
        <v>103.98</v>
      </c>
      <c r="F751" s="315">
        <v>110.89</v>
      </c>
      <c r="G751" s="315">
        <v>103.98</v>
      </c>
      <c r="H751" s="315">
        <v>110.89</v>
      </c>
      <c r="I751" s="315">
        <v>103.98</v>
      </c>
      <c r="J751" s="315">
        <v>110.89</v>
      </c>
      <c r="K751" s="315">
        <v>103.98</v>
      </c>
      <c r="L751" s="315">
        <v>110.89</v>
      </c>
      <c r="M751" s="315">
        <v>103.98</v>
      </c>
      <c r="O751" s="371"/>
      <c r="P751" s="371"/>
      <c r="Q751" s="371"/>
      <c r="R751" s="371"/>
    </row>
    <row r="752" spans="1:18" ht="14.25" customHeight="1" x14ac:dyDescent="0.3">
      <c r="A752" s="317" t="s">
        <v>847</v>
      </c>
      <c r="B752" s="315">
        <v>110.89</v>
      </c>
      <c r="C752" s="315">
        <v>109.82</v>
      </c>
      <c r="D752" s="315">
        <v>110.89</v>
      </c>
      <c r="E752" s="315">
        <v>109.82</v>
      </c>
      <c r="F752" s="315">
        <v>110.89</v>
      </c>
      <c r="G752" s="315">
        <v>109.82</v>
      </c>
      <c r="H752" s="315">
        <v>110.89</v>
      </c>
      <c r="I752" s="315">
        <v>109.82</v>
      </c>
      <c r="J752" s="315">
        <v>110.89</v>
      </c>
      <c r="K752" s="315">
        <v>109.82</v>
      </c>
      <c r="L752" s="315">
        <v>110.89</v>
      </c>
      <c r="M752" s="315">
        <v>109.82</v>
      </c>
      <c r="O752" s="371"/>
      <c r="P752" s="371"/>
      <c r="Q752" s="371"/>
      <c r="R752" s="371"/>
    </row>
    <row r="753" spans="1:18" ht="14.25" customHeight="1" x14ac:dyDescent="0.3">
      <c r="A753" s="317" t="s">
        <v>1670</v>
      </c>
      <c r="B753" s="315">
        <v>110.89</v>
      </c>
      <c r="C753" s="315">
        <v>111</v>
      </c>
      <c r="D753" s="315">
        <v>110.89</v>
      </c>
      <c r="E753" s="315">
        <v>110.89</v>
      </c>
      <c r="F753" s="315">
        <v>110.89</v>
      </c>
      <c r="G753" s="315">
        <v>111.23</v>
      </c>
      <c r="H753" s="315">
        <v>110.89</v>
      </c>
      <c r="I753" s="315">
        <v>111.09</v>
      </c>
      <c r="J753" s="315">
        <v>110.89</v>
      </c>
      <c r="K753" s="315">
        <v>110.97</v>
      </c>
      <c r="L753" s="315">
        <v>110.89</v>
      </c>
      <c r="M753" s="315">
        <v>110.89</v>
      </c>
      <c r="O753" s="371"/>
      <c r="P753" s="371"/>
      <c r="Q753" s="371"/>
      <c r="R753" s="371"/>
    </row>
    <row r="754" spans="1:18" ht="14.25" customHeight="1" x14ac:dyDescent="0.3">
      <c r="A754" s="317" t="s">
        <v>849</v>
      </c>
      <c r="B754" s="315">
        <v>113.24</v>
      </c>
      <c r="C754" s="315">
        <v>100.01</v>
      </c>
      <c r="D754" s="315">
        <v>113.24</v>
      </c>
      <c r="E754" s="315">
        <v>100.01</v>
      </c>
      <c r="F754" s="315">
        <v>113.24</v>
      </c>
      <c r="G754" s="315">
        <v>96.26</v>
      </c>
      <c r="H754" s="315">
        <v>113.24</v>
      </c>
      <c r="I754" s="315">
        <v>96.26</v>
      </c>
      <c r="J754" s="315">
        <v>113.24</v>
      </c>
      <c r="K754" s="315">
        <v>96.26</v>
      </c>
      <c r="L754" s="315">
        <v>113.24</v>
      </c>
      <c r="M754" s="315">
        <v>96.26</v>
      </c>
      <c r="O754" s="371"/>
      <c r="P754" s="371"/>
      <c r="Q754" s="371"/>
      <c r="R754" s="371"/>
    </row>
    <row r="755" spans="1:18" ht="14.25" customHeight="1" x14ac:dyDescent="0.3">
      <c r="A755" s="317" t="s">
        <v>850</v>
      </c>
      <c r="B755" s="315">
        <v>110.89</v>
      </c>
      <c r="C755" s="315">
        <v>118.03</v>
      </c>
      <c r="D755" s="315">
        <v>110.89</v>
      </c>
      <c r="E755" s="315">
        <v>118.03</v>
      </c>
      <c r="F755" s="315">
        <v>110.89</v>
      </c>
      <c r="G755" s="315">
        <v>118.06</v>
      </c>
      <c r="H755" s="315">
        <v>110.89</v>
      </c>
      <c r="I755" s="315">
        <v>118.01</v>
      </c>
      <c r="J755" s="315">
        <v>110.89</v>
      </c>
      <c r="K755" s="315">
        <v>117.99</v>
      </c>
      <c r="L755" s="315">
        <v>110.89</v>
      </c>
      <c r="M755" s="315">
        <v>117.99</v>
      </c>
      <c r="O755" s="371"/>
      <c r="P755" s="371"/>
      <c r="Q755" s="371"/>
      <c r="R755" s="371"/>
    </row>
    <row r="756" spans="1:18" ht="14.25" customHeight="1" x14ac:dyDescent="0.3">
      <c r="A756" s="317" t="s">
        <v>851</v>
      </c>
      <c r="B756" s="315">
        <v>111.65</v>
      </c>
      <c r="C756" s="315">
        <v>113.7</v>
      </c>
      <c r="D756" s="315">
        <v>111.65</v>
      </c>
      <c r="E756" s="315">
        <v>113.7</v>
      </c>
      <c r="F756" s="315">
        <v>111.65</v>
      </c>
      <c r="G756" s="315">
        <v>113.73</v>
      </c>
      <c r="H756" s="315">
        <v>111.65</v>
      </c>
      <c r="I756" s="315">
        <v>113.73</v>
      </c>
      <c r="J756" s="315">
        <v>111.65</v>
      </c>
      <c r="K756" s="315">
        <v>113.7</v>
      </c>
      <c r="L756" s="315">
        <v>111.65</v>
      </c>
      <c r="M756" s="315">
        <v>114.27</v>
      </c>
      <c r="O756" s="371"/>
      <c r="P756" s="371"/>
      <c r="Q756" s="371"/>
      <c r="R756" s="371"/>
    </row>
    <row r="757" spans="1:18" ht="14.25" customHeight="1" x14ac:dyDescent="0.3">
      <c r="A757" s="317" t="s">
        <v>1782</v>
      </c>
      <c r="B757" s="315">
        <v>113.7</v>
      </c>
      <c r="C757" s="315">
        <v>111</v>
      </c>
      <c r="D757" s="315">
        <v>113.7</v>
      </c>
      <c r="E757" s="315">
        <v>110.89</v>
      </c>
      <c r="F757" s="315">
        <v>113.7</v>
      </c>
      <c r="G757" s="315">
        <v>111.23</v>
      </c>
      <c r="H757" s="315">
        <v>113.7</v>
      </c>
      <c r="I757" s="315">
        <v>111.09</v>
      </c>
      <c r="J757" s="315">
        <v>113.7</v>
      </c>
      <c r="K757" s="315">
        <v>110.97</v>
      </c>
      <c r="L757" s="315">
        <v>113.7</v>
      </c>
      <c r="M757" s="315">
        <v>110.89</v>
      </c>
      <c r="O757" s="371"/>
      <c r="P757" s="371"/>
      <c r="Q757" s="371"/>
      <c r="R757" s="371"/>
    </row>
    <row r="758" spans="1:18" ht="14.25" customHeight="1" x14ac:dyDescent="0.3">
      <c r="A758" s="317" t="s">
        <v>1828</v>
      </c>
      <c r="B758" s="315">
        <v>113.15</v>
      </c>
      <c r="C758" s="315">
        <v>106.03</v>
      </c>
      <c r="D758" s="315">
        <v>113.15</v>
      </c>
      <c r="E758" s="315">
        <v>106.03</v>
      </c>
      <c r="F758" s="315">
        <v>113.15</v>
      </c>
      <c r="G758" s="315">
        <v>106.03</v>
      </c>
      <c r="H758" s="315">
        <v>113.15</v>
      </c>
      <c r="I758" s="315">
        <v>106.03</v>
      </c>
      <c r="J758" s="315">
        <v>113.15</v>
      </c>
      <c r="K758" s="315">
        <v>106.03</v>
      </c>
      <c r="L758" s="315">
        <v>113.15</v>
      </c>
      <c r="M758" s="315">
        <v>106.03</v>
      </c>
      <c r="O758" s="371"/>
      <c r="P758" s="371"/>
      <c r="Q758" s="371"/>
      <c r="R758" s="371"/>
    </row>
    <row r="759" spans="1:18" ht="14.25" customHeight="1" x14ac:dyDescent="0.3">
      <c r="A759" s="317" t="s">
        <v>1672</v>
      </c>
      <c r="B759" s="315">
        <v>113.15</v>
      </c>
      <c r="C759" s="315">
        <v>111.27</v>
      </c>
      <c r="D759" s="315">
        <v>113.15</v>
      </c>
      <c r="E759" s="315">
        <v>111.25</v>
      </c>
      <c r="F759" s="315">
        <v>113.15</v>
      </c>
      <c r="G759" s="315">
        <v>111.19</v>
      </c>
      <c r="H759" s="315">
        <v>113.15</v>
      </c>
      <c r="I759" s="315">
        <v>111.18</v>
      </c>
      <c r="J759" s="315">
        <v>113.15</v>
      </c>
      <c r="K759" s="315">
        <v>111.16</v>
      </c>
      <c r="L759" s="315">
        <v>113.15</v>
      </c>
      <c r="M759" s="315">
        <v>111.17</v>
      </c>
      <c r="O759" s="371"/>
      <c r="P759" s="371"/>
      <c r="Q759" s="371"/>
      <c r="R759" s="371"/>
    </row>
    <row r="760" spans="1:18" ht="14.25" customHeight="1" x14ac:dyDescent="0.3">
      <c r="A760" s="317" t="s">
        <v>856</v>
      </c>
      <c r="B760" s="315">
        <v>113.24</v>
      </c>
      <c r="C760" s="315">
        <v>127.84</v>
      </c>
      <c r="D760" s="315">
        <v>113.24</v>
      </c>
      <c r="E760" s="315">
        <v>127.84</v>
      </c>
      <c r="F760" s="315">
        <v>113.24</v>
      </c>
      <c r="G760" s="315">
        <v>127.84</v>
      </c>
      <c r="H760" s="315">
        <v>113.24</v>
      </c>
      <c r="I760" s="315">
        <v>127.84</v>
      </c>
      <c r="J760" s="315">
        <v>113.24</v>
      </c>
      <c r="K760" s="315">
        <v>127.84</v>
      </c>
      <c r="L760" s="315">
        <v>113.24</v>
      </c>
      <c r="M760" s="315">
        <v>127.84</v>
      </c>
      <c r="O760" s="371"/>
      <c r="P760" s="371"/>
    </row>
    <row r="761" spans="1:18" ht="14.25" customHeight="1" x14ac:dyDescent="0.3">
      <c r="A761" s="317" t="s">
        <v>857</v>
      </c>
      <c r="B761" s="315">
        <v>112.16</v>
      </c>
      <c r="C761" s="315">
        <v>127.84</v>
      </c>
      <c r="D761" s="315">
        <v>112.16</v>
      </c>
      <c r="E761" s="315">
        <v>127.84</v>
      </c>
      <c r="F761" s="315">
        <v>112.16</v>
      </c>
      <c r="G761" s="315">
        <v>127.84</v>
      </c>
      <c r="H761" s="315">
        <v>112.16</v>
      </c>
      <c r="I761" s="315">
        <v>127.84</v>
      </c>
      <c r="J761" s="315">
        <v>114.04</v>
      </c>
      <c r="K761" s="315">
        <v>127.84</v>
      </c>
      <c r="L761" s="315">
        <v>114.04</v>
      </c>
      <c r="M761" s="315">
        <v>127.84</v>
      </c>
      <c r="O761" s="371"/>
      <c r="P761" s="371"/>
    </row>
    <row r="762" spans="1:18" ht="14.25" customHeight="1" x14ac:dyDescent="0.3">
      <c r="A762" s="317" t="s">
        <v>858</v>
      </c>
      <c r="B762" s="315">
        <v>113.24</v>
      </c>
      <c r="C762" s="315">
        <v>118.34</v>
      </c>
      <c r="D762" s="315">
        <v>113.24</v>
      </c>
      <c r="E762" s="315">
        <v>118.34</v>
      </c>
      <c r="F762" s="315">
        <v>113.24</v>
      </c>
      <c r="G762" s="315">
        <v>118.34</v>
      </c>
      <c r="H762" s="315">
        <v>113.24</v>
      </c>
      <c r="I762" s="315">
        <v>118.34</v>
      </c>
      <c r="J762" s="315">
        <v>113.24</v>
      </c>
      <c r="K762" s="315">
        <v>118.34</v>
      </c>
      <c r="L762" s="315">
        <v>113.24</v>
      </c>
      <c r="M762" s="315">
        <v>118.34</v>
      </c>
      <c r="O762" s="371"/>
      <c r="P762" s="371"/>
    </row>
    <row r="763" spans="1:18" ht="14.25" customHeight="1" x14ac:dyDescent="0.3">
      <c r="A763" s="317" t="s">
        <v>859</v>
      </c>
      <c r="B763" s="315">
        <v>112.16</v>
      </c>
      <c r="C763" s="315">
        <v>118.69</v>
      </c>
      <c r="D763" s="315">
        <v>112.16</v>
      </c>
      <c r="E763" s="315">
        <v>118.34</v>
      </c>
      <c r="F763" s="315">
        <v>112.16</v>
      </c>
      <c r="G763" s="315">
        <v>118.34</v>
      </c>
      <c r="H763" s="315">
        <v>112.16</v>
      </c>
      <c r="I763" s="315">
        <v>118.34</v>
      </c>
      <c r="J763" s="315">
        <v>114.04</v>
      </c>
      <c r="K763" s="315">
        <v>118.34</v>
      </c>
      <c r="L763" s="315">
        <v>114.04</v>
      </c>
      <c r="M763" s="315">
        <v>118.34</v>
      </c>
      <c r="O763" s="371"/>
      <c r="P763" s="371"/>
    </row>
    <row r="764" spans="1:18" ht="14.25" customHeight="1" x14ac:dyDescent="0.3">
      <c r="A764" s="317" t="s">
        <v>860</v>
      </c>
      <c r="B764" s="315">
        <v>113.24</v>
      </c>
      <c r="C764" s="315">
        <v>118.24</v>
      </c>
      <c r="D764" s="315">
        <v>113.24</v>
      </c>
      <c r="E764" s="315">
        <v>118.24</v>
      </c>
      <c r="F764" s="315">
        <v>113.24</v>
      </c>
      <c r="G764" s="315">
        <v>118.24</v>
      </c>
      <c r="H764" s="315">
        <v>113.24</v>
      </c>
      <c r="I764" s="315">
        <v>118.24</v>
      </c>
      <c r="J764" s="315">
        <v>113.24</v>
      </c>
      <c r="K764" s="315">
        <v>118.24</v>
      </c>
      <c r="L764" s="315">
        <v>113.24</v>
      </c>
      <c r="M764" s="315">
        <v>120.93</v>
      </c>
      <c r="O764" s="371"/>
      <c r="P764" s="371"/>
    </row>
    <row r="765" spans="1:18" ht="14.25" customHeight="1" x14ac:dyDescent="0.3">
      <c r="A765" s="317" t="s">
        <v>861</v>
      </c>
      <c r="B765" s="315">
        <v>112.16</v>
      </c>
      <c r="C765" s="315">
        <v>118.24</v>
      </c>
      <c r="D765" s="315">
        <v>112.16</v>
      </c>
      <c r="E765" s="315">
        <v>118.24</v>
      </c>
      <c r="F765" s="315">
        <v>112.16</v>
      </c>
      <c r="G765" s="315">
        <v>118.24</v>
      </c>
      <c r="H765" s="315">
        <v>112.16</v>
      </c>
      <c r="I765" s="315">
        <v>118.24</v>
      </c>
      <c r="J765" s="315">
        <v>114.04</v>
      </c>
      <c r="K765" s="315">
        <v>118.24</v>
      </c>
      <c r="L765" s="315">
        <v>114.04</v>
      </c>
      <c r="M765" s="315">
        <v>120.93</v>
      </c>
      <c r="O765" s="371"/>
      <c r="P765" s="371"/>
    </row>
    <row r="766" spans="1:18" ht="14.25" customHeight="1" x14ac:dyDescent="0.3">
      <c r="A766" s="317" t="s">
        <v>862</v>
      </c>
      <c r="B766" s="315">
        <v>113.24</v>
      </c>
      <c r="C766" s="315">
        <v>85.31</v>
      </c>
      <c r="D766" s="315">
        <v>113.24</v>
      </c>
      <c r="E766" s="315">
        <v>85.31</v>
      </c>
      <c r="F766" s="315">
        <v>113.24</v>
      </c>
      <c r="G766" s="315">
        <v>83.48</v>
      </c>
      <c r="H766" s="315">
        <v>113.24</v>
      </c>
      <c r="I766" s="315">
        <v>81.55</v>
      </c>
      <c r="J766" s="315">
        <v>113.24</v>
      </c>
      <c r="K766" s="315">
        <v>79.430000000000007</v>
      </c>
      <c r="L766" s="315">
        <v>113.24</v>
      </c>
      <c r="M766" s="315">
        <v>76.95</v>
      </c>
      <c r="O766" s="371"/>
      <c r="P766" s="371"/>
    </row>
    <row r="767" spans="1:18" ht="14.25" customHeight="1" x14ac:dyDescent="0.3">
      <c r="A767" s="317" t="s">
        <v>863</v>
      </c>
      <c r="B767" s="315">
        <v>112.16</v>
      </c>
      <c r="C767" s="315">
        <v>85.31</v>
      </c>
      <c r="D767" s="315">
        <v>112.16</v>
      </c>
      <c r="E767" s="315">
        <v>85.31</v>
      </c>
      <c r="F767" s="315">
        <v>112.16</v>
      </c>
      <c r="G767" s="315">
        <v>83.48</v>
      </c>
      <c r="H767" s="315">
        <v>112.16</v>
      </c>
      <c r="I767" s="315">
        <v>81.55</v>
      </c>
      <c r="J767" s="315">
        <v>114.04</v>
      </c>
      <c r="K767" s="315">
        <v>79.430000000000007</v>
      </c>
      <c r="L767" s="315">
        <v>114.04</v>
      </c>
      <c r="M767" s="315">
        <v>76.95</v>
      </c>
      <c r="O767" s="371"/>
      <c r="P767" s="371"/>
    </row>
    <row r="768" spans="1:18" ht="14.25" customHeight="1" x14ac:dyDescent="0.3">
      <c r="A768" s="317" t="s">
        <v>864</v>
      </c>
      <c r="B768" s="315">
        <v>112.9</v>
      </c>
      <c r="C768" s="315">
        <v>106.36</v>
      </c>
      <c r="D768" s="315">
        <v>112.9</v>
      </c>
      <c r="E768" s="315">
        <v>106.36</v>
      </c>
      <c r="F768" s="315">
        <v>112.9</v>
      </c>
      <c r="G768" s="315">
        <v>106.36</v>
      </c>
      <c r="H768" s="315">
        <v>112.9</v>
      </c>
      <c r="I768" s="315">
        <v>106.36</v>
      </c>
      <c r="J768" s="315">
        <v>112.9</v>
      </c>
      <c r="K768" s="315">
        <v>106.36</v>
      </c>
      <c r="L768" s="315">
        <v>112.9</v>
      </c>
      <c r="M768" s="315">
        <v>106.36</v>
      </c>
      <c r="O768" s="371"/>
      <c r="P768" s="371"/>
    </row>
    <row r="769" spans="1:18" ht="14.25" customHeight="1" x14ac:dyDescent="0.3">
      <c r="A769" s="317" t="s">
        <v>866</v>
      </c>
      <c r="B769" s="315">
        <v>113.15</v>
      </c>
      <c r="C769" s="315">
        <v>108.61</v>
      </c>
      <c r="D769" s="315">
        <v>113.15</v>
      </c>
      <c r="E769" s="315">
        <v>108.61</v>
      </c>
      <c r="F769" s="315">
        <v>113.15</v>
      </c>
      <c r="G769" s="315">
        <v>108.61</v>
      </c>
      <c r="H769" s="315">
        <v>113.15</v>
      </c>
      <c r="I769" s="315">
        <v>108.61</v>
      </c>
      <c r="J769" s="315">
        <v>113.15</v>
      </c>
      <c r="K769" s="315">
        <v>108.63</v>
      </c>
      <c r="L769" s="315">
        <v>113.15</v>
      </c>
      <c r="M769" s="315">
        <v>108.63</v>
      </c>
      <c r="O769" s="371"/>
      <c r="P769" s="371"/>
    </row>
    <row r="770" spans="1:18" ht="14.25" customHeight="1" x14ac:dyDescent="0.3">
      <c r="A770" s="317" t="s">
        <v>868</v>
      </c>
      <c r="B770" s="315">
        <v>113.15</v>
      </c>
      <c r="C770" s="315">
        <v>114.32</v>
      </c>
      <c r="D770" s="315">
        <v>113.15</v>
      </c>
      <c r="E770" s="315">
        <v>114.32</v>
      </c>
      <c r="F770" s="315">
        <v>113.15</v>
      </c>
      <c r="G770" s="315">
        <v>114.32</v>
      </c>
      <c r="H770" s="315">
        <v>113.15</v>
      </c>
      <c r="I770" s="315">
        <v>114.32</v>
      </c>
      <c r="J770" s="315">
        <v>113.15</v>
      </c>
      <c r="K770" s="315">
        <v>114.32</v>
      </c>
      <c r="L770" s="315">
        <v>113.15</v>
      </c>
      <c r="M770" s="315">
        <v>114.32</v>
      </c>
      <c r="O770" s="352"/>
      <c r="P770" s="352"/>
      <c r="Q770" s="371"/>
      <c r="R770" s="371"/>
    </row>
    <row r="771" spans="1:18" ht="14.25" customHeight="1" x14ac:dyDescent="0.3">
      <c r="A771" s="317" t="s">
        <v>869</v>
      </c>
      <c r="B771" s="315">
        <v>110.89</v>
      </c>
      <c r="C771" s="315">
        <v>109.7</v>
      </c>
      <c r="D771" s="315">
        <v>110.89</v>
      </c>
      <c r="E771" s="315">
        <v>109.36</v>
      </c>
      <c r="F771" s="315">
        <v>110.89</v>
      </c>
      <c r="G771" s="315">
        <v>108.35</v>
      </c>
      <c r="H771" s="315">
        <v>110.89</v>
      </c>
      <c r="I771" s="315">
        <v>108.04</v>
      </c>
      <c r="J771" s="315">
        <v>110.89</v>
      </c>
      <c r="K771" s="315">
        <v>107.6</v>
      </c>
      <c r="L771" s="315">
        <v>110.89</v>
      </c>
      <c r="M771" s="315">
        <v>107.65</v>
      </c>
      <c r="O771" s="352"/>
      <c r="P771" s="352"/>
      <c r="Q771" s="371"/>
      <c r="R771" s="371"/>
    </row>
    <row r="772" spans="1:18" ht="14.25" customHeight="1" x14ac:dyDescent="0.3">
      <c r="A772" s="317" t="s">
        <v>1829</v>
      </c>
      <c r="B772" s="315">
        <v>110.89</v>
      </c>
      <c r="C772" s="315">
        <v>142.66999999999999</v>
      </c>
      <c r="D772" s="315">
        <v>110.89</v>
      </c>
      <c r="E772" s="315">
        <v>142.31</v>
      </c>
      <c r="F772" s="315">
        <v>110.89</v>
      </c>
      <c r="G772" s="315">
        <v>142.19</v>
      </c>
      <c r="H772" s="315">
        <v>110.89</v>
      </c>
      <c r="I772" s="315">
        <v>142.18</v>
      </c>
      <c r="J772" s="315">
        <v>110.89</v>
      </c>
      <c r="K772" s="315">
        <v>141.85</v>
      </c>
      <c r="L772" s="315">
        <v>110.89</v>
      </c>
      <c r="M772" s="315">
        <v>141.85</v>
      </c>
      <c r="O772" s="352"/>
      <c r="P772" s="352"/>
      <c r="Q772" s="371"/>
      <c r="R772" s="371"/>
    </row>
    <row r="773" spans="1:18" ht="14.25" customHeight="1" x14ac:dyDescent="0.3">
      <c r="A773" s="317" t="s">
        <v>1823</v>
      </c>
      <c r="B773" s="315">
        <v>110.89</v>
      </c>
      <c r="C773" s="315">
        <v>135.11000000000001</v>
      </c>
      <c r="D773" s="315">
        <v>110.89</v>
      </c>
      <c r="E773" s="315">
        <v>139.43</v>
      </c>
      <c r="F773" s="315">
        <v>110.89</v>
      </c>
      <c r="G773" s="315">
        <v>144.24</v>
      </c>
      <c r="H773" s="315">
        <v>110.89</v>
      </c>
      <c r="I773" s="315">
        <v>144.22999999999999</v>
      </c>
      <c r="J773" s="315">
        <v>110.89</v>
      </c>
      <c r="K773" s="315">
        <v>143.79</v>
      </c>
      <c r="L773" s="315">
        <v>110.89</v>
      </c>
      <c r="M773" s="315">
        <v>143.80000000000001</v>
      </c>
      <c r="N773" s="347"/>
      <c r="O773" s="353"/>
      <c r="P773" s="353"/>
      <c r="Q773" s="371"/>
      <c r="R773" s="371"/>
    </row>
    <row r="774" spans="1:18" ht="14.25" customHeight="1" x14ac:dyDescent="0.3">
      <c r="A774" s="317" t="s">
        <v>871</v>
      </c>
      <c r="B774" s="315">
        <v>110.89</v>
      </c>
      <c r="C774" s="315">
        <v>110.59</v>
      </c>
      <c r="D774" s="315">
        <v>110.89</v>
      </c>
      <c r="E774" s="315">
        <v>109.54</v>
      </c>
      <c r="F774" s="315">
        <v>110.89</v>
      </c>
      <c r="G774" s="315">
        <v>109.15</v>
      </c>
      <c r="H774" s="315">
        <v>110.89</v>
      </c>
      <c r="I774" s="315">
        <v>108.44</v>
      </c>
      <c r="J774" s="315">
        <v>110.89</v>
      </c>
      <c r="K774" s="315">
        <v>107.8</v>
      </c>
      <c r="L774" s="315">
        <v>110.89</v>
      </c>
      <c r="M774" s="315">
        <v>107.84</v>
      </c>
      <c r="O774" s="352"/>
      <c r="P774" s="352"/>
      <c r="Q774" s="371"/>
      <c r="R774" s="371"/>
    </row>
    <row r="775" spans="1:18" ht="14.25" customHeight="1" x14ac:dyDescent="0.3">
      <c r="A775" s="317" t="s">
        <v>872</v>
      </c>
      <c r="B775" s="315">
        <v>113.24</v>
      </c>
      <c r="C775" s="315">
        <v>118.86</v>
      </c>
      <c r="D775" s="315">
        <v>113.24</v>
      </c>
      <c r="E775" s="315">
        <v>118.86</v>
      </c>
      <c r="F775" s="315">
        <v>113.24</v>
      </c>
      <c r="G775" s="315">
        <v>118.86</v>
      </c>
      <c r="H775" s="315">
        <v>113.24</v>
      </c>
      <c r="I775" s="315">
        <v>118.86</v>
      </c>
      <c r="J775" s="315">
        <v>113.24</v>
      </c>
      <c r="K775" s="315">
        <v>118.86</v>
      </c>
      <c r="L775" s="315">
        <v>113.24</v>
      </c>
      <c r="M775" s="315">
        <v>118.86</v>
      </c>
      <c r="O775" s="352"/>
      <c r="P775" s="352"/>
      <c r="Q775" s="371"/>
      <c r="R775" s="371"/>
    </row>
    <row r="776" spans="1:18" ht="14.25" customHeight="1" x14ac:dyDescent="0.3">
      <c r="A776" s="317" t="s">
        <v>873</v>
      </c>
      <c r="B776" s="315">
        <v>113.24</v>
      </c>
      <c r="C776" s="315">
        <v>116.94</v>
      </c>
      <c r="D776" s="315">
        <v>113.24</v>
      </c>
      <c r="E776" s="315">
        <v>116.94</v>
      </c>
      <c r="F776" s="315">
        <v>113.24</v>
      </c>
      <c r="G776" s="315">
        <v>117.21</v>
      </c>
      <c r="H776" s="315">
        <v>113.24</v>
      </c>
      <c r="I776" s="315">
        <v>117.21</v>
      </c>
      <c r="J776" s="315">
        <v>113.24</v>
      </c>
      <c r="K776" s="315">
        <v>117.21</v>
      </c>
      <c r="L776" s="315">
        <v>113.24</v>
      </c>
      <c r="M776" s="315">
        <v>117.21</v>
      </c>
      <c r="O776" s="352"/>
      <c r="P776" s="352"/>
      <c r="Q776" s="371"/>
      <c r="R776" s="371"/>
    </row>
    <row r="777" spans="1:18" ht="14.25" customHeight="1" x14ac:dyDescent="0.3">
      <c r="A777" s="317" t="s">
        <v>874</v>
      </c>
      <c r="B777" s="315">
        <v>112.16</v>
      </c>
      <c r="C777" s="315">
        <v>116.94</v>
      </c>
      <c r="D777" s="315">
        <v>112.16</v>
      </c>
      <c r="E777" s="315">
        <v>116.94</v>
      </c>
      <c r="F777" s="315">
        <v>112.16</v>
      </c>
      <c r="G777" s="315">
        <v>117.21</v>
      </c>
      <c r="H777" s="315">
        <v>112.16</v>
      </c>
      <c r="I777" s="315">
        <v>117.21</v>
      </c>
      <c r="J777" s="315">
        <v>114.04</v>
      </c>
      <c r="K777" s="315">
        <v>117.21</v>
      </c>
      <c r="L777" s="315">
        <v>114.04</v>
      </c>
      <c r="M777" s="315">
        <v>117.21</v>
      </c>
      <c r="O777" s="352"/>
      <c r="P777" s="352"/>
      <c r="Q777" s="371"/>
      <c r="R777" s="371"/>
    </row>
    <row r="778" spans="1:18" ht="14.25" customHeight="1" x14ac:dyDescent="0.3">
      <c r="A778" s="317" t="s">
        <v>875</v>
      </c>
      <c r="B778" s="315">
        <v>113.24</v>
      </c>
      <c r="C778" s="315">
        <v>122.36</v>
      </c>
      <c r="D778" s="315">
        <v>113.24</v>
      </c>
      <c r="E778" s="315">
        <v>122.36</v>
      </c>
      <c r="F778" s="315">
        <v>113.24</v>
      </c>
      <c r="G778" s="315">
        <v>122.36</v>
      </c>
      <c r="H778" s="315">
        <v>113.24</v>
      </c>
      <c r="I778" s="315">
        <v>122.36</v>
      </c>
      <c r="J778" s="315">
        <v>113.24</v>
      </c>
      <c r="K778" s="315">
        <v>122.57</v>
      </c>
      <c r="L778" s="315">
        <v>113.24</v>
      </c>
      <c r="M778" s="315">
        <v>122.57</v>
      </c>
      <c r="O778" s="353"/>
      <c r="P778" s="353"/>
      <c r="Q778" s="371"/>
      <c r="R778" s="371"/>
    </row>
    <row r="779" spans="1:18" ht="14.25" customHeight="1" x14ac:dyDescent="0.3">
      <c r="A779" s="317" t="s">
        <v>876</v>
      </c>
      <c r="B779" s="315">
        <v>112.16</v>
      </c>
      <c r="C779" s="315">
        <v>122.36</v>
      </c>
      <c r="D779" s="315">
        <v>112.16</v>
      </c>
      <c r="E779" s="315">
        <v>122.36</v>
      </c>
      <c r="F779" s="315">
        <v>112.16</v>
      </c>
      <c r="G779" s="315">
        <v>122.36</v>
      </c>
      <c r="H779" s="315">
        <v>112.16</v>
      </c>
      <c r="I779" s="315">
        <v>122.36</v>
      </c>
      <c r="J779" s="315">
        <v>114.04</v>
      </c>
      <c r="K779" s="315">
        <v>122.57</v>
      </c>
      <c r="L779" s="315">
        <v>114.04</v>
      </c>
      <c r="M779" s="315">
        <v>122.57</v>
      </c>
      <c r="O779" s="352"/>
      <c r="P779" s="352"/>
      <c r="Q779" s="371"/>
      <c r="R779" s="371"/>
    </row>
    <row r="780" spans="1:18" ht="14.25" customHeight="1" x14ac:dyDescent="0.3">
      <c r="A780" s="317" t="s">
        <v>1830</v>
      </c>
      <c r="B780" s="315">
        <v>113.24</v>
      </c>
      <c r="C780" s="315">
        <v>110.33</v>
      </c>
      <c r="D780" s="315">
        <v>113.24</v>
      </c>
      <c r="E780" s="315">
        <v>109.84</v>
      </c>
      <c r="F780" s="315">
        <v>113.24</v>
      </c>
      <c r="G780" s="315">
        <v>109.61</v>
      </c>
      <c r="H780" s="315">
        <v>113.24</v>
      </c>
      <c r="I780" s="315">
        <v>109.57</v>
      </c>
      <c r="J780" s="315">
        <v>113.24</v>
      </c>
      <c r="K780" s="315">
        <v>109.73</v>
      </c>
      <c r="L780" s="315">
        <v>113.24</v>
      </c>
      <c r="M780" s="315">
        <v>109.34</v>
      </c>
      <c r="O780" s="353"/>
      <c r="P780" s="353"/>
      <c r="Q780" s="371"/>
      <c r="R780" s="371"/>
    </row>
    <row r="781" spans="1:18" ht="14.25" customHeight="1" x14ac:dyDescent="0.3">
      <c r="A781" s="317" t="s">
        <v>1525</v>
      </c>
      <c r="B781" s="315">
        <v>115.68</v>
      </c>
      <c r="C781" s="315">
        <v>110.33</v>
      </c>
      <c r="D781" s="315">
        <v>115.68</v>
      </c>
      <c r="E781" s="315">
        <v>109.84</v>
      </c>
      <c r="F781" s="315">
        <v>115.68</v>
      </c>
      <c r="G781" s="315">
        <v>109.61</v>
      </c>
      <c r="H781" s="315">
        <v>115.68</v>
      </c>
      <c r="I781" s="315">
        <v>109.57</v>
      </c>
      <c r="J781" s="315">
        <v>115.68</v>
      </c>
      <c r="K781" s="315">
        <v>109.73</v>
      </c>
      <c r="L781" s="315">
        <v>115.68</v>
      </c>
      <c r="M781" s="315">
        <v>109.34</v>
      </c>
      <c r="O781" s="352"/>
      <c r="P781" s="352"/>
      <c r="Q781" s="371"/>
      <c r="R781" s="371"/>
    </row>
    <row r="782" spans="1:18" ht="14.25" customHeight="1" x14ac:dyDescent="0.3">
      <c r="A782" s="317" t="s">
        <v>881</v>
      </c>
      <c r="B782" s="315">
        <v>112.16</v>
      </c>
      <c r="C782" s="315">
        <v>104.72</v>
      </c>
      <c r="D782" s="315">
        <v>112.16</v>
      </c>
      <c r="E782" s="315">
        <v>104.72</v>
      </c>
      <c r="F782" s="315">
        <v>112.16</v>
      </c>
      <c r="G782" s="315">
        <v>104.72</v>
      </c>
      <c r="H782" s="315">
        <v>112.16</v>
      </c>
      <c r="I782" s="315">
        <v>104.72</v>
      </c>
      <c r="J782" s="315">
        <v>114.04</v>
      </c>
      <c r="K782" s="315">
        <v>104.72</v>
      </c>
      <c r="L782" s="315">
        <v>114.04</v>
      </c>
      <c r="M782" s="315">
        <v>104.72</v>
      </c>
      <c r="O782" s="352"/>
      <c r="P782" s="352"/>
      <c r="Q782" s="371"/>
      <c r="R782" s="371"/>
    </row>
    <row r="783" spans="1:18" ht="14.25" customHeight="1" x14ac:dyDescent="0.3">
      <c r="A783" s="317" t="s">
        <v>882</v>
      </c>
      <c r="B783" s="315">
        <v>111.75</v>
      </c>
      <c r="C783" s="315">
        <v>114.86</v>
      </c>
      <c r="D783" s="315">
        <v>111.75</v>
      </c>
      <c r="E783" s="315">
        <v>114.8</v>
      </c>
      <c r="F783" s="315">
        <v>111.75</v>
      </c>
      <c r="G783" s="315">
        <v>114.66</v>
      </c>
      <c r="H783" s="315">
        <v>111.75</v>
      </c>
      <c r="I783" s="315">
        <v>114.62</v>
      </c>
      <c r="J783" s="315">
        <v>111.75</v>
      </c>
      <c r="K783" s="315">
        <v>114.58</v>
      </c>
      <c r="L783" s="315">
        <v>111.75</v>
      </c>
      <c r="M783" s="315">
        <v>114.6</v>
      </c>
      <c r="Q783" s="371"/>
      <c r="R783" s="371"/>
    </row>
    <row r="784" spans="1:18" ht="14.25" customHeight="1" x14ac:dyDescent="0.35">
      <c r="B784" s="207"/>
      <c r="C784" s="207"/>
      <c r="D784" s="207"/>
      <c r="E784" s="207"/>
      <c r="F784" s="207"/>
      <c r="G784" s="207"/>
      <c r="H784" s="207"/>
      <c r="I784" s="207"/>
      <c r="J784" s="207"/>
      <c r="K784" s="207"/>
      <c r="L784" s="207"/>
      <c r="M784" s="209"/>
    </row>
    <row r="785" spans="1:14" ht="14.25" customHeight="1" x14ac:dyDescent="0.3">
      <c r="A785" s="558"/>
      <c r="B785" s="558"/>
      <c r="C785" s="558"/>
      <c r="D785" s="558"/>
      <c r="E785" s="558"/>
      <c r="F785" s="558"/>
      <c r="G785" s="558"/>
      <c r="H785" s="558"/>
      <c r="I785" s="558"/>
      <c r="J785" s="558"/>
      <c r="K785" s="558"/>
      <c r="L785" s="558"/>
      <c r="M785" s="558"/>
    </row>
    <row r="786" spans="1:14" ht="14.25" customHeight="1" x14ac:dyDescent="0.3">
      <c r="A786" s="558"/>
      <c r="B786" s="558"/>
      <c r="C786" s="558"/>
      <c r="D786" s="558"/>
      <c r="E786" s="558"/>
      <c r="F786" s="558"/>
      <c r="G786" s="558"/>
      <c r="H786" s="558"/>
      <c r="I786" s="558"/>
      <c r="J786" s="558"/>
      <c r="K786" s="558"/>
      <c r="L786" s="558"/>
      <c r="M786" s="558"/>
    </row>
    <row r="787" spans="1:14" ht="14.25" customHeight="1" x14ac:dyDescent="0.3">
      <c r="A787" s="558"/>
      <c r="B787" s="558"/>
      <c r="C787" s="558"/>
      <c r="D787" s="558"/>
      <c r="E787" s="558"/>
      <c r="F787" s="558"/>
      <c r="G787" s="558"/>
      <c r="H787" s="558"/>
      <c r="I787" s="567"/>
      <c r="J787" s="567"/>
      <c r="K787" s="567"/>
      <c r="L787" s="567"/>
      <c r="M787" s="567"/>
    </row>
    <row r="788" spans="1:14" ht="14.25" customHeight="1" x14ac:dyDescent="0.3">
      <c r="A788" s="367"/>
      <c r="B788" s="367"/>
      <c r="C788" s="367"/>
      <c r="D788" s="367"/>
      <c r="E788" s="367"/>
      <c r="F788" s="367"/>
      <c r="G788" s="367"/>
      <c r="H788" s="367"/>
      <c r="I788" s="368"/>
      <c r="J788" s="368"/>
      <c r="K788" s="368"/>
      <c r="L788" s="368"/>
      <c r="M788" s="368"/>
    </row>
    <row r="789" spans="1:14" ht="14.25" customHeight="1" x14ac:dyDescent="0.3">
      <c r="A789" s="367"/>
      <c r="B789" s="367"/>
      <c r="C789" s="367"/>
      <c r="D789" s="367"/>
      <c r="E789" s="367"/>
      <c r="F789" s="367"/>
      <c r="G789" s="367"/>
      <c r="H789" s="367"/>
      <c r="I789" s="368"/>
      <c r="J789" s="368"/>
      <c r="K789" s="368"/>
      <c r="L789" s="368"/>
      <c r="M789" s="368"/>
    </row>
    <row r="790" spans="1:14" ht="14.25" customHeight="1" x14ac:dyDescent="0.3">
      <c r="A790" s="560"/>
      <c r="B790" s="560"/>
      <c r="C790" s="560"/>
      <c r="D790" s="560"/>
      <c r="E790" s="560"/>
      <c r="F790" s="560"/>
      <c r="G790" s="560"/>
      <c r="H790" s="560"/>
      <c r="I790" s="560"/>
      <c r="J790" s="560"/>
      <c r="K790" s="560"/>
      <c r="L790" s="560"/>
      <c r="M790" s="560"/>
    </row>
    <row r="791" spans="1:14" ht="14.25" customHeight="1" x14ac:dyDescent="0.3">
      <c r="A791" s="560"/>
      <c r="B791" s="560"/>
      <c r="C791" s="560"/>
      <c r="D791" s="560"/>
      <c r="E791" s="560"/>
      <c r="F791" s="560"/>
      <c r="G791" s="560"/>
      <c r="H791" s="560"/>
      <c r="I791" s="560"/>
      <c r="J791" s="560"/>
      <c r="K791" s="560"/>
      <c r="L791" s="560"/>
      <c r="M791" s="560"/>
    </row>
    <row r="792" spans="1:14" ht="14.25" customHeight="1" x14ac:dyDescent="0.3">
      <c r="A792" s="560"/>
      <c r="B792" s="560"/>
      <c r="C792" s="560"/>
      <c r="D792" s="560"/>
      <c r="E792" s="560"/>
      <c r="F792" s="560"/>
      <c r="G792" s="560"/>
      <c r="H792" s="560"/>
      <c r="I792" s="560"/>
      <c r="J792" s="560"/>
      <c r="K792" s="560"/>
      <c r="L792" s="560"/>
      <c r="M792" s="560"/>
    </row>
    <row r="793" spans="1:14" ht="14.25" customHeight="1" x14ac:dyDescent="0.3">
      <c r="A793" s="561"/>
      <c r="B793" s="561"/>
      <c r="C793" s="561"/>
      <c r="D793" s="561"/>
      <c r="E793" s="561"/>
      <c r="F793" s="559"/>
      <c r="G793" s="559"/>
      <c r="H793" s="559"/>
      <c r="I793" s="559"/>
      <c r="J793" s="559"/>
      <c r="K793" s="559"/>
      <c r="L793" s="559"/>
      <c r="M793" s="559"/>
    </row>
    <row r="794" spans="1:14" ht="14.25" customHeight="1" x14ac:dyDescent="0.3">
      <c r="A794" s="5"/>
      <c r="B794" s="5"/>
      <c r="C794" s="5"/>
      <c r="D794" s="5"/>
      <c r="E794" s="5"/>
      <c r="F794" s="295"/>
      <c r="G794" s="295"/>
      <c r="H794" s="295"/>
      <c r="I794" s="295"/>
      <c r="J794" s="295"/>
      <c r="K794" s="295"/>
      <c r="L794" s="295"/>
      <c r="M794" s="295"/>
    </row>
    <row r="795" spans="1:14" ht="14.25" customHeight="1" x14ac:dyDescent="0.3">
      <c r="A795" s="203"/>
      <c r="B795" s="204"/>
      <c r="C795" s="204"/>
      <c r="D795" s="204"/>
      <c r="E795" s="204"/>
      <c r="F795" s="204"/>
      <c r="G795" s="204"/>
      <c r="H795" s="204"/>
    </row>
    <row r="796" spans="1:14" ht="14.25" customHeight="1" x14ac:dyDescent="0.3">
      <c r="A796" s="569"/>
      <c r="B796" s="565">
        <v>41640</v>
      </c>
      <c r="C796" s="566"/>
      <c r="D796" s="565">
        <v>41671</v>
      </c>
      <c r="E796" s="566"/>
      <c r="F796" s="565">
        <v>41699</v>
      </c>
      <c r="G796" s="566"/>
      <c r="H796" s="565">
        <v>41730</v>
      </c>
      <c r="I796" s="566"/>
      <c r="J796" s="565">
        <v>41760</v>
      </c>
      <c r="K796" s="566"/>
      <c r="L796" s="565">
        <v>41791</v>
      </c>
      <c r="M796" s="566"/>
    </row>
    <row r="797" spans="1:14" ht="14.25" customHeight="1" x14ac:dyDescent="0.3">
      <c r="A797" s="570"/>
      <c r="B797" s="316" t="s">
        <v>834</v>
      </c>
      <c r="C797" s="316" t="s">
        <v>835</v>
      </c>
      <c r="D797" s="316" t="s">
        <v>834</v>
      </c>
      <c r="E797" s="316" t="s">
        <v>835</v>
      </c>
      <c r="F797" s="316" t="s">
        <v>834</v>
      </c>
      <c r="G797" s="316" t="s">
        <v>835</v>
      </c>
      <c r="H797" s="316" t="s">
        <v>834</v>
      </c>
      <c r="I797" s="316" t="s">
        <v>835</v>
      </c>
      <c r="J797" s="316" t="s">
        <v>834</v>
      </c>
      <c r="K797" s="316" t="s">
        <v>835</v>
      </c>
      <c r="L797" s="316" t="s">
        <v>834</v>
      </c>
      <c r="M797" s="316" t="s">
        <v>835</v>
      </c>
    </row>
    <row r="798" spans="1:14" ht="14.25" customHeight="1" x14ac:dyDescent="0.3">
      <c r="A798" s="317" t="s">
        <v>836</v>
      </c>
      <c r="B798" s="315">
        <v>107.11</v>
      </c>
      <c r="C798" s="315">
        <v>102.68</v>
      </c>
      <c r="D798" s="315">
        <v>107.11</v>
      </c>
      <c r="E798" s="315">
        <v>102.74</v>
      </c>
      <c r="F798" s="315">
        <v>107.11</v>
      </c>
      <c r="G798" s="315">
        <v>102.79</v>
      </c>
      <c r="H798" s="315">
        <v>107.11</v>
      </c>
      <c r="I798" s="315">
        <v>102.7</v>
      </c>
      <c r="J798" s="315">
        <v>109.11</v>
      </c>
      <c r="K798" s="315">
        <v>102.74</v>
      </c>
      <c r="L798" s="315">
        <v>109.11</v>
      </c>
      <c r="M798" s="315">
        <v>102.77</v>
      </c>
    </row>
    <row r="799" spans="1:14" ht="14.25" customHeight="1" x14ac:dyDescent="0.3">
      <c r="A799" s="317" t="s">
        <v>837</v>
      </c>
      <c r="B799" s="315">
        <v>107.11</v>
      </c>
      <c r="C799" s="315">
        <v>116.11</v>
      </c>
      <c r="D799" s="315">
        <v>107.11</v>
      </c>
      <c r="E799" s="315">
        <v>116.14</v>
      </c>
      <c r="F799" s="315">
        <v>107.11</v>
      </c>
      <c r="G799" s="315">
        <v>116.09</v>
      </c>
      <c r="H799" s="315">
        <v>107.11</v>
      </c>
      <c r="I799" s="315">
        <v>116.11</v>
      </c>
      <c r="J799" s="315">
        <v>109.11</v>
      </c>
      <c r="K799" s="315">
        <v>116.11</v>
      </c>
      <c r="L799" s="315">
        <v>109.11</v>
      </c>
      <c r="M799" s="315">
        <v>116.13</v>
      </c>
      <c r="N799" s="50"/>
    </row>
    <row r="800" spans="1:14" ht="14.25" customHeight="1" x14ac:dyDescent="0.3">
      <c r="A800" s="317" t="s">
        <v>838</v>
      </c>
      <c r="B800" s="315">
        <v>109.09</v>
      </c>
      <c r="C800" s="315">
        <v>112.14</v>
      </c>
      <c r="D800" s="315">
        <v>109.09</v>
      </c>
      <c r="E800" s="315">
        <v>112.18</v>
      </c>
      <c r="F800" s="315">
        <v>109.09</v>
      </c>
      <c r="G800" s="315">
        <v>112.14</v>
      </c>
      <c r="H800" s="315">
        <v>109.09</v>
      </c>
      <c r="I800" s="315">
        <v>112.15</v>
      </c>
      <c r="J800" s="315">
        <v>111.23</v>
      </c>
      <c r="K800" s="315">
        <v>112.15</v>
      </c>
      <c r="L800" s="315">
        <v>111.23</v>
      </c>
      <c r="M800" s="315">
        <v>112.18</v>
      </c>
    </row>
    <row r="801" spans="1:18" ht="14.25" customHeight="1" x14ac:dyDescent="0.3">
      <c r="A801" s="317" t="s">
        <v>839</v>
      </c>
      <c r="B801" s="315">
        <v>107.11</v>
      </c>
      <c r="C801" s="315">
        <v>112.14</v>
      </c>
      <c r="D801" s="315">
        <v>107.11</v>
      </c>
      <c r="E801" s="315">
        <v>112.18</v>
      </c>
      <c r="F801" s="315">
        <v>107.11</v>
      </c>
      <c r="G801" s="315">
        <v>112.14</v>
      </c>
      <c r="H801" s="315">
        <v>107.11</v>
      </c>
      <c r="I801" s="315">
        <v>112.15</v>
      </c>
      <c r="J801" s="315">
        <v>109.11</v>
      </c>
      <c r="K801" s="315">
        <v>112.15</v>
      </c>
      <c r="L801" s="315">
        <v>109.11</v>
      </c>
      <c r="M801" s="315">
        <v>112.18</v>
      </c>
    </row>
    <row r="802" spans="1:18" ht="14.25" customHeight="1" x14ac:dyDescent="0.3">
      <c r="A802" s="317" t="s">
        <v>840</v>
      </c>
      <c r="B802" s="315">
        <v>107.11</v>
      </c>
      <c r="C802" s="315">
        <v>109.58</v>
      </c>
      <c r="D802" s="315">
        <v>107.11</v>
      </c>
      <c r="E802" s="315">
        <v>109.63</v>
      </c>
      <c r="F802" s="315">
        <v>107.11</v>
      </c>
      <c r="G802" s="315">
        <v>109.73</v>
      </c>
      <c r="H802" s="315">
        <v>107.11</v>
      </c>
      <c r="I802" s="315">
        <v>109.57</v>
      </c>
      <c r="J802" s="315">
        <v>109.11</v>
      </c>
      <c r="K802" s="315">
        <v>109.65</v>
      </c>
      <c r="L802" s="315">
        <v>109.11</v>
      </c>
      <c r="M802" s="315">
        <v>109.65</v>
      </c>
    </row>
    <row r="803" spans="1:18" ht="14.25" customHeight="1" x14ac:dyDescent="0.3">
      <c r="A803" s="317" t="s">
        <v>841</v>
      </c>
      <c r="B803" s="315">
        <v>107.11</v>
      </c>
      <c r="C803" s="315">
        <v>112.11</v>
      </c>
      <c r="D803" s="315">
        <v>107.11</v>
      </c>
      <c r="E803" s="315">
        <v>112.11</v>
      </c>
      <c r="F803" s="315">
        <v>107.11</v>
      </c>
      <c r="G803" s="315">
        <v>112.11</v>
      </c>
      <c r="H803" s="315">
        <v>107.11</v>
      </c>
      <c r="I803" s="315">
        <v>112.11</v>
      </c>
      <c r="J803" s="315">
        <v>109.11</v>
      </c>
      <c r="K803" s="315">
        <v>112.11</v>
      </c>
      <c r="L803" s="315">
        <v>109.11</v>
      </c>
      <c r="M803" s="315">
        <v>112.11</v>
      </c>
    </row>
    <row r="804" spans="1:18" ht="14.25" customHeight="1" x14ac:dyDescent="0.3">
      <c r="A804" s="317" t="s">
        <v>843</v>
      </c>
      <c r="B804" s="315">
        <v>107.11</v>
      </c>
      <c r="C804" s="315">
        <v>103.98</v>
      </c>
      <c r="D804" s="315">
        <v>107.11</v>
      </c>
      <c r="E804" s="315">
        <v>103.98</v>
      </c>
      <c r="F804" s="315">
        <v>107.11</v>
      </c>
      <c r="G804" s="315">
        <v>103.98</v>
      </c>
      <c r="H804" s="315">
        <v>107.11</v>
      </c>
      <c r="I804" s="315">
        <v>103.98</v>
      </c>
      <c r="J804" s="315">
        <v>109.11</v>
      </c>
      <c r="K804" s="315">
        <v>103.98</v>
      </c>
      <c r="L804" s="315">
        <v>109.11</v>
      </c>
      <c r="M804" s="315">
        <v>103.98</v>
      </c>
    </row>
    <row r="805" spans="1:18" ht="14.25" customHeight="1" x14ac:dyDescent="0.3">
      <c r="A805" s="317" t="s">
        <v>847</v>
      </c>
      <c r="B805" s="315">
        <v>107.11</v>
      </c>
      <c r="C805" s="315">
        <v>109.64</v>
      </c>
      <c r="D805" s="315">
        <v>107.11</v>
      </c>
      <c r="E805" s="315">
        <v>109.64</v>
      </c>
      <c r="F805" s="315">
        <v>107.11</v>
      </c>
      <c r="G805" s="315">
        <v>109.64</v>
      </c>
      <c r="H805" s="315">
        <v>107.11</v>
      </c>
      <c r="I805" s="315">
        <v>109.64</v>
      </c>
      <c r="J805" s="315">
        <v>109.11</v>
      </c>
      <c r="K805" s="315">
        <v>109.73</v>
      </c>
      <c r="L805" s="315">
        <v>109.11</v>
      </c>
      <c r="M805" s="315">
        <v>109.73</v>
      </c>
    </row>
    <row r="806" spans="1:18" ht="14.25" customHeight="1" x14ac:dyDescent="0.3">
      <c r="A806" s="317" t="s">
        <v>1670</v>
      </c>
      <c r="B806" s="315">
        <v>107.11</v>
      </c>
      <c r="C806" s="315">
        <v>110.57</v>
      </c>
      <c r="D806" s="315">
        <v>107.11</v>
      </c>
      <c r="E806" s="315">
        <v>111.16</v>
      </c>
      <c r="F806" s="315">
        <v>107.11</v>
      </c>
      <c r="G806" s="315">
        <v>111.74</v>
      </c>
      <c r="H806" s="315">
        <v>107.11</v>
      </c>
      <c r="I806" s="315">
        <v>111.51</v>
      </c>
      <c r="J806" s="315">
        <v>109.11</v>
      </c>
      <c r="K806" s="315">
        <v>111.56</v>
      </c>
      <c r="L806" s="315">
        <v>109.11</v>
      </c>
      <c r="M806" s="315">
        <v>111.94</v>
      </c>
    </row>
    <row r="807" spans="1:18" ht="14.25" customHeight="1" x14ac:dyDescent="0.3">
      <c r="A807" s="317" t="s">
        <v>849</v>
      </c>
      <c r="B807" s="315">
        <v>111.18</v>
      </c>
      <c r="C807" s="315">
        <v>98.38</v>
      </c>
      <c r="D807" s="315">
        <v>111.18</v>
      </c>
      <c r="E807" s="315">
        <v>98.38</v>
      </c>
      <c r="F807" s="315">
        <v>111.18</v>
      </c>
      <c r="G807" s="315">
        <v>98.38</v>
      </c>
      <c r="H807" s="315">
        <v>111.18</v>
      </c>
      <c r="I807" s="315">
        <v>98.38</v>
      </c>
      <c r="J807" s="315">
        <v>111.18</v>
      </c>
      <c r="K807" s="315">
        <v>97.48</v>
      </c>
      <c r="L807" s="315">
        <v>111.18</v>
      </c>
      <c r="M807" s="315">
        <v>97.48</v>
      </c>
    </row>
    <row r="808" spans="1:18" ht="14.25" customHeight="1" x14ac:dyDescent="0.3">
      <c r="A808" s="317" t="s">
        <v>850</v>
      </c>
      <c r="B808" s="315">
        <v>107.11</v>
      </c>
      <c r="C808" s="315">
        <v>112.92</v>
      </c>
      <c r="D808" s="315">
        <v>107.11</v>
      </c>
      <c r="E808" s="315">
        <v>112.99</v>
      </c>
      <c r="F808" s="315">
        <v>107.11</v>
      </c>
      <c r="G808" s="315">
        <v>114.32</v>
      </c>
      <c r="H808" s="315">
        <v>107.11</v>
      </c>
      <c r="I808" s="315">
        <v>114.26</v>
      </c>
      <c r="J808" s="315">
        <v>109.11</v>
      </c>
      <c r="K808" s="315">
        <v>114.32</v>
      </c>
      <c r="L808" s="315">
        <v>109.11</v>
      </c>
      <c r="M808" s="315">
        <v>114.36</v>
      </c>
    </row>
    <row r="809" spans="1:18" ht="14.25" customHeight="1" x14ac:dyDescent="0.3">
      <c r="A809" s="317" t="s">
        <v>851</v>
      </c>
      <c r="B809" s="315">
        <v>109.35</v>
      </c>
      <c r="C809" s="315">
        <v>111.39</v>
      </c>
      <c r="D809" s="315">
        <v>109.35</v>
      </c>
      <c r="E809" s="315">
        <v>112.41</v>
      </c>
      <c r="F809" s="315">
        <v>109.35</v>
      </c>
      <c r="G809" s="315">
        <v>112.55</v>
      </c>
      <c r="H809" s="315">
        <v>109.35</v>
      </c>
      <c r="I809" s="315">
        <v>112.41</v>
      </c>
      <c r="J809" s="315">
        <v>111.65</v>
      </c>
      <c r="K809" s="315">
        <v>112.41</v>
      </c>
      <c r="L809" s="315">
        <v>111.65</v>
      </c>
      <c r="M809" s="315">
        <v>113.85</v>
      </c>
    </row>
    <row r="810" spans="1:18" ht="14.25" customHeight="1" x14ac:dyDescent="0.3">
      <c r="A810" s="317" t="s">
        <v>1782</v>
      </c>
      <c r="B810" s="315">
        <v>109.58</v>
      </c>
      <c r="C810" s="315">
        <v>110.57</v>
      </c>
      <c r="D810" s="315">
        <v>109.58</v>
      </c>
      <c r="E810" s="315">
        <v>111.16</v>
      </c>
      <c r="F810" s="315">
        <v>109.58</v>
      </c>
      <c r="G810" s="315">
        <v>111.74</v>
      </c>
      <c r="H810" s="315">
        <v>109.58</v>
      </c>
      <c r="I810" s="315">
        <v>111.51</v>
      </c>
      <c r="J810" s="315">
        <v>111.88</v>
      </c>
      <c r="K810" s="315">
        <v>111.56</v>
      </c>
      <c r="L810" s="315">
        <v>111.88</v>
      </c>
      <c r="M810" s="315">
        <v>111.94</v>
      </c>
    </row>
    <row r="811" spans="1:18" ht="14.25" customHeight="1" x14ac:dyDescent="0.3">
      <c r="A811" s="317" t="s">
        <v>1828</v>
      </c>
      <c r="B811" s="315">
        <v>109.09</v>
      </c>
      <c r="C811" s="315">
        <v>105.79</v>
      </c>
      <c r="D811" s="315">
        <v>109.09</v>
      </c>
      <c r="E811" s="315">
        <v>105.79</v>
      </c>
      <c r="F811" s="315">
        <v>109.09</v>
      </c>
      <c r="G811" s="315">
        <v>105.79</v>
      </c>
      <c r="H811" s="315">
        <v>109.09</v>
      </c>
      <c r="I811" s="315">
        <v>105.79</v>
      </c>
      <c r="J811" s="315">
        <v>111.23</v>
      </c>
      <c r="K811" s="315">
        <v>105.79</v>
      </c>
      <c r="L811" s="315">
        <v>111.23</v>
      </c>
      <c r="M811" s="315">
        <v>106.03</v>
      </c>
    </row>
    <row r="812" spans="1:18" ht="14.25" customHeight="1" x14ac:dyDescent="0.3">
      <c r="A812" s="317" t="s">
        <v>1672</v>
      </c>
      <c r="B812" s="315">
        <v>109.09</v>
      </c>
      <c r="C812" s="315">
        <v>110.78</v>
      </c>
      <c r="D812" s="315">
        <v>109.09</v>
      </c>
      <c r="E812" s="315">
        <v>110.79</v>
      </c>
      <c r="F812" s="315">
        <v>109.09</v>
      </c>
      <c r="G812" s="315">
        <v>110.8</v>
      </c>
      <c r="H812" s="315">
        <v>109.09</v>
      </c>
      <c r="I812" s="315">
        <v>110.78</v>
      </c>
      <c r="J812" s="315">
        <v>111.23</v>
      </c>
      <c r="K812" s="315">
        <v>110.79</v>
      </c>
      <c r="L812" s="315">
        <v>111.23</v>
      </c>
      <c r="M812" s="315">
        <v>110.8</v>
      </c>
      <c r="Q812" s="371"/>
      <c r="R812" s="371"/>
    </row>
    <row r="813" spans="1:18" ht="14.25" customHeight="1" x14ac:dyDescent="0.3">
      <c r="A813" s="317" t="s">
        <v>856</v>
      </c>
      <c r="B813" s="315">
        <v>111.18</v>
      </c>
      <c r="C813" s="315">
        <v>119.15</v>
      </c>
      <c r="D813" s="315">
        <v>111.18</v>
      </c>
      <c r="E813" s="315">
        <v>119.15</v>
      </c>
      <c r="F813" s="315">
        <v>111.18</v>
      </c>
      <c r="G813" s="315">
        <v>119.15</v>
      </c>
      <c r="H813" s="315">
        <v>111.18</v>
      </c>
      <c r="I813" s="315">
        <v>119.15</v>
      </c>
      <c r="J813" s="315">
        <v>111.18</v>
      </c>
      <c r="K813" s="315">
        <v>119.15</v>
      </c>
      <c r="L813" s="315">
        <v>111.18</v>
      </c>
      <c r="M813" s="315">
        <v>123.33</v>
      </c>
      <c r="Q813" s="371"/>
      <c r="R813" s="371"/>
    </row>
    <row r="814" spans="1:18" ht="14.25" customHeight="1" x14ac:dyDescent="0.3">
      <c r="A814" s="317" t="s">
        <v>857</v>
      </c>
      <c r="B814" s="315">
        <v>109.96</v>
      </c>
      <c r="C814" s="315">
        <v>119.15</v>
      </c>
      <c r="D814" s="315">
        <v>109.96</v>
      </c>
      <c r="E814" s="315">
        <v>119.15</v>
      </c>
      <c r="F814" s="315">
        <v>109.96</v>
      </c>
      <c r="G814" s="315">
        <v>119.15</v>
      </c>
      <c r="H814" s="315">
        <v>109.96</v>
      </c>
      <c r="I814" s="315">
        <v>119.15</v>
      </c>
      <c r="J814" s="315">
        <v>109.96</v>
      </c>
      <c r="K814" s="315">
        <v>119.15</v>
      </c>
      <c r="L814" s="315">
        <v>109.96</v>
      </c>
      <c r="M814" s="315">
        <v>123.33</v>
      </c>
      <c r="Q814" s="371"/>
      <c r="R814" s="371"/>
    </row>
    <row r="815" spans="1:18" ht="14.25" customHeight="1" x14ac:dyDescent="0.3">
      <c r="A815" s="317" t="s">
        <v>858</v>
      </c>
      <c r="B815" s="315">
        <v>111.18</v>
      </c>
      <c r="C815" s="315">
        <v>116.26</v>
      </c>
      <c r="D815" s="315">
        <v>111.18</v>
      </c>
      <c r="E815" s="315">
        <v>116.26</v>
      </c>
      <c r="F815" s="315">
        <v>111.18</v>
      </c>
      <c r="G815" s="315">
        <v>118.34</v>
      </c>
      <c r="H815" s="315">
        <v>111.18</v>
      </c>
      <c r="I815" s="315">
        <v>118.34</v>
      </c>
      <c r="J815" s="315">
        <v>111.18</v>
      </c>
      <c r="K815" s="315">
        <v>118.34</v>
      </c>
      <c r="L815" s="315">
        <v>111.18</v>
      </c>
      <c r="M815" s="315">
        <v>118.34</v>
      </c>
      <c r="Q815" s="371"/>
      <c r="R815" s="371"/>
    </row>
    <row r="816" spans="1:18" ht="14.25" customHeight="1" x14ac:dyDescent="0.3">
      <c r="A816" s="317" t="s">
        <v>859</v>
      </c>
      <c r="B816" s="315">
        <v>109.96</v>
      </c>
      <c r="C816" s="315">
        <v>116.26</v>
      </c>
      <c r="D816" s="315">
        <v>109.96</v>
      </c>
      <c r="E816" s="315">
        <v>116.26</v>
      </c>
      <c r="F816" s="315">
        <v>109.96</v>
      </c>
      <c r="G816" s="315">
        <v>118.34</v>
      </c>
      <c r="H816" s="315">
        <v>109.96</v>
      </c>
      <c r="I816" s="315">
        <v>118.34</v>
      </c>
      <c r="J816" s="315">
        <v>109.96</v>
      </c>
      <c r="K816" s="315">
        <v>118.34</v>
      </c>
      <c r="L816" s="315">
        <v>109.96</v>
      </c>
      <c r="M816" s="315">
        <v>118.34</v>
      </c>
      <c r="Q816" s="371"/>
      <c r="R816" s="371"/>
    </row>
    <row r="817" spans="1:18" ht="14.25" customHeight="1" x14ac:dyDescent="0.3">
      <c r="A817" s="317" t="s">
        <v>860</v>
      </c>
      <c r="B817" s="315">
        <v>111.18</v>
      </c>
      <c r="C817" s="315">
        <v>108.17</v>
      </c>
      <c r="D817" s="315">
        <v>111.18</v>
      </c>
      <c r="E817" s="315">
        <v>108.17</v>
      </c>
      <c r="F817" s="315">
        <v>111.18</v>
      </c>
      <c r="G817" s="315">
        <v>108.17</v>
      </c>
      <c r="H817" s="315">
        <v>111.18</v>
      </c>
      <c r="I817" s="315">
        <v>108.17</v>
      </c>
      <c r="J817" s="315">
        <v>111.18</v>
      </c>
      <c r="K817" s="315">
        <v>108.17</v>
      </c>
      <c r="L817" s="315">
        <v>111.18</v>
      </c>
      <c r="M817" s="315">
        <v>110.23</v>
      </c>
      <c r="Q817" s="371"/>
      <c r="R817" s="371"/>
    </row>
    <row r="818" spans="1:18" ht="14.25" customHeight="1" x14ac:dyDescent="0.3">
      <c r="A818" s="317" t="s">
        <v>861</v>
      </c>
      <c r="B818" s="315">
        <v>109.96</v>
      </c>
      <c r="C818" s="315">
        <v>108.17</v>
      </c>
      <c r="D818" s="315">
        <v>109.96</v>
      </c>
      <c r="E818" s="315">
        <v>108.17</v>
      </c>
      <c r="F818" s="315">
        <v>109.96</v>
      </c>
      <c r="G818" s="315">
        <v>108.17</v>
      </c>
      <c r="H818" s="315">
        <v>109.96</v>
      </c>
      <c r="I818" s="315">
        <v>108.17</v>
      </c>
      <c r="J818" s="315">
        <v>109.96</v>
      </c>
      <c r="K818" s="315">
        <v>108.17</v>
      </c>
      <c r="L818" s="315">
        <v>109.96</v>
      </c>
      <c r="M818" s="315">
        <v>110.23</v>
      </c>
      <c r="Q818" s="371"/>
      <c r="R818" s="371"/>
    </row>
    <row r="819" spans="1:18" ht="14.25" customHeight="1" x14ac:dyDescent="0.3">
      <c r="A819" s="317" t="s">
        <v>862</v>
      </c>
      <c r="B819" s="315">
        <v>111.18</v>
      </c>
      <c r="C819" s="315">
        <v>93.15</v>
      </c>
      <c r="D819" s="315">
        <v>111.18</v>
      </c>
      <c r="E819" s="315">
        <v>93</v>
      </c>
      <c r="F819" s="315">
        <v>111.18</v>
      </c>
      <c r="G819" s="315">
        <v>91.97</v>
      </c>
      <c r="H819" s="315">
        <v>111.18</v>
      </c>
      <c r="I819" s="315">
        <v>90.18</v>
      </c>
      <c r="J819" s="315">
        <v>111.18</v>
      </c>
      <c r="K819" s="315">
        <v>89.49</v>
      </c>
      <c r="L819" s="315">
        <v>111.18</v>
      </c>
      <c r="M819" s="315">
        <v>88.39</v>
      </c>
      <c r="Q819" s="371"/>
      <c r="R819" s="371"/>
    </row>
    <row r="820" spans="1:18" ht="14.25" customHeight="1" x14ac:dyDescent="0.3">
      <c r="A820" s="317" t="s">
        <v>863</v>
      </c>
      <c r="B820" s="315">
        <v>109.96</v>
      </c>
      <c r="C820" s="315">
        <v>93.15</v>
      </c>
      <c r="D820" s="315">
        <v>109.96</v>
      </c>
      <c r="E820" s="315">
        <v>93</v>
      </c>
      <c r="F820" s="315">
        <v>109.96</v>
      </c>
      <c r="G820" s="315">
        <v>91.97</v>
      </c>
      <c r="H820" s="315">
        <v>109.96</v>
      </c>
      <c r="I820" s="315">
        <v>90.18</v>
      </c>
      <c r="J820" s="315">
        <v>109.96</v>
      </c>
      <c r="K820" s="315">
        <v>89.49</v>
      </c>
      <c r="L820" s="315">
        <v>109.96</v>
      </c>
      <c r="M820" s="315">
        <v>88.39</v>
      </c>
      <c r="Q820" s="371"/>
      <c r="R820" s="371"/>
    </row>
    <row r="821" spans="1:18" ht="14.25" customHeight="1" x14ac:dyDescent="0.3">
      <c r="A821" s="317" t="s">
        <v>864</v>
      </c>
      <c r="B821" s="315">
        <v>108.66</v>
      </c>
      <c r="C821" s="315">
        <v>105.07</v>
      </c>
      <c r="D821" s="315">
        <v>108.66</v>
      </c>
      <c r="E821" s="315">
        <v>105.07</v>
      </c>
      <c r="F821" s="315">
        <v>108.66</v>
      </c>
      <c r="G821" s="315">
        <v>105.07</v>
      </c>
      <c r="H821" s="315">
        <v>108.66</v>
      </c>
      <c r="I821" s="315">
        <v>105.07</v>
      </c>
      <c r="J821" s="315">
        <v>110.89</v>
      </c>
      <c r="K821" s="315">
        <v>105.07</v>
      </c>
      <c r="L821" s="315">
        <v>110.89</v>
      </c>
      <c r="M821" s="315">
        <v>105.07</v>
      </c>
      <c r="Q821" s="371"/>
      <c r="R821" s="371"/>
    </row>
    <row r="822" spans="1:18" ht="14.25" customHeight="1" x14ac:dyDescent="0.3">
      <c r="A822" s="317" t="s">
        <v>866</v>
      </c>
      <c r="B822" s="315">
        <v>109.09</v>
      </c>
      <c r="C822" s="315">
        <v>107.99</v>
      </c>
      <c r="D822" s="315">
        <v>109.09</v>
      </c>
      <c r="E822" s="315">
        <v>107.99</v>
      </c>
      <c r="F822" s="315">
        <v>109.09</v>
      </c>
      <c r="G822" s="315">
        <v>107.99</v>
      </c>
      <c r="H822" s="315">
        <v>109.09</v>
      </c>
      <c r="I822" s="315">
        <v>107.99</v>
      </c>
      <c r="J822" s="315">
        <v>111.23</v>
      </c>
      <c r="K822" s="315">
        <v>107.99</v>
      </c>
      <c r="L822" s="315">
        <v>111.23</v>
      </c>
      <c r="M822" s="315">
        <v>107.99</v>
      </c>
      <c r="Q822" s="371"/>
      <c r="R822" s="371"/>
    </row>
    <row r="823" spans="1:18" ht="14.25" customHeight="1" x14ac:dyDescent="0.3">
      <c r="A823" s="317" t="s">
        <v>868</v>
      </c>
      <c r="B823" s="315">
        <v>109.09</v>
      </c>
      <c r="C823" s="315">
        <v>111.85</v>
      </c>
      <c r="D823" s="315">
        <v>109.09</v>
      </c>
      <c r="E823" s="315">
        <v>111.85</v>
      </c>
      <c r="F823" s="315">
        <v>109.09</v>
      </c>
      <c r="G823" s="315">
        <v>113.03</v>
      </c>
      <c r="H823" s="315">
        <v>109.09</v>
      </c>
      <c r="I823" s="315">
        <v>113.03</v>
      </c>
      <c r="J823" s="315">
        <v>111.23</v>
      </c>
      <c r="K823" s="315">
        <v>113.03</v>
      </c>
      <c r="L823" s="315">
        <v>111.23</v>
      </c>
      <c r="M823" s="315">
        <v>113.03</v>
      </c>
      <c r="Q823" s="371"/>
      <c r="R823" s="371"/>
    </row>
    <row r="824" spans="1:18" ht="14.25" customHeight="1" x14ac:dyDescent="0.3">
      <c r="A824" s="317" t="s">
        <v>869</v>
      </c>
      <c r="B824" s="315">
        <v>107.11</v>
      </c>
      <c r="C824" s="315">
        <v>110.95</v>
      </c>
      <c r="D824" s="315">
        <v>107.11</v>
      </c>
      <c r="E824" s="315">
        <v>111.03</v>
      </c>
      <c r="F824" s="315">
        <v>107.11</v>
      </c>
      <c r="G824" s="315">
        <v>111.01</v>
      </c>
      <c r="H824" s="315">
        <v>107.11</v>
      </c>
      <c r="I824" s="315">
        <v>110.39</v>
      </c>
      <c r="J824" s="315">
        <v>109.11</v>
      </c>
      <c r="K824" s="315">
        <v>110.37</v>
      </c>
      <c r="L824" s="315">
        <v>109.11</v>
      </c>
      <c r="M824" s="315">
        <v>110.44</v>
      </c>
      <c r="Q824" s="371"/>
      <c r="R824" s="371"/>
    </row>
    <row r="825" spans="1:18" ht="14.25" customHeight="1" x14ac:dyDescent="0.3">
      <c r="A825" s="317" t="s">
        <v>1829</v>
      </c>
      <c r="B825" s="315">
        <v>107.11</v>
      </c>
      <c r="C825" s="315">
        <v>136.72999999999999</v>
      </c>
      <c r="D825" s="315">
        <v>107.11</v>
      </c>
      <c r="E825" s="315">
        <v>139.56</v>
      </c>
      <c r="F825" s="315">
        <v>107.11</v>
      </c>
      <c r="G825" s="315">
        <v>139.57</v>
      </c>
      <c r="H825" s="315">
        <v>107.11</v>
      </c>
      <c r="I825" s="315">
        <v>139.56</v>
      </c>
      <c r="J825" s="315">
        <v>109.11</v>
      </c>
      <c r="K825" s="315">
        <v>139.56</v>
      </c>
      <c r="L825" s="315">
        <v>109.11</v>
      </c>
      <c r="M825" s="315">
        <v>139.57</v>
      </c>
      <c r="Q825" s="371"/>
      <c r="R825" s="371"/>
    </row>
    <row r="826" spans="1:18" ht="14.25" customHeight="1" x14ac:dyDescent="0.3">
      <c r="A826" s="317" t="s">
        <v>1823</v>
      </c>
      <c r="B826" s="315">
        <v>107.11</v>
      </c>
      <c r="C826" s="315">
        <v>137.37</v>
      </c>
      <c r="D826" s="315">
        <v>107.11</v>
      </c>
      <c r="E826" s="315">
        <v>138.44999999999999</v>
      </c>
      <c r="F826" s="315">
        <v>107.11</v>
      </c>
      <c r="G826" s="315">
        <v>138.44999999999999</v>
      </c>
      <c r="H826" s="315">
        <v>107.11</v>
      </c>
      <c r="I826" s="315">
        <v>138.44</v>
      </c>
      <c r="J826" s="315">
        <v>109.11</v>
      </c>
      <c r="K826" s="315">
        <v>138.44</v>
      </c>
      <c r="L826" s="315">
        <v>109.11</v>
      </c>
      <c r="M826" s="315">
        <v>138.44999999999999</v>
      </c>
      <c r="N826" s="347"/>
      <c r="O826" s="353"/>
      <c r="P826" s="353"/>
      <c r="Q826" s="371"/>
      <c r="R826" s="371"/>
    </row>
    <row r="827" spans="1:18" ht="14.25" customHeight="1" x14ac:dyDescent="0.3">
      <c r="A827" s="317" t="s">
        <v>871</v>
      </c>
      <c r="B827" s="315">
        <v>107.11</v>
      </c>
      <c r="C827" s="315">
        <v>106</v>
      </c>
      <c r="D827" s="315">
        <v>107.11</v>
      </c>
      <c r="E827" s="315">
        <v>105.95</v>
      </c>
      <c r="F827" s="315">
        <v>107.11</v>
      </c>
      <c r="G827" s="315">
        <v>105.42</v>
      </c>
      <c r="H827" s="315">
        <v>107.11</v>
      </c>
      <c r="I827" s="315">
        <v>105.79</v>
      </c>
      <c r="J827" s="315">
        <v>109.11</v>
      </c>
      <c r="K827" s="315">
        <v>105.76</v>
      </c>
      <c r="L827" s="315">
        <v>109.11</v>
      </c>
      <c r="M827" s="315">
        <v>105.73</v>
      </c>
      <c r="Q827" s="371"/>
      <c r="R827" s="371"/>
    </row>
    <row r="828" spans="1:18" ht="14.25" customHeight="1" x14ac:dyDescent="0.3">
      <c r="A828" s="317" t="s">
        <v>872</v>
      </c>
      <c r="B828" s="315">
        <v>111.18</v>
      </c>
      <c r="C828" s="315">
        <v>115.27</v>
      </c>
      <c r="D828" s="315">
        <v>111.18</v>
      </c>
      <c r="E828" s="315">
        <v>115.53</v>
      </c>
      <c r="F828" s="315">
        <v>111.18</v>
      </c>
      <c r="G828" s="315">
        <v>115.53</v>
      </c>
      <c r="H828" s="315">
        <v>111.18</v>
      </c>
      <c r="I828" s="315">
        <v>116.2</v>
      </c>
      <c r="J828" s="315">
        <v>111.18</v>
      </c>
      <c r="K828" s="315">
        <v>116.2</v>
      </c>
      <c r="L828" s="315">
        <v>111.18</v>
      </c>
      <c r="M828" s="315">
        <v>116.44</v>
      </c>
    </row>
    <row r="829" spans="1:18" ht="14.25" customHeight="1" x14ac:dyDescent="0.3">
      <c r="A829" s="317" t="s">
        <v>873</v>
      </c>
      <c r="B829" s="315">
        <v>111.18</v>
      </c>
      <c r="C829" s="315">
        <v>112.89</v>
      </c>
      <c r="D829" s="315">
        <v>111.18</v>
      </c>
      <c r="E829" s="315">
        <v>112.89</v>
      </c>
      <c r="F829" s="315">
        <v>111.18</v>
      </c>
      <c r="G829" s="315">
        <v>113.51</v>
      </c>
      <c r="H829" s="315">
        <v>111.18</v>
      </c>
      <c r="I829" s="315">
        <v>113.99</v>
      </c>
      <c r="J829" s="315">
        <v>111.18</v>
      </c>
      <c r="K829" s="315">
        <v>114.71</v>
      </c>
      <c r="L829" s="315">
        <v>111.18</v>
      </c>
      <c r="M829" s="315">
        <v>114.71</v>
      </c>
      <c r="N829" s="50"/>
    </row>
    <row r="830" spans="1:18" ht="14.25" customHeight="1" x14ac:dyDescent="0.3">
      <c r="A830" s="317" t="s">
        <v>874</v>
      </c>
      <c r="B830" s="315">
        <v>109.96</v>
      </c>
      <c r="C830" s="315">
        <v>112.89</v>
      </c>
      <c r="D830" s="315">
        <v>109.96</v>
      </c>
      <c r="E830" s="315">
        <v>112.89</v>
      </c>
      <c r="F830" s="315">
        <v>109.96</v>
      </c>
      <c r="G830" s="315">
        <v>113.51</v>
      </c>
      <c r="H830" s="315">
        <v>109.96</v>
      </c>
      <c r="I830" s="315">
        <v>113.99</v>
      </c>
      <c r="J830" s="315">
        <v>109.96</v>
      </c>
      <c r="K830" s="315">
        <v>114.71</v>
      </c>
      <c r="L830" s="315">
        <v>109.96</v>
      </c>
      <c r="M830" s="315">
        <v>114.71</v>
      </c>
      <c r="N830" s="50"/>
    </row>
    <row r="831" spans="1:18" ht="14.25" customHeight="1" x14ac:dyDescent="0.3">
      <c r="A831" s="317" t="s">
        <v>875</v>
      </c>
      <c r="B831" s="315">
        <v>111.18</v>
      </c>
      <c r="C831" s="315">
        <v>117.4</v>
      </c>
      <c r="D831" s="315">
        <v>111.18</v>
      </c>
      <c r="E831" s="315">
        <v>117.98</v>
      </c>
      <c r="F831" s="315">
        <v>111.18</v>
      </c>
      <c r="G831" s="315">
        <v>117.98</v>
      </c>
      <c r="H831" s="315">
        <v>111.18</v>
      </c>
      <c r="I831" s="315">
        <v>119.16</v>
      </c>
      <c r="J831" s="315">
        <v>111.18</v>
      </c>
      <c r="K831" s="315">
        <v>119.31</v>
      </c>
      <c r="L831" s="315">
        <v>111.18</v>
      </c>
      <c r="M831" s="315">
        <v>119.38</v>
      </c>
    </row>
    <row r="832" spans="1:18" ht="14.25" customHeight="1" x14ac:dyDescent="0.3">
      <c r="A832" s="317" t="s">
        <v>876</v>
      </c>
      <c r="B832" s="315">
        <v>109.96</v>
      </c>
      <c r="C832" s="315">
        <v>117.4</v>
      </c>
      <c r="D832" s="315">
        <v>109.96</v>
      </c>
      <c r="E832" s="315">
        <v>117.98</v>
      </c>
      <c r="F832" s="315">
        <v>109.96</v>
      </c>
      <c r="G832" s="315">
        <v>117.98</v>
      </c>
      <c r="H832" s="315">
        <v>109.96</v>
      </c>
      <c r="I832" s="315">
        <v>119.16</v>
      </c>
      <c r="J832" s="315">
        <v>109.96</v>
      </c>
      <c r="K832" s="315">
        <v>119.31</v>
      </c>
      <c r="L832" s="315">
        <v>109.96</v>
      </c>
      <c r="M832" s="315">
        <v>119.38</v>
      </c>
    </row>
    <row r="833" spans="1:13" ht="14.25" customHeight="1" x14ac:dyDescent="0.3">
      <c r="A833" s="317" t="s">
        <v>1830</v>
      </c>
      <c r="B833" s="315">
        <v>111.18</v>
      </c>
      <c r="C833" s="315">
        <v>108.21</v>
      </c>
      <c r="D833" s="315">
        <v>111.18</v>
      </c>
      <c r="E833" s="315">
        <v>108.71</v>
      </c>
      <c r="F833" s="315">
        <v>111.18</v>
      </c>
      <c r="G833" s="315">
        <v>108.59</v>
      </c>
      <c r="H833" s="315">
        <v>111.18</v>
      </c>
      <c r="I833" s="315">
        <v>108.28</v>
      </c>
      <c r="J833" s="315">
        <v>111.18</v>
      </c>
      <c r="K833" s="315">
        <v>108.26</v>
      </c>
      <c r="L833" s="315">
        <v>111.18</v>
      </c>
      <c r="M833" s="315">
        <v>108.55</v>
      </c>
    </row>
    <row r="834" spans="1:13" ht="14.25" customHeight="1" x14ac:dyDescent="0.3">
      <c r="A834" s="317" t="s">
        <v>1525</v>
      </c>
      <c r="B834" s="315">
        <v>110.49</v>
      </c>
      <c r="C834" s="315">
        <v>108.21</v>
      </c>
      <c r="D834" s="315">
        <v>110.49</v>
      </c>
      <c r="E834" s="315">
        <v>108.71</v>
      </c>
      <c r="F834" s="315">
        <v>110.49</v>
      </c>
      <c r="G834" s="315">
        <v>108.59</v>
      </c>
      <c r="H834" s="315">
        <v>110.49</v>
      </c>
      <c r="I834" s="315">
        <v>108.28</v>
      </c>
      <c r="J834" s="315">
        <v>113.25</v>
      </c>
      <c r="K834" s="315">
        <v>108.26</v>
      </c>
      <c r="L834" s="315">
        <v>113.25</v>
      </c>
      <c r="M834" s="315">
        <v>108.55</v>
      </c>
    </row>
    <row r="835" spans="1:13" ht="14.25" customHeight="1" x14ac:dyDescent="0.3">
      <c r="A835" s="317" t="s">
        <v>881</v>
      </c>
      <c r="B835" s="315">
        <v>109.96</v>
      </c>
      <c r="C835" s="315">
        <v>105.25</v>
      </c>
      <c r="D835" s="315">
        <v>109.96</v>
      </c>
      <c r="E835" s="315">
        <v>105.25</v>
      </c>
      <c r="F835" s="315">
        <v>109.96</v>
      </c>
      <c r="G835" s="315">
        <v>105.25</v>
      </c>
      <c r="H835" s="315">
        <v>109.96</v>
      </c>
      <c r="I835" s="315">
        <v>105.78</v>
      </c>
      <c r="J835" s="315">
        <v>109.96</v>
      </c>
      <c r="K835" s="315">
        <v>105.78</v>
      </c>
      <c r="L835" s="315">
        <v>109.96</v>
      </c>
      <c r="M835" s="315">
        <v>105.78</v>
      </c>
    </row>
    <row r="836" spans="1:13" ht="14.25" customHeight="1" x14ac:dyDescent="0.3">
      <c r="A836" s="317" t="s">
        <v>882</v>
      </c>
      <c r="B836" s="315">
        <v>107.63</v>
      </c>
      <c r="C836" s="315">
        <v>108.99</v>
      </c>
      <c r="D836" s="315">
        <v>107.63</v>
      </c>
      <c r="E836" s="315">
        <v>110.57</v>
      </c>
      <c r="F836" s="315">
        <v>109.94</v>
      </c>
      <c r="G836" s="315">
        <v>110.97</v>
      </c>
      <c r="H836" s="315">
        <v>109.94</v>
      </c>
      <c r="I836" s="315">
        <v>110.94</v>
      </c>
      <c r="J836" s="315">
        <v>109.94</v>
      </c>
      <c r="K836" s="315">
        <v>110.95</v>
      </c>
      <c r="L836" s="315">
        <v>109.94</v>
      </c>
      <c r="M836" s="315">
        <v>110.98</v>
      </c>
    </row>
    <row r="837" spans="1:13" ht="14.25" customHeight="1" x14ac:dyDescent="0.35">
      <c r="B837" s="207"/>
      <c r="C837" s="207"/>
      <c r="D837" s="207"/>
      <c r="E837" s="207"/>
      <c r="F837" s="207"/>
      <c r="G837" s="207"/>
      <c r="H837" s="207"/>
      <c r="I837" s="207"/>
      <c r="J837" s="207"/>
      <c r="K837" s="207"/>
      <c r="L837" s="207"/>
      <c r="M837" s="209"/>
    </row>
    <row r="838" spans="1:13" ht="14.25" customHeight="1" x14ac:dyDescent="0.3">
      <c r="A838" s="558"/>
      <c r="B838" s="558"/>
      <c r="C838" s="558"/>
      <c r="D838" s="558"/>
      <c r="E838" s="558"/>
      <c r="F838" s="558"/>
      <c r="G838" s="558"/>
      <c r="H838" s="558"/>
      <c r="I838" s="558"/>
      <c r="J838" s="558"/>
      <c r="K838" s="558"/>
      <c r="L838" s="558"/>
      <c r="M838" s="558"/>
    </row>
    <row r="839" spans="1:13" ht="14.25" customHeight="1" x14ac:dyDescent="0.3">
      <c r="A839" s="367"/>
      <c r="B839" s="367"/>
      <c r="C839" s="367"/>
      <c r="D839" s="367"/>
      <c r="E839" s="367"/>
      <c r="F839" s="367"/>
      <c r="G839" s="367"/>
      <c r="H839" s="367"/>
      <c r="I839" s="367"/>
      <c r="J839" s="367"/>
      <c r="K839" s="367"/>
      <c r="L839" s="367"/>
      <c r="M839" s="367"/>
    </row>
    <row r="840" spans="1:13" ht="14.25" customHeight="1" x14ac:dyDescent="0.3">
      <c r="A840" s="367"/>
      <c r="B840" s="367"/>
      <c r="C840" s="367"/>
      <c r="D840" s="367"/>
      <c r="E840" s="367"/>
      <c r="F840" s="367"/>
      <c r="G840" s="367"/>
      <c r="H840" s="367"/>
      <c r="I840" s="367"/>
      <c r="J840" s="367"/>
      <c r="K840" s="367"/>
      <c r="L840" s="367"/>
      <c r="M840" s="367"/>
    </row>
    <row r="841" spans="1:13" ht="14.25" customHeight="1" x14ac:dyDescent="0.3">
      <c r="A841" s="367"/>
      <c r="B841" s="367"/>
      <c r="C841" s="367"/>
      <c r="D841" s="367"/>
      <c r="E841" s="367"/>
      <c r="F841" s="367"/>
      <c r="G841" s="367"/>
      <c r="H841" s="367"/>
      <c r="I841" s="367"/>
      <c r="J841" s="367"/>
      <c r="K841" s="367"/>
      <c r="L841" s="367"/>
      <c r="M841" s="367"/>
    </row>
    <row r="842" spans="1:13" ht="14.25" customHeight="1" x14ac:dyDescent="0.3">
      <c r="A842" s="558"/>
      <c r="B842" s="558"/>
      <c r="C842" s="558"/>
      <c r="D842" s="558"/>
      <c r="E842" s="558"/>
      <c r="F842" s="558"/>
      <c r="G842" s="558"/>
      <c r="H842" s="558"/>
      <c r="I842" s="567"/>
      <c r="J842" s="567"/>
      <c r="K842" s="567"/>
      <c r="L842" s="567"/>
      <c r="M842" s="567"/>
    </row>
    <row r="843" spans="1:13" ht="14.25" customHeight="1" x14ac:dyDescent="0.3">
      <c r="A843" s="560"/>
      <c r="B843" s="560"/>
      <c r="C843" s="560"/>
      <c r="D843" s="560"/>
      <c r="E843" s="560"/>
      <c r="F843" s="560"/>
      <c r="G843" s="560"/>
      <c r="H843" s="560"/>
      <c r="I843" s="560"/>
      <c r="J843" s="560"/>
      <c r="K843" s="560"/>
      <c r="L843" s="560"/>
      <c r="M843" s="560"/>
    </row>
    <row r="844" spans="1:13" ht="14.25" customHeight="1" x14ac:dyDescent="0.3">
      <c r="A844" s="560"/>
      <c r="B844" s="560"/>
      <c r="C844" s="560"/>
      <c r="D844" s="560"/>
      <c r="E844" s="560"/>
      <c r="F844" s="560"/>
      <c r="G844" s="560"/>
      <c r="H844" s="560"/>
      <c r="I844" s="560"/>
      <c r="J844" s="560"/>
      <c r="K844" s="560"/>
      <c r="L844" s="560"/>
      <c r="M844" s="560"/>
    </row>
    <row r="845" spans="1:13" ht="14.25" customHeight="1" x14ac:dyDescent="0.3">
      <c r="A845" s="560"/>
      <c r="B845" s="560"/>
      <c r="C845" s="560"/>
      <c r="D845" s="560"/>
      <c r="E845" s="560"/>
      <c r="F845" s="560"/>
      <c r="G845" s="560"/>
      <c r="H845" s="560"/>
      <c r="I845" s="560"/>
      <c r="J845" s="560"/>
      <c r="K845" s="560"/>
      <c r="L845" s="560"/>
      <c r="M845" s="560"/>
    </row>
    <row r="846" spans="1:13" ht="14.25" customHeight="1" x14ac:dyDescent="0.3">
      <c r="A846" s="561"/>
      <c r="B846" s="561"/>
      <c r="C846" s="561"/>
      <c r="D846" s="561"/>
      <c r="E846" s="561"/>
      <c r="F846" s="559"/>
      <c r="G846" s="559"/>
      <c r="H846" s="559"/>
      <c r="I846" s="559"/>
      <c r="J846" s="559"/>
      <c r="K846" s="559"/>
      <c r="L846" s="559"/>
      <c r="M846" s="559"/>
    </row>
    <row r="847" spans="1:13" ht="14.25" customHeight="1" x14ac:dyDescent="0.3">
      <c r="A847" s="5"/>
      <c r="B847" s="5"/>
      <c r="C847" s="5"/>
      <c r="D847" s="5"/>
      <c r="E847" s="5"/>
      <c r="F847" s="295"/>
      <c r="G847" s="295"/>
      <c r="H847" s="295"/>
      <c r="I847" s="295"/>
      <c r="J847" s="295"/>
      <c r="K847" s="295"/>
      <c r="L847" s="295"/>
      <c r="M847" s="295"/>
    </row>
    <row r="848" spans="1:13" ht="14.25" customHeight="1" x14ac:dyDescent="0.35">
      <c r="A848" s="210"/>
      <c r="B848" s="207"/>
      <c r="C848" s="207"/>
      <c r="D848" s="207"/>
      <c r="E848" s="207"/>
      <c r="F848" s="207"/>
      <c r="G848" s="207"/>
      <c r="H848" s="207"/>
      <c r="I848" s="207"/>
      <c r="J848" s="207"/>
      <c r="K848" s="207"/>
      <c r="L848" s="207"/>
      <c r="M848" s="207"/>
    </row>
    <row r="849" spans="1:18" ht="14.25" customHeight="1" x14ac:dyDescent="0.3">
      <c r="A849" s="569"/>
      <c r="B849" s="565">
        <v>41821</v>
      </c>
      <c r="C849" s="566"/>
      <c r="D849" s="565">
        <v>41852</v>
      </c>
      <c r="E849" s="566"/>
      <c r="F849" s="565">
        <v>41883</v>
      </c>
      <c r="G849" s="566"/>
      <c r="H849" s="565">
        <v>41913</v>
      </c>
      <c r="I849" s="566"/>
      <c r="J849" s="565">
        <v>41944</v>
      </c>
      <c r="K849" s="566"/>
      <c r="L849" s="565">
        <v>41974</v>
      </c>
      <c r="M849" s="566"/>
    </row>
    <row r="850" spans="1:18" ht="14.25" customHeight="1" x14ac:dyDescent="0.3">
      <c r="A850" s="570"/>
      <c r="B850" s="316" t="s">
        <v>834</v>
      </c>
      <c r="C850" s="316" t="s">
        <v>835</v>
      </c>
      <c r="D850" s="316" t="s">
        <v>834</v>
      </c>
      <c r="E850" s="316" t="s">
        <v>835</v>
      </c>
      <c r="F850" s="316" t="s">
        <v>834</v>
      </c>
      <c r="G850" s="316" t="s">
        <v>835</v>
      </c>
      <c r="H850" s="316" t="s">
        <v>834</v>
      </c>
      <c r="I850" s="316" t="s">
        <v>835</v>
      </c>
      <c r="J850" s="316" t="s">
        <v>834</v>
      </c>
      <c r="K850" s="316" t="s">
        <v>835</v>
      </c>
      <c r="L850" s="316" t="s">
        <v>834</v>
      </c>
      <c r="M850" s="316" t="s">
        <v>835</v>
      </c>
    </row>
    <row r="851" spans="1:18" ht="14.25" customHeight="1" x14ac:dyDescent="0.3">
      <c r="A851" s="317" t="s">
        <v>836</v>
      </c>
      <c r="B851" s="315">
        <v>109.11</v>
      </c>
      <c r="C851" s="315">
        <v>102.78</v>
      </c>
      <c r="D851" s="315">
        <v>109.11</v>
      </c>
      <c r="E851" s="315">
        <v>102.78</v>
      </c>
      <c r="F851" s="315">
        <v>109.11</v>
      </c>
      <c r="G851" s="315">
        <v>102.73</v>
      </c>
      <c r="H851" s="315">
        <v>109.11</v>
      </c>
      <c r="I851" s="315">
        <v>102.82</v>
      </c>
      <c r="J851" s="315">
        <v>109.11</v>
      </c>
      <c r="K851" s="315">
        <v>102.69</v>
      </c>
      <c r="L851" s="315">
        <v>109.11</v>
      </c>
      <c r="M851" s="315">
        <v>102.65</v>
      </c>
      <c r="O851" s="365"/>
      <c r="P851" s="365"/>
      <c r="Q851" s="353"/>
    </row>
    <row r="852" spans="1:18" ht="14.25" customHeight="1" x14ac:dyDescent="0.3">
      <c r="A852" s="317" t="s">
        <v>837</v>
      </c>
      <c r="B852" s="315">
        <v>109.11</v>
      </c>
      <c r="C852" s="315">
        <v>116.1</v>
      </c>
      <c r="D852" s="315">
        <v>109.11</v>
      </c>
      <c r="E852" s="315">
        <v>116.1</v>
      </c>
      <c r="F852" s="315">
        <v>109.11</v>
      </c>
      <c r="G852" s="315">
        <v>116.1</v>
      </c>
      <c r="H852" s="315">
        <v>109.11</v>
      </c>
      <c r="I852" s="315">
        <v>115.95</v>
      </c>
      <c r="J852" s="315">
        <v>109.11</v>
      </c>
      <c r="K852" s="315">
        <v>115.91</v>
      </c>
      <c r="L852" s="315">
        <v>109.11</v>
      </c>
      <c r="M852" s="315">
        <v>115.66</v>
      </c>
      <c r="O852" s="365"/>
      <c r="P852" s="365"/>
      <c r="Q852" s="352"/>
    </row>
    <row r="853" spans="1:18" ht="14.25" customHeight="1" x14ac:dyDescent="0.3">
      <c r="A853" s="317" t="s">
        <v>838</v>
      </c>
      <c r="B853" s="315">
        <v>111.23</v>
      </c>
      <c r="C853" s="315">
        <v>112.17</v>
      </c>
      <c r="D853" s="315">
        <v>111.23</v>
      </c>
      <c r="E853" s="315">
        <v>112.15</v>
      </c>
      <c r="F853" s="315">
        <v>111.23</v>
      </c>
      <c r="G853" s="315">
        <v>112.16</v>
      </c>
      <c r="H853" s="315">
        <v>111.23</v>
      </c>
      <c r="I853" s="315">
        <v>112.08</v>
      </c>
      <c r="J853" s="315">
        <v>111.23</v>
      </c>
      <c r="K853" s="315">
        <v>112.01</v>
      </c>
      <c r="L853" s="315">
        <v>111.23</v>
      </c>
      <c r="M853" s="315">
        <v>111.78</v>
      </c>
      <c r="O853" s="365"/>
      <c r="P853" s="365"/>
      <c r="Q853" s="365"/>
      <c r="R853" s="365"/>
    </row>
    <row r="854" spans="1:18" ht="14.25" customHeight="1" x14ac:dyDescent="0.3">
      <c r="A854" s="317" t="s">
        <v>839</v>
      </c>
      <c r="B854" s="315">
        <v>109.11</v>
      </c>
      <c r="C854" s="315">
        <v>112.17</v>
      </c>
      <c r="D854" s="315">
        <v>109.11</v>
      </c>
      <c r="E854" s="315">
        <v>112.15</v>
      </c>
      <c r="F854" s="315">
        <v>109.11</v>
      </c>
      <c r="G854" s="315">
        <v>112.16</v>
      </c>
      <c r="H854" s="315">
        <v>109.11</v>
      </c>
      <c r="I854" s="315">
        <v>112.08</v>
      </c>
      <c r="J854" s="315">
        <v>109.11</v>
      </c>
      <c r="K854" s="315">
        <v>112.01</v>
      </c>
      <c r="L854" s="315">
        <v>109.11</v>
      </c>
      <c r="M854" s="315">
        <v>111.78</v>
      </c>
      <c r="O854" s="365"/>
      <c r="P854" s="365"/>
      <c r="Q854" s="365"/>
      <c r="R854" s="365"/>
    </row>
    <row r="855" spans="1:18" ht="14.25" customHeight="1" x14ac:dyDescent="0.3">
      <c r="A855" s="317" t="s">
        <v>840</v>
      </c>
      <c r="B855" s="315">
        <v>109.11</v>
      </c>
      <c r="C855" s="315">
        <v>109.65</v>
      </c>
      <c r="D855" s="315">
        <v>109.11</v>
      </c>
      <c r="E855" s="315">
        <v>109.73</v>
      </c>
      <c r="F855" s="315">
        <v>109.11</v>
      </c>
      <c r="G855" s="315">
        <v>109.72</v>
      </c>
      <c r="H855" s="315">
        <v>109.11</v>
      </c>
      <c r="I855" s="315">
        <v>109.65</v>
      </c>
      <c r="J855" s="315">
        <v>109.11</v>
      </c>
      <c r="K855" s="315">
        <v>109.56</v>
      </c>
      <c r="L855" s="315">
        <v>109.11</v>
      </c>
      <c r="M855" s="315">
        <v>109.49</v>
      </c>
      <c r="O855" s="365"/>
      <c r="P855" s="365"/>
      <c r="Q855" s="365"/>
      <c r="R855" s="365"/>
    </row>
    <row r="856" spans="1:18" ht="14.25" customHeight="1" x14ac:dyDescent="0.3">
      <c r="A856" s="317" t="s">
        <v>841</v>
      </c>
      <c r="B856" s="315">
        <v>109.11</v>
      </c>
      <c r="C856" s="315">
        <v>112.11</v>
      </c>
      <c r="D856" s="315">
        <v>109.11</v>
      </c>
      <c r="E856" s="315">
        <v>112.11</v>
      </c>
      <c r="F856" s="315">
        <v>109.11</v>
      </c>
      <c r="G856" s="315">
        <v>112.11</v>
      </c>
      <c r="H856" s="315">
        <v>109.11</v>
      </c>
      <c r="I856" s="315">
        <v>112.11</v>
      </c>
      <c r="J856" s="315">
        <v>109.11</v>
      </c>
      <c r="K856" s="315">
        <v>112.11</v>
      </c>
      <c r="L856" s="315">
        <v>109.11</v>
      </c>
      <c r="M856" s="315">
        <v>112.11</v>
      </c>
      <c r="O856" s="365"/>
      <c r="P856" s="365"/>
      <c r="Q856" s="365"/>
      <c r="R856" s="365"/>
    </row>
    <row r="857" spans="1:18" ht="14.25" customHeight="1" x14ac:dyDescent="0.3">
      <c r="A857" s="317" t="s">
        <v>843</v>
      </c>
      <c r="B857" s="315">
        <v>109.11</v>
      </c>
      <c r="C857" s="315">
        <v>103.98</v>
      </c>
      <c r="D857" s="315">
        <v>109.11</v>
      </c>
      <c r="E857" s="315">
        <v>103.98</v>
      </c>
      <c r="F857" s="315">
        <v>109.11</v>
      </c>
      <c r="G857" s="315">
        <v>103.98</v>
      </c>
      <c r="H857" s="315">
        <v>109.11</v>
      </c>
      <c r="I857" s="315">
        <v>103.98</v>
      </c>
      <c r="J857" s="315">
        <v>109.11</v>
      </c>
      <c r="K857" s="315">
        <v>103.98</v>
      </c>
      <c r="L857" s="315">
        <v>109.11</v>
      </c>
      <c r="M857" s="315">
        <v>103.98</v>
      </c>
      <c r="O857" s="365"/>
      <c r="P857" s="365"/>
      <c r="Q857" s="365"/>
      <c r="R857" s="365"/>
    </row>
    <row r="858" spans="1:18" ht="14.25" customHeight="1" x14ac:dyDescent="0.3">
      <c r="A858" s="317" t="s">
        <v>847</v>
      </c>
      <c r="B858" s="315">
        <v>109.11</v>
      </c>
      <c r="C858" s="315">
        <v>109.73</v>
      </c>
      <c r="D858" s="315">
        <v>109.11</v>
      </c>
      <c r="E858" s="315">
        <v>109.73</v>
      </c>
      <c r="F858" s="315">
        <v>109.11</v>
      </c>
      <c r="G858" s="315">
        <v>109.73</v>
      </c>
      <c r="H858" s="315">
        <v>109.11</v>
      </c>
      <c r="I858" s="315">
        <v>109.73</v>
      </c>
      <c r="J858" s="315">
        <v>109.11</v>
      </c>
      <c r="K858" s="315">
        <v>109.73</v>
      </c>
      <c r="L858" s="315">
        <v>109.11</v>
      </c>
      <c r="M858" s="315">
        <v>109.99</v>
      </c>
      <c r="O858" s="365"/>
      <c r="P858" s="365"/>
      <c r="Q858" s="365"/>
      <c r="R858" s="365"/>
    </row>
    <row r="859" spans="1:18" ht="14.25" customHeight="1" x14ac:dyDescent="0.3">
      <c r="A859" s="317" t="s">
        <v>1670</v>
      </c>
      <c r="B859" s="315">
        <v>109.11</v>
      </c>
      <c r="C859" s="315">
        <v>112.2</v>
      </c>
      <c r="D859" s="315">
        <v>109.11</v>
      </c>
      <c r="E859" s="315">
        <v>112.05</v>
      </c>
      <c r="F859" s="315">
        <v>109.11</v>
      </c>
      <c r="G859" s="315">
        <v>111.81</v>
      </c>
      <c r="H859" s="315">
        <v>109.11</v>
      </c>
      <c r="I859" s="315">
        <v>111.59</v>
      </c>
      <c r="J859" s="315">
        <v>109.11</v>
      </c>
      <c r="K859" s="315">
        <v>111.83</v>
      </c>
      <c r="L859" s="315">
        <v>109.11</v>
      </c>
      <c r="M859" s="315">
        <v>110.97</v>
      </c>
      <c r="O859" s="365"/>
      <c r="P859" s="365"/>
      <c r="Q859" s="365"/>
      <c r="R859" s="365"/>
    </row>
    <row r="860" spans="1:18" ht="14.25" customHeight="1" x14ac:dyDescent="0.3">
      <c r="A860" s="317" t="s">
        <v>849</v>
      </c>
      <c r="B860" s="315">
        <v>111.18</v>
      </c>
      <c r="C860" s="315">
        <v>97.57</v>
      </c>
      <c r="D860" s="315">
        <v>111.18</v>
      </c>
      <c r="E860" s="315">
        <v>97.57</v>
      </c>
      <c r="F860" s="315">
        <v>111.18</v>
      </c>
      <c r="G860" s="315">
        <v>97.57</v>
      </c>
      <c r="H860" s="315">
        <v>111.18</v>
      </c>
      <c r="I860" s="315">
        <v>97.57</v>
      </c>
      <c r="J860" s="315">
        <v>111.18</v>
      </c>
      <c r="K860" s="315">
        <v>98.69</v>
      </c>
      <c r="L860" s="315">
        <v>111.18</v>
      </c>
      <c r="M860" s="315">
        <v>98.69</v>
      </c>
      <c r="O860" s="365"/>
      <c r="P860" s="365"/>
      <c r="Q860" s="365"/>
      <c r="R860" s="365"/>
    </row>
    <row r="861" spans="1:18" ht="14.25" customHeight="1" x14ac:dyDescent="0.3">
      <c r="A861" s="317" t="s">
        <v>850</v>
      </c>
      <c r="B861" s="315">
        <v>109.11</v>
      </c>
      <c r="C861" s="315">
        <v>114.39</v>
      </c>
      <c r="D861" s="315">
        <v>109.11</v>
      </c>
      <c r="E861" s="315">
        <v>114.42</v>
      </c>
      <c r="F861" s="315">
        <v>109.11</v>
      </c>
      <c r="G861" s="315">
        <v>114.39</v>
      </c>
      <c r="H861" s="315">
        <v>109.11</v>
      </c>
      <c r="I861" s="315">
        <v>114.37</v>
      </c>
      <c r="J861" s="315">
        <v>109.11</v>
      </c>
      <c r="K861" s="315">
        <v>114.37</v>
      </c>
      <c r="L861" s="315">
        <v>109.11</v>
      </c>
      <c r="M861" s="315">
        <v>114.32</v>
      </c>
      <c r="O861" s="365"/>
      <c r="P861" s="365"/>
      <c r="Q861" s="365"/>
      <c r="R861" s="365"/>
    </row>
    <row r="862" spans="1:18" ht="14.25" customHeight="1" x14ac:dyDescent="0.3">
      <c r="A862" s="317" t="s">
        <v>851</v>
      </c>
      <c r="B862" s="315">
        <v>111.65</v>
      </c>
      <c r="C862" s="315">
        <v>113.85</v>
      </c>
      <c r="D862" s="315">
        <v>111.65</v>
      </c>
      <c r="E862" s="315">
        <v>113.96</v>
      </c>
      <c r="F862" s="315">
        <v>111.65</v>
      </c>
      <c r="G862" s="315">
        <v>113.85</v>
      </c>
      <c r="H862" s="315">
        <v>111.65</v>
      </c>
      <c r="I862" s="315">
        <v>113.82</v>
      </c>
      <c r="J862" s="315">
        <v>111.65</v>
      </c>
      <c r="K862" s="315">
        <v>114.7</v>
      </c>
      <c r="L862" s="315">
        <v>111.65</v>
      </c>
      <c r="M862" s="315">
        <v>114.59</v>
      </c>
      <c r="O862" s="365"/>
      <c r="P862" s="365"/>
      <c r="Q862" s="365"/>
      <c r="R862" s="365"/>
    </row>
    <row r="863" spans="1:18" ht="14.25" customHeight="1" x14ac:dyDescent="0.3">
      <c r="A863" s="317" t="s">
        <v>1782</v>
      </c>
      <c r="B863" s="315">
        <v>111.88</v>
      </c>
      <c r="C863" s="315">
        <v>112.2</v>
      </c>
      <c r="D863" s="315">
        <v>111.88</v>
      </c>
      <c r="E863" s="315">
        <v>112.05</v>
      </c>
      <c r="F863" s="315">
        <v>111.88</v>
      </c>
      <c r="G863" s="315">
        <v>111.81</v>
      </c>
      <c r="H863" s="315">
        <v>111.88</v>
      </c>
      <c r="I863" s="315">
        <v>111.59</v>
      </c>
      <c r="J863" s="315">
        <v>111.88</v>
      </c>
      <c r="K863" s="315">
        <v>111.83</v>
      </c>
      <c r="L863" s="315">
        <v>111.88</v>
      </c>
      <c r="M863" s="315">
        <v>110.97</v>
      </c>
      <c r="O863" s="365"/>
      <c r="P863" s="365"/>
      <c r="Q863" s="365"/>
      <c r="R863" s="365"/>
    </row>
    <row r="864" spans="1:18" ht="14.25" customHeight="1" x14ac:dyDescent="0.3">
      <c r="A864" s="317" t="s">
        <v>1828</v>
      </c>
      <c r="B864" s="315">
        <v>111.23</v>
      </c>
      <c r="C864" s="315">
        <v>106.03</v>
      </c>
      <c r="D864" s="315">
        <v>111.23</v>
      </c>
      <c r="E864" s="315">
        <v>106.03</v>
      </c>
      <c r="F864" s="315">
        <v>111.23</v>
      </c>
      <c r="G864" s="315">
        <v>106.03</v>
      </c>
      <c r="H864" s="315">
        <v>111.23</v>
      </c>
      <c r="I864" s="315">
        <v>106.03</v>
      </c>
      <c r="J864" s="315">
        <v>111.23</v>
      </c>
      <c r="K864" s="315">
        <v>106.03</v>
      </c>
      <c r="L864" s="315">
        <v>111.23</v>
      </c>
      <c r="M864" s="315">
        <v>106.03</v>
      </c>
      <c r="O864" s="365"/>
      <c r="P864" s="365"/>
      <c r="Q864" s="365"/>
      <c r="R864" s="365"/>
    </row>
    <row r="865" spans="1:18" ht="14.25" customHeight="1" x14ac:dyDescent="0.3">
      <c r="A865" s="317" t="s">
        <v>1672</v>
      </c>
      <c r="B865" s="315">
        <v>111.23</v>
      </c>
      <c r="C865" s="315">
        <v>110.81</v>
      </c>
      <c r="D865" s="315">
        <v>111.23</v>
      </c>
      <c r="E865" s="315">
        <v>110.79</v>
      </c>
      <c r="F865" s="315">
        <v>111.23</v>
      </c>
      <c r="G865" s="315">
        <v>110.8</v>
      </c>
      <c r="H865" s="315">
        <v>111.23</v>
      </c>
      <c r="I865" s="315">
        <v>110.8</v>
      </c>
      <c r="J865" s="315">
        <v>111.23</v>
      </c>
      <c r="K865" s="315">
        <v>110.77</v>
      </c>
      <c r="L865" s="315">
        <v>111.23</v>
      </c>
      <c r="M865" s="315">
        <v>110.75</v>
      </c>
      <c r="O865" s="365"/>
      <c r="P865" s="365"/>
      <c r="Q865" s="365"/>
      <c r="R865" s="365"/>
    </row>
    <row r="866" spans="1:18" ht="14.25" customHeight="1" x14ac:dyDescent="0.3">
      <c r="A866" s="317" t="s">
        <v>856</v>
      </c>
      <c r="B866" s="315">
        <v>111.18</v>
      </c>
      <c r="C866" s="315">
        <v>123.33</v>
      </c>
      <c r="D866" s="315">
        <v>111.18</v>
      </c>
      <c r="E866" s="315">
        <v>123.33</v>
      </c>
      <c r="F866" s="315">
        <v>111.18</v>
      </c>
      <c r="G866" s="315">
        <v>123.33</v>
      </c>
      <c r="H866" s="315">
        <v>111.18</v>
      </c>
      <c r="I866" s="315">
        <v>123.33</v>
      </c>
      <c r="J866" s="315">
        <v>111.18</v>
      </c>
      <c r="K866" s="315">
        <v>123.33</v>
      </c>
      <c r="L866" s="315">
        <v>111.18</v>
      </c>
      <c r="M866" s="315">
        <v>123.33</v>
      </c>
      <c r="O866" s="365"/>
      <c r="P866" s="365"/>
    </row>
    <row r="867" spans="1:18" ht="14.25" customHeight="1" x14ac:dyDescent="0.3">
      <c r="A867" s="317" t="s">
        <v>857</v>
      </c>
      <c r="B867" s="315">
        <v>109.96</v>
      </c>
      <c r="C867" s="315">
        <v>123.33</v>
      </c>
      <c r="D867" s="315">
        <v>109.96</v>
      </c>
      <c r="E867" s="315">
        <v>123.33</v>
      </c>
      <c r="F867" s="315">
        <v>109.96</v>
      </c>
      <c r="G867" s="315">
        <v>123.33</v>
      </c>
      <c r="H867" s="315">
        <v>109.96</v>
      </c>
      <c r="I867" s="315">
        <v>123.33</v>
      </c>
      <c r="J867" s="315">
        <v>112.16</v>
      </c>
      <c r="K867" s="315">
        <v>123.33</v>
      </c>
      <c r="L867" s="315">
        <v>112.16</v>
      </c>
      <c r="M867" s="315">
        <v>123.33</v>
      </c>
      <c r="O867" s="365"/>
      <c r="P867" s="365"/>
    </row>
    <row r="868" spans="1:18" ht="14.25" customHeight="1" x14ac:dyDescent="0.3">
      <c r="A868" s="317" t="s">
        <v>858</v>
      </c>
      <c r="B868" s="315">
        <v>111.18</v>
      </c>
      <c r="C868" s="315">
        <v>118.34</v>
      </c>
      <c r="D868" s="315">
        <v>111.18</v>
      </c>
      <c r="E868" s="315">
        <v>118.34</v>
      </c>
      <c r="F868" s="315">
        <v>111.18</v>
      </c>
      <c r="G868" s="315">
        <v>118.34</v>
      </c>
      <c r="H868" s="315">
        <v>111.18</v>
      </c>
      <c r="I868" s="315">
        <v>118.34</v>
      </c>
      <c r="J868" s="315">
        <v>111.18</v>
      </c>
      <c r="K868" s="315">
        <v>118.34</v>
      </c>
      <c r="L868" s="315">
        <v>111.18</v>
      </c>
      <c r="M868" s="315">
        <v>118.34</v>
      </c>
      <c r="O868" s="365"/>
      <c r="P868" s="365"/>
    </row>
    <row r="869" spans="1:18" ht="14.25" customHeight="1" x14ac:dyDescent="0.3">
      <c r="A869" s="317" t="s">
        <v>859</v>
      </c>
      <c r="B869" s="315">
        <v>109.96</v>
      </c>
      <c r="C869" s="315">
        <v>118.34</v>
      </c>
      <c r="D869" s="315">
        <v>109.96</v>
      </c>
      <c r="E869" s="315">
        <v>118.34</v>
      </c>
      <c r="F869" s="315">
        <v>109.96</v>
      </c>
      <c r="G869" s="315">
        <v>118.34</v>
      </c>
      <c r="H869" s="315">
        <v>109.96</v>
      </c>
      <c r="I869" s="315">
        <v>118.34</v>
      </c>
      <c r="J869" s="315">
        <v>112.16</v>
      </c>
      <c r="K869" s="315">
        <v>118.34</v>
      </c>
      <c r="L869" s="315">
        <v>112.16</v>
      </c>
      <c r="M869" s="315">
        <v>118.34</v>
      </c>
      <c r="O869" s="365"/>
      <c r="P869" s="365"/>
    </row>
    <row r="870" spans="1:18" ht="14.25" customHeight="1" x14ac:dyDescent="0.3">
      <c r="A870" s="317" t="s">
        <v>860</v>
      </c>
      <c r="B870" s="315">
        <v>111.18</v>
      </c>
      <c r="C870" s="315">
        <v>110.23</v>
      </c>
      <c r="D870" s="315">
        <v>111.18</v>
      </c>
      <c r="E870" s="315">
        <v>110.23</v>
      </c>
      <c r="F870" s="315">
        <v>111.18</v>
      </c>
      <c r="G870" s="315">
        <v>110.23</v>
      </c>
      <c r="H870" s="315">
        <v>111.18</v>
      </c>
      <c r="I870" s="315">
        <v>110.23</v>
      </c>
      <c r="J870" s="315">
        <v>111.18</v>
      </c>
      <c r="K870" s="315">
        <v>118.24</v>
      </c>
      <c r="L870" s="315">
        <v>111.18</v>
      </c>
      <c r="M870" s="315">
        <v>118.24</v>
      </c>
      <c r="O870" s="365"/>
      <c r="P870" s="365"/>
    </row>
    <row r="871" spans="1:18" ht="14.25" customHeight="1" x14ac:dyDescent="0.3">
      <c r="A871" s="317" t="s">
        <v>861</v>
      </c>
      <c r="B871" s="315">
        <v>109.96</v>
      </c>
      <c r="C871" s="315">
        <v>110.23</v>
      </c>
      <c r="D871" s="315">
        <v>109.96</v>
      </c>
      <c r="E871" s="315">
        <v>110.23</v>
      </c>
      <c r="F871" s="315">
        <v>109.96</v>
      </c>
      <c r="G871" s="315">
        <v>110.23</v>
      </c>
      <c r="H871" s="315">
        <v>109.96</v>
      </c>
      <c r="I871" s="315">
        <v>110.23</v>
      </c>
      <c r="J871" s="315">
        <v>112.16</v>
      </c>
      <c r="K871" s="315">
        <v>118.24</v>
      </c>
      <c r="L871" s="315">
        <v>112.16</v>
      </c>
      <c r="M871" s="315">
        <v>118.24</v>
      </c>
      <c r="O871" s="365"/>
      <c r="P871" s="365"/>
    </row>
    <row r="872" spans="1:18" ht="14.25" customHeight="1" x14ac:dyDescent="0.3">
      <c r="A872" s="317" t="s">
        <v>862</v>
      </c>
      <c r="B872" s="315">
        <v>111.18</v>
      </c>
      <c r="C872" s="315">
        <v>87.68</v>
      </c>
      <c r="D872" s="315">
        <v>111.18</v>
      </c>
      <c r="E872" s="315">
        <v>87.95</v>
      </c>
      <c r="F872" s="315">
        <v>111.18</v>
      </c>
      <c r="G872" s="315">
        <v>88.05</v>
      </c>
      <c r="H872" s="315">
        <v>111.18</v>
      </c>
      <c r="I872" s="315">
        <v>88.45</v>
      </c>
      <c r="J872" s="315">
        <v>111.18</v>
      </c>
      <c r="K872" s="315">
        <v>88.21</v>
      </c>
      <c r="L872" s="315">
        <v>111.18</v>
      </c>
      <c r="M872" s="315">
        <v>88.12</v>
      </c>
      <c r="O872" s="365"/>
      <c r="P872" s="365"/>
    </row>
    <row r="873" spans="1:18" ht="14.25" customHeight="1" x14ac:dyDescent="0.3">
      <c r="A873" s="317" t="s">
        <v>863</v>
      </c>
      <c r="B873" s="315">
        <v>109.96</v>
      </c>
      <c r="C873" s="315">
        <v>87.68</v>
      </c>
      <c r="D873" s="315">
        <v>109.96</v>
      </c>
      <c r="E873" s="315">
        <v>87.95</v>
      </c>
      <c r="F873" s="315">
        <v>109.96</v>
      </c>
      <c r="G873" s="315">
        <v>88.05</v>
      </c>
      <c r="H873" s="315">
        <v>109.96</v>
      </c>
      <c r="I873" s="315">
        <v>88.45</v>
      </c>
      <c r="J873" s="315">
        <v>112.16</v>
      </c>
      <c r="K873" s="315">
        <v>88.21</v>
      </c>
      <c r="L873" s="315">
        <v>112.16</v>
      </c>
      <c r="M873" s="315">
        <v>88.12</v>
      </c>
      <c r="O873" s="365"/>
      <c r="P873" s="365"/>
    </row>
    <row r="874" spans="1:18" ht="14.25" customHeight="1" x14ac:dyDescent="0.3">
      <c r="A874" s="317" t="s">
        <v>864</v>
      </c>
      <c r="B874" s="315">
        <v>110.89</v>
      </c>
      <c r="C874" s="315">
        <v>105.07</v>
      </c>
      <c r="D874" s="315">
        <v>110.89</v>
      </c>
      <c r="E874" s="315">
        <v>105.07</v>
      </c>
      <c r="F874" s="315">
        <v>110.89</v>
      </c>
      <c r="G874" s="315">
        <v>106.36</v>
      </c>
      <c r="H874" s="315">
        <v>110.89</v>
      </c>
      <c r="I874" s="315">
        <v>106.36</v>
      </c>
      <c r="J874" s="315">
        <v>110.89</v>
      </c>
      <c r="K874" s="315">
        <v>106.36</v>
      </c>
      <c r="L874" s="315">
        <v>110.89</v>
      </c>
      <c r="M874" s="315">
        <v>106.36</v>
      </c>
      <c r="O874" s="365"/>
      <c r="P874" s="365"/>
    </row>
    <row r="875" spans="1:18" ht="14.25" customHeight="1" x14ac:dyDescent="0.3">
      <c r="A875" s="317" t="s">
        <v>866</v>
      </c>
      <c r="B875" s="315">
        <v>111.23</v>
      </c>
      <c r="C875" s="315">
        <v>107.99</v>
      </c>
      <c r="D875" s="315">
        <v>111.23</v>
      </c>
      <c r="E875" s="315">
        <v>107.99</v>
      </c>
      <c r="F875" s="315">
        <v>111.23</v>
      </c>
      <c r="G875" s="315">
        <v>107.99</v>
      </c>
      <c r="H875" s="315">
        <v>111.23</v>
      </c>
      <c r="I875" s="315">
        <v>107.97</v>
      </c>
      <c r="J875" s="315">
        <v>111.23</v>
      </c>
      <c r="K875" s="315">
        <v>107.97</v>
      </c>
      <c r="L875" s="315">
        <v>111.23</v>
      </c>
      <c r="M875" s="315">
        <v>107.97</v>
      </c>
      <c r="O875" s="365"/>
      <c r="P875" s="365"/>
    </row>
    <row r="876" spans="1:18" ht="14.25" customHeight="1" x14ac:dyDescent="0.3">
      <c r="A876" s="317" t="s">
        <v>868</v>
      </c>
      <c r="B876" s="315">
        <v>111.23</v>
      </c>
      <c r="C876" s="315">
        <v>113.03</v>
      </c>
      <c r="D876" s="315">
        <v>111.23</v>
      </c>
      <c r="E876" s="315">
        <v>113.03</v>
      </c>
      <c r="F876" s="315">
        <v>111.23</v>
      </c>
      <c r="G876" s="315">
        <v>113.03</v>
      </c>
      <c r="H876" s="315">
        <v>111.23</v>
      </c>
      <c r="I876" s="315">
        <v>113.03</v>
      </c>
      <c r="J876" s="315">
        <v>111.23</v>
      </c>
      <c r="K876" s="315">
        <v>113.03</v>
      </c>
      <c r="L876" s="315">
        <v>111.23</v>
      </c>
      <c r="M876" s="315">
        <v>113.03</v>
      </c>
      <c r="O876" s="352"/>
      <c r="P876" s="352"/>
      <c r="Q876" s="365"/>
      <c r="R876" s="365"/>
    </row>
    <row r="877" spans="1:18" ht="14.25" customHeight="1" x14ac:dyDescent="0.3">
      <c r="A877" s="317" t="s">
        <v>869</v>
      </c>
      <c r="B877" s="315">
        <v>109.11</v>
      </c>
      <c r="C877" s="315">
        <v>110.6</v>
      </c>
      <c r="D877" s="315">
        <v>109.11</v>
      </c>
      <c r="E877" s="315">
        <v>110.52</v>
      </c>
      <c r="F877" s="315">
        <v>109.11</v>
      </c>
      <c r="G877" s="315">
        <v>110.58</v>
      </c>
      <c r="H877" s="315">
        <v>109.11</v>
      </c>
      <c r="I877" s="315">
        <v>110.63</v>
      </c>
      <c r="J877" s="315">
        <v>109.11</v>
      </c>
      <c r="K877" s="315">
        <v>110.08</v>
      </c>
      <c r="L877" s="315">
        <v>109.11</v>
      </c>
      <c r="M877" s="315">
        <v>109.7</v>
      </c>
      <c r="O877" s="352"/>
      <c r="P877" s="352"/>
      <c r="Q877" s="365"/>
      <c r="R877" s="365"/>
    </row>
    <row r="878" spans="1:18" ht="14.25" customHeight="1" x14ac:dyDescent="0.3">
      <c r="A878" s="317" t="s">
        <v>1829</v>
      </c>
      <c r="B878" s="315">
        <v>109.11</v>
      </c>
      <c r="C878" s="315">
        <v>139.57</v>
      </c>
      <c r="D878" s="315">
        <v>109.11</v>
      </c>
      <c r="E878" s="315">
        <v>139.57</v>
      </c>
      <c r="F878" s="315">
        <v>109.11</v>
      </c>
      <c r="G878" s="315">
        <v>139.57</v>
      </c>
      <c r="H878" s="315">
        <v>109.11</v>
      </c>
      <c r="I878" s="315">
        <v>139.57</v>
      </c>
      <c r="J878" s="315">
        <v>109.11</v>
      </c>
      <c r="K878" s="315">
        <v>139.55000000000001</v>
      </c>
      <c r="L878" s="315">
        <v>109.11</v>
      </c>
      <c r="M878" s="315">
        <v>139.55000000000001</v>
      </c>
      <c r="O878" s="352"/>
      <c r="P878" s="352"/>
      <c r="Q878" s="365"/>
      <c r="R878" s="365"/>
    </row>
    <row r="879" spans="1:18" ht="14.25" customHeight="1" x14ac:dyDescent="0.3">
      <c r="A879" s="317" t="s">
        <v>1823</v>
      </c>
      <c r="B879" s="315">
        <v>109.11</v>
      </c>
      <c r="C879" s="315">
        <v>138.46</v>
      </c>
      <c r="D879" s="315">
        <v>109.11</v>
      </c>
      <c r="E879" s="315">
        <v>138.44999999999999</v>
      </c>
      <c r="F879" s="315">
        <v>109.11</v>
      </c>
      <c r="G879" s="315">
        <v>138.44999999999999</v>
      </c>
      <c r="H879" s="315">
        <v>109.11</v>
      </c>
      <c r="I879" s="315">
        <v>138.44999999999999</v>
      </c>
      <c r="J879" s="315">
        <v>109.11</v>
      </c>
      <c r="K879" s="315">
        <v>138.43</v>
      </c>
      <c r="L879" s="315">
        <v>109.11</v>
      </c>
      <c r="M879" s="315">
        <v>138.41999999999999</v>
      </c>
      <c r="N879" s="347"/>
      <c r="O879" s="353"/>
      <c r="P879" s="353"/>
      <c r="Q879" s="365"/>
      <c r="R879" s="365"/>
    </row>
    <row r="880" spans="1:18" ht="14.25" customHeight="1" x14ac:dyDescent="0.3">
      <c r="A880" s="317" t="s">
        <v>871</v>
      </c>
      <c r="B880" s="315">
        <v>109.11</v>
      </c>
      <c r="C880" s="315">
        <v>105.86</v>
      </c>
      <c r="D880" s="315">
        <v>109.11</v>
      </c>
      <c r="E880" s="315">
        <v>107.85</v>
      </c>
      <c r="F880" s="315">
        <v>109.11</v>
      </c>
      <c r="G880" s="315">
        <v>108.13</v>
      </c>
      <c r="H880" s="315">
        <v>109.11</v>
      </c>
      <c r="I880" s="315">
        <v>108.7</v>
      </c>
      <c r="J880" s="315">
        <v>109.11</v>
      </c>
      <c r="K880" s="315">
        <v>108.96</v>
      </c>
      <c r="L880" s="315">
        <v>109.11</v>
      </c>
      <c r="M880" s="315">
        <v>108.76</v>
      </c>
      <c r="O880" s="352"/>
      <c r="P880" s="352"/>
      <c r="Q880" s="365"/>
      <c r="R880" s="365"/>
    </row>
    <row r="881" spans="1:18" ht="14.25" customHeight="1" x14ac:dyDescent="0.3">
      <c r="A881" s="317" t="s">
        <v>872</v>
      </c>
      <c r="B881" s="315">
        <v>111.18</v>
      </c>
      <c r="C881" s="315">
        <v>116.44</v>
      </c>
      <c r="D881" s="315">
        <v>111.18</v>
      </c>
      <c r="E881" s="315">
        <v>116.64</v>
      </c>
      <c r="F881" s="315">
        <v>111.18</v>
      </c>
      <c r="G881" s="315">
        <v>116.64</v>
      </c>
      <c r="H881" s="315">
        <v>111.18</v>
      </c>
      <c r="I881" s="315">
        <v>116.64</v>
      </c>
      <c r="J881" s="315">
        <v>111.18</v>
      </c>
      <c r="K881" s="315">
        <v>116.64</v>
      </c>
      <c r="L881" s="315">
        <v>111.18</v>
      </c>
      <c r="M881" s="315">
        <v>116.64</v>
      </c>
      <c r="O881" s="352"/>
      <c r="P881" s="352"/>
      <c r="Q881" s="365"/>
      <c r="R881" s="365"/>
    </row>
    <row r="882" spans="1:18" ht="14.25" customHeight="1" x14ac:dyDescent="0.3">
      <c r="A882" s="317" t="s">
        <v>873</v>
      </c>
      <c r="B882" s="315">
        <v>111.18</v>
      </c>
      <c r="C882" s="315">
        <v>114.71</v>
      </c>
      <c r="D882" s="315">
        <v>111.18</v>
      </c>
      <c r="E882" s="315">
        <v>114.84</v>
      </c>
      <c r="F882" s="315">
        <v>111.18</v>
      </c>
      <c r="G882" s="315">
        <v>114.84</v>
      </c>
      <c r="H882" s="315">
        <v>111.18</v>
      </c>
      <c r="I882" s="315">
        <v>114.84</v>
      </c>
      <c r="J882" s="315">
        <v>111.18</v>
      </c>
      <c r="K882" s="315">
        <v>114.84</v>
      </c>
      <c r="L882" s="315">
        <v>111.18</v>
      </c>
      <c r="M882" s="315">
        <v>114.98</v>
      </c>
      <c r="O882" s="352"/>
      <c r="P882" s="352"/>
      <c r="Q882" s="365"/>
      <c r="R882" s="365"/>
    </row>
    <row r="883" spans="1:18" ht="14.25" customHeight="1" x14ac:dyDescent="0.3">
      <c r="A883" s="317" t="s">
        <v>874</v>
      </c>
      <c r="B883" s="315">
        <v>109.96</v>
      </c>
      <c r="C883" s="315">
        <v>114.71</v>
      </c>
      <c r="D883" s="315">
        <v>109.96</v>
      </c>
      <c r="E883" s="315">
        <v>114.84</v>
      </c>
      <c r="F883" s="315">
        <v>109.96</v>
      </c>
      <c r="G883" s="315">
        <v>114.84</v>
      </c>
      <c r="H883" s="315">
        <v>109.96</v>
      </c>
      <c r="I883" s="315">
        <v>114.84</v>
      </c>
      <c r="J883" s="315">
        <v>112.16</v>
      </c>
      <c r="K883" s="315">
        <v>114.84</v>
      </c>
      <c r="L883" s="315">
        <v>112.16</v>
      </c>
      <c r="M883" s="315">
        <v>114.98</v>
      </c>
      <c r="O883" s="352"/>
      <c r="P883" s="352"/>
      <c r="Q883" s="365"/>
      <c r="R883" s="365"/>
    </row>
    <row r="884" spans="1:18" ht="14.25" customHeight="1" x14ac:dyDescent="0.3">
      <c r="A884" s="317" t="s">
        <v>875</v>
      </c>
      <c r="B884" s="315">
        <v>111.18</v>
      </c>
      <c r="C884" s="315">
        <v>119.39</v>
      </c>
      <c r="D884" s="315">
        <v>111.18</v>
      </c>
      <c r="E884" s="315">
        <v>119.47</v>
      </c>
      <c r="F884" s="315">
        <v>111.18</v>
      </c>
      <c r="G884" s="315">
        <v>119.47</v>
      </c>
      <c r="H884" s="315">
        <v>111.18</v>
      </c>
      <c r="I884" s="315">
        <v>119.71</v>
      </c>
      <c r="J884" s="315">
        <v>111.18</v>
      </c>
      <c r="K884" s="315">
        <v>119.95</v>
      </c>
      <c r="L884" s="315">
        <v>111.18</v>
      </c>
      <c r="M884" s="315">
        <v>120.88</v>
      </c>
      <c r="O884" s="353"/>
      <c r="P884" s="353"/>
      <c r="Q884" s="365"/>
      <c r="R884" s="365"/>
    </row>
    <row r="885" spans="1:18" ht="14.25" customHeight="1" x14ac:dyDescent="0.3">
      <c r="A885" s="317" t="s">
        <v>876</v>
      </c>
      <c r="B885" s="315">
        <v>109.96</v>
      </c>
      <c r="C885" s="315">
        <v>119.39</v>
      </c>
      <c r="D885" s="315">
        <v>109.96</v>
      </c>
      <c r="E885" s="315">
        <v>119.47</v>
      </c>
      <c r="F885" s="315">
        <v>109.96</v>
      </c>
      <c r="G885" s="315">
        <v>119.47</v>
      </c>
      <c r="H885" s="315">
        <v>109.96</v>
      </c>
      <c r="I885" s="315">
        <v>119.71</v>
      </c>
      <c r="J885" s="315">
        <v>112.16</v>
      </c>
      <c r="K885" s="315">
        <v>119.95</v>
      </c>
      <c r="L885" s="315">
        <v>112.16</v>
      </c>
      <c r="M885" s="315">
        <v>120.88</v>
      </c>
      <c r="O885" s="352"/>
      <c r="P885" s="352"/>
      <c r="Q885" s="365"/>
      <c r="R885" s="365"/>
    </row>
    <row r="886" spans="1:18" ht="14.25" customHeight="1" x14ac:dyDescent="0.3">
      <c r="A886" s="317" t="s">
        <v>1830</v>
      </c>
      <c r="B886" s="315">
        <v>111.18</v>
      </c>
      <c r="C886" s="315">
        <v>108.62</v>
      </c>
      <c r="D886" s="315">
        <v>111.18</v>
      </c>
      <c r="E886" s="315">
        <v>108.82</v>
      </c>
      <c r="F886" s="315">
        <v>111.18</v>
      </c>
      <c r="G886" s="315">
        <v>108.83</v>
      </c>
      <c r="H886" s="315">
        <v>111.18</v>
      </c>
      <c r="I886" s="315">
        <v>108.84</v>
      </c>
      <c r="J886" s="315">
        <v>111.18</v>
      </c>
      <c r="K886" s="315">
        <v>108.92</v>
      </c>
      <c r="L886" s="315">
        <v>111.18</v>
      </c>
      <c r="M886" s="315">
        <v>108.73</v>
      </c>
      <c r="O886" s="353"/>
      <c r="P886" s="353"/>
      <c r="Q886" s="365"/>
      <c r="R886" s="365"/>
    </row>
    <row r="887" spans="1:18" ht="14.25" customHeight="1" x14ac:dyDescent="0.3">
      <c r="A887" s="317" t="s">
        <v>1525</v>
      </c>
      <c r="B887" s="315">
        <v>113.25</v>
      </c>
      <c r="C887" s="315">
        <v>108.62</v>
      </c>
      <c r="D887" s="315">
        <v>113.25</v>
      </c>
      <c r="E887" s="315">
        <v>108.82</v>
      </c>
      <c r="F887" s="315">
        <v>113.25</v>
      </c>
      <c r="G887" s="315">
        <v>108.83</v>
      </c>
      <c r="H887" s="315">
        <v>113.25</v>
      </c>
      <c r="I887" s="315">
        <v>108.84</v>
      </c>
      <c r="J887" s="315">
        <v>113.25</v>
      </c>
      <c r="K887" s="315">
        <v>108.92</v>
      </c>
      <c r="L887" s="315">
        <v>113.25</v>
      </c>
      <c r="M887" s="315">
        <v>108.73</v>
      </c>
      <c r="O887" s="352"/>
      <c r="P887" s="352"/>
      <c r="Q887" s="365"/>
      <c r="R887" s="365"/>
    </row>
    <row r="888" spans="1:18" ht="14.25" customHeight="1" x14ac:dyDescent="0.3">
      <c r="A888" s="317" t="s">
        <v>881</v>
      </c>
      <c r="B888" s="315">
        <v>109.96</v>
      </c>
      <c r="C888" s="315">
        <v>105.78</v>
      </c>
      <c r="D888" s="315">
        <v>109.96</v>
      </c>
      <c r="E888" s="315">
        <v>105.78</v>
      </c>
      <c r="F888" s="315">
        <v>109.96</v>
      </c>
      <c r="G888" s="315">
        <v>105.78</v>
      </c>
      <c r="H888" s="315">
        <v>109.96</v>
      </c>
      <c r="I888" s="315">
        <v>105.78</v>
      </c>
      <c r="J888" s="315">
        <v>112.16</v>
      </c>
      <c r="K888" s="315">
        <v>105.78</v>
      </c>
      <c r="L888" s="315">
        <v>112.16</v>
      </c>
      <c r="M888" s="315">
        <v>105.78</v>
      </c>
      <c r="O888" s="352"/>
      <c r="P888" s="352"/>
      <c r="Q888" s="365"/>
      <c r="R888" s="365"/>
    </row>
    <row r="889" spans="1:18" ht="14.25" customHeight="1" x14ac:dyDescent="0.3">
      <c r="A889" s="317" t="s">
        <v>882</v>
      </c>
      <c r="B889" s="315">
        <v>109.94</v>
      </c>
      <c r="C889" s="315">
        <v>111.01</v>
      </c>
      <c r="D889" s="315">
        <v>109.94</v>
      </c>
      <c r="E889" s="315">
        <v>110.97</v>
      </c>
      <c r="F889" s="315">
        <v>109.94</v>
      </c>
      <c r="G889" s="315">
        <v>110.99</v>
      </c>
      <c r="H889" s="315">
        <v>109.94</v>
      </c>
      <c r="I889" s="315">
        <v>111</v>
      </c>
      <c r="J889" s="315">
        <v>109.94</v>
      </c>
      <c r="K889" s="315">
        <v>110.91</v>
      </c>
      <c r="L889" s="315">
        <v>109.94</v>
      </c>
      <c r="M889" s="315">
        <v>110.87</v>
      </c>
      <c r="Q889" s="365"/>
      <c r="R889" s="365"/>
    </row>
    <row r="890" spans="1:18" ht="14.25" customHeight="1" x14ac:dyDescent="0.35">
      <c r="B890" s="207"/>
      <c r="C890" s="207"/>
      <c r="D890" s="207"/>
      <c r="E890" s="207"/>
      <c r="F890" s="207"/>
      <c r="G890" s="207"/>
      <c r="H890" s="207"/>
      <c r="I890" s="207"/>
      <c r="J890" s="207"/>
      <c r="K890" s="207"/>
      <c r="L890" s="207"/>
      <c r="M890" s="209"/>
    </row>
    <row r="891" spans="1:18" ht="14.25" customHeight="1" x14ac:dyDescent="0.3">
      <c r="A891" s="558"/>
      <c r="B891" s="558"/>
      <c r="C891" s="558"/>
      <c r="D891" s="558"/>
      <c r="E891" s="558"/>
      <c r="F891" s="558"/>
      <c r="G891" s="558"/>
      <c r="H891" s="558"/>
      <c r="I891" s="558"/>
      <c r="J891" s="558"/>
      <c r="K891" s="558"/>
      <c r="L891" s="558"/>
      <c r="M891" s="558"/>
    </row>
    <row r="892" spans="1:18" ht="14.25" customHeight="1" x14ac:dyDescent="0.3">
      <c r="A892" s="558"/>
      <c r="B892" s="558"/>
      <c r="C892" s="558"/>
      <c r="D892" s="558"/>
      <c r="E892" s="558"/>
      <c r="F892" s="558"/>
      <c r="G892" s="558"/>
      <c r="H892" s="558"/>
      <c r="I892" s="558"/>
      <c r="J892" s="558"/>
      <c r="K892" s="558"/>
      <c r="L892" s="558"/>
      <c r="M892" s="558"/>
    </row>
    <row r="893" spans="1:18" ht="14.25" customHeight="1" x14ac:dyDescent="0.3">
      <c r="A893" s="558"/>
      <c r="B893" s="558"/>
      <c r="C893" s="558"/>
      <c r="D893" s="558"/>
      <c r="E893" s="558"/>
      <c r="F893" s="558"/>
      <c r="G893" s="558"/>
      <c r="H893" s="558"/>
      <c r="I893" s="567"/>
      <c r="J893" s="567"/>
      <c r="K893" s="567"/>
      <c r="L893" s="567"/>
      <c r="M893" s="567"/>
    </row>
    <row r="894" spans="1:18" ht="14.25" customHeight="1" x14ac:dyDescent="0.3">
      <c r="A894" s="367"/>
      <c r="B894" s="367"/>
      <c r="C894" s="367"/>
      <c r="D894" s="367"/>
      <c r="E894" s="367"/>
      <c r="F894" s="367"/>
      <c r="G894" s="367"/>
      <c r="H894" s="367"/>
      <c r="I894" s="368"/>
      <c r="J894" s="368"/>
      <c r="K894" s="368"/>
      <c r="L894" s="368"/>
      <c r="M894" s="368"/>
    </row>
    <row r="895" spans="1:18" ht="14.25" customHeight="1" x14ac:dyDescent="0.3">
      <c r="A895" s="367"/>
      <c r="B895" s="367"/>
      <c r="C895" s="367"/>
      <c r="D895" s="367"/>
      <c r="E895" s="367"/>
      <c r="F895" s="367"/>
      <c r="G895" s="367"/>
      <c r="H895" s="367"/>
      <c r="I895" s="368"/>
      <c r="J895" s="368"/>
      <c r="K895" s="368"/>
      <c r="L895" s="368"/>
      <c r="M895" s="368"/>
    </row>
    <row r="896" spans="1:18" ht="14.25" customHeight="1" x14ac:dyDescent="0.3">
      <c r="A896" s="560"/>
      <c r="B896" s="560"/>
      <c r="C896" s="560"/>
      <c r="D896" s="560"/>
      <c r="E896" s="560"/>
      <c r="F896" s="560"/>
      <c r="G896" s="560"/>
      <c r="H896" s="560"/>
      <c r="I896" s="560"/>
      <c r="J896" s="560"/>
      <c r="K896" s="560"/>
      <c r="L896" s="560"/>
      <c r="M896" s="560"/>
    </row>
    <row r="897" spans="1:14" ht="14.25" customHeight="1" x14ac:dyDescent="0.3">
      <c r="A897" s="560"/>
      <c r="B897" s="560"/>
      <c r="C897" s="560"/>
      <c r="D897" s="560"/>
      <c r="E897" s="560"/>
      <c r="F897" s="560"/>
      <c r="G897" s="560"/>
      <c r="H897" s="560"/>
      <c r="I897" s="560"/>
      <c r="J897" s="560"/>
      <c r="K897" s="560"/>
      <c r="L897" s="560"/>
      <c r="M897" s="560"/>
    </row>
    <row r="898" spans="1:14" ht="14.25" customHeight="1" x14ac:dyDescent="0.3">
      <c r="A898" s="560"/>
      <c r="B898" s="560"/>
      <c r="C898" s="560"/>
      <c r="D898" s="560"/>
      <c r="E898" s="560"/>
      <c r="F898" s="560"/>
      <c r="G898" s="560"/>
      <c r="H898" s="560"/>
      <c r="I898" s="560"/>
      <c r="J898" s="560"/>
      <c r="K898" s="560"/>
      <c r="L898" s="560"/>
      <c r="M898" s="560"/>
    </row>
    <row r="899" spans="1:14" ht="14.25" customHeight="1" x14ac:dyDescent="0.3">
      <c r="A899" s="561"/>
      <c r="B899" s="561"/>
      <c r="C899" s="561"/>
      <c r="D899" s="561"/>
      <c r="E899" s="561"/>
      <c r="F899" s="559"/>
      <c r="G899" s="559"/>
      <c r="H899" s="559"/>
      <c r="I899" s="559"/>
      <c r="J899" s="559"/>
      <c r="K899" s="559"/>
      <c r="L899" s="559"/>
      <c r="M899" s="559"/>
    </row>
    <row r="900" spans="1:14" ht="14.25" customHeight="1" x14ac:dyDescent="0.3">
      <c r="A900" s="5"/>
      <c r="B900" s="5"/>
      <c r="C900" s="5"/>
      <c r="D900" s="5"/>
      <c r="E900" s="5"/>
      <c r="F900" s="295"/>
      <c r="G900" s="295"/>
      <c r="H900" s="295"/>
      <c r="I900" s="295"/>
      <c r="J900" s="295"/>
      <c r="K900" s="295"/>
      <c r="L900" s="295"/>
      <c r="M900" s="295"/>
    </row>
    <row r="901" spans="1:14" ht="14.25" customHeight="1" x14ac:dyDescent="0.3">
      <c r="A901" s="203"/>
      <c r="B901" s="204"/>
      <c r="C901" s="204"/>
      <c r="D901" s="204"/>
      <c r="E901" s="204"/>
      <c r="F901" s="204"/>
      <c r="G901" s="204"/>
      <c r="H901" s="204"/>
    </row>
    <row r="902" spans="1:14" ht="14.25" customHeight="1" x14ac:dyDescent="0.3">
      <c r="A902" s="569"/>
      <c r="B902" s="565">
        <v>41275</v>
      </c>
      <c r="C902" s="566"/>
      <c r="D902" s="565">
        <v>41306</v>
      </c>
      <c r="E902" s="566"/>
      <c r="F902" s="565">
        <v>41334</v>
      </c>
      <c r="G902" s="566"/>
      <c r="H902" s="565">
        <v>41365</v>
      </c>
      <c r="I902" s="566"/>
      <c r="J902" s="565">
        <v>41395</v>
      </c>
      <c r="K902" s="566"/>
      <c r="L902" s="565">
        <v>41426</v>
      </c>
      <c r="M902" s="566"/>
    </row>
    <row r="903" spans="1:14" ht="14.25" customHeight="1" x14ac:dyDescent="0.3">
      <c r="A903" s="570"/>
      <c r="B903" s="316" t="s">
        <v>834</v>
      </c>
      <c r="C903" s="316" t="s">
        <v>835</v>
      </c>
      <c r="D903" s="316" t="s">
        <v>834</v>
      </c>
      <c r="E903" s="316" t="s">
        <v>835</v>
      </c>
      <c r="F903" s="316" t="s">
        <v>834</v>
      </c>
      <c r="G903" s="316" t="s">
        <v>835</v>
      </c>
      <c r="H903" s="316" t="s">
        <v>834</v>
      </c>
      <c r="I903" s="316" t="s">
        <v>835</v>
      </c>
      <c r="J903" s="316" t="s">
        <v>834</v>
      </c>
      <c r="K903" s="316" t="s">
        <v>835</v>
      </c>
      <c r="L903" s="316" t="s">
        <v>834</v>
      </c>
      <c r="M903" s="316" t="s">
        <v>835</v>
      </c>
    </row>
    <row r="904" spans="1:14" ht="14.25" customHeight="1" x14ac:dyDescent="0.3">
      <c r="A904" s="317" t="s">
        <v>836</v>
      </c>
      <c r="B904" s="315">
        <v>104.43</v>
      </c>
      <c r="C904" s="315">
        <v>102.21</v>
      </c>
      <c r="D904" s="315">
        <v>104.43</v>
      </c>
      <c r="E904" s="315">
        <v>102.25</v>
      </c>
      <c r="F904" s="315">
        <v>104.43</v>
      </c>
      <c r="G904" s="315">
        <v>102.35</v>
      </c>
      <c r="H904" s="315">
        <v>104.43</v>
      </c>
      <c r="I904" s="315">
        <v>102.25</v>
      </c>
      <c r="J904" s="315">
        <v>107.11</v>
      </c>
      <c r="K904" s="315">
        <v>102.27</v>
      </c>
      <c r="L904" s="315">
        <v>107.11</v>
      </c>
      <c r="M904" s="315">
        <v>102.23</v>
      </c>
    </row>
    <row r="905" spans="1:14" ht="14.25" customHeight="1" x14ac:dyDescent="0.3">
      <c r="A905" s="317" t="s">
        <v>837</v>
      </c>
      <c r="B905" s="315">
        <v>104.43</v>
      </c>
      <c r="C905" s="315">
        <v>113.71</v>
      </c>
      <c r="D905" s="315">
        <v>104.43</v>
      </c>
      <c r="E905" s="315">
        <v>113.78</v>
      </c>
      <c r="F905" s="315">
        <v>104.43</v>
      </c>
      <c r="G905" s="315">
        <v>113.7</v>
      </c>
      <c r="H905" s="315">
        <v>104.43</v>
      </c>
      <c r="I905" s="315">
        <v>113.6</v>
      </c>
      <c r="J905" s="315">
        <v>107.11</v>
      </c>
      <c r="K905" s="315">
        <v>113.59</v>
      </c>
      <c r="L905" s="315">
        <v>107.11</v>
      </c>
      <c r="M905" s="315">
        <v>113.61</v>
      </c>
      <c r="N905" s="50"/>
    </row>
    <row r="906" spans="1:14" ht="14.25" customHeight="1" x14ac:dyDescent="0.3">
      <c r="A906" s="317" t="s">
        <v>838</v>
      </c>
      <c r="B906" s="315">
        <v>106.36</v>
      </c>
      <c r="C906" s="315">
        <v>109.86</v>
      </c>
      <c r="D906" s="315">
        <v>106.36</v>
      </c>
      <c r="E906" s="315">
        <v>109.93</v>
      </c>
      <c r="F906" s="315">
        <v>106.36</v>
      </c>
      <c r="G906" s="315">
        <v>109.91</v>
      </c>
      <c r="H906" s="315">
        <v>106.36</v>
      </c>
      <c r="I906" s="315">
        <v>109.78</v>
      </c>
      <c r="J906" s="315">
        <v>109.09</v>
      </c>
      <c r="K906" s="315">
        <v>109.76</v>
      </c>
      <c r="L906" s="315">
        <v>109.09</v>
      </c>
      <c r="M906" s="315">
        <v>109.76</v>
      </c>
    </row>
    <row r="907" spans="1:14" ht="14.25" customHeight="1" x14ac:dyDescent="0.3">
      <c r="A907" s="317" t="s">
        <v>839</v>
      </c>
      <c r="B907" s="315">
        <v>104.43</v>
      </c>
      <c r="C907" s="315">
        <v>109.86</v>
      </c>
      <c r="D907" s="315">
        <v>104.43</v>
      </c>
      <c r="E907" s="315">
        <v>109.93</v>
      </c>
      <c r="F907" s="315">
        <v>104.43</v>
      </c>
      <c r="G907" s="315">
        <v>109.91</v>
      </c>
      <c r="H907" s="315">
        <v>104.43</v>
      </c>
      <c r="I907" s="315">
        <v>109.78</v>
      </c>
      <c r="J907" s="315">
        <v>107.11</v>
      </c>
      <c r="K907" s="315">
        <v>109.76</v>
      </c>
      <c r="L907" s="315">
        <v>107.11</v>
      </c>
      <c r="M907" s="315">
        <v>109.76</v>
      </c>
    </row>
    <row r="908" spans="1:14" ht="14.25" customHeight="1" x14ac:dyDescent="0.3">
      <c r="A908" s="317" t="s">
        <v>840</v>
      </c>
      <c r="B908" s="315">
        <v>104.43</v>
      </c>
      <c r="C908" s="315">
        <v>106.93</v>
      </c>
      <c r="D908" s="315">
        <v>104.43</v>
      </c>
      <c r="E908" s="315">
        <v>108.19</v>
      </c>
      <c r="F908" s="315">
        <v>104.43</v>
      </c>
      <c r="G908" s="315">
        <v>108.19</v>
      </c>
      <c r="H908" s="315">
        <v>104.43</v>
      </c>
      <c r="I908" s="315">
        <v>108.19</v>
      </c>
      <c r="J908" s="315">
        <v>107.11</v>
      </c>
      <c r="K908" s="315">
        <v>108.19</v>
      </c>
      <c r="L908" s="315">
        <v>107.11</v>
      </c>
      <c r="M908" s="315">
        <v>108.15</v>
      </c>
    </row>
    <row r="909" spans="1:14" ht="14.25" customHeight="1" x14ac:dyDescent="0.3">
      <c r="A909" s="317" t="s">
        <v>841</v>
      </c>
      <c r="B909" s="315">
        <v>104.43</v>
      </c>
      <c r="C909" s="315">
        <v>100</v>
      </c>
      <c r="D909" s="315">
        <v>104.43</v>
      </c>
      <c r="E909" s="315">
        <v>100</v>
      </c>
      <c r="F909" s="315">
        <v>104.43</v>
      </c>
      <c r="G909" s="315">
        <v>100</v>
      </c>
      <c r="H909" s="315">
        <v>104.43</v>
      </c>
      <c r="I909" s="315">
        <v>100</v>
      </c>
      <c r="J909" s="315">
        <v>107.11</v>
      </c>
      <c r="K909" s="315">
        <v>103.3</v>
      </c>
      <c r="L909" s="315">
        <v>107.11</v>
      </c>
      <c r="M909" s="315">
        <v>106.09</v>
      </c>
    </row>
    <row r="910" spans="1:14" ht="14.25" customHeight="1" x14ac:dyDescent="0.3">
      <c r="A910" s="317" t="s">
        <v>843</v>
      </c>
      <c r="B910" s="315">
        <v>104.43</v>
      </c>
      <c r="C910" s="315">
        <v>103.98</v>
      </c>
      <c r="D910" s="315">
        <v>104.43</v>
      </c>
      <c r="E910" s="315">
        <v>103.98</v>
      </c>
      <c r="F910" s="315">
        <v>104.43</v>
      </c>
      <c r="G910" s="315">
        <v>103.98</v>
      </c>
      <c r="H910" s="315">
        <v>104.43</v>
      </c>
      <c r="I910" s="315">
        <v>103.98</v>
      </c>
      <c r="J910" s="315">
        <v>107.11</v>
      </c>
      <c r="K910" s="315">
        <v>103.98</v>
      </c>
      <c r="L910" s="315">
        <v>107.11</v>
      </c>
      <c r="M910" s="315">
        <v>103.98</v>
      </c>
    </row>
    <row r="911" spans="1:14" ht="14.25" customHeight="1" x14ac:dyDescent="0.3">
      <c r="A911" s="317" t="s">
        <v>847</v>
      </c>
      <c r="B911" s="315">
        <v>104.43</v>
      </c>
      <c r="C911" s="315">
        <v>109.55</v>
      </c>
      <c r="D911" s="315">
        <v>104.43</v>
      </c>
      <c r="E911" s="315">
        <v>109.55</v>
      </c>
      <c r="F911" s="315">
        <v>104.43</v>
      </c>
      <c r="G911" s="315">
        <v>109.64</v>
      </c>
      <c r="H911" s="315">
        <v>104.43</v>
      </c>
      <c r="I911" s="315">
        <v>109.64</v>
      </c>
      <c r="J911" s="315">
        <v>107.11</v>
      </c>
      <c r="K911" s="315">
        <v>109.64</v>
      </c>
      <c r="L911" s="315">
        <v>107.11</v>
      </c>
      <c r="M911" s="315">
        <v>109.64</v>
      </c>
    </row>
    <row r="912" spans="1:14" ht="14.25" customHeight="1" x14ac:dyDescent="0.3">
      <c r="A912" s="317" t="s">
        <v>1670</v>
      </c>
      <c r="B912" s="315">
        <v>104.43</v>
      </c>
      <c r="C912" s="315">
        <v>108.98</v>
      </c>
      <c r="D912" s="315">
        <v>104.43</v>
      </c>
      <c r="E912" s="315">
        <v>108.77</v>
      </c>
      <c r="F912" s="315">
        <v>104.43</v>
      </c>
      <c r="G912" s="315">
        <v>108.99</v>
      </c>
      <c r="H912" s="315">
        <v>104.43</v>
      </c>
      <c r="I912" s="315">
        <v>109.1</v>
      </c>
      <c r="J912" s="315">
        <v>107.11</v>
      </c>
      <c r="K912" s="315">
        <v>109.03</v>
      </c>
      <c r="L912" s="315">
        <v>107.11</v>
      </c>
      <c r="M912" s="315">
        <v>109.14</v>
      </c>
    </row>
    <row r="913" spans="1:13" ht="14.25" customHeight="1" x14ac:dyDescent="0.3">
      <c r="A913" s="317" t="s">
        <v>849</v>
      </c>
      <c r="B913" s="315">
        <v>108.63</v>
      </c>
      <c r="C913" s="315">
        <v>107.18</v>
      </c>
      <c r="D913" s="315">
        <v>108.63</v>
      </c>
      <c r="E913" s="315">
        <v>107.18</v>
      </c>
      <c r="F913" s="315">
        <v>108.63</v>
      </c>
      <c r="G913" s="315">
        <v>105.44</v>
      </c>
      <c r="H913" s="315">
        <v>108.63</v>
      </c>
      <c r="I913" s="315">
        <v>105.5</v>
      </c>
      <c r="J913" s="315">
        <v>108.63</v>
      </c>
      <c r="K913" s="315">
        <v>105.5</v>
      </c>
      <c r="L913" s="315">
        <v>108.63</v>
      </c>
      <c r="M913" s="315">
        <v>105.1</v>
      </c>
    </row>
    <row r="914" spans="1:13" ht="14.25" customHeight="1" x14ac:dyDescent="0.3">
      <c r="A914" s="317" t="s">
        <v>850</v>
      </c>
      <c r="B914" s="315">
        <v>104.43</v>
      </c>
      <c r="C914" s="315">
        <v>109.28</v>
      </c>
      <c r="D914" s="315">
        <v>104.43</v>
      </c>
      <c r="E914" s="315">
        <v>109.28</v>
      </c>
      <c r="F914" s="315">
        <v>104.43</v>
      </c>
      <c r="G914" s="315">
        <v>110.23</v>
      </c>
      <c r="H914" s="315">
        <v>104.43</v>
      </c>
      <c r="I914" s="315">
        <v>110.23</v>
      </c>
      <c r="J914" s="315">
        <v>107.11</v>
      </c>
      <c r="K914" s="315">
        <v>110.79</v>
      </c>
      <c r="L914" s="315">
        <v>107.11</v>
      </c>
      <c r="M914" s="315">
        <v>111.79</v>
      </c>
    </row>
    <row r="915" spans="1:13" ht="14.25" customHeight="1" x14ac:dyDescent="0.3">
      <c r="A915" s="317" t="s">
        <v>851</v>
      </c>
      <c r="B915" s="315">
        <v>106.4</v>
      </c>
      <c r="C915" s="315">
        <v>109.8</v>
      </c>
      <c r="D915" s="315">
        <v>106.4</v>
      </c>
      <c r="E915" s="315">
        <v>109.8</v>
      </c>
      <c r="F915" s="315">
        <v>106.4</v>
      </c>
      <c r="G915" s="315">
        <v>109.34</v>
      </c>
      <c r="H915" s="315">
        <v>106.4</v>
      </c>
      <c r="I915" s="315">
        <v>109.34</v>
      </c>
      <c r="J915" s="315">
        <v>109.35</v>
      </c>
      <c r="K915" s="315">
        <v>109.34</v>
      </c>
      <c r="L915" s="315">
        <v>109.35</v>
      </c>
      <c r="M915" s="315">
        <v>109.58</v>
      </c>
    </row>
    <row r="916" spans="1:13" ht="14.25" customHeight="1" x14ac:dyDescent="0.3">
      <c r="A916" s="317" t="s">
        <v>1782</v>
      </c>
      <c r="B916" s="315">
        <v>106.6</v>
      </c>
      <c r="C916" s="315">
        <v>108.98</v>
      </c>
      <c r="D916" s="315">
        <v>106.6</v>
      </c>
      <c r="E916" s="315">
        <v>108.77</v>
      </c>
      <c r="F916" s="315">
        <v>106.6</v>
      </c>
      <c r="G916" s="315">
        <v>108.99</v>
      </c>
      <c r="H916" s="315">
        <v>106.6</v>
      </c>
      <c r="I916" s="315">
        <v>109.1</v>
      </c>
      <c r="J916" s="315">
        <v>106.6</v>
      </c>
      <c r="K916" s="315">
        <v>109.03</v>
      </c>
      <c r="L916" s="315">
        <v>109.58</v>
      </c>
      <c r="M916" s="315">
        <v>109.14</v>
      </c>
    </row>
    <row r="917" spans="1:13" ht="14.25" customHeight="1" x14ac:dyDescent="0.3">
      <c r="A917" s="317" t="s">
        <v>1828</v>
      </c>
      <c r="B917" s="315">
        <v>106.36</v>
      </c>
      <c r="C917" s="315">
        <v>105.52</v>
      </c>
      <c r="D917" s="315">
        <v>106.36</v>
      </c>
      <c r="E917" s="315">
        <v>105.52</v>
      </c>
      <c r="F917" s="315">
        <v>106.36</v>
      </c>
      <c r="G917" s="315">
        <v>105.52</v>
      </c>
      <c r="H917" s="315">
        <v>106.36</v>
      </c>
      <c r="I917" s="315">
        <v>105.79</v>
      </c>
      <c r="J917" s="315">
        <v>109.09</v>
      </c>
      <c r="K917" s="315">
        <v>105.79</v>
      </c>
      <c r="L917" s="315">
        <v>109.09</v>
      </c>
      <c r="M917" s="315">
        <v>105.79</v>
      </c>
    </row>
    <row r="918" spans="1:13" ht="14.25" customHeight="1" x14ac:dyDescent="0.3">
      <c r="A918" s="317" t="s">
        <v>1672</v>
      </c>
      <c r="B918" s="315">
        <v>106.36</v>
      </c>
      <c r="C918" s="315">
        <v>107.83</v>
      </c>
      <c r="D918" s="315">
        <v>106.36</v>
      </c>
      <c r="E918" s="315">
        <v>107.84</v>
      </c>
      <c r="F918" s="315">
        <v>106.36</v>
      </c>
      <c r="G918" s="315">
        <v>107.87</v>
      </c>
      <c r="H918" s="315">
        <v>106.36</v>
      </c>
      <c r="I918" s="315">
        <v>110.1</v>
      </c>
      <c r="J918" s="315">
        <v>109.09</v>
      </c>
      <c r="K918" s="315">
        <v>110.09</v>
      </c>
      <c r="L918" s="315">
        <v>109.09</v>
      </c>
      <c r="M918" s="315">
        <v>110.08</v>
      </c>
    </row>
    <row r="919" spans="1:13" ht="14.25" customHeight="1" x14ac:dyDescent="0.3">
      <c r="A919" s="317" t="s">
        <v>856</v>
      </c>
      <c r="B919" s="315">
        <v>108.63</v>
      </c>
      <c r="C919" s="315">
        <v>113.42</v>
      </c>
      <c r="D919" s="315">
        <v>108.63</v>
      </c>
      <c r="E919" s="315">
        <v>113.42</v>
      </c>
      <c r="F919" s="315">
        <v>108.63</v>
      </c>
      <c r="G919" s="315">
        <v>113.42</v>
      </c>
      <c r="H919" s="315">
        <v>108.63</v>
      </c>
      <c r="I919" s="315">
        <v>113.42</v>
      </c>
      <c r="J919" s="315">
        <v>108.63</v>
      </c>
      <c r="K919" s="315">
        <v>113.42</v>
      </c>
      <c r="L919" s="315">
        <v>108.63</v>
      </c>
      <c r="M919" s="315">
        <v>119.15</v>
      </c>
    </row>
    <row r="920" spans="1:13" ht="14.25" customHeight="1" x14ac:dyDescent="0.3">
      <c r="A920" s="317" t="s">
        <v>857</v>
      </c>
      <c r="B920" s="315">
        <v>107.02</v>
      </c>
      <c r="C920" s="315">
        <v>113.42</v>
      </c>
      <c r="D920" s="315">
        <v>107.02</v>
      </c>
      <c r="E920" s="315">
        <v>113.42</v>
      </c>
      <c r="F920" s="315">
        <v>107.02</v>
      </c>
      <c r="G920" s="315">
        <v>113.42</v>
      </c>
      <c r="H920" s="315">
        <v>107.02</v>
      </c>
      <c r="I920" s="315">
        <v>113.42</v>
      </c>
      <c r="J920" s="315">
        <v>107.02</v>
      </c>
      <c r="K920" s="315">
        <v>113.42</v>
      </c>
      <c r="L920" s="315">
        <v>107.02</v>
      </c>
      <c r="M920" s="315">
        <v>119.15</v>
      </c>
    </row>
    <row r="921" spans="1:13" ht="14.25" customHeight="1" x14ac:dyDescent="0.3">
      <c r="A921" s="317" t="s">
        <v>858</v>
      </c>
      <c r="B921" s="315">
        <v>108.63</v>
      </c>
      <c r="C921" s="315">
        <v>116.26</v>
      </c>
      <c r="D921" s="315">
        <v>108.63</v>
      </c>
      <c r="E921" s="315">
        <v>116.26</v>
      </c>
      <c r="F921" s="315">
        <v>108.63</v>
      </c>
      <c r="G921" s="315">
        <v>116.26</v>
      </c>
      <c r="H921" s="315">
        <v>108.63</v>
      </c>
      <c r="I921" s="315">
        <v>116.26</v>
      </c>
      <c r="J921" s="315">
        <v>108.63</v>
      </c>
      <c r="K921" s="315">
        <v>116.26</v>
      </c>
      <c r="L921" s="315">
        <v>108.63</v>
      </c>
      <c r="M921" s="315">
        <v>116.26</v>
      </c>
    </row>
    <row r="922" spans="1:13" ht="14.25" customHeight="1" x14ac:dyDescent="0.3">
      <c r="A922" s="317" t="s">
        <v>859</v>
      </c>
      <c r="B922" s="315">
        <v>107.02</v>
      </c>
      <c r="C922" s="315">
        <v>116.26</v>
      </c>
      <c r="D922" s="315">
        <v>107.02</v>
      </c>
      <c r="E922" s="315">
        <v>116.26</v>
      </c>
      <c r="F922" s="315">
        <v>107.02</v>
      </c>
      <c r="G922" s="315">
        <v>116.26</v>
      </c>
      <c r="H922" s="315">
        <v>107.02</v>
      </c>
      <c r="I922" s="315">
        <v>116.26</v>
      </c>
      <c r="J922" s="315">
        <v>107.02</v>
      </c>
      <c r="K922" s="315">
        <v>116.26</v>
      </c>
      <c r="L922" s="315">
        <v>107.02</v>
      </c>
      <c r="M922" s="315">
        <v>116.26</v>
      </c>
    </row>
    <row r="923" spans="1:13" ht="14.25" customHeight="1" x14ac:dyDescent="0.3">
      <c r="A923" s="317" t="s">
        <v>860</v>
      </c>
      <c r="B923" s="315">
        <v>108.63</v>
      </c>
      <c r="C923" s="315">
        <v>108.17</v>
      </c>
      <c r="D923" s="315">
        <v>108.63</v>
      </c>
      <c r="E923" s="315">
        <v>108.17</v>
      </c>
      <c r="F923" s="315">
        <v>108.63</v>
      </c>
      <c r="G923" s="315">
        <v>108.17</v>
      </c>
      <c r="H923" s="315">
        <v>108.63</v>
      </c>
      <c r="I923" s="315">
        <v>108.17</v>
      </c>
      <c r="J923" s="315">
        <v>108.63</v>
      </c>
      <c r="K923" s="315">
        <v>108.17</v>
      </c>
      <c r="L923" s="315">
        <v>108.63</v>
      </c>
      <c r="M923" s="315">
        <v>108.17</v>
      </c>
    </row>
    <row r="924" spans="1:13" ht="14.25" customHeight="1" x14ac:dyDescent="0.3">
      <c r="A924" s="317" t="s">
        <v>861</v>
      </c>
      <c r="B924" s="315">
        <v>107.02</v>
      </c>
      <c r="C924" s="315">
        <v>108.17</v>
      </c>
      <c r="D924" s="315">
        <v>107.02</v>
      </c>
      <c r="E924" s="315">
        <v>108.17</v>
      </c>
      <c r="F924" s="315">
        <v>107.02</v>
      </c>
      <c r="G924" s="315">
        <v>108.17</v>
      </c>
      <c r="H924" s="315">
        <v>107.02</v>
      </c>
      <c r="I924" s="315">
        <v>108.17</v>
      </c>
      <c r="J924" s="315">
        <v>107.02</v>
      </c>
      <c r="K924" s="315">
        <v>108.17</v>
      </c>
      <c r="L924" s="315">
        <v>107.02</v>
      </c>
      <c r="M924" s="315">
        <v>108.17</v>
      </c>
    </row>
    <row r="925" spans="1:13" ht="14.25" customHeight="1" x14ac:dyDescent="0.3">
      <c r="A925" s="317" t="s">
        <v>862</v>
      </c>
      <c r="B925" s="315">
        <v>108.63</v>
      </c>
      <c r="C925" s="315">
        <v>98.82</v>
      </c>
      <c r="D925" s="315">
        <v>108.63</v>
      </c>
      <c r="E925" s="315">
        <v>98.97</v>
      </c>
      <c r="F925" s="315">
        <v>108.63</v>
      </c>
      <c r="G925" s="315">
        <v>99.55</v>
      </c>
      <c r="H925" s="315">
        <v>108.63</v>
      </c>
      <c r="I925" s="315">
        <v>99.01</v>
      </c>
      <c r="J925" s="315">
        <v>108.63</v>
      </c>
      <c r="K925" s="315">
        <v>97.76</v>
      </c>
      <c r="L925" s="315">
        <v>108.63</v>
      </c>
      <c r="M925" s="315">
        <v>95.55</v>
      </c>
    </row>
    <row r="926" spans="1:13" ht="14.25" customHeight="1" x14ac:dyDescent="0.3">
      <c r="A926" s="317" t="s">
        <v>863</v>
      </c>
      <c r="B926" s="315">
        <v>107.02</v>
      </c>
      <c r="C926" s="315">
        <v>98.82</v>
      </c>
      <c r="D926" s="315">
        <v>107.02</v>
      </c>
      <c r="E926" s="315">
        <v>98.97</v>
      </c>
      <c r="F926" s="315">
        <v>107.02</v>
      </c>
      <c r="G926" s="315">
        <v>99.55</v>
      </c>
      <c r="H926" s="315">
        <v>107.02</v>
      </c>
      <c r="I926" s="315">
        <v>99.01</v>
      </c>
      <c r="J926" s="315">
        <v>107.02</v>
      </c>
      <c r="K926" s="315">
        <v>97.76</v>
      </c>
      <c r="L926" s="315">
        <v>107.02</v>
      </c>
      <c r="M926" s="315">
        <v>95.55</v>
      </c>
    </row>
    <row r="927" spans="1:13" ht="14.25" customHeight="1" x14ac:dyDescent="0.3">
      <c r="A927" s="317" t="s">
        <v>864</v>
      </c>
      <c r="B927" s="315">
        <v>105.94</v>
      </c>
      <c r="C927" s="315">
        <v>102.45</v>
      </c>
      <c r="D927" s="315">
        <v>105.94</v>
      </c>
      <c r="E927" s="315">
        <v>102.45</v>
      </c>
      <c r="F927" s="315">
        <v>105.94</v>
      </c>
      <c r="G927" s="315">
        <v>101.62</v>
      </c>
      <c r="H927" s="315">
        <v>105.94</v>
      </c>
      <c r="I927" s="315">
        <v>101.62</v>
      </c>
      <c r="J927" s="315">
        <v>108.66</v>
      </c>
      <c r="K927" s="315">
        <v>103.3</v>
      </c>
      <c r="L927" s="315">
        <v>108.66</v>
      </c>
      <c r="M927" s="315">
        <v>103.18</v>
      </c>
    </row>
    <row r="928" spans="1:13" ht="14.25" customHeight="1" x14ac:dyDescent="0.3">
      <c r="A928" s="317" t="s">
        <v>866</v>
      </c>
      <c r="B928" s="315">
        <v>106.36</v>
      </c>
      <c r="C928" s="315">
        <v>107.67</v>
      </c>
      <c r="D928" s="315">
        <v>106.36</v>
      </c>
      <c r="E928" s="315">
        <v>107.67</v>
      </c>
      <c r="F928" s="315">
        <v>106.36</v>
      </c>
      <c r="G928" s="315">
        <v>107.67</v>
      </c>
      <c r="H928" s="315">
        <v>106.36</v>
      </c>
      <c r="I928" s="315">
        <v>107.67</v>
      </c>
      <c r="J928" s="315">
        <v>109.09</v>
      </c>
      <c r="K928" s="315">
        <v>107.67</v>
      </c>
      <c r="L928" s="315">
        <v>109.09</v>
      </c>
      <c r="M928" s="315">
        <v>107.67</v>
      </c>
    </row>
    <row r="929" spans="1:18" ht="14.25" customHeight="1" x14ac:dyDescent="0.3">
      <c r="A929" s="317" t="s">
        <v>868</v>
      </c>
      <c r="B929" s="315">
        <v>106.36</v>
      </c>
      <c r="C929" s="315">
        <v>110.91</v>
      </c>
      <c r="D929" s="315">
        <v>106.36</v>
      </c>
      <c r="E929" s="315">
        <v>110.91</v>
      </c>
      <c r="F929" s="315">
        <v>106.36</v>
      </c>
      <c r="G929" s="315">
        <v>110.91</v>
      </c>
      <c r="H929" s="315">
        <v>106.36</v>
      </c>
      <c r="I929" s="315">
        <v>110.91</v>
      </c>
      <c r="J929" s="315">
        <v>109.09</v>
      </c>
      <c r="K929" s="315">
        <v>110.91</v>
      </c>
      <c r="L929" s="315">
        <v>109.09</v>
      </c>
      <c r="M929" s="315">
        <v>110.91</v>
      </c>
    </row>
    <row r="930" spans="1:18" ht="14.25" customHeight="1" x14ac:dyDescent="0.3">
      <c r="A930" s="317" t="s">
        <v>869</v>
      </c>
      <c r="B930" s="315">
        <v>104.43</v>
      </c>
      <c r="C930" s="315">
        <v>109.82</v>
      </c>
      <c r="D930" s="315">
        <v>104.43</v>
      </c>
      <c r="E930" s="315">
        <v>109.93</v>
      </c>
      <c r="F930" s="315">
        <v>104.43</v>
      </c>
      <c r="G930" s="315">
        <v>110.3</v>
      </c>
      <c r="H930" s="315">
        <v>104.43</v>
      </c>
      <c r="I930" s="315">
        <v>109.99</v>
      </c>
      <c r="J930" s="315">
        <v>107.11</v>
      </c>
      <c r="K930" s="315">
        <v>109.76</v>
      </c>
      <c r="L930" s="315">
        <v>107.11</v>
      </c>
      <c r="M930" s="315">
        <v>109.6</v>
      </c>
    </row>
    <row r="931" spans="1:18" ht="14.25" customHeight="1" x14ac:dyDescent="0.3">
      <c r="A931" s="317" t="s">
        <v>1829</v>
      </c>
      <c r="B931" s="315">
        <v>104.43</v>
      </c>
      <c r="C931" s="315">
        <v>135.12</v>
      </c>
      <c r="D931" s="315">
        <v>104.43</v>
      </c>
      <c r="E931" s="315">
        <v>135.12</v>
      </c>
      <c r="F931" s="315">
        <v>104.43</v>
      </c>
      <c r="G931" s="315">
        <v>136.66</v>
      </c>
      <c r="H931" s="315">
        <v>104.43</v>
      </c>
      <c r="I931" s="315">
        <v>136.63999999999999</v>
      </c>
      <c r="J931" s="315">
        <v>107.11</v>
      </c>
      <c r="K931" s="315">
        <v>136.63</v>
      </c>
      <c r="L931" s="315">
        <v>107.11</v>
      </c>
      <c r="M931" s="315">
        <v>136.63</v>
      </c>
    </row>
    <row r="932" spans="1:18" ht="14.25" customHeight="1" x14ac:dyDescent="0.3">
      <c r="A932" s="317" t="s">
        <v>1823</v>
      </c>
      <c r="B932" s="315">
        <v>104.43</v>
      </c>
      <c r="C932" s="315">
        <v>132.72999999999999</v>
      </c>
      <c r="D932" s="315">
        <v>104.43</v>
      </c>
      <c r="E932" s="315">
        <v>132.72999999999999</v>
      </c>
      <c r="F932" s="315">
        <v>104.43</v>
      </c>
      <c r="G932" s="315">
        <v>137.30000000000001</v>
      </c>
      <c r="H932" s="315">
        <v>104.43</v>
      </c>
      <c r="I932" s="315">
        <v>137.28</v>
      </c>
      <c r="J932" s="315">
        <v>107.11</v>
      </c>
      <c r="K932" s="315">
        <v>137.27000000000001</v>
      </c>
      <c r="L932" s="315">
        <v>107.11</v>
      </c>
      <c r="M932" s="315">
        <v>137.27000000000001</v>
      </c>
      <c r="N932" s="347" t="s">
        <v>1824</v>
      </c>
      <c r="O932" s="353"/>
      <c r="P932" s="353"/>
      <c r="Q932" s="365"/>
      <c r="R932" s="365"/>
    </row>
    <row r="933" spans="1:18" ht="14.25" customHeight="1" x14ac:dyDescent="0.3">
      <c r="A933" s="317" t="s">
        <v>871</v>
      </c>
      <c r="B933" s="315">
        <v>104.43</v>
      </c>
      <c r="C933" s="315">
        <v>109.41</v>
      </c>
      <c r="D933" s="315">
        <v>104.43</v>
      </c>
      <c r="E933" s="315">
        <v>110.47</v>
      </c>
      <c r="F933" s="315">
        <v>104.43</v>
      </c>
      <c r="G933" s="315">
        <v>110.19</v>
      </c>
      <c r="H933" s="315">
        <v>104.43</v>
      </c>
      <c r="I933" s="315">
        <v>109.12</v>
      </c>
      <c r="J933" s="315">
        <v>107.11</v>
      </c>
      <c r="K933" s="315">
        <v>108.98</v>
      </c>
      <c r="L933" s="315">
        <v>107.11</v>
      </c>
      <c r="M933" s="315">
        <v>108.69</v>
      </c>
    </row>
    <row r="934" spans="1:18" ht="14.25" customHeight="1" x14ac:dyDescent="0.3">
      <c r="A934" s="317" t="s">
        <v>872</v>
      </c>
      <c r="B934" s="315">
        <v>108.63</v>
      </c>
      <c r="C934" s="315">
        <v>107.19</v>
      </c>
      <c r="D934" s="315">
        <v>108.63</v>
      </c>
      <c r="E934" s="315">
        <v>109.36</v>
      </c>
      <c r="F934" s="315">
        <v>108.63</v>
      </c>
      <c r="G934" s="315">
        <v>109.65</v>
      </c>
      <c r="H934" s="315">
        <v>108.63</v>
      </c>
      <c r="I934" s="315">
        <v>113.89</v>
      </c>
      <c r="J934" s="315">
        <v>108.63</v>
      </c>
      <c r="K934" s="315">
        <v>113.89</v>
      </c>
      <c r="L934" s="315">
        <v>108.63</v>
      </c>
      <c r="M934" s="315">
        <v>113.89</v>
      </c>
    </row>
    <row r="935" spans="1:18" ht="14.25" customHeight="1" x14ac:dyDescent="0.3">
      <c r="A935" s="317" t="s">
        <v>873</v>
      </c>
      <c r="B935" s="315">
        <v>108.63</v>
      </c>
      <c r="C935" s="315">
        <v>106.35</v>
      </c>
      <c r="D935" s="315">
        <v>108.63</v>
      </c>
      <c r="E935" s="315">
        <v>106.35</v>
      </c>
      <c r="F935" s="315">
        <v>108.63</v>
      </c>
      <c r="G935" s="315">
        <v>106.35</v>
      </c>
      <c r="H935" s="315">
        <v>108.63</v>
      </c>
      <c r="I935" s="315">
        <v>111.02</v>
      </c>
      <c r="J935" s="315">
        <v>108.63</v>
      </c>
      <c r="K935" s="315">
        <v>112.93</v>
      </c>
      <c r="L935" s="315">
        <v>108.63</v>
      </c>
      <c r="M935" s="315">
        <v>113.18</v>
      </c>
      <c r="N935" s="50"/>
    </row>
    <row r="936" spans="1:18" ht="14.25" customHeight="1" x14ac:dyDescent="0.3">
      <c r="A936" s="317" t="s">
        <v>874</v>
      </c>
      <c r="B936" s="315">
        <v>107.02</v>
      </c>
      <c r="C936" s="315">
        <v>106.35</v>
      </c>
      <c r="D936" s="315">
        <v>107.02</v>
      </c>
      <c r="E936" s="315">
        <v>106.35</v>
      </c>
      <c r="F936" s="315">
        <v>107.02</v>
      </c>
      <c r="G936" s="315">
        <v>106.35</v>
      </c>
      <c r="H936" s="315">
        <v>107.02</v>
      </c>
      <c r="I936" s="315">
        <v>111.02</v>
      </c>
      <c r="J936" s="315">
        <v>107.02</v>
      </c>
      <c r="K936" s="315">
        <v>112.93</v>
      </c>
      <c r="L936" s="315">
        <v>107.02</v>
      </c>
      <c r="M936" s="315">
        <v>113.18</v>
      </c>
      <c r="N936" s="50"/>
    </row>
    <row r="937" spans="1:18" ht="14.25" customHeight="1" x14ac:dyDescent="0.3">
      <c r="A937" s="317" t="s">
        <v>875</v>
      </c>
      <c r="B937" s="315">
        <v>108.63</v>
      </c>
      <c r="C937" s="315">
        <v>110.42</v>
      </c>
      <c r="D937" s="315">
        <v>108.63</v>
      </c>
      <c r="E937" s="315">
        <v>110.59</v>
      </c>
      <c r="F937" s="315">
        <v>108.63</v>
      </c>
      <c r="G937" s="315">
        <v>110.59</v>
      </c>
      <c r="H937" s="315">
        <v>108.63</v>
      </c>
      <c r="I937" s="315">
        <v>111.92</v>
      </c>
      <c r="J937" s="315">
        <v>108.63</v>
      </c>
      <c r="K937" s="315">
        <v>112.64</v>
      </c>
      <c r="L937" s="315">
        <v>108.63</v>
      </c>
      <c r="M937" s="315">
        <v>112.64</v>
      </c>
    </row>
    <row r="938" spans="1:18" ht="14.25" customHeight="1" x14ac:dyDescent="0.3">
      <c r="A938" s="317" t="s">
        <v>876</v>
      </c>
      <c r="B938" s="315">
        <v>107.02</v>
      </c>
      <c r="C938" s="315">
        <v>110.42</v>
      </c>
      <c r="D938" s="315">
        <v>107.02</v>
      </c>
      <c r="E938" s="315">
        <v>110.59</v>
      </c>
      <c r="F938" s="315">
        <v>107.02</v>
      </c>
      <c r="G938" s="315">
        <v>110.59</v>
      </c>
      <c r="H938" s="315">
        <v>107.02</v>
      </c>
      <c r="I938" s="315">
        <v>111.92</v>
      </c>
      <c r="J938" s="315">
        <v>107.02</v>
      </c>
      <c r="K938" s="315">
        <v>112.64</v>
      </c>
      <c r="L938" s="315">
        <v>107.02</v>
      </c>
      <c r="M938" s="315">
        <v>112.64</v>
      </c>
    </row>
    <row r="939" spans="1:18" ht="14.25" customHeight="1" x14ac:dyDescent="0.3">
      <c r="A939" s="317" t="s">
        <v>1830</v>
      </c>
      <c r="B939" s="315">
        <v>108.63</v>
      </c>
      <c r="C939" s="315">
        <v>104.05</v>
      </c>
      <c r="D939" s="315">
        <v>108.63</v>
      </c>
      <c r="E939" s="315">
        <v>104.68</v>
      </c>
      <c r="F939" s="315">
        <v>108.63</v>
      </c>
      <c r="G939" s="315">
        <v>104.54</v>
      </c>
      <c r="H939" s="315">
        <v>108.63</v>
      </c>
      <c r="I939" s="315">
        <v>104.95</v>
      </c>
      <c r="J939" s="315">
        <v>108.63</v>
      </c>
      <c r="K939" s="315">
        <v>104.51</v>
      </c>
      <c r="L939" s="315">
        <v>108.63</v>
      </c>
      <c r="M939" s="315">
        <v>104.8</v>
      </c>
    </row>
    <row r="940" spans="1:18" ht="14.25" customHeight="1" x14ac:dyDescent="0.3">
      <c r="A940" s="317" t="s">
        <v>1525</v>
      </c>
      <c r="B940" s="315">
        <v>107.17</v>
      </c>
      <c r="C940" s="315">
        <v>104.05</v>
      </c>
      <c r="D940" s="315">
        <v>107.17</v>
      </c>
      <c r="E940" s="315">
        <v>104.68</v>
      </c>
      <c r="F940" s="315">
        <v>107.17</v>
      </c>
      <c r="G940" s="315">
        <v>104.54</v>
      </c>
      <c r="H940" s="315">
        <v>107.17</v>
      </c>
      <c r="I940" s="315">
        <v>104.95</v>
      </c>
      <c r="J940" s="315">
        <v>110.49</v>
      </c>
      <c r="K940" s="315">
        <v>104.51</v>
      </c>
      <c r="L940" s="315">
        <v>110.49</v>
      </c>
      <c r="M940" s="315">
        <v>104.8</v>
      </c>
    </row>
    <row r="941" spans="1:18" ht="14.25" customHeight="1" x14ac:dyDescent="0.3">
      <c r="A941" s="317" t="s">
        <v>881</v>
      </c>
      <c r="B941" s="315">
        <v>107.02</v>
      </c>
      <c r="C941" s="315">
        <v>102.3</v>
      </c>
      <c r="D941" s="315">
        <v>107.02</v>
      </c>
      <c r="E941" s="315">
        <v>104.62</v>
      </c>
      <c r="F941" s="315">
        <v>107.02</v>
      </c>
      <c r="G941" s="315">
        <v>104.62</v>
      </c>
      <c r="H941" s="315">
        <v>107.02</v>
      </c>
      <c r="I941" s="315">
        <v>104.62</v>
      </c>
      <c r="J941" s="315">
        <v>107.02</v>
      </c>
      <c r="K941" s="315">
        <v>104.62</v>
      </c>
      <c r="L941" s="315">
        <v>107.02</v>
      </c>
      <c r="M941" s="315">
        <v>104.62</v>
      </c>
    </row>
    <row r="942" spans="1:18" ht="14.25" customHeight="1" x14ac:dyDescent="0.3">
      <c r="A942" s="317" t="s">
        <v>882</v>
      </c>
      <c r="B942" s="315">
        <v>105.11</v>
      </c>
      <c r="C942" s="315">
        <v>105.95</v>
      </c>
      <c r="D942" s="315">
        <v>105.11</v>
      </c>
      <c r="E942" s="315">
        <v>106.23</v>
      </c>
      <c r="F942" s="315">
        <v>107.63</v>
      </c>
      <c r="G942" s="315">
        <v>106.42</v>
      </c>
      <c r="H942" s="315">
        <v>107.63</v>
      </c>
      <c r="I942" s="315">
        <v>107.63</v>
      </c>
      <c r="J942" s="315">
        <v>107.63</v>
      </c>
      <c r="K942" s="315">
        <v>107.6</v>
      </c>
      <c r="L942" s="315">
        <v>107.63</v>
      </c>
      <c r="M942" s="315">
        <v>107.66</v>
      </c>
    </row>
    <row r="943" spans="1:18" ht="14.25" customHeight="1" x14ac:dyDescent="0.35">
      <c r="B943" s="207"/>
      <c r="C943" s="207"/>
      <c r="D943" s="207"/>
      <c r="E943" s="207"/>
      <c r="F943" s="207"/>
      <c r="G943" s="207"/>
      <c r="H943" s="207"/>
      <c r="I943" s="207"/>
      <c r="J943" s="207"/>
      <c r="K943" s="207"/>
      <c r="L943" s="207"/>
      <c r="M943" s="209"/>
    </row>
    <row r="944" spans="1:18" ht="14.25" customHeight="1" x14ac:dyDescent="0.3">
      <c r="A944" s="558"/>
      <c r="B944" s="558"/>
      <c r="C944" s="558"/>
      <c r="D944" s="558"/>
      <c r="E944" s="558"/>
      <c r="F944" s="558"/>
      <c r="G944" s="558"/>
      <c r="H944" s="558"/>
      <c r="I944" s="558"/>
      <c r="J944" s="558"/>
      <c r="K944" s="558"/>
      <c r="L944" s="558"/>
      <c r="M944" s="558"/>
    </row>
    <row r="945" spans="1:18" ht="14.25" customHeight="1" x14ac:dyDescent="0.3">
      <c r="A945" s="367"/>
      <c r="B945" s="367"/>
      <c r="C945" s="367"/>
      <c r="D945" s="367"/>
      <c r="E945" s="367"/>
      <c r="F945" s="367"/>
      <c r="G945" s="367"/>
      <c r="H945" s="367"/>
      <c r="I945" s="367"/>
      <c r="J945" s="367"/>
      <c r="K945" s="367"/>
      <c r="L945" s="367"/>
      <c r="M945" s="367"/>
    </row>
    <row r="946" spans="1:18" ht="14.25" customHeight="1" x14ac:dyDescent="0.3">
      <c r="A946" s="367"/>
      <c r="B946" s="367"/>
      <c r="C946" s="367"/>
      <c r="D946" s="367"/>
      <c r="E946" s="367"/>
      <c r="F946" s="367"/>
      <c r="G946" s="367"/>
      <c r="H946" s="367"/>
      <c r="I946" s="367"/>
      <c r="J946" s="367"/>
      <c r="K946" s="367"/>
      <c r="L946" s="367"/>
      <c r="M946" s="367"/>
    </row>
    <row r="947" spans="1:18" ht="14.25" customHeight="1" x14ac:dyDescent="0.3">
      <c r="A947" s="367"/>
      <c r="B947" s="367"/>
      <c r="C947" s="367"/>
      <c r="D947" s="367"/>
      <c r="E947" s="367"/>
      <c r="F947" s="367"/>
      <c r="G947" s="367"/>
      <c r="H947" s="367"/>
      <c r="I947" s="367"/>
      <c r="J947" s="367"/>
      <c r="K947" s="367"/>
      <c r="L947" s="367"/>
      <c r="M947" s="367"/>
    </row>
    <row r="948" spans="1:18" ht="14.25" customHeight="1" x14ac:dyDescent="0.3">
      <c r="A948" s="558"/>
      <c r="B948" s="558"/>
      <c r="C948" s="558"/>
      <c r="D948" s="558"/>
      <c r="E948" s="558"/>
      <c r="F948" s="558"/>
      <c r="G948" s="558"/>
      <c r="H948" s="558"/>
      <c r="I948" s="567"/>
      <c r="J948" s="567"/>
      <c r="K948" s="567"/>
      <c r="L948" s="567"/>
      <c r="M948" s="567"/>
    </row>
    <row r="949" spans="1:18" ht="14.25" customHeight="1" x14ac:dyDescent="0.3">
      <c r="A949" s="560"/>
      <c r="B949" s="560"/>
      <c r="C949" s="560"/>
      <c r="D949" s="560"/>
      <c r="E949" s="560"/>
      <c r="F949" s="560"/>
      <c r="G949" s="560"/>
      <c r="H949" s="560"/>
      <c r="I949" s="560"/>
      <c r="J949" s="560"/>
      <c r="K949" s="560"/>
      <c r="L949" s="560"/>
      <c r="M949" s="560"/>
    </row>
    <row r="950" spans="1:18" ht="14.25" customHeight="1" x14ac:dyDescent="0.3">
      <c r="A950" s="560"/>
      <c r="B950" s="560"/>
      <c r="C950" s="560"/>
      <c r="D950" s="560"/>
      <c r="E950" s="560"/>
      <c r="F950" s="560"/>
      <c r="G950" s="560"/>
      <c r="H950" s="560"/>
      <c r="I950" s="560"/>
      <c r="J950" s="560"/>
      <c r="K950" s="560"/>
      <c r="L950" s="560"/>
      <c r="M950" s="560"/>
    </row>
    <row r="951" spans="1:18" ht="14.25" customHeight="1" x14ac:dyDescent="0.3">
      <c r="A951" s="560"/>
      <c r="B951" s="560"/>
      <c r="C951" s="560"/>
      <c r="D951" s="560"/>
      <c r="E951" s="560"/>
      <c r="F951" s="560"/>
      <c r="G951" s="560"/>
      <c r="H951" s="560"/>
      <c r="I951" s="560"/>
      <c r="J951" s="560"/>
      <c r="K951" s="560"/>
      <c r="L951" s="560"/>
      <c r="M951" s="560"/>
    </row>
    <row r="952" spans="1:18" ht="14.25" customHeight="1" x14ac:dyDescent="0.3">
      <c r="A952" s="561"/>
      <c r="B952" s="561"/>
      <c r="C952" s="561"/>
      <c r="D952" s="561"/>
      <c r="E952" s="561"/>
      <c r="F952" s="559"/>
      <c r="G952" s="559"/>
      <c r="H952" s="559"/>
      <c r="I952" s="559"/>
      <c r="J952" s="559"/>
      <c r="K952" s="559"/>
      <c r="L952" s="559"/>
      <c r="M952" s="559"/>
    </row>
    <row r="953" spans="1:18" ht="14.25" customHeight="1" x14ac:dyDescent="0.3">
      <c r="A953" s="5"/>
      <c r="B953" s="5"/>
      <c r="C953" s="5"/>
      <c r="D953" s="5"/>
      <c r="E953" s="5"/>
      <c r="F953" s="295"/>
      <c r="G953" s="295"/>
      <c r="H953" s="295"/>
      <c r="I953" s="295"/>
      <c r="J953" s="295"/>
      <c r="K953" s="295"/>
      <c r="L953" s="295"/>
      <c r="M953" s="295"/>
    </row>
    <row r="954" spans="1:18" ht="14.25" customHeight="1" x14ac:dyDescent="0.35">
      <c r="A954" s="210"/>
      <c r="B954" s="207"/>
      <c r="C954" s="207"/>
      <c r="D954" s="207"/>
      <c r="E954" s="207"/>
      <c r="F954" s="207"/>
      <c r="G954" s="207"/>
      <c r="H954" s="207"/>
      <c r="I954" s="207"/>
      <c r="J954" s="207"/>
      <c r="K954" s="207"/>
      <c r="L954" s="207"/>
      <c r="M954" s="207"/>
    </row>
    <row r="955" spans="1:18" ht="14.25" customHeight="1" x14ac:dyDescent="0.3">
      <c r="A955" s="569"/>
      <c r="B955" s="565">
        <v>41456</v>
      </c>
      <c r="C955" s="566"/>
      <c r="D955" s="565">
        <v>41487</v>
      </c>
      <c r="E955" s="566"/>
      <c r="F955" s="565">
        <v>41518</v>
      </c>
      <c r="G955" s="566"/>
      <c r="H955" s="565">
        <v>41548</v>
      </c>
      <c r="I955" s="566"/>
      <c r="J955" s="565">
        <v>41579</v>
      </c>
      <c r="K955" s="566"/>
      <c r="L955" s="565">
        <v>41609</v>
      </c>
      <c r="M955" s="566"/>
    </row>
    <row r="956" spans="1:18" ht="14.25" customHeight="1" x14ac:dyDescent="0.3">
      <c r="A956" s="570"/>
      <c r="B956" s="316" t="s">
        <v>834</v>
      </c>
      <c r="C956" s="316" t="s">
        <v>835</v>
      </c>
      <c r="D956" s="316" t="s">
        <v>834</v>
      </c>
      <c r="E956" s="316" t="s">
        <v>835</v>
      </c>
      <c r="F956" s="316" t="s">
        <v>834</v>
      </c>
      <c r="G956" s="316" t="s">
        <v>835</v>
      </c>
      <c r="H956" s="316" t="s">
        <v>834</v>
      </c>
      <c r="I956" s="316" t="s">
        <v>835</v>
      </c>
      <c r="J956" s="316" t="s">
        <v>834</v>
      </c>
      <c r="K956" s="316" t="s">
        <v>835</v>
      </c>
      <c r="L956" s="316" t="s">
        <v>834</v>
      </c>
      <c r="M956" s="316" t="s">
        <v>835</v>
      </c>
    </row>
    <row r="957" spans="1:18" ht="14.25" customHeight="1" x14ac:dyDescent="0.3">
      <c r="A957" s="317" t="s">
        <v>836</v>
      </c>
      <c r="B957" s="315">
        <v>107.11</v>
      </c>
      <c r="C957" s="315">
        <v>102.28</v>
      </c>
      <c r="D957" s="315">
        <v>107.11</v>
      </c>
      <c r="E957" s="315">
        <v>102.45</v>
      </c>
      <c r="F957" s="315">
        <v>107.11</v>
      </c>
      <c r="G957" s="315">
        <v>102.48</v>
      </c>
      <c r="H957" s="315">
        <v>107.11</v>
      </c>
      <c r="I957" s="315">
        <v>102.59</v>
      </c>
      <c r="J957" s="315">
        <v>107.11</v>
      </c>
      <c r="K957" s="315">
        <v>102.55</v>
      </c>
      <c r="L957" s="315">
        <v>107.11</v>
      </c>
      <c r="M957" s="315">
        <v>102.49</v>
      </c>
      <c r="O957" s="365"/>
      <c r="P957" s="365"/>
      <c r="Q957" s="353"/>
    </row>
    <row r="958" spans="1:18" ht="14.25" customHeight="1" x14ac:dyDescent="0.3">
      <c r="A958" s="317" t="s">
        <v>837</v>
      </c>
      <c r="B958" s="315">
        <v>107.11</v>
      </c>
      <c r="C958" s="315">
        <v>113.66</v>
      </c>
      <c r="D958" s="315">
        <v>107.11</v>
      </c>
      <c r="E958" s="315">
        <v>113.69</v>
      </c>
      <c r="F958" s="315">
        <v>107.11</v>
      </c>
      <c r="G958" s="315">
        <v>113.73</v>
      </c>
      <c r="H958" s="315">
        <v>107.11</v>
      </c>
      <c r="I958" s="315">
        <v>113.65</v>
      </c>
      <c r="J958" s="315">
        <v>107.11</v>
      </c>
      <c r="K958" s="315">
        <v>113.62</v>
      </c>
      <c r="L958" s="315">
        <v>107.11</v>
      </c>
      <c r="M958" s="315">
        <v>113.6</v>
      </c>
      <c r="O958" s="365"/>
      <c r="P958" s="365"/>
      <c r="Q958" s="352"/>
    </row>
    <row r="959" spans="1:18" ht="14.25" customHeight="1" x14ac:dyDescent="0.3">
      <c r="A959" s="317" t="s">
        <v>838</v>
      </c>
      <c r="B959" s="315">
        <v>109.09</v>
      </c>
      <c r="C959" s="315">
        <v>109.81</v>
      </c>
      <c r="D959" s="315">
        <v>109.09</v>
      </c>
      <c r="E959" s="315">
        <v>110.44</v>
      </c>
      <c r="F959" s="315">
        <v>109.09</v>
      </c>
      <c r="G959" s="315">
        <v>110.49</v>
      </c>
      <c r="H959" s="315">
        <v>109.09</v>
      </c>
      <c r="I959" s="315">
        <v>110.46</v>
      </c>
      <c r="J959" s="315">
        <v>109.09</v>
      </c>
      <c r="K959" s="315">
        <v>110.41</v>
      </c>
      <c r="L959" s="315">
        <v>109.09</v>
      </c>
      <c r="M959" s="315">
        <v>110.38</v>
      </c>
      <c r="O959" s="365"/>
      <c r="P959" s="365"/>
      <c r="Q959" s="365"/>
      <c r="R959" s="365"/>
    </row>
    <row r="960" spans="1:18" ht="14.25" customHeight="1" x14ac:dyDescent="0.3">
      <c r="A960" s="317" t="s">
        <v>839</v>
      </c>
      <c r="B960" s="315">
        <v>107.11</v>
      </c>
      <c r="C960" s="315">
        <v>109.81</v>
      </c>
      <c r="D960" s="315">
        <v>107.11</v>
      </c>
      <c r="E960" s="315">
        <v>110.44</v>
      </c>
      <c r="F960" s="315">
        <v>107.11</v>
      </c>
      <c r="G960" s="315">
        <v>110.49</v>
      </c>
      <c r="H960" s="315">
        <v>107.11</v>
      </c>
      <c r="I960" s="315">
        <v>110.46</v>
      </c>
      <c r="J960" s="315">
        <v>107.11</v>
      </c>
      <c r="K960" s="315">
        <v>110.41</v>
      </c>
      <c r="L960" s="315">
        <v>107.11</v>
      </c>
      <c r="M960" s="315">
        <v>110.38</v>
      </c>
      <c r="O960" s="365"/>
      <c r="P960" s="365"/>
      <c r="Q960" s="365"/>
      <c r="R960" s="365"/>
    </row>
    <row r="961" spans="1:18" ht="14.25" customHeight="1" x14ac:dyDescent="0.3">
      <c r="A961" s="317" t="s">
        <v>840</v>
      </c>
      <c r="B961" s="315">
        <v>107.11</v>
      </c>
      <c r="C961" s="315">
        <v>108.13</v>
      </c>
      <c r="D961" s="315">
        <v>107.11</v>
      </c>
      <c r="E961" s="315">
        <v>108.21</v>
      </c>
      <c r="F961" s="315">
        <v>107.11</v>
      </c>
      <c r="G961" s="315">
        <v>108.36</v>
      </c>
      <c r="H961" s="315">
        <v>107.11</v>
      </c>
      <c r="I961" s="315">
        <v>108.4</v>
      </c>
      <c r="J961" s="315">
        <v>107.11</v>
      </c>
      <c r="K961" s="315">
        <v>108.45</v>
      </c>
      <c r="L961" s="315">
        <v>107.11</v>
      </c>
      <c r="M961" s="315">
        <v>108.97</v>
      </c>
      <c r="O961" s="365"/>
      <c r="P961" s="365"/>
      <c r="Q961" s="365"/>
      <c r="R961" s="365"/>
    </row>
    <row r="962" spans="1:18" ht="14.25" customHeight="1" x14ac:dyDescent="0.3">
      <c r="A962" s="317" t="s">
        <v>841</v>
      </c>
      <c r="B962" s="315">
        <v>107.11</v>
      </c>
      <c r="C962" s="315">
        <v>106.09</v>
      </c>
      <c r="D962" s="315">
        <v>107.11</v>
      </c>
      <c r="E962" s="315">
        <v>108.95</v>
      </c>
      <c r="F962" s="315">
        <v>107.11</v>
      </c>
      <c r="G962" s="315">
        <v>108.95</v>
      </c>
      <c r="H962" s="315">
        <v>107.11</v>
      </c>
      <c r="I962" s="315">
        <v>108.95</v>
      </c>
      <c r="J962" s="315">
        <v>107.11</v>
      </c>
      <c r="K962" s="315">
        <v>112.11</v>
      </c>
      <c r="L962" s="315">
        <v>107.11</v>
      </c>
      <c r="M962" s="315">
        <v>112.11</v>
      </c>
      <c r="O962" s="365"/>
      <c r="P962" s="365"/>
      <c r="Q962" s="365"/>
      <c r="R962" s="365"/>
    </row>
    <row r="963" spans="1:18" ht="14.25" customHeight="1" x14ac:dyDescent="0.3">
      <c r="A963" s="317" t="s">
        <v>843</v>
      </c>
      <c r="B963" s="315">
        <v>107.11</v>
      </c>
      <c r="C963" s="315">
        <v>103.98</v>
      </c>
      <c r="D963" s="315">
        <v>107.11</v>
      </c>
      <c r="E963" s="315">
        <v>103.98</v>
      </c>
      <c r="F963" s="315">
        <v>107.11</v>
      </c>
      <c r="G963" s="315">
        <v>103.98</v>
      </c>
      <c r="H963" s="315">
        <v>107.11</v>
      </c>
      <c r="I963" s="315">
        <v>103.98</v>
      </c>
      <c r="J963" s="315">
        <v>107.11</v>
      </c>
      <c r="K963" s="315">
        <v>103.98</v>
      </c>
      <c r="L963" s="315">
        <v>107.11</v>
      </c>
      <c r="M963" s="315">
        <v>103.98</v>
      </c>
      <c r="O963" s="365"/>
      <c r="P963" s="365"/>
      <c r="Q963" s="365"/>
      <c r="R963" s="365"/>
    </row>
    <row r="964" spans="1:18" ht="14.25" customHeight="1" x14ac:dyDescent="0.3">
      <c r="A964" s="317" t="s">
        <v>847</v>
      </c>
      <c r="B964" s="315">
        <v>107.11</v>
      </c>
      <c r="C964" s="315">
        <v>109.64</v>
      </c>
      <c r="D964" s="315">
        <v>107.11</v>
      </c>
      <c r="E964" s="315">
        <v>109.64</v>
      </c>
      <c r="F964" s="315">
        <v>107.11</v>
      </c>
      <c r="G964" s="315">
        <v>109.64</v>
      </c>
      <c r="H964" s="315">
        <v>107.11</v>
      </c>
      <c r="I964" s="315">
        <v>109.64</v>
      </c>
      <c r="J964" s="315">
        <v>107.11</v>
      </c>
      <c r="K964" s="315">
        <v>109.64</v>
      </c>
      <c r="L964" s="315">
        <v>107.11</v>
      </c>
      <c r="M964" s="315">
        <v>109.64</v>
      </c>
      <c r="O964" s="365"/>
      <c r="P964" s="365"/>
      <c r="Q964" s="365"/>
      <c r="R964" s="365"/>
    </row>
    <row r="965" spans="1:18" ht="14.25" customHeight="1" x14ac:dyDescent="0.3">
      <c r="A965" s="317" t="s">
        <v>1670</v>
      </c>
      <c r="B965" s="315">
        <v>107.11</v>
      </c>
      <c r="C965" s="315">
        <v>109.36</v>
      </c>
      <c r="D965" s="315">
        <v>107.11</v>
      </c>
      <c r="E965" s="315">
        <v>109.35</v>
      </c>
      <c r="F965" s="315">
        <v>107.11</v>
      </c>
      <c r="G965" s="315">
        <v>109.82</v>
      </c>
      <c r="H965" s="315">
        <v>107.11</v>
      </c>
      <c r="I965" s="315">
        <v>110.1</v>
      </c>
      <c r="J965" s="315">
        <v>107.11</v>
      </c>
      <c r="K965" s="315">
        <v>110.56</v>
      </c>
      <c r="L965" s="315">
        <v>107.11</v>
      </c>
      <c r="M965" s="315">
        <v>110.87</v>
      </c>
      <c r="O965" s="365"/>
      <c r="P965" s="365"/>
      <c r="Q965" s="365"/>
      <c r="R965" s="365"/>
    </row>
    <row r="966" spans="1:18" ht="14.25" customHeight="1" x14ac:dyDescent="0.3">
      <c r="A966" s="317" t="s">
        <v>849</v>
      </c>
      <c r="B966" s="315">
        <v>108.63</v>
      </c>
      <c r="C966" s="315">
        <v>99.02</v>
      </c>
      <c r="D966" s="315">
        <v>108.63</v>
      </c>
      <c r="E966" s="315">
        <v>99.02</v>
      </c>
      <c r="F966" s="315">
        <v>108.63</v>
      </c>
      <c r="G966" s="315">
        <v>98.38</v>
      </c>
      <c r="H966" s="315">
        <v>108.63</v>
      </c>
      <c r="I966" s="315">
        <v>98.38</v>
      </c>
      <c r="J966" s="315">
        <v>108.63</v>
      </c>
      <c r="K966" s="315">
        <v>98.38</v>
      </c>
      <c r="L966" s="315">
        <v>108.63</v>
      </c>
      <c r="M966" s="315">
        <v>98.38</v>
      </c>
      <c r="O966" s="365"/>
      <c r="P966" s="365"/>
      <c r="Q966" s="365"/>
      <c r="R966" s="365"/>
    </row>
    <row r="967" spans="1:18" ht="14.25" customHeight="1" x14ac:dyDescent="0.3">
      <c r="A967" s="317" t="s">
        <v>850</v>
      </c>
      <c r="B967" s="315">
        <v>107.11</v>
      </c>
      <c r="C967" s="315">
        <v>111.81</v>
      </c>
      <c r="D967" s="315">
        <v>107.11</v>
      </c>
      <c r="E967" s="315">
        <v>111.79</v>
      </c>
      <c r="F967" s="315">
        <v>107.11</v>
      </c>
      <c r="G967" s="315">
        <v>111.83</v>
      </c>
      <c r="H967" s="315">
        <v>107.11</v>
      </c>
      <c r="I967" s="315">
        <v>111.83</v>
      </c>
      <c r="J967" s="315">
        <v>107.11</v>
      </c>
      <c r="K967" s="315">
        <v>111.84</v>
      </c>
      <c r="L967" s="315">
        <v>107.11</v>
      </c>
      <c r="M967" s="315">
        <v>111.83</v>
      </c>
      <c r="O967" s="365"/>
      <c r="P967" s="365"/>
      <c r="Q967" s="365"/>
      <c r="R967" s="365"/>
    </row>
    <row r="968" spans="1:18" ht="14.25" customHeight="1" x14ac:dyDescent="0.3">
      <c r="A968" s="317" t="s">
        <v>851</v>
      </c>
      <c r="B968" s="315">
        <v>109.35</v>
      </c>
      <c r="C968" s="315">
        <v>109.58</v>
      </c>
      <c r="D968" s="315">
        <v>109.35</v>
      </c>
      <c r="E968" s="315">
        <v>109.58</v>
      </c>
      <c r="F968" s="315">
        <v>109.35</v>
      </c>
      <c r="G968" s="315">
        <v>109.58</v>
      </c>
      <c r="H968" s="315">
        <v>109.35</v>
      </c>
      <c r="I968" s="315">
        <v>109.58</v>
      </c>
      <c r="J968" s="315">
        <v>109.35</v>
      </c>
      <c r="K968" s="315">
        <v>110.71</v>
      </c>
      <c r="L968" s="315">
        <v>109.35</v>
      </c>
      <c r="M968" s="315">
        <v>111.34</v>
      </c>
      <c r="O968" s="365"/>
      <c r="P968" s="365"/>
      <c r="Q968" s="365"/>
      <c r="R968" s="365"/>
    </row>
    <row r="969" spans="1:18" ht="14.25" customHeight="1" x14ac:dyDescent="0.3">
      <c r="A969" s="317" t="s">
        <v>1782</v>
      </c>
      <c r="B969" s="315">
        <v>109.58</v>
      </c>
      <c r="C969" s="315">
        <v>109.36</v>
      </c>
      <c r="D969" s="315">
        <v>109.58</v>
      </c>
      <c r="E969" s="315">
        <v>109.35</v>
      </c>
      <c r="F969" s="315">
        <v>109.58</v>
      </c>
      <c r="G969" s="315">
        <v>109.82</v>
      </c>
      <c r="H969" s="315">
        <v>109.58</v>
      </c>
      <c r="I969" s="315">
        <v>110.1</v>
      </c>
      <c r="J969" s="315">
        <v>109.58</v>
      </c>
      <c r="K969" s="315">
        <v>110.56</v>
      </c>
      <c r="L969" s="315">
        <v>109.58</v>
      </c>
      <c r="M969" s="315">
        <v>110.87</v>
      </c>
      <c r="O969" s="365"/>
      <c r="P969" s="365"/>
      <c r="Q969" s="365"/>
      <c r="R969" s="365"/>
    </row>
    <row r="970" spans="1:18" ht="14.25" customHeight="1" x14ac:dyDescent="0.3">
      <c r="A970" s="317" t="s">
        <v>1828</v>
      </c>
      <c r="B970" s="315">
        <v>109.09</v>
      </c>
      <c r="C970" s="315">
        <v>105.79</v>
      </c>
      <c r="D970" s="315">
        <v>109.09</v>
      </c>
      <c r="E970" s="315">
        <v>105.79</v>
      </c>
      <c r="F970" s="315">
        <v>109.09</v>
      </c>
      <c r="G970" s="315">
        <v>105.79</v>
      </c>
      <c r="H970" s="315">
        <v>109.09</v>
      </c>
      <c r="I970" s="315">
        <v>105.79</v>
      </c>
      <c r="J970" s="315">
        <v>109.09</v>
      </c>
      <c r="K970" s="315">
        <v>105.79</v>
      </c>
      <c r="L970" s="315">
        <v>109.09</v>
      </c>
      <c r="M970" s="315">
        <v>105.79</v>
      </c>
      <c r="O970" s="365"/>
      <c r="P970" s="365"/>
      <c r="Q970" s="365"/>
      <c r="R970" s="365"/>
    </row>
    <row r="971" spans="1:18" ht="14.25" customHeight="1" x14ac:dyDescent="0.3">
      <c r="A971" s="317" t="s">
        <v>1672</v>
      </c>
      <c r="B971" s="315">
        <v>109.09</v>
      </c>
      <c r="C971" s="315">
        <v>110.09</v>
      </c>
      <c r="D971" s="315">
        <v>109.09</v>
      </c>
      <c r="E971" s="315">
        <v>110.48</v>
      </c>
      <c r="F971" s="315">
        <v>109.09</v>
      </c>
      <c r="G971" s="315">
        <v>110.49</v>
      </c>
      <c r="H971" s="315">
        <v>109.09</v>
      </c>
      <c r="I971" s="315">
        <v>110.51</v>
      </c>
      <c r="J971" s="315">
        <v>109.09</v>
      </c>
      <c r="K971" s="315">
        <v>110.49</v>
      </c>
      <c r="L971" s="315">
        <v>109.09</v>
      </c>
      <c r="M971" s="315">
        <v>110.48</v>
      </c>
      <c r="O971" s="365"/>
      <c r="P971" s="365"/>
      <c r="Q971" s="365"/>
      <c r="R971" s="365"/>
    </row>
    <row r="972" spans="1:18" ht="14.25" customHeight="1" x14ac:dyDescent="0.3">
      <c r="A972" s="317" t="s">
        <v>856</v>
      </c>
      <c r="B972" s="315">
        <v>108.63</v>
      </c>
      <c r="C972" s="315">
        <v>119.15</v>
      </c>
      <c r="D972" s="315">
        <v>108.63</v>
      </c>
      <c r="E972" s="315">
        <v>119.15</v>
      </c>
      <c r="F972" s="315">
        <v>108.63</v>
      </c>
      <c r="G972" s="315">
        <v>119.15</v>
      </c>
      <c r="H972" s="315">
        <v>108.63</v>
      </c>
      <c r="I972" s="315">
        <v>119.15</v>
      </c>
      <c r="J972" s="315">
        <v>108.63</v>
      </c>
      <c r="K972" s="315">
        <v>119.15</v>
      </c>
      <c r="L972" s="315">
        <v>108.63</v>
      </c>
      <c r="M972" s="315">
        <v>119.15</v>
      </c>
      <c r="O972" s="365"/>
      <c r="P972" s="365"/>
    </row>
    <row r="973" spans="1:18" ht="14.25" customHeight="1" x14ac:dyDescent="0.3">
      <c r="A973" s="317" t="s">
        <v>857</v>
      </c>
      <c r="B973" s="315">
        <v>107.02</v>
      </c>
      <c r="C973" s="315">
        <v>119.15</v>
      </c>
      <c r="D973" s="315">
        <v>107.02</v>
      </c>
      <c r="E973" s="315">
        <v>119.15</v>
      </c>
      <c r="F973" s="315">
        <v>107.02</v>
      </c>
      <c r="G973" s="315">
        <v>119.15</v>
      </c>
      <c r="H973" s="315">
        <v>107.02</v>
      </c>
      <c r="I973" s="315">
        <v>119.15</v>
      </c>
      <c r="J973" s="315">
        <v>109.96</v>
      </c>
      <c r="K973" s="315">
        <v>119.15</v>
      </c>
      <c r="L973" s="315">
        <v>109.96</v>
      </c>
      <c r="M973" s="315">
        <v>119.15</v>
      </c>
      <c r="O973" s="365"/>
      <c r="P973" s="365"/>
    </row>
    <row r="974" spans="1:18" ht="14.25" customHeight="1" x14ac:dyDescent="0.3">
      <c r="A974" s="317" t="s">
        <v>858</v>
      </c>
      <c r="B974" s="315">
        <v>108.63</v>
      </c>
      <c r="C974" s="315">
        <v>116.26</v>
      </c>
      <c r="D974" s="315">
        <v>108.63</v>
      </c>
      <c r="E974" s="315">
        <v>116.26</v>
      </c>
      <c r="F974" s="315">
        <v>108.63</v>
      </c>
      <c r="G974" s="315">
        <v>116.26</v>
      </c>
      <c r="H974" s="315">
        <v>108.63</v>
      </c>
      <c r="I974" s="315">
        <v>116.26</v>
      </c>
      <c r="J974" s="315">
        <v>108.63</v>
      </c>
      <c r="K974" s="315">
        <v>116.26</v>
      </c>
      <c r="L974" s="315">
        <v>108.63</v>
      </c>
      <c r="M974" s="315">
        <v>116.26</v>
      </c>
      <c r="O974" s="365"/>
      <c r="P974" s="365"/>
    </row>
    <row r="975" spans="1:18" ht="14.25" customHeight="1" x14ac:dyDescent="0.3">
      <c r="A975" s="317" t="s">
        <v>859</v>
      </c>
      <c r="B975" s="315">
        <v>107.02</v>
      </c>
      <c r="C975" s="315">
        <v>116.26</v>
      </c>
      <c r="D975" s="315">
        <v>107.02</v>
      </c>
      <c r="E975" s="315">
        <v>116.26</v>
      </c>
      <c r="F975" s="315">
        <v>107.02</v>
      </c>
      <c r="G975" s="315">
        <v>116.26</v>
      </c>
      <c r="H975" s="315">
        <v>107.02</v>
      </c>
      <c r="I975" s="315">
        <v>116.26</v>
      </c>
      <c r="J975" s="315">
        <v>109.96</v>
      </c>
      <c r="K975" s="315">
        <v>116.26</v>
      </c>
      <c r="L975" s="315">
        <v>109.96</v>
      </c>
      <c r="M975" s="315">
        <v>116.26</v>
      </c>
      <c r="O975" s="365"/>
      <c r="P975" s="365"/>
    </row>
    <row r="976" spans="1:18" ht="14.25" customHeight="1" x14ac:dyDescent="0.3">
      <c r="A976" s="317" t="s">
        <v>860</v>
      </c>
      <c r="B976" s="315">
        <v>108.63</v>
      </c>
      <c r="C976" s="315">
        <v>108.17</v>
      </c>
      <c r="D976" s="315">
        <v>108.63</v>
      </c>
      <c r="E976" s="315">
        <v>108.17</v>
      </c>
      <c r="F976" s="315">
        <v>108.63</v>
      </c>
      <c r="G976" s="315">
        <v>108.17</v>
      </c>
      <c r="H976" s="315">
        <v>108.63</v>
      </c>
      <c r="I976" s="315">
        <v>108.17</v>
      </c>
      <c r="J976" s="315">
        <v>108.63</v>
      </c>
      <c r="K976" s="315">
        <v>108.17</v>
      </c>
      <c r="L976" s="315">
        <v>108.63</v>
      </c>
      <c r="M976" s="315">
        <v>108.17</v>
      </c>
      <c r="O976" s="365"/>
      <c r="P976" s="365"/>
    </row>
    <row r="977" spans="1:18" ht="14.25" customHeight="1" x14ac:dyDescent="0.3">
      <c r="A977" s="317" t="s">
        <v>861</v>
      </c>
      <c r="B977" s="315">
        <v>107.02</v>
      </c>
      <c r="C977" s="315">
        <v>108.17</v>
      </c>
      <c r="D977" s="315">
        <v>107.02</v>
      </c>
      <c r="E977" s="315">
        <v>108.17</v>
      </c>
      <c r="F977" s="315">
        <v>107.02</v>
      </c>
      <c r="G977" s="315">
        <v>108.17</v>
      </c>
      <c r="H977" s="315">
        <v>107.02</v>
      </c>
      <c r="I977" s="315">
        <v>108.17</v>
      </c>
      <c r="J977" s="315">
        <v>109.96</v>
      </c>
      <c r="K977" s="315">
        <v>108.17</v>
      </c>
      <c r="L977" s="315">
        <v>109.96</v>
      </c>
      <c r="M977" s="315">
        <v>108.17</v>
      </c>
      <c r="O977" s="365"/>
      <c r="P977" s="365"/>
    </row>
    <row r="978" spans="1:18" ht="14.25" customHeight="1" x14ac:dyDescent="0.3">
      <c r="A978" s="317" t="s">
        <v>862</v>
      </c>
      <c r="B978" s="315">
        <v>108.63</v>
      </c>
      <c r="C978" s="315">
        <v>92.35</v>
      </c>
      <c r="D978" s="315">
        <v>108.63</v>
      </c>
      <c r="E978" s="315">
        <v>91.06</v>
      </c>
      <c r="F978" s="315">
        <v>108.63</v>
      </c>
      <c r="G978" s="315">
        <v>92.63</v>
      </c>
      <c r="H978" s="315">
        <v>108.63</v>
      </c>
      <c r="I978" s="315">
        <v>95.2</v>
      </c>
      <c r="J978" s="315">
        <v>108.63</v>
      </c>
      <c r="K978" s="315">
        <v>94.78</v>
      </c>
      <c r="L978" s="315">
        <v>108.63</v>
      </c>
      <c r="M978" s="315">
        <v>93.33</v>
      </c>
      <c r="O978" s="365"/>
      <c r="P978" s="365"/>
    </row>
    <row r="979" spans="1:18" ht="14.25" customHeight="1" x14ac:dyDescent="0.3">
      <c r="A979" s="317" t="s">
        <v>863</v>
      </c>
      <c r="B979" s="315">
        <v>107.02</v>
      </c>
      <c r="C979" s="315">
        <v>92.35</v>
      </c>
      <c r="D979" s="315">
        <v>107.02</v>
      </c>
      <c r="E979" s="315">
        <v>91.06</v>
      </c>
      <c r="F979" s="315">
        <v>107.02</v>
      </c>
      <c r="G979" s="315">
        <v>92.63</v>
      </c>
      <c r="H979" s="315">
        <v>107.02</v>
      </c>
      <c r="I979" s="315">
        <v>95.2</v>
      </c>
      <c r="J979" s="315">
        <v>109.96</v>
      </c>
      <c r="K979" s="315">
        <v>94.78</v>
      </c>
      <c r="L979" s="315">
        <v>109.96</v>
      </c>
      <c r="M979" s="315">
        <v>93.33</v>
      </c>
      <c r="O979" s="365"/>
      <c r="P979" s="365"/>
    </row>
    <row r="980" spans="1:18" ht="14.25" customHeight="1" x14ac:dyDescent="0.3">
      <c r="A980" s="317" t="s">
        <v>864</v>
      </c>
      <c r="B980" s="315">
        <v>108.66</v>
      </c>
      <c r="C980" s="315">
        <v>103.89</v>
      </c>
      <c r="D980" s="315">
        <v>108.66</v>
      </c>
      <c r="E980" s="315">
        <v>103.89</v>
      </c>
      <c r="F980" s="315">
        <v>108.66</v>
      </c>
      <c r="G980" s="315">
        <v>104.87</v>
      </c>
      <c r="H980" s="315">
        <v>108.66</v>
      </c>
      <c r="I980" s="315">
        <v>104.87</v>
      </c>
      <c r="J980" s="315">
        <v>108.66</v>
      </c>
      <c r="K980" s="315">
        <v>105.07</v>
      </c>
      <c r="L980" s="315">
        <v>108.66</v>
      </c>
      <c r="M980" s="315">
        <v>105.07</v>
      </c>
      <c r="O980" s="365"/>
      <c r="P980" s="365"/>
    </row>
    <row r="981" spans="1:18" ht="14.25" customHeight="1" x14ac:dyDescent="0.3">
      <c r="A981" s="317" t="s">
        <v>866</v>
      </c>
      <c r="B981" s="315">
        <v>109.09</v>
      </c>
      <c r="C981" s="315">
        <v>107.67</v>
      </c>
      <c r="D981" s="315">
        <v>109.09</v>
      </c>
      <c r="E981" s="315">
        <v>107.67</v>
      </c>
      <c r="F981" s="315">
        <v>109.09</v>
      </c>
      <c r="G981" s="315">
        <v>107.67</v>
      </c>
      <c r="H981" s="315">
        <v>109.09</v>
      </c>
      <c r="I981" s="315">
        <v>107.67</v>
      </c>
      <c r="J981" s="315">
        <v>109.09</v>
      </c>
      <c r="K981" s="315">
        <v>107.67</v>
      </c>
      <c r="L981" s="315">
        <v>109.09</v>
      </c>
      <c r="M981" s="315">
        <v>107.67</v>
      </c>
      <c r="O981" s="365"/>
      <c r="P981" s="365"/>
    </row>
    <row r="982" spans="1:18" ht="14.25" customHeight="1" x14ac:dyDescent="0.3">
      <c r="A982" s="317" t="s">
        <v>868</v>
      </c>
      <c r="B982" s="315">
        <v>109.09</v>
      </c>
      <c r="C982" s="315">
        <v>110.91</v>
      </c>
      <c r="D982" s="315">
        <v>109.09</v>
      </c>
      <c r="E982" s="315">
        <v>110.91</v>
      </c>
      <c r="F982" s="315">
        <v>109.09</v>
      </c>
      <c r="G982" s="315">
        <v>110.77</v>
      </c>
      <c r="H982" s="315">
        <v>109.09</v>
      </c>
      <c r="I982" s="315">
        <v>110.77</v>
      </c>
      <c r="J982" s="315">
        <v>109.09</v>
      </c>
      <c r="K982" s="315">
        <v>110.77</v>
      </c>
      <c r="L982" s="315">
        <v>109.09</v>
      </c>
      <c r="M982" s="315">
        <v>110.77</v>
      </c>
      <c r="O982" s="352"/>
      <c r="P982" s="352"/>
      <c r="Q982" s="365"/>
      <c r="R982" s="365"/>
    </row>
    <row r="983" spans="1:18" ht="14.25" customHeight="1" x14ac:dyDescent="0.3">
      <c r="A983" s="317" t="s">
        <v>869</v>
      </c>
      <c r="B983" s="315">
        <v>107.11</v>
      </c>
      <c r="C983" s="315">
        <v>109.57</v>
      </c>
      <c r="D983" s="315">
        <v>107.11</v>
      </c>
      <c r="E983" s="315">
        <v>110.15</v>
      </c>
      <c r="F983" s="315">
        <v>107.11</v>
      </c>
      <c r="G983" s="315">
        <v>110.21</v>
      </c>
      <c r="H983" s="315">
        <v>107.11</v>
      </c>
      <c r="I983" s="315">
        <v>110.48</v>
      </c>
      <c r="J983" s="315">
        <v>107.11</v>
      </c>
      <c r="K983" s="315">
        <v>110.22</v>
      </c>
      <c r="L983" s="315">
        <v>107.11</v>
      </c>
      <c r="M983" s="315">
        <v>110.04</v>
      </c>
      <c r="O983" s="352"/>
      <c r="P983" s="352"/>
      <c r="Q983" s="365"/>
      <c r="R983" s="365"/>
    </row>
    <row r="984" spans="1:18" ht="14.25" customHeight="1" x14ac:dyDescent="0.3">
      <c r="A984" s="317" t="s">
        <v>1829</v>
      </c>
      <c r="B984" s="315">
        <v>107.11</v>
      </c>
      <c r="C984" s="315">
        <v>136.63999999999999</v>
      </c>
      <c r="D984" s="315">
        <v>107.11</v>
      </c>
      <c r="E984" s="315">
        <v>136.77000000000001</v>
      </c>
      <c r="F984" s="315">
        <v>107.11</v>
      </c>
      <c r="G984" s="315">
        <v>136.77000000000001</v>
      </c>
      <c r="H984" s="315">
        <v>107.11</v>
      </c>
      <c r="I984" s="315">
        <v>136.78</v>
      </c>
      <c r="J984" s="315">
        <v>107.11</v>
      </c>
      <c r="K984" s="315">
        <v>136.77000000000001</v>
      </c>
      <c r="L984" s="315">
        <v>107.11</v>
      </c>
      <c r="M984" s="315">
        <v>136.77000000000001</v>
      </c>
      <c r="O984" s="352"/>
      <c r="P984" s="352"/>
      <c r="Q984" s="365"/>
      <c r="R984" s="365"/>
    </row>
    <row r="985" spans="1:18" ht="14.25" customHeight="1" x14ac:dyDescent="0.3">
      <c r="A985" s="317" t="s">
        <v>1823</v>
      </c>
      <c r="B985" s="315">
        <v>107.11</v>
      </c>
      <c r="C985" s="315">
        <v>137.28</v>
      </c>
      <c r="D985" s="315">
        <v>107.11</v>
      </c>
      <c r="E985" s="315">
        <v>137.31</v>
      </c>
      <c r="F985" s="315">
        <v>107.11</v>
      </c>
      <c r="G985" s="315">
        <v>137.32</v>
      </c>
      <c r="H985" s="315">
        <v>107.11</v>
      </c>
      <c r="I985" s="315">
        <v>137.33000000000001</v>
      </c>
      <c r="J985" s="315">
        <v>107.11</v>
      </c>
      <c r="K985" s="315">
        <v>137.32</v>
      </c>
      <c r="L985" s="315">
        <v>107.11</v>
      </c>
      <c r="M985" s="315">
        <v>137.31</v>
      </c>
      <c r="N985" s="347" t="s">
        <v>1824</v>
      </c>
      <c r="O985" s="353"/>
      <c r="P985" s="353"/>
      <c r="Q985" s="365"/>
      <c r="R985" s="365"/>
    </row>
    <row r="986" spans="1:18" ht="14.25" customHeight="1" x14ac:dyDescent="0.3">
      <c r="A986" s="317" t="s">
        <v>871</v>
      </c>
      <c r="B986" s="315">
        <v>107.11</v>
      </c>
      <c r="C986" s="315">
        <v>108.04</v>
      </c>
      <c r="D986" s="315">
        <v>107.11</v>
      </c>
      <c r="E986" s="315">
        <v>108.19</v>
      </c>
      <c r="F986" s="315">
        <v>107.11</v>
      </c>
      <c r="G986" s="315">
        <v>107.84</v>
      </c>
      <c r="H986" s="315">
        <v>107.11</v>
      </c>
      <c r="I986" s="315">
        <v>107.71</v>
      </c>
      <c r="J986" s="315">
        <v>107.11</v>
      </c>
      <c r="K986" s="315">
        <v>107.63</v>
      </c>
      <c r="L986" s="315">
        <v>107.11</v>
      </c>
      <c r="M986" s="315">
        <v>106.3</v>
      </c>
      <c r="O986" s="352"/>
      <c r="P986" s="352"/>
      <c r="Q986" s="365"/>
      <c r="R986" s="365"/>
    </row>
    <row r="987" spans="1:18" ht="14.25" customHeight="1" x14ac:dyDescent="0.3">
      <c r="A987" s="317" t="s">
        <v>872</v>
      </c>
      <c r="B987" s="315">
        <v>108.63</v>
      </c>
      <c r="C987" s="315">
        <v>113.89</v>
      </c>
      <c r="D987" s="315">
        <v>108.63</v>
      </c>
      <c r="E987" s="315">
        <v>113.89</v>
      </c>
      <c r="F987" s="315">
        <v>108.63</v>
      </c>
      <c r="G987" s="315">
        <v>113.89</v>
      </c>
      <c r="H987" s="315">
        <v>108.63</v>
      </c>
      <c r="I987" s="315">
        <v>113.89</v>
      </c>
      <c r="J987" s="315">
        <v>108.63</v>
      </c>
      <c r="K987" s="315">
        <v>113.89</v>
      </c>
      <c r="L987" s="315">
        <v>108.63</v>
      </c>
      <c r="M987" s="315">
        <v>113.89</v>
      </c>
      <c r="O987" s="352"/>
      <c r="P987" s="352"/>
      <c r="Q987" s="365"/>
      <c r="R987" s="365"/>
    </row>
    <row r="988" spans="1:18" ht="14.25" customHeight="1" x14ac:dyDescent="0.3">
      <c r="A988" s="317" t="s">
        <v>873</v>
      </c>
      <c r="B988" s="315">
        <v>108.63</v>
      </c>
      <c r="C988" s="315">
        <v>113.18</v>
      </c>
      <c r="D988" s="315">
        <v>108.63</v>
      </c>
      <c r="E988" s="315">
        <v>113.18</v>
      </c>
      <c r="F988" s="315">
        <v>108.63</v>
      </c>
      <c r="G988" s="315">
        <v>113.18</v>
      </c>
      <c r="H988" s="315">
        <v>108.63</v>
      </c>
      <c r="I988" s="315">
        <v>113.18</v>
      </c>
      <c r="J988" s="315">
        <v>108.63</v>
      </c>
      <c r="K988" s="315">
        <v>113.18</v>
      </c>
      <c r="L988" s="315">
        <v>108.63</v>
      </c>
      <c r="M988" s="315">
        <v>113.18</v>
      </c>
      <c r="O988" s="352"/>
      <c r="P988" s="352"/>
      <c r="Q988" s="365"/>
      <c r="R988" s="365"/>
    </row>
    <row r="989" spans="1:18" ht="14.25" customHeight="1" x14ac:dyDescent="0.3">
      <c r="A989" s="317" t="s">
        <v>874</v>
      </c>
      <c r="B989" s="315">
        <v>107.02</v>
      </c>
      <c r="C989" s="315">
        <v>113.18</v>
      </c>
      <c r="D989" s="315">
        <v>107.02</v>
      </c>
      <c r="E989" s="315">
        <v>113.18</v>
      </c>
      <c r="F989" s="315">
        <v>107.02</v>
      </c>
      <c r="G989" s="315">
        <v>113.18</v>
      </c>
      <c r="H989" s="315">
        <v>107.02</v>
      </c>
      <c r="I989" s="315">
        <v>113.18</v>
      </c>
      <c r="J989" s="315">
        <v>109.96</v>
      </c>
      <c r="K989" s="315">
        <v>113.18</v>
      </c>
      <c r="L989" s="315">
        <v>109.96</v>
      </c>
      <c r="M989" s="315">
        <v>113.18</v>
      </c>
      <c r="O989" s="352"/>
      <c r="P989" s="352"/>
      <c r="Q989" s="365"/>
      <c r="R989" s="365"/>
    </row>
    <row r="990" spans="1:18" ht="14.25" customHeight="1" x14ac:dyDescent="0.3">
      <c r="A990" s="317" t="s">
        <v>875</v>
      </c>
      <c r="B990" s="315">
        <v>108.63</v>
      </c>
      <c r="C990" s="315">
        <v>112.73</v>
      </c>
      <c r="D990" s="315">
        <v>108.63</v>
      </c>
      <c r="E990" s="315">
        <v>112.78</v>
      </c>
      <c r="F990" s="315">
        <v>108.63</v>
      </c>
      <c r="G990" s="315">
        <v>113</v>
      </c>
      <c r="H990" s="315">
        <v>108.63</v>
      </c>
      <c r="I990" s="315">
        <v>113.15</v>
      </c>
      <c r="J990" s="315">
        <v>108.63</v>
      </c>
      <c r="K990" s="315">
        <v>113.34</v>
      </c>
      <c r="L990" s="315">
        <v>108.63</v>
      </c>
      <c r="M990" s="315">
        <v>114.43</v>
      </c>
      <c r="O990" s="353"/>
      <c r="P990" s="353"/>
      <c r="Q990" s="365"/>
      <c r="R990" s="365"/>
    </row>
    <row r="991" spans="1:18" ht="14.25" customHeight="1" x14ac:dyDescent="0.3">
      <c r="A991" s="317" t="s">
        <v>876</v>
      </c>
      <c r="B991" s="315">
        <v>107.02</v>
      </c>
      <c r="C991" s="315">
        <v>112.73</v>
      </c>
      <c r="D991" s="315">
        <v>107.02</v>
      </c>
      <c r="E991" s="315">
        <v>112.78</v>
      </c>
      <c r="F991" s="315">
        <v>107.02</v>
      </c>
      <c r="G991" s="315">
        <v>113</v>
      </c>
      <c r="H991" s="315">
        <v>107.02</v>
      </c>
      <c r="I991" s="315">
        <v>113.15</v>
      </c>
      <c r="J991" s="315">
        <v>109.96</v>
      </c>
      <c r="K991" s="315">
        <v>113.34</v>
      </c>
      <c r="L991" s="315">
        <v>109.96</v>
      </c>
      <c r="M991" s="315">
        <v>114.43</v>
      </c>
      <c r="O991" s="352"/>
      <c r="P991" s="352"/>
      <c r="Q991" s="365"/>
      <c r="R991" s="365"/>
    </row>
    <row r="992" spans="1:18" ht="14.25" customHeight="1" x14ac:dyDescent="0.3">
      <c r="A992" s="317" t="s">
        <v>1830</v>
      </c>
      <c r="B992" s="315">
        <v>108.63</v>
      </c>
      <c r="C992" s="315">
        <v>104.46</v>
      </c>
      <c r="D992" s="315">
        <v>108.63</v>
      </c>
      <c r="E992" s="315">
        <v>104.42</v>
      </c>
      <c r="F992" s="315">
        <v>108.63</v>
      </c>
      <c r="G992" s="315">
        <v>104.57</v>
      </c>
      <c r="H992" s="315">
        <v>108.63</v>
      </c>
      <c r="I992" s="315">
        <v>104.49</v>
      </c>
      <c r="J992" s="315">
        <v>108.63</v>
      </c>
      <c r="K992" s="315">
        <v>104.3</v>
      </c>
      <c r="L992" s="315">
        <v>108.63</v>
      </c>
      <c r="M992" s="315">
        <v>104.36</v>
      </c>
      <c r="O992" s="353"/>
      <c r="P992" s="353"/>
      <c r="Q992" s="365"/>
      <c r="R992" s="365"/>
    </row>
    <row r="993" spans="1:18" ht="14.25" customHeight="1" x14ac:dyDescent="0.3">
      <c r="A993" s="317" t="s">
        <v>1525</v>
      </c>
      <c r="B993" s="315">
        <v>110.49</v>
      </c>
      <c r="C993" s="315">
        <v>104.46</v>
      </c>
      <c r="D993" s="315">
        <v>110.49</v>
      </c>
      <c r="E993" s="315">
        <v>104.42</v>
      </c>
      <c r="F993" s="315">
        <v>110.49</v>
      </c>
      <c r="G993" s="315">
        <v>104.57</v>
      </c>
      <c r="H993" s="315">
        <v>110.49</v>
      </c>
      <c r="I993" s="315">
        <v>104.49</v>
      </c>
      <c r="J993" s="315">
        <v>110.49</v>
      </c>
      <c r="K993" s="315">
        <v>104.3</v>
      </c>
      <c r="L993" s="315">
        <v>110.49</v>
      </c>
      <c r="M993" s="315">
        <v>104.36</v>
      </c>
      <c r="O993" s="352"/>
      <c r="P993" s="352"/>
      <c r="Q993" s="365"/>
      <c r="R993" s="365"/>
    </row>
    <row r="994" spans="1:18" ht="14.25" customHeight="1" x14ac:dyDescent="0.3">
      <c r="A994" s="317" t="s">
        <v>881</v>
      </c>
      <c r="B994" s="315">
        <v>107.02</v>
      </c>
      <c r="C994" s="315">
        <v>104.62</v>
      </c>
      <c r="D994" s="315">
        <v>107.02</v>
      </c>
      <c r="E994" s="315">
        <v>104.62</v>
      </c>
      <c r="F994" s="315">
        <v>107.02</v>
      </c>
      <c r="G994" s="315">
        <v>104.62</v>
      </c>
      <c r="H994" s="315">
        <v>107.02</v>
      </c>
      <c r="I994" s="315">
        <v>104.62</v>
      </c>
      <c r="J994" s="315">
        <v>109.96</v>
      </c>
      <c r="K994" s="315">
        <v>104.62</v>
      </c>
      <c r="L994" s="315">
        <v>109.96</v>
      </c>
      <c r="M994" s="315">
        <v>104.62</v>
      </c>
      <c r="O994" s="352"/>
      <c r="P994" s="352"/>
      <c r="Q994" s="365"/>
      <c r="R994" s="365"/>
    </row>
    <row r="995" spans="1:18" ht="14.25" customHeight="1" x14ac:dyDescent="0.3">
      <c r="A995" s="317" t="s">
        <v>882</v>
      </c>
      <c r="B995" s="315">
        <v>107.63</v>
      </c>
      <c r="C995" s="315">
        <v>107.69</v>
      </c>
      <c r="D995" s="315">
        <v>107.63</v>
      </c>
      <c r="E995" s="315">
        <v>108.32</v>
      </c>
      <c r="F995" s="315">
        <v>107.63</v>
      </c>
      <c r="G995" s="315">
        <v>108.34</v>
      </c>
      <c r="H995" s="315">
        <v>107.63</v>
      </c>
      <c r="I995" s="315">
        <v>108.41</v>
      </c>
      <c r="J995" s="315">
        <v>107.63</v>
      </c>
      <c r="K995" s="315">
        <v>108.36</v>
      </c>
      <c r="L995" s="315">
        <v>107.63</v>
      </c>
      <c r="M995" s="315">
        <v>108.32</v>
      </c>
      <c r="Q995" s="365"/>
      <c r="R995" s="365"/>
    </row>
    <row r="996" spans="1:18" ht="14.25" customHeight="1" x14ac:dyDescent="0.35">
      <c r="B996" s="207"/>
      <c r="C996" s="207"/>
      <c r="D996" s="207"/>
      <c r="E996" s="207"/>
      <c r="F996" s="207"/>
      <c r="G996" s="207"/>
      <c r="H996" s="207"/>
      <c r="I996" s="207"/>
      <c r="J996" s="207"/>
      <c r="K996" s="207"/>
      <c r="L996" s="207"/>
      <c r="M996" s="209"/>
    </row>
    <row r="997" spans="1:18" ht="14.25" customHeight="1" x14ac:dyDescent="0.3">
      <c r="A997" s="558"/>
      <c r="B997" s="558"/>
      <c r="C997" s="558"/>
      <c r="D997" s="558"/>
      <c r="E997" s="558"/>
      <c r="F997" s="558"/>
      <c r="G997" s="558"/>
      <c r="H997" s="558"/>
      <c r="I997" s="558"/>
      <c r="J997" s="558"/>
      <c r="K997" s="558"/>
      <c r="L997" s="558"/>
      <c r="M997" s="558"/>
    </row>
    <row r="998" spans="1:18" ht="14.25" customHeight="1" x14ac:dyDescent="0.3">
      <c r="A998" s="558"/>
      <c r="B998" s="558"/>
      <c r="C998" s="558"/>
      <c r="D998" s="558"/>
      <c r="E998" s="558"/>
      <c r="F998" s="558"/>
      <c r="G998" s="558"/>
      <c r="H998" s="558"/>
      <c r="I998" s="558"/>
      <c r="J998" s="558"/>
      <c r="K998" s="558"/>
      <c r="L998" s="558"/>
      <c r="M998" s="558"/>
    </row>
    <row r="999" spans="1:18" ht="14.25" customHeight="1" x14ac:dyDescent="0.3">
      <c r="A999" s="558"/>
      <c r="B999" s="558"/>
      <c r="C999" s="558"/>
      <c r="D999" s="558"/>
      <c r="E999" s="558"/>
      <c r="F999" s="558"/>
      <c r="G999" s="558"/>
      <c r="H999" s="558"/>
      <c r="I999" s="567"/>
      <c r="J999" s="567"/>
      <c r="K999" s="567"/>
      <c r="L999" s="567"/>
      <c r="M999" s="567"/>
    </row>
    <row r="1000" spans="1:18" ht="14.25" customHeight="1" x14ac:dyDescent="0.3">
      <c r="A1000" s="367"/>
      <c r="B1000" s="367"/>
      <c r="C1000" s="367"/>
      <c r="D1000" s="367"/>
      <c r="E1000" s="367"/>
      <c r="F1000" s="367"/>
      <c r="G1000" s="367"/>
      <c r="H1000" s="367"/>
      <c r="I1000" s="368"/>
      <c r="J1000" s="368"/>
      <c r="K1000" s="368"/>
      <c r="L1000" s="368"/>
      <c r="M1000" s="368"/>
    </row>
    <row r="1001" spans="1:18" ht="14.25" customHeight="1" x14ac:dyDescent="0.3">
      <c r="A1001" s="367"/>
      <c r="B1001" s="367"/>
      <c r="C1001" s="367"/>
      <c r="D1001" s="367"/>
      <c r="E1001" s="367"/>
      <c r="F1001" s="367"/>
      <c r="G1001" s="367"/>
      <c r="H1001" s="367"/>
      <c r="I1001" s="368"/>
      <c r="J1001" s="368"/>
      <c r="K1001" s="368"/>
      <c r="L1001" s="368"/>
      <c r="M1001" s="368"/>
    </row>
    <row r="1002" spans="1:18" ht="14.25" customHeight="1" x14ac:dyDescent="0.3">
      <c r="A1002" s="560"/>
      <c r="B1002" s="560"/>
      <c r="C1002" s="560"/>
      <c r="D1002" s="560"/>
      <c r="E1002" s="560"/>
      <c r="F1002" s="560"/>
      <c r="G1002" s="560"/>
      <c r="H1002" s="560"/>
      <c r="I1002" s="560"/>
      <c r="J1002" s="560"/>
      <c r="K1002" s="560"/>
      <c r="L1002" s="560"/>
      <c r="M1002" s="560"/>
    </row>
    <row r="1003" spans="1:18" ht="14.25" customHeight="1" x14ac:dyDescent="0.3">
      <c r="A1003" s="560"/>
      <c r="B1003" s="560"/>
      <c r="C1003" s="560"/>
      <c r="D1003" s="560"/>
      <c r="E1003" s="560"/>
      <c r="F1003" s="560"/>
      <c r="G1003" s="560"/>
      <c r="H1003" s="560"/>
      <c r="I1003" s="560"/>
      <c r="J1003" s="560"/>
      <c r="K1003" s="560"/>
      <c r="L1003" s="560"/>
      <c r="M1003" s="560"/>
    </row>
    <row r="1004" spans="1:18" ht="14.25" customHeight="1" x14ac:dyDescent="0.3">
      <c r="A1004" s="560"/>
      <c r="B1004" s="560"/>
      <c r="C1004" s="560"/>
      <c r="D1004" s="560"/>
      <c r="E1004" s="560"/>
      <c r="F1004" s="560"/>
      <c r="G1004" s="560"/>
      <c r="H1004" s="560"/>
      <c r="I1004" s="560"/>
      <c r="J1004" s="560"/>
      <c r="K1004" s="560"/>
      <c r="L1004" s="560"/>
      <c r="M1004" s="560"/>
    </row>
    <row r="1005" spans="1:18" ht="14.25" customHeight="1" x14ac:dyDescent="0.3">
      <c r="A1005" s="561"/>
      <c r="B1005" s="561"/>
      <c r="C1005" s="561"/>
      <c r="D1005" s="561"/>
      <c r="E1005" s="561"/>
      <c r="F1005" s="559"/>
      <c r="G1005" s="559"/>
      <c r="H1005" s="559"/>
      <c r="I1005" s="559"/>
      <c r="J1005" s="559"/>
      <c r="K1005" s="559"/>
      <c r="L1005" s="559"/>
      <c r="M1005" s="559"/>
    </row>
    <row r="1006" spans="1:18" ht="14.25" customHeight="1" x14ac:dyDescent="0.3">
      <c r="A1006" s="5"/>
      <c r="B1006" s="5"/>
      <c r="C1006" s="5"/>
      <c r="D1006" s="5"/>
      <c r="E1006" s="5"/>
      <c r="F1006" s="295"/>
      <c r="G1006" s="295"/>
      <c r="H1006" s="295"/>
      <c r="I1006" s="295"/>
      <c r="J1006" s="295"/>
      <c r="K1006" s="295"/>
      <c r="L1006" s="295"/>
      <c r="M1006" s="295"/>
    </row>
    <row r="1007" spans="1:18" ht="14.25" customHeight="1" x14ac:dyDescent="0.3">
      <c r="A1007" s="203"/>
      <c r="B1007" s="204"/>
      <c r="C1007" s="204"/>
      <c r="D1007" s="204"/>
      <c r="E1007" s="204"/>
      <c r="F1007" s="204"/>
      <c r="G1007" s="204"/>
      <c r="H1007" s="204"/>
    </row>
    <row r="1008" spans="1:18" ht="14.25" customHeight="1" x14ac:dyDescent="0.3">
      <c r="A1008" s="569"/>
      <c r="B1008" s="565">
        <v>40909</v>
      </c>
      <c r="C1008" s="566"/>
      <c r="D1008" s="565">
        <v>40940</v>
      </c>
      <c r="E1008" s="566"/>
      <c r="F1008" s="565">
        <v>40969</v>
      </c>
      <c r="G1008" s="566"/>
      <c r="H1008" s="565">
        <v>41000</v>
      </c>
      <c r="I1008" s="566"/>
      <c r="J1008" s="565">
        <v>41030</v>
      </c>
      <c r="K1008" s="566"/>
      <c r="L1008" s="565">
        <v>41061</v>
      </c>
      <c r="M1008" s="566"/>
    </row>
    <row r="1009" spans="1:14" ht="14.25" customHeight="1" x14ac:dyDescent="0.3">
      <c r="A1009" s="570"/>
      <c r="B1009" s="316" t="s">
        <v>834</v>
      </c>
      <c r="C1009" s="316" t="s">
        <v>835</v>
      </c>
      <c r="D1009" s="316" t="s">
        <v>834</v>
      </c>
      <c r="E1009" s="316" t="s">
        <v>835</v>
      </c>
      <c r="F1009" s="316" t="s">
        <v>834</v>
      </c>
      <c r="G1009" s="316" t="s">
        <v>835</v>
      </c>
      <c r="H1009" s="316" t="s">
        <v>834</v>
      </c>
      <c r="I1009" s="316" t="s">
        <v>835</v>
      </c>
      <c r="J1009" s="316" t="s">
        <v>834</v>
      </c>
      <c r="K1009" s="316" t="s">
        <v>835</v>
      </c>
      <c r="L1009" s="316" t="s">
        <v>834</v>
      </c>
      <c r="M1009" s="316" t="s">
        <v>835</v>
      </c>
    </row>
    <row r="1010" spans="1:14" ht="14.25" customHeight="1" x14ac:dyDescent="0.3">
      <c r="A1010" s="317" t="s">
        <v>836</v>
      </c>
      <c r="B1010" s="315">
        <v>100.4</v>
      </c>
      <c r="C1010" s="315">
        <v>101.84</v>
      </c>
      <c r="D1010" s="315">
        <v>100.4</v>
      </c>
      <c r="E1010" s="315">
        <v>102.01</v>
      </c>
      <c r="F1010" s="315">
        <v>100.4</v>
      </c>
      <c r="G1010" s="315">
        <v>102.06</v>
      </c>
      <c r="H1010" s="315">
        <v>100.4</v>
      </c>
      <c r="I1010" s="315">
        <v>102.11</v>
      </c>
      <c r="J1010" s="315">
        <v>104.43</v>
      </c>
      <c r="K1010" s="315">
        <v>102.16</v>
      </c>
      <c r="L1010" s="315">
        <v>104.43</v>
      </c>
      <c r="M1010" s="315">
        <v>102.01</v>
      </c>
    </row>
    <row r="1011" spans="1:14" ht="14.25" customHeight="1" x14ac:dyDescent="0.3">
      <c r="A1011" s="317" t="s">
        <v>1005</v>
      </c>
      <c r="B1011" s="315">
        <v>100.4</v>
      </c>
      <c r="C1011" s="315">
        <v>106.64</v>
      </c>
      <c r="D1011" s="315">
        <v>100.4</v>
      </c>
      <c r="E1011" s="315">
        <v>105.46</v>
      </c>
      <c r="F1011" s="315">
        <v>100.4</v>
      </c>
      <c r="G1011" s="315">
        <v>106.51</v>
      </c>
      <c r="H1011" s="315">
        <v>100.4</v>
      </c>
      <c r="I1011" s="315">
        <v>108.28</v>
      </c>
      <c r="J1011" s="315">
        <v>104.43</v>
      </c>
      <c r="K1011" s="315">
        <v>109.15</v>
      </c>
      <c r="L1011" s="315">
        <v>104.43</v>
      </c>
      <c r="M1011" s="315">
        <v>109</v>
      </c>
      <c r="N1011" s="50" t="s">
        <v>1822</v>
      </c>
    </row>
    <row r="1012" spans="1:14" ht="14.25" customHeight="1" x14ac:dyDescent="0.3">
      <c r="A1012" s="317" t="s">
        <v>838</v>
      </c>
      <c r="B1012" s="315">
        <v>102.5</v>
      </c>
      <c r="C1012" s="315">
        <v>106.12</v>
      </c>
      <c r="D1012" s="315">
        <v>102.5</v>
      </c>
      <c r="E1012" s="315">
        <v>105.67</v>
      </c>
      <c r="F1012" s="315">
        <v>102.5</v>
      </c>
      <c r="G1012" s="315">
        <v>107.17</v>
      </c>
      <c r="H1012" s="315">
        <v>102.5</v>
      </c>
      <c r="I1012" s="315">
        <v>107.14</v>
      </c>
      <c r="J1012" s="315">
        <v>106.36</v>
      </c>
      <c r="K1012" s="315">
        <v>107.08</v>
      </c>
      <c r="L1012" s="315">
        <v>106.36</v>
      </c>
      <c r="M1012" s="315">
        <v>106.89</v>
      </c>
    </row>
    <row r="1013" spans="1:14" ht="14.25" customHeight="1" x14ac:dyDescent="0.3">
      <c r="A1013" s="317" t="s">
        <v>839</v>
      </c>
      <c r="B1013" s="315">
        <v>100.4</v>
      </c>
      <c r="C1013" s="315">
        <v>106.12</v>
      </c>
      <c r="D1013" s="315">
        <v>100.4</v>
      </c>
      <c r="E1013" s="315">
        <v>105.67</v>
      </c>
      <c r="F1013" s="315">
        <v>100.4</v>
      </c>
      <c r="G1013" s="315">
        <v>107.17</v>
      </c>
      <c r="H1013" s="315">
        <v>100.4</v>
      </c>
      <c r="I1013" s="315">
        <v>107.14</v>
      </c>
      <c r="J1013" s="315">
        <v>104.43</v>
      </c>
      <c r="K1013" s="315">
        <v>107.08</v>
      </c>
      <c r="L1013" s="315">
        <v>104.43</v>
      </c>
      <c r="M1013" s="315">
        <v>106.89</v>
      </c>
    </row>
    <row r="1014" spans="1:14" ht="14.25" customHeight="1" x14ac:dyDescent="0.3">
      <c r="A1014" s="317" t="s">
        <v>840</v>
      </c>
      <c r="B1014" s="315">
        <v>100.4</v>
      </c>
      <c r="C1014" s="315">
        <v>104.28</v>
      </c>
      <c r="D1014" s="315">
        <v>100.4</v>
      </c>
      <c r="E1014" s="315">
        <v>104.38</v>
      </c>
      <c r="F1014" s="315">
        <v>100.4</v>
      </c>
      <c r="G1014" s="315">
        <v>105.97</v>
      </c>
      <c r="H1014" s="315">
        <v>100.4</v>
      </c>
      <c r="I1014" s="315">
        <v>106</v>
      </c>
      <c r="J1014" s="315">
        <v>104.43</v>
      </c>
      <c r="K1014" s="315">
        <v>106.05</v>
      </c>
      <c r="L1014" s="315">
        <v>104.43</v>
      </c>
      <c r="M1014" s="315">
        <v>105.99</v>
      </c>
    </row>
    <row r="1015" spans="1:14" ht="14.25" customHeight="1" x14ac:dyDescent="0.3">
      <c r="A1015" s="317" t="s">
        <v>841</v>
      </c>
      <c r="B1015" s="315">
        <v>100.4</v>
      </c>
      <c r="C1015" s="315">
        <v>100</v>
      </c>
      <c r="D1015" s="315">
        <v>100.4</v>
      </c>
      <c r="E1015" s="315">
        <v>100</v>
      </c>
      <c r="F1015" s="315">
        <v>100.4</v>
      </c>
      <c r="G1015" s="315">
        <v>100</v>
      </c>
      <c r="H1015" s="315">
        <v>100.4</v>
      </c>
      <c r="I1015" s="315">
        <v>100</v>
      </c>
      <c r="J1015" s="315">
        <v>104.43</v>
      </c>
      <c r="K1015" s="315">
        <v>100</v>
      </c>
      <c r="L1015" s="315">
        <v>104.43</v>
      </c>
      <c r="M1015" s="315">
        <v>100</v>
      </c>
    </row>
    <row r="1016" spans="1:14" ht="14.25" customHeight="1" x14ac:dyDescent="0.3">
      <c r="A1016" s="317" t="s">
        <v>1006</v>
      </c>
      <c r="B1016" s="315">
        <v>100.4</v>
      </c>
      <c r="C1016" s="315">
        <v>102.41</v>
      </c>
      <c r="D1016" s="315">
        <v>100.4</v>
      </c>
      <c r="E1016" s="315">
        <v>102.41</v>
      </c>
      <c r="F1016" s="315">
        <v>100.4</v>
      </c>
      <c r="G1016" s="315">
        <v>102.41</v>
      </c>
      <c r="H1016" s="315">
        <v>100.4</v>
      </c>
      <c r="I1016" s="315">
        <v>102.41</v>
      </c>
      <c r="J1016" s="315">
        <v>104.43</v>
      </c>
      <c r="K1016" s="315">
        <v>102.41</v>
      </c>
      <c r="L1016" s="315">
        <v>104.43</v>
      </c>
      <c r="M1016" s="315">
        <v>102.41</v>
      </c>
    </row>
    <row r="1017" spans="1:14" ht="14.25" customHeight="1" x14ac:dyDescent="0.3">
      <c r="A1017" s="317" t="s">
        <v>1007</v>
      </c>
      <c r="B1017" s="315">
        <v>100.4</v>
      </c>
      <c r="C1017" s="315">
        <v>101.5</v>
      </c>
      <c r="D1017" s="315">
        <v>100.4</v>
      </c>
      <c r="E1017" s="315">
        <v>101.5</v>
      </c>
      <c r="F1017" s="315">
        <v>100.4</v>
      </c>
      <c r="G1017" s="315">
        <v>101.74</v>
      </c>
      <c r="H1017" s="315">
        <v>100.4</v>
      </c>
      <c r="I1017" s="315">
        <v>101.74</v>
      </c>
      <c r="J1017" s="315">
        <v>104.43</v>
      </c>
      <c r="K1017" s="315">
        <v>106.96</v>
      </c>
      <c r="L1017" s="315">
        <v>104.43</v>
      </c>
      <c r="M1017" s="315">
        <v>106.96</v>
      </c>
    </row>
    <row r="1018" spans="1:14" ht="14.25" customHeight="1" x14ac:dyDescent="0.3">
      <c r="A1018" s="317" t="s">
        <v>1670</v>
      </c>
      <c r="B1018" s="315">
        <v>100.4</v>
      </c>
      <c r="C1018" s="315">
        <v>106.43</v>
      </c>
      <c r="D1018" s="315">
        <v>100.4</v>
      </c>
      <c r="E1018" s="315">
        <v>105.73</v>
      </c>
      <c r="F1018" s="315">
        <v>100.4</v>
      </c>
      <c r="G1018" s="315">
        <v>106.06</v>
      </c>
      <c r="H1018" s="315">
        <v>100.4</v>
      </c>
      <c r="I1018" s="315">
        <v>106.48</v>
      </c>
      <c r="J1018" s="315">
        <v>104.43</v>
      </c>
      <c r="K1018" s="315">
        <v>107.22</v>
      </c>
      <c r="L1018" s="315">
        <v>104.43</v>
      </c>
      <c r="M1018" s="315">
        <v>107.66</v>
      </c>
    </row>
    <row r="1019" spans="1:14" ht="14.25" customHeight="1" x14ac:dyDescent="0.3">
      <c r="A1019" s="317" t="s">
        <v>849</v>
      </c>
      <c r="B1019" s="315">
        <v>105.62</v>
      </c>
      <c r="C1019" s="315">
        <v>109.89</v>
      </c>
      <c r="D1019" s="315">
        <v>105.62</v>
      </c>
      <c r="E1019" s="315">
        <v>109.89</v>
      </c>
      <c r="F1019" s="315">
        <v>105.62</v>
      </c>
      <c r="G1019" s="315">
        <v>109.89</v>
      </c>
      <c r="H1019" s="315">
        <v>105.62</v>
      </c>
      <c r="I1019" s="315">
        <v>109.89</v>
      </c>
      <c r="J1019" s="315">
        <v>105.62</v>
      </c>
      <c r="K1019" s="315">
        <v>108.61</v>
      </c>
      <c r="L1019" s="315">
        <v>105.62</v>
      </c>
      <c r="M1019" s="315">
        <v>108.29</v>
      </c>
    </row>
    <row r="1020" spans="1:14" ht="14.25" customHeight="1" x14ac:dyDescent="0.3">
      <c r="A1020" s="317" t="s">
        <v>850</v>
      </c>
      <c r="B1020" s="315">
        <v>100.4</v>
      </c>
      <c r="C1020" s="315">
        <v>104.81</v>
      </c>
      <c r="D1020" s="315">
        <v>100.4</v>
      </c>
      <c r="E1020" s="315">
        <v>105.48</v>
      </c>
      <c r="F1020" s="315">
        <v>100.4</v>
      </c>
      <c r="G1020" s="315">
        <v>107.05</v>
      </c>
      <c r="H1020" s="315">
        <v>100.4</v>
      </c>
      <c r="I1020" s="315">
        <v>107.05</v>
      </c>
      <c r="J1020" s="315">
        <v>104.43</v>
      </c>
      <c r="K1020" s="315">
        <v>107.47</v>
      </c>
      <c r="L1020" s="315">
        <v>104.43</v>
      </c>
      <c r="M1020" s="315">
        <v>107.52</v>
      </c>
    </row>
    <row r="1021" spans="1:14" ht="14.25" customHeight="1" x14ac:dyDescent="0.3">
      <c r="A1021" s="317" t="s">
        <v>851</v>
      </c>
      <c r="B1021" s="315">
        <v>102.6</v>
      </c>
      <c r="C1021" s="315">
        <v>108.33</v>
      </c>
      <c r="D1021" s="315">
        <v>102.6</v>
      </c>
      <c r="E1021" s="315">
        <v>108.33</v>
      </c>
      <c r="F1021" s="315">
        <v>102.6</v>
      </c>
      <c r="G1021" s="315">
        <v>109.12</v>
      </c>
      <c r="H1021" s="315">
        <v>102.6</v>
      </c>
      <c r="I1021" s="315">
        <v>109.12</v>
      </c>
      <c r="J1021" s="315">
        <v>106.4</v>
      </c>
      <c r="K1021" s="315">
        <v>109.12</v>
      </c>
      <c r="L1021" s="315">
        <v>106.4</v>
      </c>
      <c r="M1021" s="315">
        <v>109.12</v>
      </c>
    </row>
    <row r="1022" spans="1:14" ht="14.25" customHeight="1" x14ac:dyDescent="0.3">
      <c r="A1022" s="317" t="s">
        <v>1782</v>
      </c>
      <c r="B1022" s="315">
        <v>102.6</v>
      </c>
      <c r="C1022" s="315">
        <v>106.43</v>
      </c>
      <c r="D1022" s="315">
        <v>102.6</v>
      </c>
      <c r="E1022" s="315">
        <v>105.73</v>
      </c>
      <c r="F1022" s="315">
        <v>102.6</v>
      </c>
      <c r="G1022" s="315">
        <v>106.06</v>
      </c>
      <c r="H1022" s="315">
        <v>102.6</v>
      </c>
      <c r="I1022" s="315">
        <v>106.48</v>
      </c>
      <c r="J1022" s="315">
        <v>106.6</v>
      </c>
      <c r="K1022" s="315">
        <v>107.22</v>
      </c>
      <c r="L1022" s="315">
        <v>106.6</v>
      </c>
      <c r="M1022" s="315">
        <v>107.66</v>
      </c>
    </row>
    <row r="1023" spans="1:14" ht="14.25" customHeight="1" x14ac:dyDescent="0.3">
      <c r="A1023" s="317" t="s">
        <v>1673</v>
      </c>
      <c r="B1023" s="315">
        <v>102.5</v>
      </c>
      <c r="C1023" s="315">
        <v>104.12</v>
      </c>
      <c r="D1023" s="315">
        <v>102.5</v>
      </c>
      <c r="E1023" s="315">
        <v>104.12</v>
      </c>
      <c r="F1023" s="315">
        <v>102.5</v>
      </c>
      <c r="G1023" s="315">
        <v>105.52</v>
      </c>
      <c r="H1023" s="315">
        <v>102.5</v>
      </c>
      <c r="I1023" s="315">
        <v>105.52</v>
      </c>
      <c r="J1023" s="315">
        <v>106.36</v>
      </c>
      <c r="K1023" s="315">
        <v>105.52</v>
      </c>
      <c r="L1023" s="315">
        <v>106.36</v>
      </c>
      <c r="M1023" s="315">
        <v>105.52</v>
      </c>
    </row>
    <row r="1024" spans="1:14" ht="14.25" customHeight="1" x14ac:dyDescent="0.3">
      <c r="A1024" s="317" t="s">
        <v>854</v>
      </c>
      <c r="B1024" s="573" t="s">
        <v>1671</v>
      </c>
      <c r="C1024" s="574"/>
      <c r="D1024" s="574"/>
      <c r="E1024" s="574"/>
      <c r="F1024" s="574"/>
      <c r="G1024" s="574"/>
      <c r="H1024" s="574"/>
      <c r="I1024" s="574"/>
      <c r="J1024" s="574"/>
      <c r="K1024" s="574"/>
      <c r="L1024" s="574"/>
      <c r="M1024" s="575"/>
    </row>
    <row r="1025" spans="1:13" ht="14.25" customHeight="1" x14ac:dyDescent="0.3">
      <c r="A1025" s="317" t="s">
        <v>1672</v>
      </c>
      <c r="B1025" s="315">
        <v>102.5</v>
      </c>
      <c r="C1025" s="315">
        <v>104.76</v>
      </c>
      <c r="D1025" s="315">
        <v>102.5</v>
      </c>
      <c r="E1025" s="315">
        <v>104.64</v>
      </c>
      <c r="F1025" s="315">
        <v>102.5</v>
      </c>
      <c r="G1025" s="315">
        <v>105.63</v>
      </c>
      <c r="H1025" s="315">
        <v>102.5</v>
      </c>
      <c r="I1025" s="315">
        <v>106.85</v>
      </c>
      <c r="J1025" s="315">
        <v>106.36</v>
      </c>
      <c r="K1025" s="315">
        <v>106.86</v>
      </c>
      <c r="L1025" s="315">
        <v>106.36</v>
      </c>
      <c r="M1025" s="315">
        <v>106.8</v>
      </c>
    </row>
    <row r="1026" spans="1:13" ht="14.25" customHeight="1" x14ac:dyDescent="0.3">
      <c r="A1026" s="317" t="s">
        <v>856</v>
      </c>
      <c r="B1026" s="315">
        <v>105.62</v>
      </c>
      <c r="C1026" s="315">
        <v>107.6</v>
      </c>
      <c r="D1026" s="315">
        <v>105.62</v>
      </c>
      <c r="E1026" s="315">
        <v>107.6</v>
      </c>
      <c r="F1026" s="315">
        <v>105.62</v>
      </c>
      <c r="G1026" s="315">
        <v>107.6</v>
      </c>
      <c r="H1026" s="315">
        <v>105.62</v>
      </c>
      <c r="I1026" s="315">
        <v>107.6</v>
      </c>
      <c r="J1026" s="315">
        <v>105.62</v>
      </c>
      <c r="K1026" s="315">
        <v>107.6</v>
      </c>
      <c r="L1026" s="315">
        <v>105.62</v>
      </c>
      <c r="M1026" s="315">
        <v>113.42</v>
      </c>
    </row>
    <row r="1027" spans="1:13" ht="14.25" customHeight="1" x14ac:dyDescent="0.3">
      <c r="A1027" s="317" t="s">
        <v>857</v>
      </c>
      <c r="B1027" s="315">
        <v>103.9</v>
      </c>
      <c r="C1027" s="315">
        <v>107.6</v>
      </c>
      <c r="D1027" s="315">
        <v>103.9</v>
      </c>
      <c r="E1027" s="315">
        <v>107.6</v>
      </c>
      <c r="F1027" s="315">
        <v>103.9</v>
      </c>
      <c r="G1027" s="315">
        <v>107.6</v>
      </c>
      <c r="H1027" s="315">
        <v>103.9</v>
      </c>
      <c r="I1027" s="315">
        <v>107.6</v>
      </c>
      <c r="J1027" s="315">
        <v>103.9</v>
      </c>
      <c r="K1027" s="315">
        <v>107.6</v>
      </c>
      <c r="L1027" s="315">
        <v>103.9</v>
      </c>
      <c r="M1027" s="315">
        <v>113.42</v>
      </c>
    </row>
    <row r="1028" spans="1:13" ht="14.25" customHeight="1" x14ac:dyDescent="0.3">
      <c r="A1028" s="317" t="s">
        <v>858</v>
      </c>
      <c r="B1028" s="315">
        <v>105.62</v>
      </c>
      <c r="C1028" s="315">
        <v>107.5</v>
      </c>
      <c r="D1028" s="315">
        <v>105.62</v>
      </c>
      <c r="E1028" s="315">
        <v>107.5</v>
      </c>
      <c r="F1028" s="315">
        <v>105.62</v>
      </c>
      <c r="G1028" s="315">
        <v>107.5</v>
      </c>
      <c r="H1028" s="315">
        <v>105.62</v>
      </c>
      <c r="I1028" s="315">
        <v>107.5</v>
      </c>
      <c r="J1028" s="315">
        <v>105.62</v>
      </c>
      <c r="K1028" s="315">
        <v>107.5</v>
      </c>
      <c r="L1028" s="315">
        <v>105.62</v>
      </c>
      <c r="M1028" s="315">
        <v>107.5</v>
      </c>
    </row>
    <row r="1029" spans="1:13" ht="14.25" customHeight="1" x14ac:dyDescent="0.3">
      <c r="A1029" s="317" t="s">
        <v>859</v>
      </c>
      <c r="B1029" s="315">
        <v>103.9</v>
      </c>
      <c r="C1029" s="315">
        <v>107.5</v>
      </c>
      <c r="D1029" s="315">
        <v>103.9</v>
      </c>
      <c r="E1029" s="315">
        <v>107.5</v>
      </c>
      <c r="F1029" s="315">
        <v>103.9</v>
      </c>
      <c r="G1029" s="315">
        <v>107.5</v>
      </c>
      <c r="H1029" s="315">
        <v>103.9</v>
      </c>
      <c r="I1029" s="315">
        <v>107.5</v>
      </c>
      <c r="J1029" s="315">
        <v>103.9</v>
      </c>
      <c r="K1029" s="315">
        <v>107.5</v>
      </c>
      <c r="L1029" s="315">
        <v>103.9</v>
      </c>
      <c r="M1029" s="315">
        <v>107.5</v>
      </c>
    </row>
    <row r="1030" spans="1:13" ht="14.25" customHeight="1" x14ac:dyDescent="0.3">
      <c r="A1030" s="317" t="s">
        <v>860</v>
      </c>
      <c r="B1030" s="315">
        <v>105.62</v>
      </c>
      <c r="C1030" s="315">
        <v>106.52</v>
      </c>
      <c r="D1030" s="315">
        <v>105.62</v>
      </c>
      <c r="E1030" s="315">
        <v>106.52</v>
      </c>
      <c r="F1030" s="315">
        <v>105.62</v>
      </c>
      <c r="G1030" s="315">
        <v>106.52</v>
      </c>
      <c r="H1030" s="315">
        <v>105.62</v>
      </c>
      <c r="I1030" s="315">
        <v>106.52</v>
      </c>
      <c r="J1030" s="315">
        <v>105.62</v>
      </c>
      <c r="K1030" s="315">
        <v>106.52</v>
      </c>
      <c r="L1030" s="315">
        <v>105.62</v>
      </c>
      <c r="M1030" s="315">
        <v>106.52</v>
      </c>
    </row>
    <row r="1031" spans="1:13" ht="14.25" customHeight="1" x14ac:dyDescent="0.3">
      <c r="A1031" s="317" t="s">
        <v>861</v>
      </c>
      <c r="B1031" s="315">
        <v>103.9</v>
      </c>
      <c r="C1031" s="315">
        <v>106.52</v>
      </c>
      <c r="D1031" s="315">
        <v>103.9</v>
      </c>
      <c r="E1031" s="315">
        <v>106.52</v>
      </c>
      <c r="F1031" s="315">
        <v>103.9</v>
      </c>
      <c r="G1031" s="315">
        <v>106.52</v>
      </c>
      <c r="H1031" s="315">
        <v>103.9</v>
      </c>
      <c r="I1031" s="315">
        <v>106.52</v>
      </c>
      <c r="J1031" s="315">
        <v>103.9</v>
      </c>
      <c r="K1031" s="315">
        <v>106.52</v>
      </c>
      <c r="L1031" s="315">
        <v>103.9</v>
      </c>
      <c r="M1031" s="315">
        <v>106.52</v>
      </c>
    </row>
    <row r="1032" spans="1:13" ht="14.25" customHeight="1" x14ac:dyDescent="0.3">
      <c r="A1032" s="317" t="s">
        <v>862</v>
      </c>
      <c r="B1032" s="315">
        <v>105.62</v>
      </c>
      <c r="C1032" s="315">
        <v>99.96</v>
      </c>
      <c r="D1032" s="315">
        <v>105.62</v>
      </c>
      <c r="E1032" s="315">
        <v>101.61</v>
      </c>
      <c r="F1032" s="315">
        <v>105.62</v>
      </c>
      <c r="G1032" s="315">
        <v>103.82</v>
      </c>
      <c r="H1032" s="315">
        <v>105.62</v>
      </c>
      <c r="I1032" s="315">
        <v>103.49</v>
      </c>
      <c r="J1032" s="315">
        <v>105.62</v>
      </c>
      <c r="K1032" s="315">
        <v>102.34</v>
      </c>
      <c r="L1032" s="315">
        <v>105.62</v>
      </c>
      <c r="M1032" s="315">
        <v>101.87</v>
      </c>
    </row>
    <row r="1033" spans="1:13" ht="14.25" customHeight="1" x14ac:dyDescent="0.3">
      <c r="A1033" s="317" t="s">
        <v>863</v>
      </c>
      <c r="B1033" s="315">
        <v>103.9</v>
      </c>
      <c r="C1033" s="315">
        <v>99.96</v>
      </c>
      <c r="D1033" s="315">
        <v>103.9</v>
      </c>
      <c r="E1033" s="315">
        <v>101.61</v>
      </c>
      <c r="F1033" s="315">
        <v>103.9</v>
      </c>
      <c r="G1033" s="315">
        <v>103.82</v>
      </c>
      <c r="H1033" s="315">
        <v>103.9</v>
      </c>
      <c r="I1033" s="315">
        <v>103.49</v>
      </c>
      <c r="J1033" s="315">
        <v>103.9</v>
      </c>
      <c r="K1033" s="315">
        <v>102.34</v>
      </c>
      <c r="L1033" s="315">
        <v>103.9</v>
      </c>
      <c r="M1033" s="315">
        <v>101.87</v>
      </c>
    </row>
    <row r="1034" spans="1:13" ht="14.25" customHeight="1" x14ac:dyDescent="0.3">
      <c r="A1034" s="317" t="s">
        <v>864</v>
      </c>
      <c r="B1034" s="315">
        <v>102.3</v>
      </c>
      <c r="C1034" s="315">
        <v>101.28</v>
      </c>
      <c r="D1034" s="315">
        <v>102.3</v>
      </c>
      <c r="E1034" s="315">
        <v>101.28</v>
      </c>
      <c r="F1034" s="315">
        <v>102.3</v>
      </c>
      <c r="G1034" s="315">
        <v>101.28</v>
      </c>
      <c r="H1034" s="315">
        <v>102.3</v>
      </c>
      <c r="I1034" s="315">
        <v>101.28</v>
      </c>
      <c r="J1034" s="315">
        <v>105.94</v>
      </c>
      <c r="K1034" s="315">
        <v>101.28</v>
      </c>
      <c r="L1034" s="315">
        <v>105.94</v>
      </c>
      <c r="M1034" s="315">
        <v>101.28</v>
      </c>
    </row>
    <row r="1035" spans="1:13" ht="14.25" customHeight="1" x14ac:dyDescent="0.3">
      <c r="A1035" s="317" t="s">
        <v>865</v>
      </c>
      <c r="B1035" s="573" t="s">
        <v>1783</v>
      </c>
      <c r="C1035" s="574"/>
      <c r="D1035" s="574"/>
      <c r="E1035" s="574"/>
      <c r="F1035" s="574"/>
      <c r="G1035" s="574"/>
      <c r="H1035" s="574"/>
      <c r="I1035" s="574"/>
      <c r="J1035" s="574"/>
      <c r="K1035" s="574"/>
      <c r="L1035" s="574"/>
      <c r="M1035" s="575"/>
    </row>
    <row r="1036" spans="1:13" ht="14.25" customHeight="1" x14ac:dyDescent="0.3">
      <c r="A1036" s="317" t="s">
        <v>866</v>
      </c>
      <c r="B1036" s="315">
        <v>102.5</v>
      </c>
      <c r="C1036" s="315">
        <v>103.12</v>
      </c>
      <c r="D1036" s="315">
        <v>102.5</v>
      </c>
      <c r="E1036" s="315">
        <v>103.12</v>
      </c>
      <c r="F1036" s="315">
        <v>102.5</v>
      </c>
      <c r="G1036" s="315">
        <v>106.47</v>
      </c>
      <c r="H1036" s="315">
        <v>102.5</v>
      </c>
      <c r="I1036" s="315">
        <v>106.52</v>
      </c>
      <c r="J1036" s="315">
        <v>106.36</v>
      </c>
      <c r="K1036" s="315">
        <v>106.97</v>
      </c>
      <c r="L1036" s="315">
        <v>106.36</v>
      </c>
      <c r="M1036" s="315">
        <v>106.97</v>
      </c>
    </row>
    <row r="1037" spans="1:13" ht="14.25" customHeight="1" x14ac:dyDescent="0.3">
      <c r="A1037" s="317" t="s">
        <v>867</v>
      </c>
      <c r="B1037" s="573" t="s">
        <v>1784</v>
      </c>
      <c r="C1037" s="574"/>
      <c r="D1037" s="574"/>
      <c r="E1037" s="574"/>
      <c r="F1037" s="574"/>
      <c r="G1037" s="574"/>
      <c r="H1037" s="574"/>
      <c r="I1037" s="574"/>
      <c r="J1037" s="574"/>
      <c r="K1037" s="574"/>
      <c r="L1037" s="574"/>
      <c r="M1037" s="575"/>
    </row>
    <row r="1038" spans="1:13" ht="14.25" customHeight="1" x14ac:dyDescent="0.3">
      <c r="A1038" s="317" t="s">
        <v>868</v>
      </c>
      <c r="B1038" s="315">
        <v>102.5</v>
      </c>
      <c r="C1038" s="315">
        <v>107.79</v>
      </c>
      <c r="D1038" s="315">
        <v>102.5</v>
      </c>
      <c r="E1038" s="315">
        <v>107.79</v>
      </c>
      <c r="F1038" s="315">
        <v>102.5</v>
      </c>
      <c r="G1038" s="315">
        <v>108.62</v>
      </c>
      <c r="H1038" s="315">
        <v>102.5</v>
      </c>
      <c r="I1038" s="315">
        <v>108.62</v>
      </c>
      <c r="J1038" s="315">
        <v>106.36</v>
      </c>
      <c r="K1038" s="315">
        <v>108.62</v>
      </c>
      <c r="L1038" s="315">
        <v>106.36</v>
      </c>
      <c r="M1038" s="315">
        <v>108.62</v>
      </c>
    </row>
    <row r="1039" spans="1:13" ht="14.25" customHeight="1" x14ac:dyDescent="0.3">
      <c r="A1039" s="317" t="s">
        <v>1009</v>
      </c>
      <c r="B1039" s="315">
        <v>100.4</v>
      </c>
      <c r="C1039" s="315">
        <v>106.96</v>
      </c>
      <c r="D1039" s="315">
        <v>100.4</v>
      </c>
      <c r="E1039" s="315">
        <v>107.43</v>
      </c>
      <c r="F1039" s="315">
        <v>100.4</v>
      </c>
      <c r="G1039" s="315">
        <v>107.48</v>
      </c>
      <c r="H1039" s="315">
        <v>100.4</v>
      </c>
      <c r="I1039" s="315">
        <v>109.94</v>
      </c>
      <c r="J1039" s="315">
        <v>104.43</v>
      </c>
      <c r="K1039" s="315">
        <v>109.99</v>
      </c>
      <c r="L1039" s="315">
        <v>104.43</v>
      </c>
      <c r="M1039" s="315">
        <v>109.41</v>
      </c>
    </row>
    <row r="1040" spans="1:13" ht="14.25" customHeight="1" x14ac:dyDescent="0.3">
      <c r="A1040" s="317" t="s">
        <v>1674</v>
      </c>
      <c r="B1040" s="315">
        <v>100.4</v>
      </c>
      <c r="C1040" s="315">
        <v>121.88</v>
      </c>
      <c r="D1040" s="315">
        <v>100.4</v>
      </c>
      <c r="E1040" s="315">
        <v>120.84</v>
      </c>
      <c r="F1040" s="315">
        <v>100.4</v>
      </c>
      <c r="G1040" s="315">
        <v>126.65</v>
      </c>
      <c r="H1040" s="315">
        <v>100.4</v>
      </c>
      <c r="I1040" s="315">
        <v>127.46</v>
      </c>
      <c r="J1040" s="315">
        <v>104.43</v>
      </c>
      <c r="K1040" s="315">
        <v>132.72999999999999</v>
      </c>
      <c r="L1040" s="315">
        <v>104.43</v>
      </c>
      <c r="M1040" s="315">
        <v>132.69999999999999</v>
      </c>
    </row>
    <row r="1041" spans="1:14" ht="14.25" customHeight="1" x14ac:dyDescent="0.3">
      <c r="A1041" s="317" t="s">
        <v>871</v>
      </c>
      <c r="B1041" s="315">
        <v>100.4</v>
      </c>
      <c r="C1041" s="315">
        <v>106.73</v>
      </c>
      <c r="D1041" s="315">
        <v>100.4</v>
      </c>
      <c r="E1041" s="315">
        <v>106.2</v>
      </c>
      <c r="F1041" s="315">
        <v>100.4</v>
      </c>
      <c r="G1041" s="315">
        <v>107.77</v>
      </c>
      <c r="H1041" s="315">
        <v>100.4</v>
      </c>
      <c r="I1041" s="315">
        <v>106.58</v>
      </c>
      <c r="J1041" s="315">
        <v>104.43</v>
      </c>
      <c r="K1041" s="315">
        <v>106.53</v>
      </c>
      <c r="L1041" s="315">
        <v>104.43</v>
      </c>
      <c r="M1041" s="315">
        <v>106.07</v>
      </c>
    </row>
    <row r="1042" spans="1:14" ht="14.25" customHeight="1" x14ac:dyDescent="0.3">
      <c r="A1042" s="317" t="s">
        <v>872</v>
      </c>
      <c r="B1042" s="315">
        <v>105.62</v>
      </c>
      <c r="C1042" s="315">
        <v>104.37</v>
      </c>
      <c r="D1042" s="315">
        <v>105.62</v>
      </c>
      <c r="E1042" s="315">
        <v>104.37</v>
      </c>
      <c r="F1042" s="315">
        <v>105.62</v>
      </c>
      <c r="G1042" s="315">
        <v>104.53</v>
      </c>
      <c r="H1042" s="315">
        <v>105.62</v>
      </c>
      <c r="I1042" s="315">
        <v>106.96</v>
      </c>
      <c r="J1042" s="315">
        <v>105.62</v>
      </c>
      <c r="K1042" s="315">
        <v>106.96</v>
      </c>
      <c r="L1042" s="315">
        <v>105.62</v>
      </c>
      <c r="M1042" s="315">
        <v>106.96</v>
      </c>
    </row>
    <row r="1043" spans="1:14" ht="14.25" customHeight="1" x14ac:dyDescent="0.3">
      <c r="A1043" s="317" t="s">
        <v>873</v>
      </c>
      <c r="B1043" s="315">
        <v>105.62</v>
      </c>
      <c r="C1043" s="315">
        <v>104</v>
      </c>
      <c r="D1043" s="315">
        <v>105.62</v>
      </c>
      <c r="E1043" s="315">
        <v>104.03</v>
      </c>
      <c r="F1043" s="315">
        <v>105.62</v>
      </c>
      <c r="G1043" s="315">
        <v>104.28</v>
      </c>
      <c r="H1043" s="315">
        <v>105.62</v>
      </c>
      <c r="I1043" s="315">
        <v>105.61</v>
      </c>
      <c r="J1043" s="315">
        <v>105.62</v>
      </c>
      <c r="K1043" s="315">
        <v>105.61</v>
      </c>
      <c r="L1043" s="315">
        <v>105.62</v>
      </c>
      <c r="M1043" s="315">
        <v>105.61</v>
      </c>
      <c r="N1043" s="50" t="s">
        <v>1814</v>
      </c>
    </row>
    <row r="1044" spans="1:14" ht="14.25" customHeight="1" x14ac:dyDescent="0.3">
      <c r="A1044" s="317" t="s">
        <v>1023</v>
      </c>
      <c r="B1044" s="315">
        <v>103.9</v>
      </c>
      <c r="C1044" s="315">
        <v>104</v>
      </c>
      <c r="D1044" s="315">
        <v>103.9</v>
      </c>
      <c r="E1044" s="315">
        <v>104.03</v>
      </c>
      <c r="F1044" s="315">
        <v>103.9</v>
      </c>
      <c r="G1044" s="315">
        <v>104.28</v>
      </c>
      <c r="H1044" s="315">
        <v>103.9</v>
      </c>
      <c r="I1044" s="315">
        <v>105.61</v>
      </c>
      <c r="J1044" s="315">
        <v>103.9</v>
      </c>
      <c r="K1044" s="315">
        <v>105.61</v>
      </c>
      <c r="L1044" s="315">
        <v>103.9</v>
      </c>
      <c r="M1044" s="315">
        <v>105.61</v>
      </c>
      <c r="N1044" s="50" t="s">
        <v>1814</v>
      </c>
    </row>
    <row r="1045" spans="1:14" ht="14.25" customHeight="1" x14ac:dyDescent="0.3">
      <c r="A1045" s="317" t="s">
        <v>875</v>
      </c>
      <c r="B1045" s="315">
        <v>105.62</v>
      </c>
      <c r="C1045" s="315">
        <v>106.53</v>
      </c>
      <c r="D1045" s="315">
        <v>105.62</v>
      </c>
      <c r="E1045" s="315">
        <v>106.53</v>
      </c>
      <c r="F1045" s="315">
        <v>105.62</v>
      </c>
      <c r="G1045" s="315">
        <v>107.32</v>
      </c>
      <c r="H1045" s="315">
        <v>105.62</v>
      </c>
      <c r="I1045" s="315">
        <v>107.36</v>
      </c>
      <c r="J1045" s="315">
        <v>105.62</v>
      </c>
      <c r="K1045" s="315">
        <v>108.01</v>
      </c>
      <c r="L1045" s="315">
        <v>105.62</v>
      </c>
      <c r="M1045" s="315">
        <v>108.01</v>
      </c>
    </row>
    <row r="1046" spans="1:14" ht="14.25" customHeight="1" x14ac:dyDescent="0.3">
      <c r="A1046" s="317" t="s">
        <v>876</v>
      </c>
      <c r="B1046" s="315">
        <v>103.9</v>
      </c>
      <c r="C1046" s="315">
        <v>106.53</v>
      </c>
      <c r="D1046" s="315">
        <v>103.9</v>
      </c>
      <c r="E1046" s="315">
        <v>106.53</v>
      </c>
      <c r="F1046" s="315">
        <v>103.9</v>
      </c>
      <c r="G1046" s="315">
        <v>107.32</v>
      </c>
      <c r="H1046" s="315">
        <v>103.9</v>
      </c>
      <c r="I1046" s="315">
        <v>107.36</v>
      </c>
      <c r="J1046" s="315">
        <v>103.9</v>
      </c>
      <c r="K1046" s="315">
        <v>108.01</v>
      </c>
      <c r="L1046" s="315">
        <v>103.9</v>
      </c>
      <c r="M1046" s="315">
        <v>108.01</v>
      </c>
    </row>
    <row r="1047" spans="1:14" ht="14.25" customHeight="1" x14ac:dyDescent="0.3">
      <c r="A1047" s="317" t="s">
        <v>1524</v>
      </c>
      <c r="B1047" s="315">
        <v>105.62</v>
      </c>
      <c r="C1047" s="315">
        <v>101.78</v>
      </c>
      <c r="D1047" s="315">
        <v>105.62</v>
      </c>
      <c r="E1047" s="315">
        <v>104.04</v>
      </c>
      <c r="F1047" s="315">
        <v>105.62</v>
      </c>
      <c r="G1047" s="315">
        <v>103.99</v>
      </c>
      <c r="H1047" s="315">
        <v>105.62</v>
      </c>
      <c r="I1047" s="315">
        <v>104</v>
      </c>
      <c r="J1047" s="315">
        <v>105.62</v>
      </c>
      <c r="K1047" s="315">
        <v>104.07</v>
      </c>
      <c r="L1047" s="315">
        <v>105.62</v>
      </c>
      <c r="M1047" s="315">
        <v>103.7</v>
      </c>
    </row>
    <row r="1048" spans="1:14" ht="14.25" customHeight="1" x14ac:dyDescent="0.3">
      <c r="A1048" s="317" t="s">
        <v>1525</v>
      </c>
      <c r="B1048" s="315">
        <v>102.85</v>
      </c>
      <c r="C1048" s="315">
        <v>101.78</v>
      </c>
      <c r="D1048" s="315">
        <v>102.85</v>
      </c>
      <c r="E1048" s="315">
        <v>104.04</v>
      </c>
      <c r="F1048" s="315">
        <v>102.85</v>
      </c>
      <c r="G1048" s="315">
        <v>103.99</v>
      </c>
      <c r="H1048" s="315">
        <v>102.85</v>
      </c>
      <c r="I1048" s="315">
        <v>104</v>
      </c>
      <c r="J1048" s="315">
        <v>107.17</v>
      </c>
      <c r="K1048" s="315">
        <v>104.07</v>
      </c>
      <c r="L1048" s="315">
        <v>107.17</v>
      </c>
      <c r="M1048" s="315">
        <v>103.7</v>
      </c>
    </row>
    <row r="1049" spans="1:14" ht="14.25" customHeight="1" x14ac:dyDescent="0.3">
      <c r="A1049" s="317" t="s">
        <v>881</v>
      </c>
      <c r="B1049" s="315">
        <v>103.9</v>
      </c>
      <c r="C1049" s="315">
        <v>103.18</v>
      </c>
      <c r="D1049" s="315">
        <v>103.9</v>
      </c>
      <c r="E1049" s="315">
        <v>102.3</v>
      </c>
      <c r="F1049" s="315">
        <v>103.9</v>
      </c>
      <c r="G1049" s="315">
        <v>102.3</v>
      </c>
      <c r="H1049" s="315">
        <v>103.9</v>
      </c>
      <c r="I1049" s="315">
        <v>102.3</v>
      </c>
      <c r="J1049" s="315">
        <v>103.9</v>
      </c>
      <c r="K1049" s="315">
        <v>102.3</v>
      </c>
      <c r="L1049" s="315">
        <v>103.9</v>
      </c>
      <c r="M1049" s="315">
        <v>102.3</v>
      </c>
    </row>
    <row r="1050" spans="1:14" ht="14.25" customHeight="1" x14ac:dyDescent="0.3">
      <c r="A1050" s="317" t="s">
        <v>882</v>
      </c>
      <c r="B1050" s="315">
        <v>102.05</v>
      </c>
      <c r="C1050" s="315">
        <v>103.44</v>
      </c>
      <c r="D1050" s="315">
        <v>102.05</v>
      </c>
      <c r="E1050" s="315">
        <v>103.47</v>
      </c>
      <c r="F1050" s="315">
        <v>105.11</v>
      </c>
      <c r="G1050" s="315">
        <v>105.55</v>
      </c>
      <c r="H1050" s="315">
        <v>105.11</v>
      </c>
      <c r="I1050" s="315">
        <v>105.73</v>
      </c>
      <c r="J1050" s="315">
        <v>105.11</v>
      </c>
      <c r="K1050" s="315">
        <v>105.74</v>
      </c>
      <c r="L1050" s="315">
        <v>105.11</v>
      </c>
      <c r="M1050" s="315">
        <v>105.6</v>
      </c>
    </row>
    <row r="1051" spans="1:14" ht="14.25" customHeight="1" x14ac:dyDescent="0.35">
      <c r="B1051" s="207"/>
      <c r="C1051" s="207"/>
      <c r="D1051" s="207"/>
      <c r="E1051" s="207"/>
      <c r="F1051" s="207"/>
      <c r="G1051" s="207"/>
      <c r="H1051" s="207"/>
      <c r="I1051" s="207"/>
      <c r="J1051" s="207"/>
      <c r="K1051" s="207"/>
      <c r="L1051" s="207"/>
      <c r="M1051" s="209"/>
    </row>
    <row r="1052" spans="1:14" ht="14.25" customHeight="1" x14ac:dyDescent="0.3">
      <c r="A1052" s="558"/>
      <c r="B1052" s="558"/>
      <c r="C1052" s="558"/>
      <c r="D1052" s="558"/>
      <c r="E1052" s="558"/>
      <c r="F1052" s="558"/>
      <c r="G1052" s="558"/>
      <c r="H1052" s="558"/>
      <c r="I1052" s="558"/>
      <c r="J1052" s="558"/>
      <c r="K1052" s="558"/>
      <c r="L1052" s="558"/>
      <c r="M1052" s="558"/>
    </row>
    <row r="1053" spans="1:14" ht="14.25" customHeight="1" x14ac:dyDescent="0.3">
      <c r="A1053" s="558"/>
      <c r="B1053" s="558"/>
      <c r="C1053" s="558"/>
      <c r="D1053" s="558"/>
      <c r="E1053" s="558"/>
      <c r="F1053" s="558"/>
      <c r="G1053" s="558"/>
      <c r="H1053" s="558"/>
      <c r="I1053" s="558"/>
      <c r="J1053" s="558"/>
      <c r="K1053" s="558"/>
      <c r="L1053" s="558"/>
      <c r="M1053" s="558"/>
    </row>
    <row r="1054" spans="1:14" ht="14.25" customHeight="1" x14ac:dyDescent="0.3">
      <c r="A1054" s="558"/>
      <c r="B1054" s="558"/>
      <c r="C1054" s="558"/>
      <c r="D1054" s="558"/>
      <c r="E1054" s="558"/>
      <c r="F1054" s="558"/>
      <c r="G1054" s="558"/>
      <c r="H1054" s="558"/>
      <c r="I1054" s="567"/>
      <c r="J1054" s="567"/>
      <c r="K1054" s="567"/>
      <c r="L1054" s="567"/>
      <c r="M1054" s="567"/>
    </row>
    <row r="1055" spans="1:14" ht="14.25" customHeight="1" x14ac:dyDescent="0.3">
      <c r="A1055" s="560"/>
      <c r="B1055" s="560"/>
      <c r="C1055" s="560"/>
      <c r="D1055" s="560"/>
      <c r="E1055" s="560"/>
      <c r="F1055" s="560"/>
      <c r="G1055" s="560"/>
      <c r="H1055" s="560"/>
      <c r="I1055" s="560"/>
      <c r="J1055" s="560"/>
      <c r="K1055" s="560"/>
      <c r="L1055" s="560"/>
      <c r="M1055" s="560"/>
    </row>
    <row r="1056" spans="1:14" ht="14.25" customHeight="1" x14ac:dyDescent="0.3">
      <c r="A1056" s="560"/>
      <c r="B1056" s="560"/>
      <c r="C1056" s="560"/>
      <c r="D1056" s="560"/>
      <c r="E1056" s="560"/>
      <c r="F1056" s="560"/>
      <c r="G1056" s="560"/>
      <c r="H1056" s="560"/>
      <c r="I1056" s="560"/>
      <c r="J1056" s="560"/>
      <c r="K1056" s="560"/>
      <c r="L1056" s="560"/>
      <c r="M1056" s="560"/>
    </row>
    <row r="1057" spans="1:18" ht="14.25" customHeight="1" x14ac:dyDescent="0.3">
      <c r="A1057" s="560"/>
      <c r="B1057" s="560"/>
      <c r="C1057" s="560"/>
      <c r="D1057" s="560"/>
      <c r="E1057" s="560"/>
      <c r="F1057" s="560"/>
      <c r="G1057" s="560"/>
      <c r="H1057" s="560"/>
      <c r="I1057" s="560"/>
      <c r="J1057" s="560"/>
      <c r="K1057" s="560"/>
      <c r="L1057" s="560"/>
      <c r="M1057" s="560"/>
    </row>
    <row r="1058" spans="1:18" ht="14.25" customHeight="1" x14ac:dyDescent="0.3">
      <c r="A1058" s="561"/>
      <c r="B1058" s="561"/>
      <c r="C1058" s="561"/>
      <c r="D1058" s="561"/>
      <c r="E1058" s="561"/>
      <c r="F1058" s="559"/>
      <c r="G1058" s="559"/>
      <c r="H1058" s="559"/>
      <c r="I1058" s="559"/>
      <c r="J1058" s="559"/>
      <c r="K1058" s="559"/>
      <c r="L1058" s="559"/>
      <c r="M1058" s="559"/>
    </row>
    <row r="1059" spans="1:18" ht="14.25" customHeight="1" x14ac:dyDescent="0.3">
      <c r="A1059" s="5"/>
      <c r="B1059" s="5"/>
      <c r="C1059" s="5"/>
      <c r="D1059" s="5"/>
      <c r="E1059" s="5"/>
      <c r="F1059" s="295"/>
      <c r="G1059" s="295"/>
      <c r="H1059" s="295"/>
      <c r="I1059" s="295"/>
      <c r="J1059" s="295"/>
      <c r="K1059" s="295"/>
      <c r="L1059" s="295"/>
      <c r="M1059" s="295"/>
    </row>
    <row r="1060" spans="1:18" ht="14.25" customHeight="1" x14ac:dyDescent="0.35">
      <c r="A1060" s="210"/>
      <c r="B1060" s="207"/>
      <c r="C1060" s="207"/>
      <c r="D1060" s="207"/>
      <c r="E1060" s="207"/>
      <c r="F1060" s="207"/>
      <c r="G1060" s="207"/>
      <c r="H1060" s="207"/>
      <c r="I1060" s="207"/>
      <c r="J1060" s="207"/>
      <c r="K1060" s="207"/>
      <c r="L1060" s="207"/>
      <c r="M1060" s="207"/>
    </row>
    <row r="1061" spans="1:18" ht="14.25" customHeight="1" x14ac:dyDescent="0.3">
      <c r="A1061" s="569"/>
      <c r="B1061" s="565">
        <v>41091</v>
      </c>
      <c r="C1061" s="566"/>
      <c r="D1061" s="565">
        <v>41122</v>
      </c>
      <c r="E1061" s="566"/>
      <c r="F1061" s="565">
        <v>41153</v>
      </c>
      <c r="G1061" s="566"/>
      <c r="H1061" s="565">
        <v>41183</v>
      </c>
      <c r="I1061" s="566"/>
      <c r="J1061" s="565">
        <v>41214</v>
      </c>
      <c r="K1061" s="566"/>
      <c r="L1061" s="565">
        <v>41244</v>
      </c>
      <c r="M1061" s="566"/>
    </row>
    <row r="1062" spans="1:18" ht="14.25" customHeight="1" x14ac:dyDescent="0.3">
      <c r="A1062" s="570"/>
      <c r="B1062" s="316" t="s">
        <v>834</v>
      </c>
      <c r="C1062" s="316" t="s">
        <v>835</v>
      </c>
      <c r="D1062" s="316" t="s">
        <v>834</v>
      </c>
      <c r="E1062" s="316" t="s">
        <v>835</v>
      </c>
      <c r="F1062" s="316" t="s">
        <v>834</v>
      </c>
      <c r="G1062" s="316" t="s">
        <v>835</v>
      </c>
      <c r="H1062" s="316" t="s">
        <v>834</v>
      </c>
      <c r="I1062" s="316" t="s">
        <v>835</v>
      </c>
      <c r="J1062" s="316" t="s">
        <v>834</v>
      </c>
      <c r="K1062" s="316" t="s">
        <v>835</v>
      </c>
      <c r="L1062" s="316" t="s">
        <v>834</v>
      </c>
      <c r="M1062" s="316" t="s">
        <v>835</v>
      </c>
    </row>
    <row r="1063" spans="1:18" ht="14.25" customHeight="1" x14ac:dyDescent="0.3">
      <c r="A1063" s="317" t="s">
        <v>836</v>
      </c>
      <c r="B1063" s="315">
        <v>104.43</v>
      </c>
      <c r="C1063" s="315">
        <v>101.89</v>
      </c>
      <c r="D1063" s="315">
        <v>104.43</v>
      </c>
      <c r="E1063" s="315">
        <v>101.97</v>
      </c>
      <c r="F1063" s="315">
        <v>104.43</v>
      </c>
      <c r="G1063" s="315">
        <v>102.08</v>
      </c>
      <c r="H1063" s="315">
        <v>104.43</v>
      </c>
      <c r="I1063" s="315">
        <v>102.15</v>
      </c>
      <c r="J1063" s="315">
        <v>104.43</v>
      </c>
      <c r="K1063" s="315">
        <v>102.09</v>
      </c>
      <c r="L1063" s="315">
        <v>104.43</v>
      </c>
      <c r="M1063" s="315">
        <v>102.08</v>
      </c>
      <c r="O1063" s="355"/>
      <c r="P1063" s="355"/>
      <c r="Q1063" s="348"/>
    </row>
    <row r="1064" spans="1:18" ht="14.25" customHeight="1" x14ac:dyDescent="0.3">
      <c r="A1064" s="317" t="s">
        <v>1005</v>
      </c>
      <c r="B1064" s="315">
        <v>104.43</v>
      </c>
      <c r="C1064" s="315">
        <v>109.18</v>
      </c>
      <c r="D1064" s="315">
        <v>104.43</v>
      </c>
      <c r="E1064" s="315">
        <v>109.33</v>
      </c>
      <c r="F1064" s="315">
        <v>104.43</v>
      </c>
      <c r="G1064" s="315">
        <v>109.33</v>
      </c>
      <c r="H1064" s="315">
        <v>104.43</v>
      </c>
      <c r="I1064" s="315">
        <v>109.38</v>
      </c>
      <c r="J1064" s="315">
        <v>104.43</v>
      </c>
      <c r="K1064" s="315">
        <v>109.54</v>
      </c>
      <c r="L1064" s="315">
        <v>104.43</v>
      </c>
      <c r="M1064" s="315">
        <v>109.41</v>
      </c>
      <c r="O1064" s="355"/>
      <c r="P1064" s="355"/>
      <c r="Q1064" s="349"/>
    </row>
    <row r="1065" spans="1:18" ht="14.25" customHeight="1" x14ac:dyDescent="0.3">
      <c r="A1065" s="317" t="s">
        <v>838</v>
      </c>
      <c r="B1065" s="315">
        <v>106.36</v>
      </c>
      <c r="C1065" s="315">
        <v>106.92</v>
      </c>
      <c r="D1065" s="315">
        <v>106.36</v>
      </c>
      <c r="E1065" s="315">
        <v>107.43</v>
      </c>
      <c r="F1065" s="315">
        <v>106.36</v>
      </c>
      <c r="G1065" s="315">
        <v>107.48</v>
      </c>
      <c r="H1065" s="315">
        <v>106.36</v>
      </c>
      <c r="I1065" s="315">
        <v>107.52</v>
      </c>
      <c r="J1065" s="315">
        <v>106.36</v>
      </c>
      <c r="K1065" s="315">
        <v>109.35</v>
      </c>
      <c r="L1065" s="315">
        <v>106.36</v>
      </c>
      <c r="M1065" s="315">
        <v>109.25</v>
      </c>
      <c r="O1065" s="355"/>
      <c r="P1065" s="355"/>
      <c r="Q1065" s="361"/>
      <c r="R1065" s="361"/>
    </row>
    <row r="1066" spans="1:18" ht="14.25" customHeight="1" x14ac:dyDescent="0.3">
      <c r="A1066" s="317" t="s">
        <v>839</v>
      </c>
      <c r="B1066" s="315">
        <v>104.43</v>
      </c>
      <c r="C1066" s="315">
        <v>106.92</v>
      </c>
      <c r="D1066" s="315">
        <v>104.43</v>
      </c>
      <c r="E1066" s="315">
        <v>107.43</v>
      </c>
      <c r="F1066" s="315">
        <v>104.43</v>
      </c>
      <c r="G1066" s="315">
        <v>107.48</v>
      </c>
      <c r="H1066" s="315">
        <v>104.43</v>
      </c>
      <c r="I1066" s="315">
        <v>107.52</v>
      </c>
      <c r="J1066" s="315">
        <v>104.43</v>
      </c>
      <c r="K1066" s="315">
        <v>109.35</v>
      </c>
      <c r="L1066" s="315">
        <v>104.43</v>
      </c>
      <c r="M1066" s="315">
        <v>109.25</v>
      </c>
      <c r="O1066" s="355"/>
      <c r="P1066" s="355"/>
      <c r="Q1066" s="361"/>
      <c r="R1066" s="361"/>
    </row>
    <row r="1067" spans="1:18" ht="14.25" customHeight="1" x14ac:dyDescent="0.3">
      <c r="A1067" s="317" t="s">
        <v>840</v>
      </c>
      <c r="B1067" s="315">
        <v>104.43</v>
      </c>
      <c r="C1067" s="315">
        <v>105.82</v>
      </c>
      <c r="D1067" s="315">
        <v>104.43</v>
      </c>
      <c r="E1067" s="315">
        <v>105.83</v>
      </c>
      <c r="F1067" s="315">
        <v>104.43</v>
      </c>
      <c r="G1067" s="315">
        <v>105.96</v>
      </c>
      <c r="H1067" s="315">
        <v>104.43</v>
      </c>
      <c r="I1067" s="315">
        <v>106</v>
      </c>
      <c r="J1067" s="315">
        <v>104.43</v>
      </c>
      <c r="K1067" s="315">
        <v>106.01</v>
      </c>
      <c r="L1067" s="315">
        <v>104.43</v>
      </c>
      <c r="M1067" s="315">
        <v>106.01</v>
      </c>
      <c r="O1067" s="355"/>
      <c r="P1067" s="355"/>
      <c r="Q1067" s="361"/>
      <c r="R1067" s="361"/>
    </row>
    <row r="1068" spans="1:18" ht="14.25" customHeight="1" x14ac:dyDescent="0.3">
      <c r="A1068" s="317" t="s">
        <v>841</v>
      </c>
      <c r="B1068" s="315">
        <v>104.43</v>
      </c>
      <c r="C1068" s="315">
        <v>100</v>
      </c>
      <c r="D1068" s="315">
        <v>104.43</v>
      </c>
      <c r="E1068" s="315">
        <v>100</v>
      </c>
      <c r="F1068" s="315">
        <v>104.43</v>
      </c>
      <c r="G1068" s="315">
        <v>100</v>
      </c>
      <c r="H1068" s="315">
        <v>104.43</v>
      </c>
      <c r="I1068" s="315">
        <v>100</v>
      </c>
      <c r="J1068" s="315">
        <v>104.43</v>
      </c>
      <c r="K1068" s="315">
        <v>100</v>
      </c>
      <c r="L1068" s="315">
        <v>104.43</v>
      </c>
      <c r="M1068" s="315">
        <v>100</v>
      </c>
      <c r="O1068" s="355"/>
      <c r="P1068" s="355"/>
      <c r="Q1068" s="361"/>
      <c r="R1068" s="361"/>
    </row>
    <row r="1069" spans="1:18" ht="14.25" customHeight="1" x14ac:dyDescent="0.3">
      <c r="A1069" s="317" t="s">
        <v>1006</v>
      </c>
      <c r="B1069" s="315">
        <v>104.43</v>
      </c>
      <c r="C1069" s="315">
        <v>102.41</v>
      </c>
      <c r="D1069" s="315">
        <v>104.43</v>
      </c>
      <c r="E1069" s="315">
        <v>102.41</v>
      </c>
      <c r="F1069" s="315">
        <v>104.43</v>
      </c>
      <c r="G1069" s="315">
        <v>102.41</v>
      </c>
      <c r="H1069" s="315">
        <v>104.43</v>
      </c>
      <c r="I1069" s="315">
        <v>102.41</v>
      </c>
      <c r="J1069" s="315">
        <v>104.43</v>
      </c>
      <c r="K1069" s="315">
        <v>103.98</v>
      </c>
      <c r="L1069" s="315">
        <v>104.43</v>
      </c>
      <c r="M1069" s="315">
        <v>103.98</v>
      </c>
      <c r="O1069" s="355"/>
      <c r="P1069" s="355"/>
      <c r="Q1069" s="361"/>
      <c r="R1069" s="361"/>
    </row>
    <row r="1070" spans="1:18" ht="14.25" customHeight="1" x14ac:dyDescent="0.3">
      <c r="A1070" s="317" t="s">
        <v>1007</v>
      </c>
      <c r="B1070" s="315">
        <v>104.43</v>
      </c>
      <c r="C1070" s="315">
        <v>107.29</v>
      </c>
      <c r="D1070" s="315">
        <v>104.43</v>
      </c>
      <c r="E1070" s="315">
        <v>107.29</v>
      </c>
      <c r="F1070" s="315">
        <v>104.43</v>
      </c>
      <c r="G1070" s="315">
        <v>107.29</v>
      </c>
      <c r="H1070" s="315">
        <v>104.43</v>
      </c>
      <c r="I1070" s="315">
        <v>107.29</v>
      </c>
      <c r="J1070" s="315">
        <v>104.43</v>
      </c>
      <c r="K1070" s="315">
        <v>107.29</v>
      </c>
      <c r="L1070" s="315">
        <v>104.43</v>
      </c>
      <c r="M1070" s="315">
        <v>107.29</v>
      </c>
      <c r="O1070" s="355"/>
      <c r="P1070" s="355"/>
      <c r="Q1070" s="361"/>
      <c r="R1070" s="361"/>
    </row>
    <row r="1071" spans="1:18" ht="14.25" customHeight="1" x14ac:dyDescent="0.3">
      <c r="A1071" s="317" t="s">
        <v>1670</v>
      </c>
      <c r="B1071" s="315">
        <v>104.43</v>
      </c>
      <c r="C1071" s="315">
        <v>107.62</v>
      </c>
      <c r="D1071" s="315">
        <v>104.43</v>
      </c>
      <c r="E1071" s="315">
        <v>107.8</v>
      </c>
      <c r="F1071" s="315">
        <v>104.43</v>
      </c>
      <c r="G1071" s="315">
        <v>107.97</v>
      </c>
      <c r="H1071" s="315">
        <v>104.43</v>
      </c>
      <c r="I1071" s="315">
        <v>108.21</v>
      </c>
      <c r="J1071" s="315">
        <v>104.43</v>
      </c>
      <c r="K1071" s="315">
        <v>108.94</v>
      </c>
      <c r="L1071" s="315">
        <v>104.43</v>
      </c>
      <c r="M1071" s="315">
        <v>108.96</v>
      </c>
      <c r="O1071" s="355"/>
      <c r="P1071" s="355"/>
      <c r="Q1071" s="361"/>
      <c r="R1071" s="361"/>
    </row>
    <row r="1072" spans="1:18" ht="14.25" customHeight="1" x14ac:dyDescent="0.3">
      <c r="A1072" s="317" t="s">
        <v>849</v>
      </c>
      <c r="B1072" s="315">
        <v>105.62</v>
      </c>
      <c r="C1072" s="315">
        <v>108.29</v>
      </c>
      <c r="D1072" s="315">
        <v>105.62</v>
      </c>
      <c r="E1072" s="315">
        <v>107.18</v>
      </c>
      <c r="F1072" s="315">
        <v>105.62</v>
      </c>
      <c r="G1072" s="315">
        <v>107.18</v>
      </c>
      <c r="H1072" s="315">
        <v>105.62</v>
      </c>
      <c r="I1072" s="315">
        <v>107.18</v>
      </c>
      <c r="J1072" s="315">
        <v>105.62</v>
      </c>
      <c r="K1072" s="315">
        <v>107.18</v>
      </c>
      <c r="L1072" s="315">
        <v>105.62</v>
      </c>
      <c r="M1072" s="315">
        <v>107.18</v>
      </c>
      <c r="O1072" s="355"/>
      <c r="P1072" s="355"/>
      <c r="Q1072" s="361"/>
      <c r="R1072" s="361"/>
    </row>
    <row r="1073" spans="1:18" ht="14.25" customHeight="1" x14ac:dyDescent="0.3">
      <c r="A1073" s="317" t="s">
        <v>850</v>
      </c>
      <c r="B1073" s="315">
        <v>104.43</v>
      </c>
      <c r="C1073" s="315">
        <v>107.53</v>
      </c>
      <c r="D1073" s="315">
        <v>104.43</v>
      </c>
      <c r="E1073" s="315">
        <v>107.53</v>
      </c>
      <c r="F1073" s="315">
        <v>104.43</v>
      </c>
      <c r="G1073" s="315">
        <v>107.53</v>
      </c>
      <c r="H1073" s="315">
        <v>104.43</v>
      </c>
      <c r="I1073" s="315">
        <v>107.6</v>
      </c>
      <c r="J1073" s="315">
        <v>104.43</v>
      </c>
      <c r="K1073" s="315">
        <v>107.57</v>
      </c>
      <c r="L1073" s="315">
        <v>104.43</v>
      </c>
      <c r="M1073" s="315">
        <v>107.55</v>
      </c>
      <c r="O1073" s="355"/>
      <c r="P1073" s="355"/>
      <c r="Q1073" s="361"/>
      <c r="R1073" s="361"/>
    </row>
    <row r="1074" spans="1:18" ht="14.25" customHeight="1" x14ac:dyDescent="0.3">
      <c r="A1074" s="317" t="s">
        <v>851</v>
      </c>
      <c r="B1074" s="315">
        <v>106.4</v>
      </c>
      <c r="C1074" s="315">
        <v>108.54</v>
      </c>
      <c r="D1074" s="315">
        <v>106.4</v>
      </c>
      <c r="E1074" s="315">
        <v>108.98</v>
      </c>
      <c r="F1074" s="315">
        <v>106.4</v>
      </c>
      <c r="G1074" s="315">
        <v>108.98</v>
      </c>
      <c r="H1074" s="315">
        <v>106.4</v>
      </c>
      <c r="I1074" s="315">
        <v>108.98</v>
      </c>
      <c r="J1074" s="315">
        <v>106.4</v>
      </c>
      <c r="K1074" s="315">
        <v>108.98</v>
      </c>
      <c r="L1074" s="315">
        <v>106.4</v>
      </c>
      <c r="M1074" s="315">
        <v>108.98</v>
      </c>
      <c r="O1074" s="355"/>
      <c r="P1074" s="355"/>
      <c r="Q1074" s="361"/>
      <c r="R1074" s="361"/>
    </row>
    <row r="1075" spans="1:18" ht="14.25" customHeight="1" x14ac:dyDescent="0.3">
      <c r="A1075" s="317" t="s">
        <v>1782</v>
      </c>
      <c r="B1075" s="315">
        <v>106.6</v>
      </c>
      <c r="C1075" s="315">
        <v>107.62</v>
      </c>
      <c r="D1075" s="315">
        <v>106.6</v>
      </c>
      <c r="E1075" s="315">
        <v>107.8</v>
      </c>
      <c r="F1075" s="315">
        <v>106.6</v>
      </c>
      <c r="G1075" s="315">
        <v>107.97</v>
      </c>
      <c r="H1075" s="315">
        <v>106.6</v>
      </c>
      <c r="I1075" s="315">
        <v>108.21</v>
      </c>
      <c r="J1075" s="315">
        <v>106.6</v>
      </c>
      <c r="K1075" s="315">
        <v>108.94</v>
      </c>
      <c r="L1075" s="315">
        <v>106.6</v>
      </c>
      <c r="M1075" s="315">
        <v>108.96</v>
      </c>
      <c r="O1075" s="355"/>
      <c r="P1075" s="355"/>
      <c r="Q1075" s="361"/>
      <c r="R1075" s="361"/>
    </row>
    <row r="1076" spans="1:18" ht="14.25" customHeight="1" x14ac:dyDescent="0.3">
      <c r="A1076" s="317" t="s">
        <v>1673</v>
      </c>
      <c r="B1076" s="315">
        <v>106.36</v>
      </c>
      <c r="C1076" s="315">
        <v>105.52</v>
      </c>
      <c r="D1076" s="315">
        <v>106.36</v>
      </c>
      <c r="E1076" s="315">
        <v>105.52</v>
      </c>
      <c r="F1076" s="315">
        <v>106.36</v>
      </c>
      <c r="G1076" s="315">
        <v>105.52</v>
      </c>
      <c r="H1076" s="315">
        <v>106.36</v>
      </c>
      <c r="I1076" s="315">
        <v>105.52</v>
      </c>
      <c r="J1076" s="315">
        <v>106.36</v>
      </c>
      <c r="K1076" s="315">
        <v>105.52</v>
      </c>
      <c r="L1076" s="315">
        <v>106.36</v>
      </c>
      <c r="M1076" s="315">
        <v>105.52</v>
      </c>
      <c r="O1076" s="355"/>
      <c r="P1076" s="355"/>
      <c r="Q1076" s="361"/>
      <c r="R1076" s="361"/>
    </row>
    <row r="1077" spans="1:18" ht="14.25" customHeight="1" x14ac:dyDescent="0.3">
      <c r="A1077" s="317" t="s">
        <v>854</v>
      </c>
      <c r="B1077" s="573" t="s">
        <v>1671</v>
      </c>
      <c r="C1077" s="574"/>
      <c r="D1077" s="574"/>
      <c r="E1077" s="574"/>
      <c r="F1077" s="574"/>
      <c r="G1077" s="574"/>
      <c r="H1077" s="574"/>
      <c r="I1077" s="574"/>
      <c r="J1077" s="574"/>
      <c r="K1077" s="574"/>
      <c r="L1077" s="574"/>
      <c r="M1077" s="575"/>
      <c r="Q1077" s="361"/>
      <c r="R1077" s="361"/>
    </row>
    <row r="1078" spans="1:18" ht="14.25" customHeight="1" x14ac:dyDescent="0.3">
      <c r="A1078" s="317" t="s">
        <v>1672</v>
      </c>
      <c r="B1078" s="315">
        <v>106.36</v>
      </c>
      <c r="C1078" s="315">
        <v>106.76</v>
      </c>
      <c r="D1078" s="315">
        <v>106.36</v>
      </c>
      <c r="E1078" s="315">
        <v>106.93</v>
      </c>
      <c r="F1078" s="315">
        <v>106.36</v>
      </c>
      <c r="G1078" s="315">
        <v>106.97</v>
      </c>
      <c r="H1078" s="315">
        <v>106.36</v>
      </c>
      <c r="I1078" s="315">
        <v>106.98</v>
      </c>
      <c r="J1078" s="315">
        <v>106.36</v>
      </c>
      <c r="K1078" s="315">
        <v>107.79</v>
      </c>
      <c r="L1078" s="315">
        <v>106.36</v>
      </c>
      <c r="M1078" s="315">
        <v>107.79</v>
      </c>
      <c r="O1078" s="362"/>
      <c r="P1078" s="362"/>
      <c r="Q1078" s="361"/>
      <c r="R1078" s="361"/>
    </row>
    <row r="1079" spans="1:18" ht="14.25" customHeight="1" x14ac:dyDescent="0.3">
      <c r="A1079" s="317" t="s">
        <v>856</v>
      </c>
      <c r="B1079" s="315">
        <v>105.62</v>
      </c>
      <c r="C1079" s="315">
        <v>113.42</v>
      </c>
      <c r="D1079" s="315">
        <v>105.62</v>
      </c>
      <c r="E1079" s="315">
        <v>113.42</v>
      </c>
      <c r="F1079" s="315">
        <v>105.62</v>
      </c>
      <c r="G1079" s="315">
        <v>113.42</v>
      </c>
      <c r="H1079" s="315">
        <v>105.62</v>
      </c>
      <c r="I1079" s="315">
        <v>113.42</v>
      </c>
      <c r="J1079" s="315">
        <v>105.62</v>
      </c>
      <c r="K1079" s="315">
        <v>113.42</v>
      </c>
      <c r="L1079" s="315">
        <v>105.62</v>
      </c>
      <c r="M1079" s="315">
        <v>113.42</v>
      </c>
      <c r="O1079" s="362"/>
      <c r="P1079" s="362"/>
    </row>
    <row r="1080" spans="1:18" ht="14.25" customHeight="1" x14ac:dyDescent="0.3">
      <c r="A1080" s="317" t="s">
        <v>857</v>
      </c>
      <c r="B1080" s="315">
        <v>103.9</v>
      </c>
      <c r="C1080" s="315">
        <v>113.42</v>
      </c>
      <c r="D1080" s="315">
        <v>103.9</v>
      </c>
      <c r="E1080" s="315">
        <v>113.42</v>
      </c>
      <c r="F1080" s="315">
        <v>103.9</v>
      </c>
      <c r="G1080" s="315">
        <v>113.42</v>
      </c>
      <c r="H1080" s="315">
        <v>103.9</v>
      </c>
      <c r="I1080" s="315">
        <v>113.42</v>
      </c>
      <c r="J1080" s="315">
        <v>107.02</v>
      </c>
      <c r="K1080" s="315">
        <v>113.42</v>
      </c>
      <c r="L1080" s="315">
        <v>107.02</v>
      </c>
      <c r="M1080" s="315">
        <v>113.42</v>
      </c>
      <c r="O1080" s="362"/>
      <c r="P1080" s="362"/>
    </row>
    <row r="1081" spans="1:18" ht="14.25" customHeight="1" x14ac:dyDescent="0.3">
      <c r="A1081" s="317" t="s">
        <v>858</v>
      </c>
      <c r="B1081" s="315">
        <v>105.62</v>
      </c>
      <c r="C1081" s="315">
        <v>107.5</v>
      </c>
      <c r="D1081" s="315">
        <v>105.62</v>
      </c>
      <c r="E1081" s="315">
        <v>107.5</v>
      </c>
      <c r="F1081" s="315">
        <v>105.62</v>
      </c>
      <c r="G1081" s="315">
        <v>107.5</v>
      </c>
      <c r="H1081" s="315">
        <v>105.62</v>
      </c>
      <c r="I1081" s="315">
        <v>107.5</v>
      </c>
      <c r="J1081" s="315">
        <v>105.62</v>
      </c>
      <c r="K1081" s="315">
        <v>107.5</v>
      </c>
      <c r="L1081" s="315">
        <v>105.62</v>
      </c>
      <c r="M1081" s="315">
        <v>107.5</v>
      </c>
      <c r="O1081" s="362"/>
      <c r="P1081" s="362"/>
    </row>
    <row r="1082" spans="1:18" ht="14.25" customHeight="1" x14ac:dyDescent="0.3">
      <c r="A1082" s="317" t="s">
        <v>859</v>
      </c>
      <c r="B1082" s="315">
        <v>103.9</v>
      </c>
      <c r="C1082" s="315">
        <v>107.5</v>
      </c>
      <c r="D1082" s="315">
        <v>103.9</v>
      </c>
      <c r="E1082" s="315">
        <v>107.5</v>
      </c>
      <c r="F1082" s="315">
        <v>103.9</v>
      </c>
      <c r="G1082" s="315">
        <v>107.5</v>
      </c>
      <c r="H1082" s="315">
        <v>103.9</v>
      </c>
      <c r="I1082" s="315">
        <v>107.5</v>
      </c>
      <c r="J1082" s="315">
        <v>107.02</v>
      </c>
      <c r="K1082" s="315">
        <v>107.5</v>
      </c>
      <c r="L1082" s="315">
        <v>107.02</v>
      </c>
      <c r="M1082" s="315">
        <v>107.5</v>
      </c>
      <c r="O1082" s="362"/>
      <c r="P1082" s="362"/>
    </row>
    <row r="1083" spans="1:18" ht="14.25" customHeight="1" x14ac:dyDescent="0.3">
      <c r="A1083" s="317" t="s">
        <v>860</v>
      </c>
      <c r="B1083" s="315">
        <v>105.62</v>
      </c>
      <c r="C1083" s="315">
        <v>106.52</v>
      </c>
      <c r="D1083" s="315">
        <v>105.62</v>
      </c>
      <c r="E1083" s="315">
        <v>108.17</v>
      </c>
      <c r="F1083" s="315">
        <v>105.62</v>
      </c>
      <c r="G1083" s="315">
        <v>108.17</v>
      </c>
      <c r="H1083" s="315">
        <v>105.62</v>
      </c>
      <c r="I1083" s="315">
        <v>108.17</v>
      </c>
      <c r="J1083" s="315">
        <v>105.62</v>
      </c>
      <c r="K1083" s="315">
        <v>108.17</v>
      </c>
      <c r="L1083" s="315">
        <v>105.62</v>
      </c>
      <c r="M1083" s="315">
        <v>108.17</v>
      </c>
      <c r="O1083" s="362"/>
      <c r="P1083" s="362"/>
    </row>
    <row r="1084" spans="1:18" ht="14.25" customHeight="1" x14ac:dyDescent="0.3">
      <c r="A1084" s="317" t="s">
        <v>861</v>
      </c>
      <c r="B1084" s="315">
        <v>103.9</v>
      </c>
      <c r="C1084" s="315">
        <v>106.52</v>
      </c>
      <c r="D1084" s="315">
        <v>103.9</v>
      </c>
      <c r="E1084" s="315">
        <v>108.17</v>
      </c>
      <c r="F1084" s="315">
        <v>103.9</v>
      </c>
      <c r="G1084" s="315">
        <v>108.17</v>
      </c>
      <c r="H1084" s="315">
        <v>103.9</v>
      </c>
      <c r="I1084" s="315">
        <v>108.17</v>
      </c>
      <c r="J1084" s="315">
        <v>107.02</v>
      </c>
      <c r="K1084" s="315">
        <v>108.17</v>
      </c>
      <c r="L1084" s="315">
        <v>107.02</v>
      </c>
      <c r="M1084" s="315">
        <v>108.17</v>
      </c>
      <c r="O1084" s="362"/>
      <c r="P1084" s="362"/>
    </row>
    <row r="1085" spans="1:18" ht="14.25" customHeight="1" x14ac:dyDescent="0.3">
      <c r="A1085" s="317" t="s">
        <v>862</v>
      </c>
      <c r="B1085" s="315">
        <v>105.62</v>
      </c>
      <c r="C1085" s="315">
        <v>100.26</v>
      </c>
      <c r="D1085" s="315">
        <v>105.62</v>
      </c>
      <c r="E1085" s="315">
        <v>100.6</v>
      </c>
      <c r="F1085" s="315">
        <v>105.62</v>
      </c>
      <c r="G1085" s="315">
        <v>100.31</v>
      </c>
      <c r="H1085" s="315">
        <v>105.62</v>
      </c>
      <c r="I1085" s="315">
        <v>99.84</v>
      </c>
      <c r="J1085" s="315">
        <v>105.62</v>
      </c>
      <c r="K1085" s="315">
        <v>97.88</v>
      </c>
      <c r="L1085" s="315">
        <v>105.62</v>
      </c>
      <c r="M1085" s="315">
        <v>98.03</v>
      </c>
      <c r="O1085" s="362"/>
      <c r="P1085" s="362"/>
    </row>
    <row r="1086" spans="1:18" ht="14.25" customHeight="1" x14ac:dyDescent="0.3">
      <c r="A1086" s="317" t="s">
        <v>863</v>
      </c>
      <c r="B1086" s="315">
        <v>103.9</v>
      </c>
      <c r="C1086" s="315">
        <v>100.26</v>
      </c>
      <c r="D1086" s="315">
        <v>103.9</v>
      </c>
      <c r="E1086" s="315">
        <v>100.6</v>
      </c>
      <c r="F1086" s="315">
        <v>103.9</v>
      </c>
      <c r="G1086" s="315">
        <v>100.31</v>
      </c>
      <c r="H1086" s="315">
        <v>103.9</v>
      </c>
      <c r="I1086" s="315">
        <v>99.84</v>
      </c>
      <c r="J1086" s="315">
        <v>107.02</v>
      </c>
      <c r="K1086" s="315">
        <v>97.88</v>
      </c>
      <c r="L1086" s="315">
        <v>107.02</v>
      </c>
      <c r="M1086" s="315">
        <v>98.03</v>
      </c>
      <c r="O1086" s="362"/>
      <c r="P1086" s="362"/>
    </row>
    <row r="1087" spans="1:18" ht="14.25" customHeight="1" x14ac:dyDescent="0.3">
      <c r="A1087" s="317" t="s">
        <v>864</v>
      </c>
      <c r="B1087" s="315">
        <v>105.94</v>
      </c>
      <c r="C1087" s="315">
        <v>101.28</v>
      </c>
      <c r="D1087" s="315">
        <v>105.94</v>
      </c>
      <c r="E1087" s="315">
        <v>101.28</v>
      </c>
      <c r="F1087" s="315">
        <v>105.94</v>
      </c>
      <c r="G1087" s="315">
        <v>101.28</v>
      </c>
      <c r="H1087" s="315">
        <v>105.94</v>
      </c>
      <c r="I1087" s="315">
        <v>101.28</v>
      </c>
      <c r="J1087" s="315">
        <v>105.94</v>
      </c>
      <c r="K1087" s="315">
        <v>101.28</v>
      </c>
      <c r="L1087" s="315">
        <v>105.94</v>
      </c>
      <c r="M1087" s="315">
        <v>101.28</v>
      </c>
      <c r="O1087" s="362"/>
      <c r="P1087" s="362"/>
    </row>
    <row r="1088" spans="1:18" ht="14.25" customHeight="1" x14ac:dyDescent="0.3">
      <c r="A1088" s="317" t="s">
        <v>865</v>
      </c>
      <c r="B1088" s="573" t="s">
        <v>1783</v>
      </c>
      <c r="C1088" s="574"/>
      <c r="D1088" s="574"/>
      <c r="E1088" s="574"/>
      <c r="F1088" s="574"/>
      <c r="G1088" s="574"/>
      <c r="H1088" s="574"/>
      <c r="I1088" s="574"/>
      <c r="J1088" s="574"/>
      <c r="K1088" s="574"/>
      <c r="L1088" s="574"/>
      <c r="M1088" s="575"/>
    </row>
    <row r="1089" spans="1:18" ht="14.25" customHeight="1" x14ac:dyDescent="0.3">
      <c r="A1089" s="317" t="s">
        <v>866</v>
      </c>
      <c r="B1089" s="315">
        <v>106.36</v>
      </c>
      <c r="C1089" s="315">
        <v>106.97</v>
      </c>
      <c r="D1089" s="315">
        <v>106.36</v>
      </c>
      <c r="E1089" s="315">
        <v>106.97</v>
      </c>
      <c r="F1089" s="315">
        <v>106.36</v>
      </c>
      <c r="G1089" s="315">
        <v>106.97</v>
      </c>
      <c r="H1089" s="315">
        <v>106.36</v>
      </c>
      <c r="I1089" s="315">
        <v>106.97</v>
      </c>
      <c r="J1089" s="315">
        <v>106.36</v>
      </c>
      <c r="K1089" s="315">
        <v>106.97</v>
      </c>
      <c r="L1089" s="315">
        <v>106.36</v>
      </c>
      <c r="M1089" s="315">
        <v>106.97</v>
      </c>
      <c r="O1089" s="356"/>
      <c r="P1089" s="356"/>
    </row>
    <row r="1090" spans="1:18" ht="14.25" customHeight="1" x14ac:dyDescent="0.3">
      <c r="A1090" s="317" t="s">
        <v>867</v>
      </c>
      <c r="B1090" s="573" t="s">
        <v>1784</v>
      </c>
      <c r="C1090" s="574"/>
      <c r="D1090" s="574"/>
      <c r="E1090" s="574"/>
      <c r="F1090" s="574"/>
      <c r="G1090" s="574"/>
      <c r="H1090" s="574"/>
      <c r="I1090" s="574"/>
      <c r="J1090" s="574"/>
      <c r="K1090" s="574"/>
      <c r="L1090" s="574"/>
      <c r="M1090" s="575"/>
      <c r="O1090" s="352"/>
      <c r="P1090" s="363"/>
      <c r="Q1090" s="364"/>
      <c r="R1090" s="364"/>
    </row>
    <row r="1091" spans="1:18" ht="14.25" customHeight="1" x14ac:dyDescent="0.3">
      <c r="A1091" s="317" t="s">
        <v>868</v>
      </c>
      <c r="B1091" s="315">
        <v>106.36</v>
      </c>
      <c r="C1091" s="315">
        <v>108.62</v>
      </c>
      <c r="D1091" s="315">
        <v>106.36</v>
      </c>
      <c r="E1091" s="315">
        <v>108.62</v>
      </c>
      <c r="F1091" s="315">
        <v>106.36</v>
      </c>
      <c r="G1091" s="315">
        <v>108.62</v>
      </c>
      <c r="H1091" s="315">
        <v>106.36</v>
      </c>
      <c r="I1091" s="315">
        <v>108.62</v>
      </c>
      <c r="J1091" s="315">
        <v>106.36</v>
      </c>
      <c r="K1091" s="315">
        <v>108.62</v>
      </c>
      <c r="L1091" s="315">
        <v>106.36</v>
      </c>
      <c r="M1091" s="315">
        <v>108.62</v>
      </c>
      <c r="O1091" s="352"/>
      <c r="P1091" s="352"/>
      <c r="Q1091" s="364"/>
      <c r="R1091" s="364"/>
    </row>
    <row r="1092" spans="1:18" ht="14.25" customHeight="1" x14ac:dyDescent="0.3">
      <c r="A1092" s="317" t="s">
        <v>1009</v>
      </c>
      <c r="B1092" s="315">
        <v>104.43</v>
      </c>
      <c r="C1092" s="315">
        <v>109.1</v>
      </c>
      <c r="D1092" s="315">
        <v>104.43</v>
      </c>
      <c r="E1092" s="315">
        <v>109.03</v>
      </c>
      <c r="F1092" s="315">
        <v>104.43</v>
      </c>
      <c r="G1092" s="315">
        <v>109.65</v>
      </c>
      <c r="H1092" s="315">
        <v>104.43</v>
      </c>
      <c r="I1092" s="315">
        <v>109.7</v>
      </c>
      <c r="J1092" s="315">
        <v>104.43</v>
      </c>
      <c r="K1092" s="315">
        <v>109.5</v>
      </c>
      <c r="L1092" s="315">
        <v>104.43</v>
      </c>
      <c r="M1092" s="315">
        <v>109.29</v>
      </c>
      <c r="O1092" s="352"/>
      <c r="P1092" s="352"/>
      <c r="Q1092" s="364"/>
      <c r="R1092" s="364"/>
    </row>
    <row r="1093" spans="1:18" ht="14.25" customHeight="1" x14ac:dyDescent="0.3">
      <c r="A1093" s="317" t="s">
        <v>1674</v>
      </c>
      <c r="B1093" s="315">
        <v>104.43</v>
      </c>
      <c r="C1093" s="315">
        <v>132.68</v>
      </c>
      <c r="D1093" s="315">
        <v>104.43</v>
      </c>
      <c r="E1093" s="315">
        <v>132.82</v>
      </c>
      <c r="F1093" s="315">
        <v>104.43</v>
      </c>
      <c r="G1093" s="315">
        <v>132.84</v>
      </c>
      <c r="H1093" s="315">
        <v>104.43</v>
      </c>
      <c r="I1093" s="315">
        <v>132.85</v>
      </c>
      <c r="J1093" s="315">
        <v>104.43</v>
      </c>
      <c r="K1093" s="315">
        <v>133.52000000000001</v>
      </c>
      <c r="L1093" s="315">
        <v>104.43</v>
      </c>
      <c r="M1093" s="315">
        <v>133.52000000000001</v>
      </c>
      <c r="O1093" s="352"/>
      <c r="P1093" s="352"/>
      <c r="Q1093" s="364"/>
      <c r="R1093" s="364"/>
    </row>
    <row r="1094" spans="1:18" ht="14.25" customHeight="1" x14ac:dyDescent="0.3">
      <c r="A1094" s="317" t="s">
        <v>1823</v>
      </c>
      <c r="B1094" s="315">
        <v>104.43</v>
      </c>
      <c r="C1094" s="315">
        <v>132.68</v>
      </c>
      <c r="D1094" s="315">
        <v>104.43</v>
      </c>
      <c r="E1094" s="315">
        <v>132.68</v>
      </c>
      <c r="F1094" s="315">
        <v>104.43</v>
      </c>
      <c r="G1094" s="315">
        <v>132.69999999999999</v>
      </c>
      <c r="H1094" s="315">
        <v>104.43</v>
      </c>
      <c r="I1094" s="315">
        <v>132.71</v>
      </c>
      <c r="J1094" s="315">
        <v>104.43</v>
      </c>
      <c r="K1094" s="315">
        <v>132.69999999999999</v>
      </c>
      <c r="L1094" s="315">
        <v>104.43</v>
      </c>
      <c r="M1094" s="315">
        <v>132.69999999999999</v>
      </c>
      <c r="N1094" s="347" t="s">
        <v>1824</v>
      </c>
      <c r="O1094" s="351"/>
      <c r="P1094" s="351"/>
      <c r="Q1094" s="364"/>
      <c r="R1094" s="364"/>
    </row>
    <row r="1095" spans="1:18" ht="14.25" customHeight="1" x14ac:dyDescent="0.3">
      <c r="A1095" s="317" t="s">
        <v>871</v>
      </c>
      <c r="B1095" s="315">
        <v>104.43</v>
      </c>
      <c r="C1095" s="315">
        <v>106.18</v>
      </c>
      <c r="D1095" s="315">
        <v>104.43</v>
      </c>
      <c r="E1095" s="315">
        <v>106.32</v>
      </c>
      <c r="F1095" s="315">
        <v>104.43</v>
      </c>
      <c r="G1095" s="315">
        <v>107</v>
      </c>
      <c r="H1095" s="315">
        <v>104.43</v>
      </c>
      <c r="I1095" s="315">
        <v>106.86</v>
      </c>
      <c r="J1095" s="315">
        <v>104.43</v>
      </c>
      <c r="K1095" s="315">
        <v>108.55</v>
      </c>
      <c r="L1095" s="315">
        <v>104.43</v>
      </c>
      <c r="M1095" s="315">
        <v>109.17</v>
      </c>
      <c r="O1095" s="352"/>
      <c r="P1095" s="352"/>
      <c r="Q1095" s="364"/>
      <c r="R1095" s="364"/>
    </row>
    <row r="1096" spans="1:18" ht="14.25" customHeight="1" x14ac:dyDescent="0.3">
      <c r="A1096" s="317" t="s">
        <v>872</v>
      </c>
      <c r="B1096" s="315">
        <v>105.62</v>
      </c>
      <c r="C1096" s="315">
        <v>106.96</v>
      </c>
      <c r="D1096" s="315">
        <v>105.62</v>
      </c>
      <c r="E1096" s="315">
        <v>106.96</v>
      </c>
      <c r="F1096" s="315">
        <v>105.62</v>
      </c>
      <c r="G1096" s="315">
        <v>106.96</v>
      </c>
      <c r="H1096" s="315">
        <v>105.62</v>
      </c>
      <c r="I1096" s="315">
        <v>106.96</v>
      </c>
      <c r="J1096" s="315">
        <v>105.62</v>
      </c>
      <c r="K1096" s="315">
        <v>106.96</v>
      </c>
      <c r="L1096" s="315">
        <v>105.62</v>
      </c>
      <c r="M1096" s="315">
        <v>106.96</v>
      </c>
      <c r="O1096" s="352"/>
      <c r="P1096" s="352"/>
      <c r="Q1096" s="364"/>
      <c r="R1096" s="364"/>
    </row>
    <row r="1097" spans="1:18" ht="14.25" customHeight="1" x14ac:dyDescent="0.3">
      <c r="A1097" s="317" t="s">
        <v>873</v>
      </c>
      <c r="B1097" s="315">
        <v>105.62</v>
      </c>
      <c r="C1097" s="315">
        <v>105.61</v>
      </c>
      <c r="D1097" s="315">
        <v>105.62</v>
      </c>
      <c r="E1097" s="315">
        <v>105.61</v>
      </c>
      <c r="F1097" s="315">
        <v>105.62</v>
      </c>
      <c r="G1097" s="315">
        <v>105.61</v>
      </c>
      <c r="H1097" s="315">
        <v>105.62</v>
      </c>
      <c r="I1097" s="315">
        <v>105.61</v>
      </c>
      <c r="J1097" s="315">
        <v>105.62</v>
      </c>
      <c r="K1097" s="315">
        <v>105.61</v>
      </c>
      <c r="L1097" s="315">
        <v>105.62</v>
      </c>
      <c r="M1097" s="315">
        <v>105.61</v>
      </c>
      <c r="O1097" s="352"/>
      <c r="P1097" s="352"/>
      <c r="Q1097" s="364"/>
      <c r="R1097" s="364"/>
    </row>
    <row r="1098" spans="1:18" ht="14.25" customHeight="1" x14ac:dyDescent="0.3">
      <c r="A1098" s="317" t="s">
        <v>1023</v>
      </c>
      <c r="B1098" s="315">
        <v>103.9</v>
      </c>
      <c r="C1098" s="315">
        <v>105.61</v>
      </c>
      <c r="D1098" s="315">
        <v>103.9</v>
      </c>
      <c r="E1098" s="315">
        <v>105.61</v>
      </c>
      <c r="F1098" s="315">
        <v>103.9</v>
      </c>
      <c r="G1098" s="315">
        <v>105.61</v>
      </c>
      <c r="H1098" s="315">
        <v>103.9</v>
      </c>
      <c r="I1098" s="315">
        <v>105.61</v>
      </c>
      <c r="J1098" s="315">
        <v>107.02</v>
      </c>
      <c r="K1098" s="315">
        <v>105.61</v>
      </c>
      <c r="L1098" s="315">
        <v>107.02</v>
      </c>
      <c r="M1098" s="315">
        <v>105.61</v>
      </c>
      <c r="O1098" s="352"/>
      <c r="P1098" s="352"/>
      <c r="Q1098" s="364"/>
      <c r="R1098" s="364"/>
    </row>
    <row r="1099" spans="1:18" ht="14.25" customHeight="1" x14ac:dyDescent="0.3">
      <c r="A1099" s="317" t="s">
        <v>875</v>
      </c>
      <c r="B1099" s="315">
        <v>105.62</v>
      </c>
      <c r="C1099" s="315">
        <v>108.01</v>
      </c>
      <c r="D1099" s="315">
        <v>105.62</v>
      </c>
      <c r="E1099" s="315">
        <v>108.62</v>
      </c>
      <c r="F1099" s="315">
        <v>105.62</v>
      </c>
      <c r="G1099" s="315">
        <v>108.62</v>
      </c>
      <c r="H1099" s="315">
        <v>105.62</v>
      </c>
      <c r="I1099" s="315">
        <v>108.93</v>
      </c>
      <c r="J1099" s="315">
        <v>105.62</v>
      </c>
      <c r="K1099" s="315">
        <v>109.97</v>
      </c>
      <c r="L1099" s="315">
        <v>105.62</v>
      </c>
      <c r="M1099" s="315">
        <v>109.97</v>
      </c>
      <c r="O1099" s="351"/>
      <c r="P1099" s="351"/>
      <c r="Q1099" s="364"/>
      <c r="R1099" s="364"/>
    </row>
    <row r="1100" spans="1:18" ht="14.25" customHeight="1" x14ac:dyDescent="0.3">
      <c r="A1100" s="317" t="s">
        <v>876</v>
      </c>
      <c r="B1100" s="315">
        <v>103.9</v>
      </c>
      <c r="C1100" s="315">
        <v>108.01</v>
      </c>
      <c r="D1100" s="315">
        <v>103.9</v>
      </c>
      <c r="E1100" s="315">
        <v>108.62</v>
      </c>
      <c r="F1100" s="315">
        <v>103.9</v>
      </c>
      <c r="G1100" s="315">
        <v>108.62</v>
      </c>
      <c r="H1100" s="315">
        <v>103.9</v>
      </c>
      <c r="I1100" s="315">
        <v>108.93</v>
      </c>
      <c r="J1100" s="315">
        <v>107.02</v>
      </c>
      <c r="K1100" s="315">
        <v>109.97</v>
      </c>
      <c r="L1100" s="315">
        <v>107.02</v>
      </c>
      <c r="M1100" s="315">
        <v>109.97</v>
      </c>
      <c r="O1100" s="352"/>
      <c r="P1100" s="352"/>
      <c r="Q1100" s="364"/>
      <c r="R1100" s="364"/>
    </row>
    <row r="1101" spans="1:18" ht="14.25" customHeight="1" x14ac:dyDescent="0.3">
      <c r="A1101" s="317" t="s">
        <v>1524</v>
      </c>
      <c r="B1101" s="315">
        <v>105.62</v>
      </c>
      <c r="C1101" s="315">
        <v>103.71</v>
      </c>
      <c r="D1101" s="315">
        <v>105.62</v>
      </c>
      <c r="E1101" s="315">
        <v>103.69</v>
      </c>
      <c r="F1101" s="315">
        <v>105.62</v>
      </c>
      <c r="G1101" s="315">
        <v>103.64</v>
      </c>
      <c r="H1101" s="315">
        <v>105.62</v>
      </c>
      <c r="I1101" s="315">
        <v>104.02</v>
      </c>
      <c r="J1101" s="315">
        <v>105.62</v>
      </c>
      <c r="K1101" s="315">
        <v>103.58</v>
      </c>
      <c r="L1101" s="315">
        <v>105.62</v>
      </c>
      <c r="M1101" s="315">
        <v>103.72</v>
      </c>
      <c r="O1101" s="351"/>
      <c r="P1101" s="351"/>
      <c r="Q1101" s="364"/>
      <c r="R1101" s="364"/>
    </row>
    <row r="1102" spans="1:18" ht="14.25" customHeight="1" x14ac:dyDescent="0.3">
      <c r="A1102" s="317" t="s">
        <v>1525</v>
      </c>
      <c r="B1102" s="315">
        <v>107.17</v>
      </c>
      <c r="C1102" s="315">
        <v>103.71</v>
      </c>
      <c r="D1102" s="315">
        <v>107.17</v>
      </c>
      <c r="E1102" s="315">
        <v>103.69</v>
      </c>
      <c r="F1102" s="315">
        <v>107.17</v>
      </c>
      <c r="G1102" s="315">
        <v>103.64</v>
      </c>
      <c r="H1102" s="315">
        <v>107.17</v>
      </c>
      <c r="I1102" s="315">
        <v>104.02</v>
      </c>
      <c r="J1102" s="315">
        <v>107.17</v>
      </c>
      <c r="K1102" s="315">
        <v>103.58</v>
      </c>
      <c r="L1102" s="315">
        <v>107.17</v>
      </c>
      <c r="M1102" s="315">
        <v>103.72</v>
      </c>
      <c r="O1102" s="352"/>
      <c r="P1102" s="352"/>
      <c r="Q1102" s="364"/>
      <c r="R1102" s="364"/>
    </row>
    <row r="1103" spans="1:18" ht="14.25" customHeight="1" x14ac:dyDescent="0.3">
      <c r="A1103" s="317" t="s">
        <v>881</v>
      </c>
      <c r="B1103" s="315">
        <v>103.9</v>
      </c>
      <c r="C1103" s="315">
        <v>102.3</v>
      </c>
      <c r="D1103" s="315">
        <v>103.9</v>
      </c>
      <c r="E1103" s="315">
        <v>102.3</v>
      </c>
      <c r="F1103" s="315">
        <v>103.9</v>
      </c>
      <c r="G1103" s="315">
        <v>102.3</v>
      </c>
      <c r="H1103" s="315">
        <v>103.9</v>
      </c>
      <c r="I1103" s="315">
        <v>102.3</v>
      </c>
      <c r="J1103" s="315">
        <v>107.02</v>
      </c>
      <c r="K1103" s="315">
        <v>102.3</v>
      </c>
      <c r="L1103" s="315">
        <v>107.02</v>
      </c>
      <c r="M1103" s="315">
        <v>102.3</v>
      </c>
      <c r="O1103" s="350"/>
      <c r="P1103" s="350"/>
      <c r="Q1103" s="364"/>
      <c r="R1103" s="364"/>
    </row>
    <row r="1104" spans="1:18" ht="14.25" customHeight="1" x14ac:dyDescent="0.3">
      <c r="A1104" s="317" t="s">
        <v>882</v>
      </c>
      <c r="B1104" s="315">
        <v>105.11</v>
      </c>
      <c r="C1104" s="315">
        <v>105.5</v>
      </c>
      <c r="D1104" s="315">
        <v>105.11</v>
      </c>
      <c r="E1104" s="315">
        <v>105.5</v>
      </c>
      <c r="F1104" s="315">
        <v>105.11</v>
      </c>
      <c r="G1104" s="315">
        <v>105.59</v>
      </c>
      <c r="H1104" s="315">
        <v>105.11</v>
      </c>
      <c r="I1104" s="315">
        <v>105.62</v>
      </c>
      <c r="J1104" s="315">
        <v>105.11</v>
      </c>
      <c r="K1104" s="315">
        <v>105.59</v>
      </c>
      <c r="L1104" s="315">
        <v>105.11</v>
      </c>
      <c r="M1104" s="315">
        <v>105.59</v>
      </c>
      <c r="Q1104" s="357"/>
      <c r="R1104" s="357"/>
    </row>
    <row r="1105" spans="1:13" ht="14.25" customHeight="1" x14ac:dyDescent="0.35">
      <c r="B1105" s="207"/>
      <c r="C1105" s="207"/>
      <c r="D1105" s="207"/>
      <c r="E1105" s="207"/>
      <c r="F1105" s="207"/>
      <c r="G1105" s="207"/>
      <c r="H1105" s="207"/>
      <c r="I1105" s="207"/>
      <c r="J1105" s="207"/>
      <c r="K1105" s="207"/>
      <c r="L1105" s="207"/>
      <c r="M1105" s="209"/>
    </row>
    <row r="1106" spans="1:13" ht="14.25" customHeight="1" x14ac:dyDescent="0.3">
      <c r="A1106" s="558"/>
      <c r="B1106" s="558"/>
      <c r="C1106" s="558"/>
      <c r="D1106" s="558"/>
      <c r="E1106" s="558"/>
      <c r="F1106" s="558"/>
      <c r="G1106" s="558"/>
      <c r="H1106" s="558"/>
      <c r="I1106" s="558"/>
      <c r="J1106" s="558"/>
      <c r="K1106" s="558"/>
      <c r="L1106" s="558"/>
      <c r="M1106" s="558"/>
    </row>
    <row r="1107" spans="1:13" ht="14.25" customHeight="1" x14ac:dyDescent="0.3">
      <c r="A1107" s="558"/>
      <c r="B1107" s="558"/>
      <c r="C1107" s="558"/>
      <c r="D1107" s="558"/>
      <c r="E1107" s="558"/>
      <c r="F1107" s="558"/>
      <c r="G1107" s="558"/>
      <c r="H1107" s="558"/>
      <c r="I1107" s="558"/>
      <c r="J1107" s="558"/>
      <c r="K1107" s="558"/>
      <c r="L1107" s="558"/>
      <c r="M1107" s="558"/>
    </row>
    <row r="1108" spans="1:13" ht="14.25" customHeight="1" x14ac:dyDescent="0.3">
      <c r="A1108" s="558"/>
      <c r="B1108" s="558"/>
      <c r="C1108" s="558"/>
      <c r="D1108" s="558"/>
      <c r="E1108" s="558"/>
      <c r="F1108" s="558"/>
      <c r="G1108" s="558"/>
      <c r="H1108" s="558"/>
      <c r="I1108" s="567"/>
      <c r="J1108" s="567"/>
      <c r="K1108" s="567"/>
      <c r="L1108" s="567"/>
      <c r="M1108" s="567"/>
    </row>
    <row r="1109" spans="1:13" ht="14.25" customHeight="1" x14ac:dyDescent="0.3">
      <c r="A1109" s="560"/>
      <c r="B1109" s="560"/>
      <c r="C1109" s="560"/>
      <c r="D1109" s="560"/>
      <c r="E1109" s="560"/>
      <c r="F1109" s="560"/>
      <c r="G1109" s="560"/>
      <c r="H1109" s="560"/>
      <c r="I1109" s="560"/>
      <c r="J1109" s="560"/>
      <c r="K1109" s="560"/>
      <c r="L1109" s="560"/>
      <c r="M1109" s="560"/>
    </row>
    <row r="1110" spans="1:13" ht="14.25" customHeight="1" x14ac:dyDescent="0.3">
      <c r="A1110" s="560"/>
      <c r="B1110" s="560"/>
      <c r="C1110" s="560"/>
      <c r="D1110" s="560"/>
      <c r="E1110" s="560"/>
      <c r="F1110" s="560"/>
      <c r="G1110" s="560"/>
      <c r="H1110" s="560"/>
      <c r="I1110" s="560"/>
      <c r="J1110" s="560"/>
      <c r="K1110" s="560"/>
      <c r="L1110" s="560"/>
      <c r="M1110" s="560"/>
    </row>
    <row r="1111" spans="1:13" ht="14.25" customHeight="1" x14ac:dyDescent="0.3">
      <c r="A1111" s="561"/>
      <c r="B1111" s="561"/>
      <c r="C1111" s="561"/>
      <c r="D1111" s="561"/>
      <c r="E1111" s="561"/>
      <c r="F1111" s="559"/>
      <c r="G1111" s="559"/>
      <c r="H1111" s="559"/>
      <c r="I1111" s="559"/>
      <c r="J1111" s="559"/>
      <c r="K1111" s="559"/>
      <c r="L1111" s="559"/>
      <c r="M1111" s="559"/>
    </row>
    <row r="1112" spans="1:13" ht="14.25" customHeight="1" x14ac:dyDescent="0.3">
      <c r="A1112" s="5"/>
      <c r="B1112" s="5"/>
      <c r="C1112" s="5"/>
      <c r="D1112" s="5"/>
      <c r="E1112" s="5"/>
      <c r="F1112" s="295"/>
      <c r="G1112" s="295"/>
      <c r="H1112" s="295"/>
      <c r="I1112" s="295"/>
      <c r="J1112" s="295"/>
      <c r="K1112" s="295"/>
      <c r="L1112" s="295"/>
      <c r="M1112" s="295"/>
    </row>
    <row r="1113" spans="1:13" ht="14.25" customHeight="1" x14ac:dyDescent="0.3">
      <c r="A1113" s="203"/>
      <c r="B1113" s="204"/>
      <c r="C1113" s="204"/>
      <c r="D1113" s="204"/>
      <c r="E1113" s="204"/>
      <c r="F1113" s="204"/>
      <c r="G1113" s="204"/>
      <c r="H1113" s="204"/>
    </row>
    <row r="1114" spans="1:13" ht="14.25" customHeight="1" x14ac:dyDescent="0.3">
      <c r="A1114" s="569"/>
      <c r="B1114" s="565">
        <v>40544</v>
      </c>
      <c r="C1114" s="566"/>
      <c r="D1114" s="565">
        <v>40575</v>
      </c>
      <c r="E1114" s="566"/>
      <c r="F1114" s="565">
        <v>40603</v>
      </c>
      <c r="G1114" s="566"/>
      <c r="H1114" s="565">
        <v>40634</v>
      </c>
      <c r="I1114" s="566"/>
      <c r="J1114" s="565">
        <v>40664</v>
      </c>
      <c r="K1114" s="566"/>
      <c r="L1114" s="565">
        <v>40695</v>
      </c>
      <c r="M1114" s="566"/>
    </row>
    <row r="1115" spans="1:13" ht="14.25" customHeight="1" x14ac:dyDescent="0.3">
      <c r="A1115" s="570"/>
      <c r="B1115" s="316" t="s">
        <v>834</v>
      </c>
      <c r="C1115" s="316" t="s">
        <v>835</v>
      </c>
      <c r="D1115" s="316" t="s">
        <v>834</v>
      </c>
      <c r="E1115" s="316" t="s">
        <v>835</v>
      </c>
      <c r="F1115" s="316" t="s">
        <v>834</v>
      </c>
      <c r="G1115" s="316" t="s">
        <v>835</v>
      </c>
      <c r="H1115" s="316" t="s">
        <v>834</v>
      </c>
      <c r="I1115" s="316" t="s">
        <v>835</v>
      </c>
      <c r="J1115" s="316" t="s">
        <v>834</v>
      </c>
      <c r="K1115" s="316" t="s">
        <v>835</v>
      </c>
      <c r="L1115" s="316" t="s">
        <v>834</v>
      </c>
      <c r="M1115" s="316" t="s">
        <v>835</v>
      </c>
    </row>
    <row r="1116" spans="1:13" ht="14.25" customHeight="1" x14ac:dyDescent="0.3">
      <c r="A1116" s="317" t="s">
        <v>836</v>
      </c>
      <c r="B1116" s="315">
        <v>100</v>
      </c>
      <c r="C1116" s="315">
        <v>100.23</v>
      </c>
      <c r="D1116" s="315">
        <v>100</v>
      </c>
      <c r="E1116" s="315">
        <v>100.27</v>
      </c>
      <c r="F1116" s="315">
        <v>100</v>
      </c>
      <c r="G1116" s="315">
        <v>100.43</v>
      </c>
      <c r="H1116" s="315">
        <v>100</v>
      </c>
      <c r="I1116" s="315">
        <v>100.43</v>
      </c>
      <c r="J1116" s="315">
        <v>100.4</v>
      </c>
      <c r="K1116" s="315">
        <v>101.08</v>
      </c>
      <c r="L1116" s="315">
        <v>100.4</v>
      </c>
      <c r="M1116" s="315">
        <v>101.1</v>
      </c>
    </row>
    <row r="1117" spans="1:13" ht="14.25" customHeight="1" x14ac:dyDescent="0.3">
      <c r="A1117" s="317" t="s">
        <v>1005</v>
      </c>
      <c r="B1117" s="315">
        <v>100</v>
      </c>
      <c r="C1117" s="315">
        <v>102.7</v>
      </c>
      <c r="D1117" s="315">
        <v>100</v>
      </c>
      <c r="E1117" s="315">
        <v>102.75</v>
      </c>
      <c r="F1117" s="315">
        <v>100</v>
      </c>
      <c r="G1117" s="315">
        <v>102.88</v>
      </c>
      <c r="H1117" s="315">
        <v>100</v>
      </c>
      <c r="I1117" s="315">
        <v>102.88</v>
      </c>
      <c r="J1117" s="315">
        <v>100.4</v>
      </c>
      <c r="K1117" s="315">
        <v>102.96</v>
      </c>
      <c r="L1117" s="315">
        <v>100.4</v>
      </c>
      <c r="M1117" s="315">
        <v>102.93</v>
      </c>
    </row>
    <row r="1118" spans="1:13" ht="14.25" customHeight="1" x14ac:dyDescent="0.3">
      <c r="A1118" s="317" t="s">
        <v>838</v>
      </c>
      <c r="B1118" s="315">
        <v>100</v>
      </c>
      <c r="C1118" s="315">
        <v>101.42</v>
      </c>
      <c r="D1118" s="315">
        <v>100</v>
      </c>
      <c r="E1118" s="315">
        <v>101.62</v>
      </c>
      <c r="F1118" s="315">
        <v>100</v>
      </c>
      <c r="G1118" s="315">
        <v>101.95</v>
      </c>
      <c r="H1118" s="315">
        <v>100</v>
      </c>
      <c r="I1118" s="315">
        <v>101.95</v>
      </c>
      <c r="J1118" s="315">
        <v>102.5</v>
      </c>
      <c r="K1118" s="315">
        <v>102.25</v>
      </c>
      <c r="L1118" s="315">
        <v>102.5</v>
      </c>
      <c r="M1118" s="315">
        <v>102.23</v>
      </c>
    </row>
    <row r="1119" spans="1:13" ht="14.25" customHeight="1" x14ac:dyDescent="0.3">
      <c r="A1119" s="317" t="s">
        <v>839</v>
      </c>
      <c r="B1119" s="315">
        <v>100</v>
      </c>
      <c r="C1119" s="315">
        <v>101.42</v>
      </c>
      <c r="D1119" s="315">
        <v>100</v>
      </c>
      <c r="E1119" s="315">
        <v>101.62</v>
      </c>
      <c r="F1119" s="315">
        <v>100</v>
      </c>
      <c r="G1119" s="315">
        <v>101.95</v>
      </c>
      <c r="H1119" s="315">
        <v>100</v>
      </c>
      <c r="I1119" s="315">
        <v>101.95</v>
      </c>
      <c r="J1119" s="315">
        <v>100.4</v>
      </c>
      <c r="K1119" s="315">
        <v>102.25</v>
      </c>
      <c r="L1119" s="315">
        <v>100.4</v>
      </c>
      <c r="M1119" s="315">
        <v>102.23</v>
      </c>
    </row>
    <row r="1120" spans="1:13" ht="14.25" customHeight="1" x14ac:dyDescent="0.3">
      <c r="A1120" s="317" t="s">
        <v>840</v>
      </c>
      <c r="B1120" s="315">
        <v>100</v>
      </c>
      <c r="C1120" s="315">
        <v>99.84</v>
      </c>
      <c r="D1120" s="315">
        <v>100</v>
      </c>
      <c r="E1120" s="315">
        <v>100.41</v>
      </c>
      <c r="F1120" s="315">
        <v>100</v>
      </c>
      <c r="G1120" s="315">
        <v>102.98</v>
      </c>
      <c r="H1120" s="315">
        <v>100</v>
      </c>
      <c r="I1120" s="315">
        <v>102.94</v>
      </c>
      <c r="J1120" s="315">
        <v>100.4</v>
      </c>
      <c r="K1120" s="315">
        <v>103.19</v>
      </c>
      <c r="L1120" s="315">
        <v>100.4</v>
      </c>
      <c r="M1120" s="315">
        <v>103.2</v>
      </c>
    </row>
    <row r="1121" spans="1:13" ht="14.25" customHeight="1" x14ac:dyDescent="0.3">
      <c r="A1121" s="317" t="s">
        <v>841</v>
      </c>
      <c r="B1121" s="315">
        <v>100</v>
      </c>
      <c r="C1121" s="315">
        <v>100</v>
      </c>
      <c r="D1121" s="315">
        <v>100</v>
      </c>
      <c r="E1121" s="315">
        <v>100</v>
      </c>
      <c r="F1121" s="315">
        <v>100</v>
      </c>
      <c r="G1121" s="315">
        <v>100</v>
      </c>
      <c r="H1121" s="315">
        <v>100</v>
      </c>
      <c r="I1121" s="315">
        <v>100</v>
      </c>
      <c r="J1121" s="315">
        <v>100.4</v>
      </c>
      <c r="K1121" s="315">
        <v>100</v>
      </c>
      <c r="L1121" s="315">
        <v>100.4</v>
      </c>
      <c r="M1121" s="315">
        <v>100</v>
      </c>
    </row>
    <row r="1122" spans="1:13" ht="14.25" customHeight="1" x14ac:dyDescent="0.3">
      <c r="A1122" s="317" t="s">
        <v>1006</v>
      </c>
      <c r="B1122" s="315">
        <v>100</v>
      </c>
      <c r="C1122" s="315">
        <v>100</v>
      </c>
      <c r="D1122" s="315">
        <v>100</v>
      </c>
      <c r="E1122" s="315">
        <v>100</v>
      </c>
      <c r="F1122" s="315">
        <v>100</v>
      </c>
      <c r="G1122" s="315">
        <v>102.22</v>
      </c>
      <c r="H1122" s="315">
        <v>100</v>
      </c>
      <c r="I1122" s="315">
        <v>102.22</v>
      </c>
      <c r="J1122" s="315">
        <v>100.4</v>
      </c>
      <c r="K1122" s="315">
        <v>102.22</v>
      </c>
      <c r="L1122" s="315">
        <v>100.4</v>
      </c>
      <c r="M1122" s="315">
        <v>102.22</v>
      </c>
    </row>
    <row r="1123" spans="1:13" ht="14.25" customHeight="1" x14ac:dyDescent="0.3">
      <c r="A1123" s="317" t="s">
        <v>1007</v>
      </c>
      <c r="B1123" s="315">
        <v>100</v>
      </c>
      <c r="C1123" s="315">
        <v>100.47</v>
      </c>
      <c r="D1123" s="315">
        <v>100</v>
      </c>
      <c r="E1123" s="315">
        <v>100.53</v>
      </c>
      <c r="F1123" s="315">
        <v>100</v>
      </c>
      <c r="G1123" s="315">
        <v>101.31</v>
      </c>
      <c r="H1123" s="315">
        <v>100</v>
      </c>
      <c r="I1123" s="315">
        <v>101.31</v>
      </c>
      <c r="J1123" s="315">
        <v>100.4</v>
      </c>
      <c r="K1123" s="315">
        <v>101.31</v>
      </c>
      <c r="L1123" s="315">
        <v>100.4</v>
      </c>
      <c r="M1123" s="315">
        <v>101.31</v>
      </c>
    </row>
    <row r="1124" spans="1:13" ht="14.25" customHeight="1" x14ac:dyDescent="0.3">
      <c r="A1124" s="317" t="s">
        <v>1670</v>
      </c>
      <c r="B1124" s="315">
        <v>100</v>
      </c>
      <c r="C1124" s="315">
        <v>100.82</v>
      </c>
      <c r="D1124" s="315">
        <v>100</v>
      </c>
      <c r="E1124" s="315">
        <v>101.86</v>
      </c>
      <c r="F1124" s="315">
        <v>100</v>
      </c>
      <c r="G1124" s="315">
        <v>102.8</v>
      </c>
      <c r="H1124" s="315">
        <v>100</v>
      </c>
      <c r="I1124" s="315">
        <v>103.33</v>
      </c>
      <c r="J1124" s="315">
        <v>100.4</v>
      </c>
      <c r="K1124" s="315">
        <v>103.54</v>
      </c>
      <c r="L1124" s="315">
        <v>100.4</v>
      </c>
      <c r="M1124" s="315">
        <v>104.08</v>
      </c>
    </row>
    <row r="1125" spans="1:13" ht="14.25" customHeight="1" x14ac:dyDescent="0.3">
      <c r="A1125" s="317" t="s">
        <v>849</v>
      </c>
      <c r="B1125" s="315">
        <v>102.15</v>
      </c>
      <c r="C1125" s="315">
        <v>100</v>
      </c>
      <c r="D1125" s="315">
        <v>102.15</v>
      </c>
      <c r="E1125" s="315">
        <v>107.64</v>
      </c>
      <c r="F1125" s="315">
        <v>102.15</v>
      </c>
      <c r="G1125" s="315">
        <v>107.64</v>
      </c>
      <c r="H1125" s="315">
        <v>102.15</v>
      </c>
      <c r="I1125" s="315">
        <v>108.38</v>
      </c>
      <c r="J1125" s="315">
        <v>102.15</v>
      </c>
      <c r="K1125" s="315">
        <v>108.38</v>
      </c>
      <c r="L1125" s="315">
        <v>102.15</v>
      </c>
      <c r="M1125" s="315">
        <v>108.78</v>
      </c>
    </row>
    <row r="1126" spans="1:13" ht="14.25" customHeight="1" x14ac:dyDescent="0.3">
      <c r="A1126" s="317" t="s">
        <v>850</v>
      </c>
      <c r="B1126" s="315">
        <v>100</v>
      </c>
      <c r="C1126" s="315">
        <v>101.38</v>
      </c>
      <c r="D1126" s="315">
        <v>100</v>
      </c>
      <c r="E1126" s="315">
        <v>101.44</v>
      </c>
      <c r="F1126" s="315">
        <v>100</v>
      </c>
      <c r="G1126" s="315">
        <v>102.53</v>
      </c>
      <c r="H1126" s="315">
        <v>100</v>
      </c>
      <c r="I1126" s="315">
        <v>102.49</v>
      </c>
      <c r="J1126" s="315">
        <v>100.4</v>
      </c>
      <c r="K1126" s="315">
        <v>102.46</v>
      </c>
      <c r="L1126" s="315">
        <v>100.4</v>
      </c>
      <c r="M1126" s="315">
        <v>102.25</v>
      </c>
    </row>
    <row r="1127" spans="1:13" ht="14.25" customHeight="1" x14ac:dyDescent="0.3">
      <c r="A1127" s="317" t="s">
        <v>851</v>
      </c>
      <c r="B1127" s="315">
        <v>100</v>
      </c>
      <c r="C1127" s="315">
        <v>101.94</v>
      </c>
      <c r="D1127" s="315">
        <v>100</v>
      </c>
      <c r="E1127" s="315">
        <v>103.41</v>
      </c>
      <c r="F1127" s="315">
        <v>100</v>
      </c>
      <c r="G1127" s="315">
        <v>103.58</v>
      </c>
      <c r="H1127" s="315">
        <v>100</v>
      </c>
      <c r="I1127" s="315">
        <v>105.34</v>
      </c>
      <c r="J1127" s="315">
        <v>102.6</v>
      </c>
      <c r="K1127" s="315">
        <v>105.34</v>
      </c>
      <c r="L1127" s="315">
        <v>102.6</v>
      </c>
      <c r="M1127" s="315">
        <v>106.13</v>
      </c>
    </row>
    <row r="1128" spans="1:13" ht="14.25" customHeight="1" x14ac:dyDescent="0.3">
      <c r="A1128" s="317" t="s">
        <v>1782</v>
      </c>
      <c r="B1128" s="315">
        <v>100</v>
      </c>
      <c r="C1128" s="315">
        <v>100.82</v>
      </c>
      <c r="D1128" s="315">
        <v>100</v>
      </c>
      <c r="E1128" s="315">
        <v>101.86</v>
      </c>
      <c r="F1128" s="315">
        <v>100</v>
      </c>
      <c r="G1128" s="315">
        <v>102.8</v>
      </c>
      <c r="H1128" s="315">
        <v>100</v>
      </c>
      <c r="I1128" s="315">
        <v>103.33</v>
      </c>
      <c r="J1128" s="315">
        <v>102.6</v>
      </c>
      <c r="K1128" s="315">
        <v>103.54</v>
      </c>
      <c r="L1128" s="315">
        <v>102.6</v>
      </c>
      <c r="M1128" s="315">
        <v>104.08</v>
      </c>
    </row>
    <row r="1129" spans="1:13" ht="14.25" customHeight="1" x14ac:dyDescent="0.3">
      <c r="A1129" s="317" t="s">
        <v>1673</v>
      </c>
      <c r="B1129" s="315">
        <v>100</v>
      </c>
      <c r="C1129" s="315">
        <v>100</v>
      </c>
      <c r="D1129" s="315">
        <v>100</v>
      </c>
      <c r="E1129" s="315">
        <v>100</v>
      </c>
      <c r="F1129" s="315">
        <v>100</v>
      </c>
      <c r="G1129" s="315">
        <v>100</v>
      </c>
      <c r="H1129" s="315">
        <v>100</v>
      </c>
      <c r="I1129" s="315">
        <v>104.12</v>
      </c>
      <c r="J1129" s="315">
        <v>102.5</v>
      </c>
      <c r="K1129" s="315">
        <v>104.12</v>
      </c>
      <c r="L1129" s="315">
        <v>102.5</v>
      </c>
      <c r="M1129" s="315">
        <v>104.12</v>
      </c>
    </row>
    <row r="1130" spans="1:13" ht="14.25" customHeight="1" x14ac:dyDescent="0.3">
      <c r="A1130" s="317" t="s">
        <v>854</v>
      </c>
      <c r="B1130" s="573" t="s">
        <v>1671</v>
      </c>
      <c r="C1130" s="574"/>
      <c r="D1130" s="574"/>
      <c r="E1130" s="574"/>
      <c r="F1130" s="574"/>
      <c r="G1130" s="574"/>
      <c r="H1130" s="574"/>
      <c r="I1130" s="574"/>
      <c r="J1130" s="574"/>
      <c r="K1130" s="574"/>
      <c r="L1130" s="574"/>
      <c r="M1130" s="575"/>
    </row>
    <row r="1131" spans="1:13" ht="14.25" customHeight="1" x14ac:dyDescent="0.3">
      <c r="A1131" s="317" t="s">
        <v>1672</v>
      </c>
      <c r="B1131" s="315">
        <v>100</v>
      </c>
      <c r="C1131" s="315">
        <v>101.25</v>
      </c>
      <c r="D1131" s="315">
        <v>100</v>
      </c>
      <c r="E1131" s="315">
        <v>100.8</v>
      </c>
      <c r="F1131" s="315">
        <v>100</v>
      </c>
      <c r="G1131" s="315">
        <v>100.88</v>
      </c>
      <c r="H1131" s="315">
        <v>100</v>
      </c>
      <c r="I1131" s="315">
        <v>101.27</v>
      </c>
      <c r="J1131" s="315">
        <v>102.5</v>
      </c>
      <c r="K1131" s="315">
        <v>102.08</v>
      </c>
      <c r="L1131" s="315">
        <v>102.5</v>
      </c>
      <c r="M1131" s="315">
        <v>102.2</v>
      </c>
    </row>
    <row r="1132" spans="1:13" ht="14.25" customHeight="1" x14ac:dyDescent="0.3">
      <c r="A1132" s="317" t="s">
        <v>856</v>
      </c>
      <c r="B1132" s="315">
        <v>102.15</v>
      </c>
      <c r="C1132" s="315">
        <v>100</v>
      </c>
      <c r="D1132" s="315">
        <v>102.15</v>
      </c>
      <c r="E1132" s="315">
        <v>100</v>
      </c>
      <c r="F1132" s="315">
        <v>102.15</v>
      </c>
      <c r="G1132" s="315">
        <v>100</v>
      </c>
      <c r="H1132" s="315">
        <v>102.15</v>
      </c>
      <c r="I1132" s="315">
        <v>100</v>
      </c>
      <c r="J1132" s="315">
        <v>102.15</v>
      </c>
      <c r="K1132" s="315">
        <v>100</v>
      </c>
      <c r="L1132" s="315">
        <v>102.15</v>
      </c>
      <c r="M1132" s="315">
        <v>100</v>
      </c>
    </row>
    <row r="1133" spans="1:13" ht="14.25" customHeight="1" x14ac:dyDescent="0.3">
      <c r="A1133" s="317" t="s">
        <v>857</v>
      </c>
      <c r="B1133" s="315">
        <v>100</v>
      </c>
      <c r="C1133" s="315">
        <v>100</v>
      </c>
      <c r="D1133" s="315">
        <v>100</v>
      </c>
      <c r="E1133" s="315">
        <v>100</v>
      </c>
      <c r="F1133" s="315">
        <v>100</v>
      </c>
      <c r="G1133" s="315">
        <v>100</v>
      </c>
      <c r="H1133" s="315">
        <v>100</v>
      </c>
      <c r="I1133" s="315">
        <v>100</v>
      </c>
      <c r="J1133" s="315">
        <v>100</v>
      </c>
      <c r="K1133" s="315">
        <v>100</v>
      </c>
      <c r="L1133" s="315">
        <v>100</v>
      </c>
      <c r="M1133" s="315">
        <v>100</v>
      </c>
    </row>
    <row r="1134" spans="1:13" ht="14.25" customHeight="1" x14ac:dyDescent="0.3">
      <c r="A1134" s="317" t="s">
        <v>858</v>
      </c>
      <c r="B1134" s="315">
        <v>102.15</v>
      </c>
      <c r="C1134" s="315">
        <v>100</v>
      </c>
      <c r="D1134" s="315">
        <v>102.15</v>
      </c>
      <c r="E1134" s="315">
        <v>100</v>
      </c>
      <c r="F1134" s="315">
        <v>102.15</v>
      </c>
      <c r="G1134" s="315">
        <v>100</v>
      </c>
      <c r="H1134" s="315">
        <v>102.15</v>
      </c>
      <c r="I1134" s="315">
        <v>107.5</v>
      </c>
      <c r="J1134" s="315">
        <v>102.15</v>
      </c>
      <c r="K1134" s="315">
        <v>107.5</v>
      </c>
      <c r="L1134" s="315">
        <v>102.15</v>
      </c>
      <c r="M1134" s="315">
        <v>107.5</v>
      </c>
    </row>
    <row r="1135" spans="1:13" ht="14.25" customHeight="1" x14ac:dyDescent="0.3">
      <c r="A1135" s="317" t="s">
        <v>859</v>
      </c>
      <c r="B1135" s="315">
        <v>100</v>
      </c>
      <c r="C1135" s="315">
        <v>100</v>
      </c>
      <c r="D1135" s="315">
        <v>100</v>
      </c>
      <c r="E1135" s="315">
        <v>100</v>
      </c>
      <c r="F1135" s="315">
        <v>100</v>
      </c>
      <c r="G1135" s="315">
        <v>100</v>
      </c>
      <c r="H1135" s="315">
        <v>100</v>
      </c>
      <c r="I1135" s="315">
        <v>107.5</v>
      </c>
      <c r="J1135" s="315">
        <v>100</v>
      </c>
      <c r="K1135" s="315">
        <v>107.5</v>
      </c>
      <c r="L1135" s="315">
        <v>100</v>
      </c>
      <c r="M1135" s="315">
        <v>107.5</v>
      </c>
    </row>
    <row r="1136" spans="1:13" ht="14.25" customHeight="1" x14ac:dyDescent="0.3">
      <c r="A1136" s="317" t="s">
        <v>860</v>
      </c>
      <c r="B1136" s="315">
        <v>102.15</v>
      </c>
      <c r="C1136" s="315">
        <v>100</v>
      </c>
      <c r="D1136" s="315">
        <v>102.15</v>
      </c>
      <c r="E1136" s="315">
        <v>100</v>
      </c>
      <c r="F1136" s="315">
        <v>102.15</v>
      </c>
      <c r="G1136" s="315">
        <v>106.52</v>
      </c>
      <c r="H1136" s="315">
        <v>102.15</v>
      </c>
      <c r="I1136" s="315">
        <v>106.52</v>
      </c>
      <c r="J1136" s="315">
        <v>102.15</v>
      </c>
      <c r="K1136" s="315">
        <v>106.52</v>
      </c>
      <c r="L1136" s="315">
        <v>102.15</v>
      </c>
      <c r="M1136" s="315">
        <v>106.52</v>
      </c>
    </row>
    <row r="1137" spans="1:13" ht="14.25" customHeight="1" x14ac:dyDescent="0.3">
      <c r="A1137" s="317" t="s">
        <v>861</v>
      </c>
      <c r="B1137" s="315">
        <v>100</v>
      </c>
      <c r="C1137" s="315">
        <v>100</v>
      </c>
      <c r="D1137" s="315">
        <v>100</v>
      </c>
      <c r="E1137" s="315">
        <v>100</v>
      </c>
      <c r="F1137" s="315">
        <v>100</v>
      </c>
      <c r="G1137" s="315">
        <v>106.52</v>
      </c>
      <c r="H1137" s="315">
        <v>100</v>
      </c>
      <c r="I1137" s="315">
        <v>106.52</v>
      </c>
      <c r="J1137" s="315">
        <v>100</v>
      </c>
      <c r="K1137" s="315">
        <v>106.52</v>
      </c>
      <c r="L1137" s="315">
        <v>100</v>
      </c>
      <c r="M1137" s="315">
        <v>106.52</v>
      </c>
    </row>
    <row r="1138" spans="1:13" ht="14.25" customHeight="1" x14ac:dyDescent="0.3">
      <c r="A1138" s="317" t="s">
        <v>862</v>
      </c>
      <c r="B1138" s="315">
        <v>102.15</v>
      </c>
      <c r="C1138" s="315">
        <v>105.68</v>
      </c>
      <c r="D1138" s="315">
        <v>102.15</v>
      </c>
      <c r="E1138" s="315">
        <v>112.98</v>
      </c>
      <c r="F1138" s="315">
        <v>102.15</v>
      </c>
      <c r="G1138" s="315">
        <v>113.59</v>
      </c>
      <c r="H1138" s="315">
        <v>102.15</v>
      </c>
      <c r="I1138" s="315">
        <v>109.51</v>
      </c>
      <c r="J1138" s="315">
        <v>102.15</v>
      </c>
      <c r="K1138" s="315">
        <v>109.51</v>
      </c>
      <c r="L1138" s="315">
        <v>102.15</v>
      </c>
      <c r="M1138" s="315">
        <v>106.36</v>
      </c>
    </row>
    <row r="1139" spans="1:13" ht="14.25" customHeight="1" x14ac:dyDescent="0.3">
      <c r="A1139" s="317" t="s">
        <v>863</v>
      </c>
      <c r="B1139" s="315">
        <v>100</v>
      </c>
      <c r="C1139" s="315">
        <v>105.68</v>
      </c>
      <c r="D1139" s="315">
        <v>100</v>
      </c>
      <c r="E1139" s="315">
        <v>112.98</v>
      </c>
      <c r="F1139" s="315">
        <v>100</v>
      </c>
      <c r="G1139" s="315">
        <v>113.59</v>
      </c>
      <c r="H1139" s="315">
        <v>100</v>
      </c>
      <c r="I1139" s="315">
        <v>109.51</v>
      </c>
      <c r="J1139" s="315">
        <v>100</v>
      </c>
      <c r="K1139" s="315">
        <v>109.51</v>
      </c>
      <c r="L1139" s="315">
        <v>100</v>
      </c>
      <c r="M1139" s="315">
        <v>106.36</v>
      </c>
    </row>
    <row r="1140" spans="1:13" ht="14.25" customHeight="1" x14ac:dyDescent="0.3">
      <c r="A1140" s="317" t="s">
        <v>864</v>
      </c>
      <c r="B1140" s="315">
        <v>100</v>
      </c>
      <c r="C1140" s="315">
        <v>100</v>
      </c>
      <c r="D1140" s="315">
        <v>100</v>
      </c>
      <c r="E1140" s="315">
        <v>100</v>
      </c>
      <c r="F1140" s="315">
        <v>100</v>
      </c>
      <c r="G1140" s="315">
        <v>100.14</v>
      </c>
      <c r="H1140" s="315">
        <v>100</v>
      </c>
      <c r="I1140" s="315">
        <v>100.14</v>
      </c>
      <c r="J1140" s="315">
        <v>102.3</v>
      </c>
      <c r="K1140" s="315">
        <v>100.14</v>
      </c>
      <c r="L1140" s="315">
        <v>102.3</v>
      </c>
      <c r="M1140" s="315">
        <v>100.14</v>
      </c>
    </row>
    <row r="1141" spans="1:13" ht="14.25" customHeight="1" x14ac:dyDescent="0.3">
      <c r="A1141" s="317" t="s">
        <v>865</v>
      </c>
      <c r="B1141" s="573" t="s">
        <v>1783</v>
      </c>
      <c r="C1141" s="574"/>
      <c r="D1141" s="574"/>
      <c r="E1141" s="574"/>
      <c r="F1141" s="574"/>
      <c r="G1141" s="574"/>
      <c r="H1141" s="574"/>
      <c r="I1141" s="574"/>
      <c r="J1141" s="574"/>
      <c r="K1141" s="574"/>
      <c r="L1141" s="574"/>
      <c r="M1141" s="575"/>
    </row>
    <row r="1142" spans="1:13" ht="14.25" customHeight="1" x14ac:dyDescent="0.3">
      <c r="A1142" s="317" t="s">
        <v>866</v>
      </c>
      <c r="B1142" s="315">
        <v>100</v>
      </c>
      <c r="C1142" s="315">
        <v>100.37</v>
      </c>
      <c r="D1142" s="315">
        <v>100</v>
      </c>
      <c r="E1142" s="315">
        <v>100.68</v>
      </c>
      <c r="F1142" s="315">
        <v>100</v>
      </c>
      <c r="G1142" s="315">
        <v>102.6</v>
      </c>
      <c r="H1142" s="315">
        <v>100</v>
      </c>
      <c r="I1142" s="315">
        <v>103.13</v>
      </c>
      <c r="J1142" s="315">
        <v>102.5</v>
      </c>
      <c r="K1142" s="315">
        <v>103.13</v>
      </c>
      <c r="L1142" s="315">
        <v>102.5</v>
      </c>
      <c r="M1142" s="315">
        <v>103.13</v>
      </c>
    </row>
    <row r="1143" spans="1:13" ht="14.25" customHeight="1" x14ac:dyDescent="0.3">
      <c r="A1143" s="317" t="s">
        <v>867</v>
      </c>
      <c r="B1143" s="573" t="s">
        <v>1784</v>
      </c>
      <c r="C1143" s="574"/>
      <c r="D1143" s="574"/>
      <c r="E1143" s="574"/>
      <c r="F1143" s="574"/>
      <c r="G1143" s="574"/>
      <c r="H1143" s="574"/>
      <c r="I1143" s="574"/>
      <c r="J1143" s="574"/>
      <c r="K1143" s="574"/>
      <c r="L1143" s="574"/>
      <c r="M1143" s="575"/>
    </row>
    <row r="1144" spans="1:13" ht="14.25" customHeight="1" x14ac:dyDescent="0.3">
      <c r="A1144" s="317" t="s">
        <v>868</v>
      </c>
      <c r="B1144" s="315">
        <v>100</v>
      </c>
      <c r="C1144" s="315">
        <v>102.29</v>
      </c>
      <c r="D1144" s="315">
        <v>100</v>
      </c>
      <c r="E1144" s="315">
        <v>102.77</v>
      </c>
      <c r="F1144" s="315">
        <v>100</v>
      </c>
      <c r="G1144" s="315">
        <v>104.03</v>
      </c>
      <c r="H1144" s="315">
        <v>100</v>
      </c>
      <c r="I1144" s="315">
        <v>104.03</v>
      </c>
      <c r="J1144" s="315">
        <v>102.5</v>
      </c>
      <c r="K1144" s="315">
        <v>104.03</v>
      </c>
      <c r="L1144" s="315">
        <v>102.5</v>
      </c>
      <c r="M1144" s="315">
        <v>104.03</v>
      </c>
    </row>
    <row r="1145" spans="1:13" ht="14.25" customHeight="1" x14ac:dyDescent="0.3">
      <c r="A1145" s="317" t="s">
        <v>1009</v>
      </c>
      <c r="B1145" s="315">
        <v>100</v>
      </c>
      <c r="C1145" s="315">
        <v>100.9</v>
      </c>
      <c r="D1145" s="315">
        <v>100</v>
      </c>
      <c r="E1145" s="315">
        <v>100.98</v>
      </c>
      <c r="F1145" s="315">
        <v>100</v>
      </c>
      <c r="G1145" s="315">
        <v>101.12</v>
      </c>
      <c r="H1145" s="315">
        <v>100</v>
      </c>
      <c r="I1145" s="315">
        <v>102.55</v>
      </c>
      <c r="J1145" s="315">
        <v>100.4</v>
      </c>
      <c r="K1145" s="315">
        <v>104.61</v>
      </c>
      <c r="L1145" s="315">
        <v>100.4</v>
      </c>
      <c r="M1145" s="315">
        <v>104.66</v>
      </c>
    </row>
    <row r="1146" spans="1:13" ht="14.25" customHeight="1" x14ac:dyDescent="0.3">
      <c r="A1146" s="317" t="s">
        <v>1674</v>
      </c>
      <c r="B1146" s="315">
        <v>100</v>
      </c>
      <c r="C1146" s="315">
        <v>101.33</v>
      </c>
      <c r="D1146" s="315">
        <v>100</v>
      </c>
      <c r="E1146" s="315">
        <v>101.18</v>
      </c>
      <c r="F1146" s="315">
        <v>100</v>
      </c>
      <c r="G1146" s="315">
        <v>101.8</v>
      </c>
      <c r="H1146" s="315">
        <v>100</v>
      </c>
      <c r="I1146" s="315">
        <v>101.8</v>
      </c>
      <c r="J1146" s="315">
        <v>100.4</v>
      </c>
      <c r="K1146" s="315">
        <v>106.68</v>
      </c>
      <c r="L1146" s="315">
        <v>100.4</v>
      </c>
      <c r="M1146" s="315">
        <v>107.4</v>
      </c>
    </row>
    <row r="1147" spans="1:13" ht="14.25" customHeight="1" x14ac:dyDescent="0.3">
      <c r="A1147" s="317" t="s">
        <v>871</v>
      </c>
      <c r="B1147" s="315">
        <v>100</v>
      </c>
      <c r="C1147" s="315">
        <v>101.16</v>
      </c>
      <c r="D1147" s="315">
        <v>100</v>
      </c>
      <c r="E1147" s="315">
        <v>103.44</v>
      </c>
      <c r="F1147" s="315">
        <v>100</v>
      </c>
      <c r="G1147" s="315">
        <v>103.27</v>
      </c>
      <c r="H1147" s="315">
        <v>100</v>
      </c>
      <c r="I1147" s="315">
        <v>103.5</v>
      </c>
      <c r="J1147" s="315">
        <v>100.4</v>
      </c>
      <c r="K1147" s="315">
        <v>103.5</v>
      </c>
      <c r="L1147" s="315">
        <v>100.4</v>
      </c>
      <c r="M1147" s="315">
        <v>104.61</v>
      </c>
    </row>
    <row r="1148" spans="1:13" ht="14.25" customHeight="1" x14ac:dyDescent="0.3">
      <c r="A1148" s="317" t="s">
        <v>872</v>
      </c>
      <c r="B1148" s="315">
        <v>102.15</v>
      </c>
      <c r="C1148" s="315">
        <v>100.33</v>
      </c>
      <c r="D1148" s="315">
        <v>102.15</v>
      </c>
      <c r="E1148" s="315">
        <v>101.05</v>
      </c>
      <c r="F1148" s="315">
        <v>102.15</v>
      </c>
      <c r="G1148" s="315">
        <v>101.37</v>
      </c>
      <c r="H1148" s="315">
        <v>102.15</v>
      </c>
      <c r="I1148" s="315">
        <v>103.16</v>
      </c>
      <c r="J1148" s="315">
        <v>102.15</v>
      </c>
      <c r="K1148" s="315">
        <v>103.32</v>
      </c>
      <c r="L1148" s="315">
        <v>102.15</v>
      </c>
      <c r="M1148" s="315">
        <v>103.32</v>
      </c>
    </row>
    <row r="1149" spans="1:13" ht="14.25" customHeight="1" x14ac:dyDescent="0.3">
      <c r="A1149" s="317" t="s">
        <v>873</v>
      </c>
      <c r="B1149" s="315">
        <v>102.15</v>
      </c>
      <c r="C1149" s="315">
        <v>100.35</v>
      </c>
      <c r="D1149" s="315">
        <v>102.15</v>
      </c>
      <c r="E1149" s="315">
        <v>100.77</v>
      </c>
      <c r="F1149" s="315">
        <v>102.15</v>
      </c>
      <c r="G1149" s="315">
        <v>100.77</v>
      </c>
      <c r="H1149" s="315">
        <v>102.15</v>
      </c>
      <c r="I1149" s="315">
        <v>102.97</v>
      </c>
      <c r="J1149" s="315">
        <v>102.15</v>
      </c>
      <c r="K1149" s="315">
        <v>102.82</v>
      </c>
      <c r="L1149" s="315">
        <v>102.15</v>
      </c>
      <c r="M1149" s="315">
        <v>103.03</v>
      </c>
    </row>
    <row r="1150" spans="1:13" ht="14.25" customHeight="1" x14ac:dyDescent="0.3">
      <c r="A1150" s="317" t="s">
        <v>1023</v>
      </c>
      <c r="B1150" s="315">
        <v>100</v>
      </c>
      <c r="C1150" s="315">
        <v>100.35</v>
      </c>
      <c r="D1150" s="315">
        <v>100</v>
      </c>
      <c r="E1150" s="315">
        <v>100.77</v>
      </c>
      <c r="F1150" s="315">
        <v>100</v>
      </c>
      <c r="G1150" s="315">
        <v>100.77</v>
      </c>
      <c r="H1150" s="315">
        <v>100</v>
      </c>
      <c r="I1150" s="315">
        <v>102.97</v>
      </c>
      <c r="J1150" s="315">
        <v>100</v>
      </c>
      <c r="K1150" s="315">
        <v>102.82</v>
      </c>
      <c r="L1150" s="315">
        <v>100</v>
      </c>
      <c r="M1150" s="315">
        <v>103.03</v>
      </c>
    </row>
    <row r="1151" spans="1:13" ht="14.25" customHeight="1" x14ac:dyDescent="0.3">
      <c r="A1151" s="317" t="s">
        <v>875</v>
      </c>
      <c r="B1151" s="315">
        <v>102.15</v>
      </c>
      <c r="C1151" s="315">
        <v>100.08</v>
      </c>
      <c r="D1151" s="315">
        <v>102.15</v>
      </c>
      <c r="E1151" s="315">
        <v>100.6</v>
      </c>
      <c r="F1151" s="315">
        <v>102.15</v>
      </c>
      <c r="G1151" s="315">
        <v>102.28</v>
      </c>
      <c r="H1151" s="315">
        <v>102.15</v>
      </c>
      <c r="I1151" s="315">
        <v>103.22</v>
      </c>
      <c r="J1151" s="315">
        <v>102.15</v>
      </c>
      <c r="K1151" s="315">
        <v>103.51</v>
      </c>
      <c r="L1151" s="315">
        <v>102.15</v>
      </c>
      <c r="M1151" s="315">
        <v>103.29</v>
      </c>
    </row>
    <row r="1152" spans="1:13" ht="14.25" customHeight="1" x14ac:dyDescent="0.3">
      <c r="A1152" s="317" t="s">
        <v>876</v>
      </c>
      <c r="B1152" s="315">
        <v>100</v>
      </c>
      <c r="C1152" s="315">
        <v>100.08</v>
      </c>
      <c r="D1152" s="315">
        <v>100</v>
      </c>
      <c r="E1152" s="315">
        <v>100.6</v>
      </c>
      <c r="F1152" s="315">
        <v>100</v>
      </c>
      <c r="G1152" s="315">
        <v>102.28</v>
      </c>
      <c r="H1152" s="315">
        <v>100</v>
      </c>
      <c r="I1152" s="315">
        <v>103.22</v>
      </c>
      <c r="J1152" s="315">
        <v>100</v>
      </c>
      <c r="K1152" s="315">
        <v>103.51</v>
      </c>
      <c r="L1152" s="315">
        <v>100</v>
      </c>
      <c r="M1152" s="315">
        <v>103.29</v>
      </c>
    </row>
    <row r="1153" spans="1:13" ht="14.25" customHeight="1" x14ac:dyDescent="0.3">
      <c r="A1153" s="317" t="s">
        <v>1524</v>
      </c>
      <c r="B1153" s="315">
        <v>102.15</v>
      </c>
      <c r="C1153" s="315">
        <v>101.04</v>
      </c>
      <c r="D1153" s="315">
        <v>102.15</v>
      </c>
      <c r="E1153" s="315">
        <v>103</v>
      </c>
      <c r="F1153" s="315">
        <v>102.15</v>
      </c>
      <c r="G1153" s="315">
        <v>103</v>
      </c>
      <c r="H1153" s="315">
        <v>102.15</v>
      </c>
      <c r="I1153" s="315">
        <v>102.64</v>
      </c>
      <c r="J1153" s="315">
        <v>102.15</v>
      </c>
      <c r="K1153" s="315">
        <v>102.04</v>
      </c>
      <c r="L1153" s="315">
        <v>102.15</v>
      </c>
      <c r="M1153" s="315">
        <v>102.44</v>
      </c>
    </row>
    <row r="1154" spans="1:13" ht="14.25" customHeight="1" x14ac:dyDescent="0.3">
      <c r="A1154" s="317" t="s">
        <v>1525</v>
      </c>
      <c r="B1154" s="315">
        <v>100</v>
      </c>
      <c r="C1154" s="315">
        <v>101.04</v>
      </c>
      <c r="D1154" s="315">
        <v>100</v>
      </c>
      <c r="E1154" s="315">
        <v>103</v>
      </c>
      <c r="F1154" s="315">
        <v>100</v>
      </c>
      <c r="G1154" s="315">
        <v>103</v>
      </c>
      <c r="H1154" s="315">
        <v>100</v>
      </c>
      <c r="I1154" s="315">
        <v>102.64</v>
      </c>
      <c r="J1154" s="315">
        <v>102.85</v>
      </c>
      <c r="K1154" s="315">
        <v>102.04</v>
      </c>
      <c r="L1154" s="315">
        <v>102.85</v>
      </c>
      <c r="M1154" s="315">
        <v>102.44</v>
      </c>
    </row>
    <row r="1155" spans="1:13" ht="14.25" customHeight="1" x14ac:dyDescent="0.3">
      <c r="A1155" s="317" t="s">
        <v>881</v>
      </c>
      <c r="B1155" s="315">
        <v>100</v>
      </c>
      <c r="C1155" s="315">
        <v>102.85</v>
      </c>
      <c r="D1155" s="315">
        <v>100</v>
      </c>
      <c r="E1155" s="315">
        <v>102.85</v>
      </c>
      <c r="F1155" s="315">
        <v>100</v>
      </c>
      <c r="G1155" s="315">
        <v>103.18</v>
      </c>
      <c r="H1155" s="315">
        <v>100</v>
      </c>
      <c r="I1155" s="315">
        <v>103.18</v>
      </c>
      <c r="J1155" s="315">
        <v>100</v>
      </c>
      <c r="K1155" s="315">
        <v>103.18</v>
      </c>
      <c r="L1155" s="315">
        <v>100</v>
      </c>
      <c r="M1155" s="315">
        <v>103.18</v>
      </c>
    </row>
    <row r="1156" spans="1:13" ht="14.25" customHeight="1" x14ac:dyDescent="0.3">
      <c r="A1156" s="317" t="s">
        <v>882</v>
      </c>
      <c r="B1156" s="315">
        <v>100</v>
      </c>
      <c r="C1156" s="315">
        <v>100.87</v>
      </c>
      <c r="D1156" s="315">
        <v>100</v>
      </c>
      <c r="E1156" s="315">
        <v>100.98</v>
      </c>
      <c r="F1156" s="315">
        <v>102.05</v>
      </c>
      <c r="G1156" s="315">
        <v>100.15</v>
      </c>
      <c r="H1156" s="315">
        <v>102.05</v>
      </c>
      <c r="I1156" s="315">
        <v>100.26</v>
      </c>
      <c r="J1156" s="315">
        <v>102.05</v>
      </c>
      <c r="K1156" s="315">
        <v>100.78</v>
      </c>
      <c r="L1156" s="315">
        <v>102.05</v>
      </c>
      <c r="M1156" s="315">
        <v>100.78</v>
      </c>
    </row>
    <row r="1157" spans="1:13" ht="14.25" customHeight="1" x14ac:dyDescent="0.35">
      <c r="B1157" s="207"/>
      <c r="C1157" s="207"/>
      <c r="D1157" s="207"/>
      <c r="E1157" s="207"/>
      <c r="F1157" s="207"/>
      <c r="G1157" s="207"/>
      <c r="H1157" s="207"/>
      <c r="I1157" s="207"/>
      <c r="J1157" s="207"/>
      <c r="K1157" s="207"/>
      <c r="L1157" s="207"/>
      <c r="M1157" s="209"/>
    </row>
    <row r="1158" spans="1:13" ht="14.25" customHeight="1" x14ac:dyDescent="0.3">
      <c r="A1158" s="558"/>
      <c r="B1158" s="558"/>
      <c r="C1158" s="558"/>
      <c r="D1158" s="558"/>
      <c r="E1158" s="558"/>
      <c r="F1158" s="558"/>
      <c r="G1158" s="558"/>
      <c r="H1158" s="558"/>
      <c r="I1158" s="558"/>
      <c r="J1158" s="558"/>
      <c r="K1158" s="558"/>
      <c r="L1158" s="558"/>
      <c r="M1158" s="558"/>
    </row>
    <row r="1159" spans="1:13" ht="14.25" customHeight="1" x14ac:dyDescent="0.3">
      <c r="A1159" s="558"/>
      <c r="B1159" s="558"/>
      <c r="C1159" s="558"/>
      <c r="D1159" s="558"/>
      <c r="E1159" s="558"/>
      <c r="F1159" s="558"/>
      <c r="G1159" s="558"/>
      <c r="H1159" s="558"/>
      <c r="I1159" s="558"/>
      <c r="J1159" s="558"/>
      <c r="K1159" s="558"/>
      <c r="L1159" s="558"/>
      <c r="M1159" s="558"/>
    </row>
    <row r="1160" spans="1:13" ht="14.25" customHeight="1" x14ac:dyDescent="0.3">
      <c r="A1160" s="558"/>
      <c r="B1160" s="558"/>
      <c r="C1160" s="558"/>
      <c r="D1160" s="558"/>
      <c r="E1160" s="558"/>
      <c r="F1160" s="558"/>
      <c r="G1160" s="558"/>
      <c r="H1160" s="558"/>
      <c r="I1160" s="578"/>
      <c r="J1160" s="578"/>
      <c r="K1160" s="578"/>
      <c r="L1160" s="578"/>
      <c r="M1160" s="578"/>
    </row>
    <row r="1161" spans="1:13" ht="14.25" customHeight="1" x14ac:dyDescent="0.3">
      <c r="A1161" s="560"/>
      <c r="B1161" s="560"/>
      <c r="C1161" s="560"/>
      <c r="D1161" s="560"/>
      <c r="E1161" s="560"/>
      <c r="F1161" s="560"/>
      <c r="G1161" s="560"/>
      <c r="H1161" s="560"/>
      <c r="I1161" s="560"/>
      <c r="J1161" s="560"/>
      <c r="K1161" s="560"/>
      <c r="L1161" s="560"/>
      <c r="M1161" s="560"/>
    </row>
    <row r="1162" spans="1:13" ht="14.25" customHeight="1" x14ac:dyDescent="0.3">
      <c r="A1162" s="560"/>
      <c r="B1162" s="560"/>
      <c r="C1162" s="560"/>
      <c r="D1162" s="560"/>
      <c r="E1162" s="560"/>
      <c r="F1162" s="560"/>
      <c r="G1162" s="560"/>
      <c r="H1162" s="560"/>
      <c r="I1162" s="560"/>
      <c r="J1162" s="560"/>
      <c r="K1162" s="560"/>
      <c r="L1162" s="560"/>
      <c r="M1162" s="560"/>
    </row>
    <row r="1163" spans="1:13" ht="14.25" customHeight="1" x14ac:dyDescent="0.3">
      <c r="A1163" s="560"/>
      <c r="B1163" s="560"/>
      <c r="C1163" s="560"/>
      <c r="D1163" s="560"/>
      <c r="E1163" s="560"/>
      <c r="F1163" s="560"/>
      <c r="G1163" s="560"/>
      <c r="H1163" s="560"/>
      <c r="I1163" s="560"/>
      <c r="J1163" s="560"/>
      <c r="K1163" s="560"/>
      <c r="L1163" s="560"/>
      <c r="M1163" s="560"/>
    </row>
    <row r="1164" spans="1:13" ht="14.25" customHeight="1" x14ac:dyDescent="0.3">
      <c r="A1164" s="561"/>
      <c r="B1164" s="561"/>
      <c r="C1164" s="561"/>
      <c r="D1164" s="561"/>
      <c r="E1164" s="561"/>
      <c r="F1164" s="559"/>
      <c r="G1164" s="559"/>
      <c r="H1164" s="559"/>
      <c r="I1164" s="559"/>
      <c r="J1164" s="559"/>
      <c r="K1164" s="559"/>
      <c r="L1164" s="559"/>
      <c r="M1164" s="559"/>
    </row>
    <row r="1165" spans="1:13" ht="14.25" customHeight="1" x14ac:dyDescent="0.3">
      <c r="A1165" s="5"/>
      <c r="B1165" s="5"/>
      <c r="C1165" s="5"/>
      <c r="D1165" s="5"/>
      <c r="E1165" s="5"/>
      <c r="F1165" s="295"/>
      <c r="G1165" s="295"/>
      <c r="H1165" s="295"/>
      <c r="I1165" s="295"/>
      <c r="J1165" s="295"/>
      <c r="K1165" s="295"/>
      <c r="L1165" s="295"/>
      <c r="M1165" s="295"/>
    </row>
    <row r="1166" spans="1:13" ht="14.25" customHeight="1" x14ac:dyDescent="0.35">
      <c r="A1166" s="210"/>
      <c r="B1166" s="207"/>
      <c r="C1166" s="207"/>
      <c r="D1166" s="207"/>
      <c r="E1166" s="207"/>
      <c r="F1166" s="207"/>
      <c r="G1166" s="207"/>
      <c r="H1166" s="207"/>
      <c r="I1166" s="207"/>
      <c r="J1166" s="207"/>
      <c r="K1166" s="207"/>
      <c r="L1166" s="207"/>
      <c r="M1166" s="207"/>
    </row>
    <row r="1167" spans="1:13" ht="14.25" customHeight="1" x14ac:dyDescent="0.3">
      <c r="A1167" s="569"/>
      <c r="B1167" s="565">
        <v>40725</v>
      </c>
      <c r="C1167" s="566"/>
      <c r="D1167" s="565">
        <v>40756</v>
      </c>
      <c r="E1167" s="566"/>
      <c r="F1167" s="565">
        <v>40787</v>
      </c>
      <c r="G1167" s="566"/>
      <c r="H1167" s="565">
        <v>40817</v>
      </c>
      <c r="I1167" s="566"/>
      <c r="J1167" s="565">
        <v>40848</v>
      </c>
      <c r="K1167" s="566"/>
      <c r="L1167" s="565">
        <v>40878</v>
      </c>
      <c r="M1167" s="566"/>
    </row>
    <row r="1168" spans="1:13" ht="14.25" customHeight="1" x14ac:dyDescent="0.3">
      <c r="A1168" s="570"/>
      <c r="B1168" s="316" t="s">
        <v>834</v>
      </c>
      <c r="C1168" s="316" t="s">
        <v>835</v>
      </c>
      <c r="D1168" s="316" t="s">
        <v>834</v>
      </c>
      <c r="E1168" s="316" t="s">
        <v>835</v>
      </c>
      <c r="F1168" s="316" t="s">
        <v>834</v>
      </c>
      <c r="G1168" s="316" t="s">
        <v>835</v>
      </c>
      <c r="H1168" s="316" t="s">
        <v>834</v>
      </c>
      <c r="I1168" s="316" t="s">
        <v>835</v>
      </c>
      <c r="J1168" s="316" t="s">
        <v>834</v>
      </c>
      <c r="K1168" s="316" t="s">
        <v>835</v>
      </c>
      <c r="L1168" s="316" t="s">
        <v>834</v>
      </c>
      <c r="M1168" s="316" t="s">
        <v>835</v>
      </c>
    </row>
    <row r="1169" spans="1:13" ht="14.25" customHeight="1" x14ac:dyDescent="0.3">
      <c r="A1169" s="317" t="s">
        <v>836</v>
      </c>
      <c r="B1169" s="315">
        <v>100.4</v>
      </c>
      <c r="C1169" s="315">
        <v>101.14</v>
      </c>
      <c r="D1169" s="315">
        <v>100.4</v>
      </c>
      <c r="E1169" s="315">
        <v>101.4</v>
      </c>
      <c r="F1169" s="315">
        <v>100.4</v>
      </c>
      <c r="G1169" s="315">
        <v>101.47</v>
      </c>
      <c r="H1169" s="315">
        <v>100.4</v>
      </c>
      <c r="I1169" s="315">
        <v>101.46</v>
      </c>
      <c r="J1169" s="315">
        <v>100.4</v>
      </c>
      <c r="K1169" s="315">
        <v>101.47</v>
      </c>
      <c r="L1169" s="315">
        <v>100.4</v>
      </c>
      <c r="M1169" s="315">
        <v>101.59</v>
      </c>
    </row>
    <row r="1170" spans="1:13" ht="14.25" customHeight="1" x14ac:dyDescent="0.3">
      <c r="A1170" s="317" t="s">
        <v>1005</v>
      </c>
      <c r="B1170" s="315">
        <v>100.4</v>
      </c>
      <c r="C1170" s="315">
        <v>104.01</v>
      </c>
      <c r="D1170" s="315">
        <v>100.4</v>
      </c>
      <c r="E1170" s="315">
        <v>106.23</v>
      </c>
      <c r="F1170" s="315">
        <v>100.4</v>
      </c>
      <c r="G1170" s="315">
        <v>106.32</v>
      </c>
      <c r="H1170" s="315">
        <v>100.4</v>
      </c>
      <c r="I1170" s="315">
        <v>106.36</v>
      </c>
      <c r="J1170" s="315">
        <v>100.4</v>
      </c>
      <c r="K1170" s="315">
        <v>106.47</v>
      </c>
      <c r="L1170" s="315">
        <v>100.4</v>
      </c>
      <c r="M1170" s="315">
        <v>106.34</v>
      </c>
    </row>
    <row r="1171" spans="1:13" ht="14.25" customHeight="1" x14ac:dyDescent="0.3">
      <c r="A1171" s="317" t="s">
        <v>838</v>
      </c>
      <c r="B1171" s="315">
        <v>102.5</v>
      </c>
      <c r="C1171" s="315">
        <v>102.75</v>
      </c>
      <c r="D1171" s="315">
        <v>102.5</v>
      </c>
      <c r="E1171" s="315">
        <v>103.81</v>
      </c>
      <c r="F1171" s="315">
        <v>102.5</v>
      </c>
      <c r="G1171" s="315">
        <v>103.87</v>
      </c>
      <c r="H1171" s="315">
        <v>102.5</v>
      </c>
      <c r="I1171" s="315">
        <v>103.9</v>
      </c>
      <c r="J1171" s="315">
        <v>102.5</v>
      </c>
      <c r="K1171" s="315">
        <v>104.01</v>
      </c>
      <c r="L1171" s="315">
        <v>102.5</v>
      </c>
      <c r="M1171" s="315">
        <v>103.95</v>
      </c>
    </row>
    <row r="1172" spans="1:13" ht="14.25" customHeight="1" x14ac:dyDescent="0.3">
      <c r="A1172" s="317" t="s">
        <v>839</v>
      </c>
      <c r="B1172" s="315">
        <v>100.4</v>
      </c>
      <c r="C1172" s="315">
        <v>102.75</v>
      </c>
      <c r="D1172" s="315">
        <v>100.4</v>
      </c>
      <c r="E1172" s="315">
        <v>103.81</v>
      </c>
      <c r="F1172" s="315">
        <v>100.4</v>
      </c>
      <c r="G1172" s="315">
        <v>103.87</v>
      </c>
      <c r="H1172" s="315">
        <v>100.4</v>
      </c>
      <c r="I1172" s="315">
        <v>103.9</v>
      </c>
      <c r="J1172" s="315">
        <v>100.4</v>
      </c>
      <c r="K1172" s="315">
        <v>104.01</v>
      </c>
      <c r="L1172" s="315">
        <v>100.4</v>
      </c>
      <c r="M1172" s="315">
        <v>103.95</v>
      </c>
    </row>
    <row r="1173" spans="1:13" ht="14.25" customHeight="1" x14ac:dyDescent="0.3">
      <c r="A1173" s="317" t="s">
        <v>840</v>
      </c>
      <c r="B1173" s="315">
        <v>100.4</v>
      </c>
      <c r="C1173" s="315">
        <v>103.12</v>
      </c>
      <c r="D1173" s="315">
        <v>100.4</v>
      </c>
      <c r="E1173" s="315">
        <v>103.17</v>
      </c>
      <c r="F1173" s="315">
        <v>100.4</v>
      </c>
      <c r="G1173" s="315">
        <v>103.26</v>
      </c>
      <c r="H1173" s="315">
        <v>100.4</v>
      </c>
      <c r="I1173" s="315">
        <v>103.37</v>
      </c>
      <c r="J1173" s="315">
        <v>100.4</v>
      </c>
      <c r="K1173" s="315">
        <v>103.34</v>
      </c>
      <c r="L1173" s="315">
        <v>100.4</v>
      </c>
      <c r="M1173" s="315">
        <v>103.36</v>
      </c>
    </row>
    <row r="1174" spans="1:13" ht="14.25" customHeight="1" x14ac:dyDescent="0.3">
      <c r="A1174" s="317" t="s">
        <v>841</v>
      </c>
      <c r="B1174" s="315">
        <v>100.4</v>
      </c>
      <c r="C1174" s="315">
        <v>100</v>
      </c>
      <c r="D1174" s="315">
        <v>100.4</v>
      </c>
      <c r="E1174" s="315">
        <v>100</v>
      </c>
      <c r="F1174" s="315">
        <v>100.4</v>
      </c>
      <c r="G1174" s="315">
        <v>100</v>
      </c>
      <c r="H1174" s="315">
        <v>100.4</v>
      </c>
      <c r="I1174" s="315">
        <v>100</v>
      </c>
      <c r="J1174" s="315">
        <v>100.4</v>
      </c>
      <c r="K1174" s="315">
        <v>100</v>
      </c>
      <c r="L1174" s="315">
        <v>100.4</v>
      </c>
      <c r="M1174" s="315">
        <v>100</v>
      </c>
    </row>
    <row r="1175" spans="1:13" ht="14.25" customHeight="1" x14ac:dyDescent="0.3">
      <c r="A1175" s="317" t="s">
        <v>1006</v>
      </c>
      <c r="B1175" s="315">
        <v>100.4</v>
      </c>
      <c r="C1175" s="315">
        <v>101.49</v>
      </c>
      <c r="D1175" s="315">
        <v>100.4</v>
      </c>
      <c r="E1175" s="315">
        <v>101.49</v>
      </c>
      <c r="F1175" s="315">
        <v>100.4</v>
      </c>
      <c r="G1175" s="315">
        <v>101.49</v>
      </c>
      <c r="H1175" s="315">
        <v>100.4</v>
      </c>
      <c r="I1175" s="315">
        <v>102.41</v>
      </c>
      <c r="J1175" s="315">
        <v>100.4</v>
      </c>
      <c r="K1175" s="315">
        <v>102.41</v>
      </c>
      <c r="L1175" s="315">
        <v>100.4</v>
      </c>
      <c r="M1175" s="315">
        <v>102.41</v>
      </c>
    </row>
    <row r="1176" spans="1:13" ht="14.25" customHeight="1" x14ac:dyDescent="0.3">
      <c r="A1176" s="317" t="s">
        <v>1007</v>
      </c>
      <c r="B1176" s="315">
        <v>100.4</v>
      </c>
      <c r="C1176" s="315">
        <v>101.31</v>
      </c>
      <c r="D1176" s="315">
        <v>100.4</v>
      </c>
      <c r="E1176" s="315">
        <v>101.31</v>
      </c>
      <c r="F1176" s="315">
        <v>100.4</v>
      </c>
      <c r="G1176" s="315">
        <v>101.31</v>
      </c>
      <c r="H1176" s="315">
        <v>100.4</v>
      </c>
      <c r="I1176" s="315">
        <v>101.31</v>
      </c>
      <c r="J1176" s="315">
        <v>100.4</v>
      </c>
      <c r="K1176" s="315">
        <v>101.31</v>
      </c>
      <c r="L1176" s="315">
        <v>100.4</v>
      </c>
      <c r="M1176" s="315">
        <v>101.31</v>
      </c>
    </row>
    <row r="1177" spans="1:13" ht="14.25" customHeight="1" x14ac:dyDescent="0.3">
      <c r="A1177" s="317" t="s">
        <v>1670</v>
      </c>
      <c r="B1177" s="315">
        <v>100.4</v>
      </c>
      <c r="C1177" s="315">
        <v>104.61</v>
      </c>
      <c r="D1177" s="315">
        <v>100.4</v>
      </c>
      <c r="E1177" s="315">
        <v>105.1</v>
      </c>
      <c r="F1177" s="315">
        <v>100.4</v>
      </c>
      <c r="G1177" s="315">
        <v>105.98</v>
      </c>
      <c r="H1177" s="315">
        <v>100.4</v>
      </c>
      <c r="I1177" s="315">
        <v>106.38</v>
      </c>
      <c r="J1177" s="315">
        <v>100.4</v>
      </c>
      <c r="K1177" s="315">
        <v>106.33</v>
      </c>
      <c r="L1177" s="315">
        <v>100.4</v>
      </c>
      <c r="M1177" s="315">
        <v>106.16</v>
      </c>
    </row>
    <row r="1178" spans="1:13" ht="14.25" customHeight="1" x14ac:dyDescent="0.3">
      <c r="A1178" s="317" t="s">
        <v>849</v>
      </c>
      <c r="B1178" s="315">
        <v>102.15</v>
      </c>
      <c r="C1178" s="315">
        <v>108.78</v>
      </c>
      <c r="D1178" s="315">
        <v>102.15</v>
      </c>
      <c r="E1178" s="315">
        <v>109.89</v>
      </c>
      <c r="F1178" s="315">
        <v>102.15</v>
      </c>
      <c r="G1178" s="315">
        <v>109.89</v>
      </c>
      <c r="H1178" s="315">
        <v>102.15</v>
      </c>
      <c r="I1178" s="315">
        <v>109.89</v>
      </c>
      <c r="J1178" s="315">
        <v>102.15</v>
      </c>
      <c r="K1178" s="315">
        <v>109.89</v>
      </c>
      <c r="L1178" s="315">
        <v>102.15</v>
      </c>
      <c r="M1178" s="315">
        <v>109.89</v>
      </c>
    </row>
    <row r="1179" spans="1:13" ht="14.25" customHeight="1" x14ac:dyDescent="0.3">
      <c r="A1179" s="317" t="s">
        <v>850</v>
      </c>
      <c r="B1179" s="315">
        <v>100.4</v>
      </c>
      <c r="C1179" s="315">
        <v>103.19</v>
      </c>
      <c r="D1179" s="315">
        <v>100.4</v>
      </c>
      <c r="E1179" s="315">
        <v>103.22</v>
      </c>
      <c r="F1179" s="315">
        <v>100.4</v>
      </c>
      <c r="G1179" s="315">
        <v>103.33</v>
      </c>
      <c r="H1179" s="315">
        <v>100.4</v>
      </c>
      <c r="I1179" s="315">
        <v>103.32</v>
      </c>
      <c r="J1179" s="315">
        <v>100.4</v>
      </c>
      <c r="K1179" s="315">
        <v>103.29</v>
      </c>
      <c r="L1179" s="315">
        <v>100.4</v>
      </c>
      <c r="M1179" s="315">
        <v>103.29</v>
      </c>
    </row>
    <row r="1180" spans="1:13" ht="14.25" customHeight="1" x14ac:dyDescent="0.3">
      <c r="A1180" s="317" t="s">
        <v>851</v>
      </c>
      <c r="B1180" s="315">
        <v>102.6</v>
      </c>
      <c r="C1180" s="315">
        <v>106.13</v>
      </c>
      <c r="D1180" s="315">
        <v>102.6</v>
      </c>
      <c r="E1180" s="315">
        <v>106.13</v>
      </c>
      <c r="F1180" s="315">
        <v>102.6</v>
      </c>
      <c r="G1180" s="315">
        <v>106.13</v>
      </c>
      <c r="H1180" s="315">
        <v>102.6</v>
      </c>
      <c r="I1180" s="315">
        <v>107.04</v>
      </c>
      <c r="J1180" s="315">
        <v>102.6</v>
      </c>
      <c r="K1180" s="315">
        <v>107.04</v>
      </c>
      <c r="L1180" s="315">
        <v>102.6</v>
      </c>
      <c r="M1180" s="315">
        <v>107.56</v>
      </c>
    </row>
    <row r="1181" spans="1:13" ht="14.25" customHeight="1" x14ac:dyDescent="0.3">
      <c r="A1181" s="317" t="s">
        <v>1782</v>
      </c>
      <c r="B1181" s="315">
        <v>102.6</v>
      </c>
      <c r="C1181" s="315">
        <v>104.61</v>
      </c>
      <c r="D1181" s="315">
        <v>102.6</v>
      </c>
      <c r="E1181" s="315">
        <v>105.1</v>
      </c>
      <c r="F1181" s="315">
        <v>102.6</v>
      </c>
      <c r="G1181" s="315">
        <v>105.98</v>
      </c>
      <c r="H1181" s="315">
        <v>102.6</v>
      </c>
      <c r="I1181" s="315">
        <v>106.38</v>
      </c>
      <c r="J1181" s="315">
        <v>102.6</v>
      </c>
      <c r="K1181" s="315">
        <v>106.33</v>
      </c>
      <c r="L1181" s="315">
        <v>102.6</v>
      </c>
      <c r="M1181" s="315">
        <v>106.16</v>
      </c>
    </row>
    <row r="1182" spans="1:13" ht="14.25" customHeight="1" x14ac:dyDescent="0.3">
      <c r="A1182" s="317" t="s">
        <v>1673</v>
      </c>
      <c r="B1182" s="315">
        <v>102.5</v>
      </c>
      <c r="C1182" s="315">
        <v>104.12</v>
      </c>
      <c r="D1182" s="315">
        <v>102.5</v>
      </c>
      <c r="E1182" s="315">
        <v>104.12</v>
      </c>
      <c r="F1182" s="315">
        <v>102.5</v>
      </c>
      <c r="G1182" s="315">
        <v>104.12</v>
      </c>
      <c r="H1182" s="315">
        <v>102.5</v>
      </c>
      <c r="I1182" s="315">
        <v>104.12</v>
      </c>
      <c r="J1182" s="315">
        <v>102.5</v>
      </c>
      <c r="K1182" s="315">
        <v>104.12</v>
      </c>
      <c r="L1182" s="315">
        <v>102.5</v>
      </c>
      <c r="M1182" s="315">
        <v>104.12</v>
      </c>
    </row>
    <row r="1183" spans="1:13" ht="14.25" customHeight="1" x14ac:dyDescent="0.3">
      <c r="A1183" s="317" t="s">
        <v>854</v>
      </c>
      <c r="B1183" s="573" t="s">
        <v>1671</v>
      </c>
      <c r="C1183" s="574"/>
      <c r="D1183" s="574"/>
      <c r="E1183" s="574"/>
      <c r="F1183" s="574"/>
      <c r="G1183" s="574"/>
      <c r="H1183" s="574"/>
      <c r="I1183" s="574"/>
      <c r="J1183" s="574"/>
      <c r="K1183" s="574"/>
      <c r="L1183" s="574"/>
      <c r="M1183" s="575"/>
    </row>
    <row r="1184" spans="1:13" ht="14.25" customHeight="1" x14ac:dyDescent="0.3">
      <c r="A1184" s="317" t="s">
        <v>1672</v>
      </c>
      <c r="B1184" s="315">
        <v>102.5</v>
      </c>
      <c r="C1184" s="315">
        <v>102.54</v>
      </c>
      <c r="D1184" s="315">
        <v>102.5</v>
      </c>
      <c r="E1184" s="315">
        <v>103.05</v>
      </c>
      <c r="F1184" s="315">
        <v>102.5</v>
      </c>
      <c r="G1184" s="315">
        <v>103.04</v>
      </c>
      <c r="H1184" s="315">
        <v>102.5</v>
      </c>
      <c r="I1184" s="315">
        <v>103.54</v>
      </c>
      <c r="J1184" s="315">
        <v>102.5</v>
      </c>
      <c r="K1184" s="315">
        <v>103.56</v>
      </c>
      <c r="L1184" s="315">
        <v>102.5</v>
      </c>
      <c r="M1184" s="315">
        <v>104.11</v>
      </c>
    </row>
    <row r="1185" spans="1:13" ht="14.25" customHeight="1" x14ac:dyDescent="0.3">
      <c r="A1185" s="317" t="s">
        <v>856</v>
      </c>
      <c r="B1185" s="315">
        <v>102.15</v>
      </c>
      <c r="C1185" s="315">
        <v>100</v>
      </c>
      <c r="D1185" s="315">
        <v>102.15</v>
      </c>
      <c r="E1185" s="315">
        <v>107.6</v>
      </c>
      <c r="F1185" s="315">
        <v>102.15</v>
      </c>
      <c r="G1185" s="315">
        <v>107.6</v>
      </c>
      <c r="H1185" s="315">
        <v>102.15</v>
      </c>
      <c r="I1185" s="315">
        <v>107.6</v>
      </c>
      <c r="J1185" s="315">
        <v>102.15</v>
      </c>
      <c r="K1185" s="315">
        <v>107.6</v>
      </c>
      <c r="L1185" s="315">
        <v>102.15</v>
      </c>
      <c r="M1185" s="315">
        <v>107.6</v>
      </c>
    </row>
    <row r="1186" spans="1:13" ht="14.25" customHeight="1" x14ac:dyDescent="0.3">
      <c r="A1186" s="317" t="s">
        <v>857</v>
      </c>
      <c r="B1186" s="315">
        <v>100</v>
      </c>
      <c r="C1186" s="315">
        <v>100</v>
      </c>
      <c r="D1186" s="315">
        <v>100</v>
      </c>
      <c r="E1186" s="315">
        <v>107.6</v>
      </c>
      <c r="F1186" s="315">
        <v>100</v>
      </c>
      <c r="G1186" s="315">
        <v>107.6</v>
      </c>
      <c r="H1186" s="315">
        <v>100</v>
      </c>
      <c r="I1186" s="315">
        <v>107.6</v>
      </c>
      <c r="J1186" s="315">
        <v>103.9</v>
      </c>
      <c r="K1186" s="315">
        <v>107.6</v>
      </c>
      <c r="L1186" s="315">
        <v>103.9</v>
      </c>
      <c r="M1186" s="315">
        <v>107.6</v>
      </c>
    </row>
    <row r="1187" spans="1:13" ht="14.25" customHeight="1" x14ac:dyDescent="0.3">
      <c r="A1187" s="317" t="s">
        <v>858</v>
      </c>
      <c r="B1187" s="315">
        <v>102.15</v>
      </c>
      <c r="C1187" s="315">
        <v>107.5</v>
      </c>
      <c r="D1187" s="315">
        <v>102.15</v>
      </c>
      <c r="E1187" s="315">
        <v>107.5</v>
      </c>
      <c r="F1187" s="315">
        <v>102.15</v>
      </c>
      <c r="G1187" s="315">
        <v>107.5</v>
      </c>
      <c r="H1187" s="315">
        <v>102.15</v>
      </c>
      <c r="I1187" s="315">
        <v>107.5</v>
      </c>
      <c r="J1187" s="315">
        <v>102.15</v>
      </c>
      <c r="K1187" s="315">
        <v>107.5</v>
      </c>
      <c r="L1187" s="315">
        <v>102.15</v>
      </c>
      <c r="M1187" s="315">
        <v>107.5</v>
      </c>
    </row>
    <row r="1188" spans="1:13" ht="14.25" customHeight="1" x14ac:dyDescent="0.3">
      <c r="A1188" s="317" t="s">
        <v>859</v>
      </c>
      <c r="B1188" s="315">
        <v>100</v>
      </c>
      <c r="C1188" s="315">
        <v>107.5</v>
      </c>
      <c r="D1188" s="315">
        <v>100</v>
      </c>
      <c r="E1188" s="315">
        <v>107.5</v>
      </c>
      <c r="F1188" s="315">
        <v>100</v>
      </c>
      <c r="G1188" s="315">
        <v>107.5</v>
      </c>
      <c r="H1188" s="315">
        <v>100</v>
      </c>
      <c r="I1188" s="315">
        <v>107.5</v>
      </c>
      <c r="J1188" s="315">
        <v>103.9</v>
      </c>
      <c r="K1188" s="315">
        <v>107.5</v>
      </c>
      <c r="L1188" s="315">
        <v>103.9</v>
      </c>
      <c r="M1188" s="315">
        <v>107.5</v>
      </c>
    </row>
    <row r="1189" spans="1:13" ht="14.25" customHeight="1" x14ac:dyDescent="0.3">
      <c r="A1189" s="317" t="s">
        <v>860</v>
      </c>
      <c r="B1189" s="315">
        <v>102.15</v>
      </c>
      <c r="C1189" s="315">
        <v>106.52</v>
      </c>
      <c r="D1189" s="315">
        <v>102.15</v>
      </c>
      <c r="E1189" s="315">
        <v>106.52</v>
      </c>
      <c r="F1189" s="315">
        <v>102.15</v>
      </c>
      <c r="G1189" s="315">
        <v>106.52</v>
      </c>
      <c r="H1189" s="315">
        <v>102.15</v>
      </c>
      <c r="I1189" s="315">
        <v>106.52</v>
      </c>
      <c r="J1189" s="315">
        <v>102.15</v>
      </c>
      <c r="K1189" s="315">
        <v>106.52</v>
      </c>
      <c r="L1189" s="315">
        <v>102.15</v>
      </c>
      <c r="M1189" s="315">
        <v>106.52</v>
      </c>
    </row>
    <row r="1190" spans="1:13" ht="14.25" customHeight="1" x14ac:dyDescent="0.3">
      <c r="A1190" s="317" t="s">
        <v>861</v>
      </c>
      <c r="B1190" s="315">
        <v>100</v>
      </c>
      <c r="C1190" s="315">
        <v>106.52</v>
      </c>
      <c r="D1190" s="315">
        <v>100</v>
      </c>
      <c r="E1190" s="315">
        <v>106.52</v>
      </c>
      <c r="F1190" s="315">
        <v>100</v>
      </c>
      <c r="G1190" s="315">
        <v>106.52</v>
      </c>
      <c r="H1190" s="315">
        <v>100</v>
      </c>
      <c r="I1190" s="315">
        <v>106.52</v>
      </c>
      <c r="J1190" s="315">
        <v>103.9</v>
      </c>
      <c r="K1190" s="315">
        <v>106.52</v>
      </c>
      <c r="L1190" s="315">
        <v>103.9</v>
      </c>
      <c r="M1190" s="315">
        <v>106.52</v>
      </c>
    </row>
    <row r="1191" spans="1:13" ht="14.25" customHeight="1" x14ac:dyDescent="0.3">
      <c r="A1191" s="317" t="s">
        <v>862</v>
      </c>
      <c r="B1191" s="315">
        <v>102.15</v>
      </c>
      <c r="C1191" s="315">
        <v>104.35</v>
      </c>
      <c r="D1191" s="315">
        <v>102.15</v>
      </c>
      <c r="E1191" s="315">
        <v>103.05</v>
      </c>
      <c r="F1191" s="315">
        <v>102.15</v>
      </c>
      <c r="G1191" s="315">
        <v>102.23</v>
      </c>
      <c r="H1191" s="315">
        <v>102.15</v>
      </c>
      <c r="I1191" s="315">
        <v>100.86</v>
      </c>
      <c r="J1191" s="315">
        <v>102.15</v>
      </c>
      <c r="K1191" s="315">
        <v>99.48</v>
      </c>
      <c r="L1191" s="315">
        <v>102.15</v>
      </c>
      <c r="M1191" s="315">
        <v>98.15</v>
      </c>
    </row>
    <row r="1192" spans="1:13" ht="14.25" customHeight="1" x14ac:dyDescent="0.3">
      <c r="A1192" s="317" t="s">
        <v>863</v>
      </c>
      <c r="B1192" s="315">
        <v>100</v>
      </c>
      <c r="C1192" s="315">
        <v>104.35</v>
      </c>
      <c r="D1192" s="315">
        <v>100</v>
      </c>
      <c r="E1192" s="315">
        <v>103.05</v>
      </c>
      <c r="F1192" s="315">
        <v>100</v>
      </c>
      <c r="G1192" s="315">
        <v>102.23</v>
      </c>
      <c r="H1192" s="315">
        <v>100</v>
      </c>
      <c r="I1192" s="315">
        <v>100.86</v>
      </c>
      <c r="J1192" s="315">
        <v>103.9</v>
      </c>
      <c r="K1192" s="315">
        <v>99.48</v>
      </c>
      <c r="L1192" s="315">
        <v>103.9</v>
      </c>
      <c r="M1192" s="315">
        <v>98.15</v>
      </c>
    </row>
    <row r="1193" spans="1:13" ht="14.25" customHeight="1" x14ac:dyDescent="0.3">
      <c r="A1193" s="317" t="s">
        <v>864</v>
      </c>
      <c r="B1193" s="315">
        <v>102.3</v>
      </c>
      <c r="C1193" s="315">
        <v>100.14</v>
      </c>
      <c r="D1193" s="315">
        <v>102.3</v>
      </c>
      <c r="E1193" s="315">
        <v>100.53</v>
      </c>
      <c r="F1193" s="315">
        <v>102.3</v>
      </c>
      <c r="G1193" s="315">
        <v>100.53</v>
      </c>
      <c r="H1193" s="315">
        <v>102.3</v>
      </c>
      <c r="I1193" s="315">
        <v>100.53</v>
      </c>
      <c r="J1193" s="315">
        <v>102.3</v>
      </c>
      <c r="K1193" s="315">
        <v>100.53</v>
      </c>
      <c r="L1193" s="315">
        <v>102.3</v>
      </c>
      <c r="M1193" s="315">
        <v>101.28</v>
      </c>
    </row>
    <row r="1194" spans="1:13" ht="14.25" customHeight="1" x14ac:dyDescent="0.3">
      <c r="A1194" s="317" t="s">
        <v>865</v>
      </c>
      <c r="B1194" s="573" t="s">
        <v>1783</v>
      </c>
      <c r="C1194" s="574"/>
      <c r="D1194" s="574"/>
      <c r="E1194" s="574"/>
      <c r="F1194" s="574"/>
      <c r="G1194" s="574"/>
      <c r="H1194" s="574"/>
      <c r="I1194" s="574"/>
      <c r="J1194" s="574"/>
      <c r="K1194" s="574"/>
      <c r="L1194" s="574"/>
      <c r="M1194" s="575"/>
    </row>
    <row r="1195" spans="1:13" ht="14.25" customHeight="1" x14ac:dyDescent="0.3">
      <c r="A1195" s="317" t="s">
        <v>866</v>
      </c>
      <c r="B1195" s="315">
        <v>102.5</v>
      </c>
      <c r="C1195" s="315">
        <v>103.13</v>
      </c>
      <c r="D1195" s="315">
        <v>102.5</v>
      </c>
      <c r="E1195" s="315">
        <v>103.26</v>
      </c>
      <c r="F1195" s="315">
        <v>102.5</v>
      </c>
      <c r="G1195" s="315">
        <v>102.52</v>
      </c>
      <c r="H1195" s="315">
        <v>102.5</v>
      </c>
      <c r="I1195" s="315">
        <v>102.52</v>
      </c>
      <c r="J1195" s="315">
        <v>102.5</v>
      </c>
      <c r="K1195" s="315">
        <v>102.52</v>
      </c>
      <c r="L1195" s="315">
        <v>102.5</v>
      </c>
      <c r="M1195" s="315">
        <v>102.52</v>
      </c>
    </row>
    <row r="1196" spans="1:13" ht="14.25" customHeight="1" x14ac:dyDescent="0.3">
      <c r="A1196" s="317" t="s">
        <v>867</v>
      </c>
      <c r="B1196" s="573" t="s">
        <v>1784</v>
      </c>
      <c r="C1196" s="574"/>
      <c r="D1196" s="574"/>
      <c r="E1196" s="574"/>
      <c r="F1196" s="574"/>
      <c r="G1196" s="574"/>
      <c r="H1196" s="574"/>
      <c r="I1196" s="574"/>
      <c r="J1196" s="574"/>
      <c r="K1196" s="574"/>
      <c r="L1196" s="574"/>
      <c r="M1196" s="575"/>
    </row>
    <row r="1197" spans="1:13" ht="14.25" customHeight="1" x14ac:dyDescent="0.3">
      <c r="A1197" s="317" t="s">
        <v>868</v>
      </c>
      <c r="B1197" s="315">
        <v>102.5</v>
      </c>
      <c r="C1197" s="315">
        <v>104.03</v>
      </c>
      <c r="D1197" s="315">
        <v>102.5</v>
      </c>
      <c r="E1197" s="315">
        <v>104.03</v>
      </c>
      <c r="F1197" s="315">
        <v>102.5</v>
      </c>
      <c r="G1197" s="315">
        <v>104.03</v>
      </c>
      <c r="H1197" s="315">
        <v>102.5</v>
      </c>
      <c r="I1197" s="315">
        <v>104.03</v>
      </c>
      <c r="J1197" s="315">
        <v>102.5</v>
      </c>
      <c r="K1197" s="315">
        <v>104.03</v>
      </c>
      <c r="L1197" s="315">
        <v>102.5</v>
      </c>
      <c r="M1197" s="315">
        <v>104.55</v>
      </c>
    </row>
    <row r="1198" spans="1:13" ht="14.25" customHeight="1" x14ac:dyDescent="0.3">
      <c r="A1198" s="317" t="s">
        <v>1009</v>
      </c>
      <c r="B1198" s="315">
        <v>100.4</v>
      </c>
      <c r="C1198" s="315">
        <v>104.74</v>
      </c>
      <c r="D1198" s="315">
        <v>100.4</v>
      </c>
      <c r="E1198" s="315">
        <v>105.46</v>
      </c>
      <c r="F1198" s="315">
        <v>100.4</v>
      </c>
      <c r="G1198" s="315">
        <v>105.38</v>
      </c>
      <c r="H1198" s="315">
        <v>100.4</v>
      </c>
      <c r="I1198" s="315">
        <v>105.31</v>
      </c>
      <c r="J1198" s="315">
        <v>100.4</v>
      </c>
      <c r="K1198" s="315">
        <v>105.48</v>
      </c>
      <c r="L1198" s="315">
        <v>100.4</v>
      </c>
      <c r="M1198" s="315">
        <v>105.9</v>
      </c>
    </row>
    <row r="1199" spans="1:13" ht="14.25" customHeight="1" x14ac:dyDescent="0.3">
      <c r="A1199" s="317" t="s">
        <v>1674</v>
      </c>
      <c r="B1199" s="315">
        <v>100.4</v>
      </c>
      <c r="C1199" s="315">
        <v>113.4</v>
      </c>
      <c r="D1199" s="315">
        <v>100.4</v>
      </c>
      <c r="E1199" s="315">
        <v>113.92</v>
      </c>
      <c r="F1199" s="315">
        <v>100.4</v>
      </c>
      <c r="G1199" s="315">
        <v>121.26</v>
      </c>
      <c r="H1199" s="315">
        <v>100.4</v>
      </c>
      <c r="I1199" s="315">
        <v>121.26</v>
      </c>
      <c r="J1199" s="315">
        <v>100.4</v>
      </c>
      <c r="K1199" s="315">
        <v>121.27</v>
      </c>
      <c r="L1199" s="315">
        <v>100.4</v>
      </c>
      <c r="M1199" s="315">
        <v>121.29</v>
      </c>
    </row>
    <row r="1200" spans="1:13" ht="14.25" customHeight="1" x14ac:dyDescent="0.3">
      <c r="A1200" s="317" t="s">
        <v>871</v>
      </c>
      <c r="B1200" s="315">
        <v>100.4</v>
      </c>
      <c r="C1200" s="315">
        <v>104.33</v>
      </c>
      <c r="D1200" s="315">
        <v>100.4</v>
      </c>
      <c r="E1200" s="315">
        <v>106.75</v>
      </c>
      <c r="F1200" s="315">
        <v>100.4</v>
      </c>
      <c r="G1200" s="315">
        <v>105.05</v>
      </c>
      <c r="H1200" s="315">
        <v>100.4</v>
      </c>
      <c r="I1200" s="315">
        <v>104.69</v>
      </c>
      <c r="J1200" s="315">
        <v>100.4</v>
      </c>
      <c r="K1200" s="315">
        <v>104.15</v>
      </c>
      <c r="L1200" s="315">
        <v>100.4</v>
      </c>
      <c r="M1200" s="315">
        <v>103.04</v>
      </c>
    </row>
    <row r="1201" spans="1:14" ht="14.25" customHeight="1" x14ac:dyDescent="0.3">
      <c r="A1201" s="317" t="s">
        <v>872</v>
      </c>
      <c r="B1201" s="315">
        <v>102.15</v>
      </c>
      <c r="C1201" s="315">
        <v>103.55</v>
      </c>
      <c r="D1201" s="315">
        <v>102.15</v>
      </c>
      <c r="E1201" s="315">
        <v>103.55</v>
      </c>
      <c r="F1201" s="315">
        <v>102.15</v>
      </c>
      <c r="G1201" s="315">
        <v>103.9</v>
      </c>
      <c r="H1201" s="315">
        <v>102.15</v>
      </c>
      <c r="I1201" s="315">
        <v>103.68</v>
      </c>
      <c r="J1201" s="315">
        <v>102.15</v>
      </c>
      <c r="K1201" s="315">
        <v>103.62</v>
      </c>
      <c r="L1201" s="315">
        <v>102.15</v>
      </c>
      <c r="M1201" s="315">
        <v>103.62</v>
      </c>
      <c r="N1201" s="50" t="s">
        <v>1813</v>
      </c>
    </row>
    <row r="1202" spans="1:14" ht="14.25" customHeight="1" x14ac:dyDescent="0.3">
      <c r="A1202" s="317" t="s">
        <v>873</v>
      </c>
      <c r="B1202" s="315">
        <v>102.15</v>
      </c>
      <c r="C1202" s="315">
        <v>103.03</v>
      </c>
      <c r="D1202" s="315">
        <v>102.15</v>
      </c>
      <c r="E1202" s="315">
        <v>103.03</v>
      </c>
      <c r="F1202" s="315">
        <v>102.15</v>
      </c>
      <c r="G1202" s="315">
        <v>103.36</v>
      </c>
      <c r="H1202" s="315">
        <v>102.15</v>
      </c>
      <c r="I1202" s="315">
        <v>103.67</v>
      </c>
      <c r="J1202" s="315">
        <v>102.15</v>
      </c>
      <c r="K1202" s="315">
        <v>103.67</v>
      </c>
      <c r="L1202" s="315">
        <v>102.15</v>
      </c>
      <c r="M1202" s="315">
        <v>103.67</v>
      </c>
      <c r="N1202" s="50" t="s">
        <v>1813</v>
      </c>
    </row>
    <row r="1203" spans="1:14" ht="14.25" customHeight="1" x14ac:dyDescent="0.3">
      <c r="A1203" s="317" t="s">
        <v>1023</v>
      </c>
      <c r="B1203" s="315">
        <v>100</v>
      </c>
      <c r="C1203" s="315">
        <v>103.03</v>
      </c>
      <c r="D1203" s="315">
        <v>100</v>
      </c>
      <c r="E1203" s="315">
        <v>103.03</v>
      </c>
      <c r="F1203" s="315">
        <v>100</v>
      </c>
      <c r="G1203" s="315">
        <v>103.36</v>
      </c>
      <c r="H1203" s="315">
        <v>100</v>
      </c>
      <c r="I1203" s="315">
        <v>103.67</v>
      </c>
      <c r="J1203" s="315">
        <v>103.9</v>
      </c>
      <c r="K1203" s="315">
        <v>103.67</v>
      </c>
      <c r="L1203" s="315">
        <v>103.9</v>
      </c>
      <c r="M1203" s="315">
        <v>103.67</v>
      </c>
    </row>
    <row r="1204" spans="1:14" ht="14.25" customHeight="1" x14ac:dyDescent="0.3">
      <c r="A1204" s="317" t="s">
        <v>875</v>
      </c>
      <c r="B1204" s="315">
        <v>102.15</v>
      </c>
      <c r="C1204" s="315">
        <v>103.44</v>
      </c>
      <c r="D1204" s="315">
        <v>102.15</v>
      </c>
      <c r="E1204" s="315">
        <v>105.07</v>
      </c>
      <c r="F1204" s="315">
        <v>102.15</v>
      </c>
      <c r="G1204" s="315">
        <v>105.07</v>
      </c>
      <c r="H1204" s="315">
        <v>102.15</v>
      </c>
      <c r="I1204" s="315">
        <v>105.13</v>
      </c>
      <c r="J1204" s="315">
        <v>102.15</v>
      </c>
      <c r="K1204" s="315">
        <v>105.31</v>
      </c>
      <c r="L1204" s="315">
        <v>102.15</v>
      </c>
      <c r="M1204" s="315">
        <v>105.31</v>
      </c>
    </row>
    <row r="1205" spans="1:14" ht="14.25" customHeight="1" x14ac:dyDescent="0.3">
      <c r="A1205" s="317" t="s">
        <v>876</v>
      </c>
      <c r="B1205" s="315">
        <v>100</v>
      </c>
      <c r="C1205" s="315">
        <v>103.44</v>
      </c>
      <c r="D1205" s="315">
        <v>100</v>
      </c>
      <c r="E1205" s="315">
        <v>105.07</v>
      </c>
      <c r="F1205" s="315">
        <v>100</v>
      </c>
      <c r="G1205" s="315">
        <v>105.07</v>
      </c>
      <c r="H1205" s="315">
        <v>100</v>
      </c>
      <c r="I1205" s="315">
        <v>105.13</v>
      </c>
      <c r="J1205" s="315">
        <v>103.9</v>
      </c>
      <c r="K1205" s="315">
        <v>105.31</v>
      </c>
      <c r="L1205" s="315">
        <v>103.9</v>
      </c>
      <c r="M1205" s="315">
        <v>105.31</v>
      </c>
    </row>
    <row r="1206" spans="1:14" ht="14.25" customHeight="1" x14ac:dyDescent="0.3">
      <c r="A1206" s="317" t="s">
        <v>1524</v>
      </c>
      <c r="B1206" s="315">
        <v>102.15</v>
      </c>
      <c r="C1206" s="315">
        <v>102.44</v>
      </c>
      <c r="D1206" s="315">
        <v>102.15</v>
      </c>
      <c r="E1206" s="315">
        <v>102.64</v>
      </c>
      <c r="F1206" s="315">
        <v>102.15</v>
      </c>
      <c r="G1206" s="315">
        <v>102.24</v>
      </c>
      <c r="H1206" s="315">
        <v>102.15</v>
      </c>
      <c r="I1206" s="315">
        <v>101.1</v>
      </c>
      <c r="J1206" s="315">
        <v>102.15</v>
      </c>
      <c r="K1206" s="315">
        <v>101.58</v>
      </c>
      <c r="L1206" s="315">
        <v>102.15</v>
      </c>
      <c r="M1206" s="315">
        <v>101.47</v>
      </c>
    </row>
    <row r="1207" spans="1:14" ht="14.25" customHeight="1" x14ac:dyDescent="0.3">
      <c r="A1207" s="317" t="s">
        <v>1525</v>
      </c>
      <c r="B1207" s="315">
        <v>102.85</v>
      </c>
      <c r="C1207" s="315">
        <v>102.44</v>
      </c>
      <c r="D1207" s="315">
        <v>102.85</v>
      </c>
      <c r="E1207" s="315">
        <v>102.64</v>
      </c>
      <c r="F1207" s="315">
        <v>102.85</v>
      </c>
      <c r="G1207" s="315">
        <v>102.24</v>
      </c>
      <c r="H1207" s="315">
        <v>102.85</v>
      </c>
      <c r="I1207" s="315">
        <v>101.1</v>
      </c>
      <c r="J1207" s="315">
        <v>102.85</v>
      </c>
      <c r="K1207" s="315">
        <v>101.58</v>
      </c>
      <c r="L1207" s="315">
        <v>102.85</v>
      </c>
      <c r="M1207" s="315">
        <v>101.47</v>
      </c>
    </row>
    <row r="1208" spans="1:14" ht="14.25" customHeight="1" x14ac:dyDescent="0.3">
      <c r="A1208" s="317" t="s">
        <v>881</v>
      </c>
      <c r="B1208" s="315">
        <v>100</v>
      </c>
      <c r="C1208" s="315">
        <v>103.18</v>
      </c>
      <c r="D1208" s="315">
        <v>100</v>
      </c>
      <c r="E1208" s="315">
        <v>103.18</v>
      </c>
      <c r="F1208" s="315">
        <v>100</v>
      </c>
      <c r="G1208" s="315">
        <v>103.18</v>
      </c>
      <c r="H1208" s="315">
        <v>100</v>
      </c>
      <c r="I1208" s="315">
        <v>103.18</v>
      </c>
      <c r="J1208" s="315">
        <v>103.9</v>
      </c>
      <c r="K1208" s="315">
        <v>103.18</v>
      </c>
      <c r="L1208" s="315">
        <v>103.9</v>
      </c>
      <c r="M1208" s="315">
        <v>103.18</v>
      </c>
    </row>
    <row r="1209" spans="1:14" ht="14.25" customHeight="1" x14ac:dyDescent="0.3">
      <c r="A1209" s="317" t="s">
        <v>882</v>
      </c>
      <c r="B1209" s="315">
        <v>102.05</v>
      </c>
      <c r="C1209" s="315">
        <v>100.99</v>
      </c>
      <c r="D1209" s="315">
        <v>102.05</v>
      </c>
      <c r="E1209" s="315">
        <v>101.4</v>
      </c>
      <c r="F1209" s="315">
        <v>102.05</v>
      </c>
      <c r="G1209" s="315">
        <v>101.37</v>
      </c>
      <c r="H1209" s="315">
        <v>102.05</v>
      </c>
      <c r="I1209" s="315">
        <v>101.91</v>
      </c>
      <c r="J1209" s="315">
        <v>102.05</v>
      </c>
      <c r="K1209" s="315">
        <v>101.95</v>
      </c>
      <c r="L1209" s="315">
        <v>102.05</v>
      </c>
      <c r="M1209" s="315">
        <v>102.72</v>
      </c>
    </row>
    <row r="1210" spans="1:14" ht="14.25" customHeight="1" x14ac:dyDescent="0.35">
      <c r="B1210" s="207"/>
      <c r="C1210" s="207"/>
      <c r="D1210" s="207"/>
      <c r="E1210" s="207"/>
      <c r="F1210" s="207"/>
      <c r="G1210" s="207"/>
      <c r="H1210" s="207"/>
      <c r="I1210" s="207"/>
      <c r="J1210" s="207"/>
      <c r="K1210" s="207"/>
      <c r="L1210" s="207"/>
      <c r="M1210" s="209"/>
    </row>
    <row r="1211" spans="1:14" ht="14.25" customHeight="1" x14ac:dyDescent="0.3">
      <c r="A1211" s="558" t="s">
        <v>1678</v>
      </c>
      <c r="B1211" s="558"/>
      <c r="C1211" s="558"/>
      <c r="D1211" s="558"/>
      <c r="E1211" s="558"/>
      <c r="F1211" s="558"/>
      <c r="G1211" s="558"/>
      <c r="H1211" s="558"/>
      <c r="I1211" s="558"/>
      <c r="J1211" s="558"/>
      <c r="K1211" s="558"/>
      <c r="L1211" s="558"/>
      <c r="M1211" s="558"/>
    </row>
    <row r="1212" spans="1:14" ht="14.25" customHeight="1" x14ac:dyDescent="0.3">
      <c r="A1212" s="558" t="s">
        <v>1679</v>
      </c>
      <c r="B1212" s="558"/>
      <c r="C1212" s="558"/>
      <c r="D1212" s="558"/>
      <c r="E1212" s="558"/>
      <c r="F1212" s="558"/>
      <c r="G1212" s="558"/>
      <c r="H1212" s="558"/>
      <c r="I1212" s="558"/>
      <c r="J1212" s="558"/>
      <c r="K1212" s="558"/>
      <c r="L1212" s="558"/>
      <c r="M1212" s="558"/>
    </row>
    <row r="1213" spans="1:14" ht="14.25" customHeight="1" x14ac:dyDescent="0.3">
      <c r="A1213" s="558" t="s">
        <v>1680</v>
      </c>
      <c r="B1213" s="558"/>
      <c r="C1213" s="558"/>
      <c r="D1213" s="558"/>
      <c r="E1213" s="558"/>
      <c r="F1213" s="558"/>
      <c r="G1213" s="558"/>
      <c r="H1213" s="558"/>
      <c r="I1213" s="578" t="s">
        <v>1681</v>
      </c>
      <c r="J1213" s="578"/>
      <c r="K1213" s="578"/>
      <c r="L1213" s="578"/>
      <c r="M1213" s="578"/>
    </row>
    <row r="1214" spans="1:14" ht="14.25" customHeight="1" x14ac:dyDescent="0.3">
      <c r="A1214" s="560" t="s">
        <v>1675</v>
      </c>
      <c r="B1214" s="560"/>
      <c r="C1214" s="560"/>
      <c r="D1214" s="560"/>
      <c r="E1214" s="560"/>
      <c r="F1214" s="560"/>
      <c r="G1214" s="560"/>
      <c r="H1214" s="560"/>
      <c r="I1214" s="560"/>
      <c r="J1214" s="560"/>
      <c r="K1214" s="560"/>
      <c r="L1214" s="560"/>
      <c r="M1214" s="560"/>
    </row>
    <row r="1215" spans="1:14" ht="14.25" customHeight="1" x14ac:dyDescent="0.3">
      <c r="A1215" s="560" t="s">
        <v>1676</v>
      </c>
      <c r="B1215" s="560"/>
      <c r="C1215" s="560"/>
      <c r="D1215" s="560"/>
      <c r="E1215" s="560"/>
      <c r="F1215" s="560"/>
      <c r="G1215" s="560"/>
      <c r="H1215" s="560"/>
      <c r="I1215" s="560"/>
      <c r="J1215" s="560"/>
      <c r="K1215" s="560"/>
      <c r="L1215" s="560"/>
      <c r="M1215" s="560"/>
    </row>
    <row r="1216" spans="1:14" ht="14.25" customHeight="1" x14ac:dyDescent="0.3">
      <c r="A1216" s="560" t="s">
        <v>1677</v>
      </c>
      <c r="B1216" s="560"/>
      <c r="C1216" s="560"/>
      <c r="D1216" s="560"/>
      <c r="E1216" s="560"/>
      <c r="F1216" s="560"/>
      <c r="G1216" s="560"/>
      <c r="H1216" s="560"/>
      <c r="I1216" s="560"/>
      <c r="J1216" s="560"/>
      <c r="K1216" s="560"/>
      <c r="L1216" s="560"/>
      <c r="M1216" s="560"/>
    </row>
    <row r="1217" spans="1:13" ht="14.25" customHeight="1" x14ac:dyDescent="0.3">
      <c r="A1217" s="561" t="s">
        <v>1668</v>
      </c>
      <c r="B1217" s="561"/>
      <c r="C1217" s="561"/>
      <c r="D1217" s="561"/>
      <c r="E1217" s="561"/>
      <c r="F1217" s="559" t="s">
        <v>1667</v>
      </c>
      <c r="G1217" s="559"/>
      <c r="H1217" s="559"/>
      <c r="I1217" s="559"/>
      <c r="J1217" s="559"/>
      <c r="K1217" s="559"/>
      <c r="L1217" s="559"/>
      <c r="M1217" s="559"/>
    </row>
    <row r="1218" spans="1:13" ht="14.25" customHeight="1" x14ac:dyDescent="0.3">
      <c r="A1218" s="5"/>
      <c r="B1218" s="5"/>
      <c r="C1218" s="5"/>
      <c r="D1218" s="5"/>
      <c r="E1218" s="5"/>
      <c r="F1218" s="295"/>
      <c r="G1218" s="295"/>
      <c r="H1218" s="295"/>
      <c r="I1218" s="295"/>
      <c r="J1218" s="295"/>
      <c r="K1218" s="295"/>
      <c r="L1218" s="295"/>
      <c r="M1218" s="295"/>
    </row>
    <row r="1219" spans="1:13" ht="14.25" customHeight="1" x14ac:dyDescent="0.3">
      <c r="A1219" s="203"/>
      <c r="B1219" s="204"/>
      <c r="C1219" s="204"/>
      <c r="D1219" s="204"/>
      <c r="E1219" s="204"/>
      <c r="F1219" s="204"/>
      <c r="G1219" s="204"/>
      <c r="H1219" s="204"/>
    </row>
    <row r="1220" spans="1:13" ht="14.25" customHeight="1" x14ac:dyDescent="0.35">
      <c r="A1220" s="571"/>
      <c r="B1220" s="579">
        <v>40179</v>
      </c>
      <c r="C1220" s="580"/>
      <c r="D1220" s="579">
        <v>40210</v>
      </c>
      <c r="E1220" s="580"/>
      <c r="F1220" s="579">
        <v>40238</v>
      </c>
      <c r="G1220" s="580"/>
      <c r="H1220" s="579">
        <v>40269</v>
      </c>
      <c r="I1220" s="580"/>
      <c r="J1220" s="579">
        <v>40299</v>
      </c>
      <c r="K1220" s="580"/>
      <c r="L1220" s="579">
        <v>40330</v>
      </c>
      <c r="M1220" s="580"/>
    </row>
    <row r="1221" spans="1:13" ht="14.25" customHeight="1" x14ac:dyDescent="0.35">
      <c r="A1221" s="572"/>
      <c r="B1221" s="205" t="s">
        <v>834</v>
      </c>
      <c r="C1221" s="205" t="s">
        <v>835</v>
      </c>
      <c r="D1221" s="205" t="s">
        <v>834</v>
      </c>
      <c r="E1221" s="205" t="s">
        <v>835</v>
      </c>
      <c r="F1221" s="205" t="s">
        <v>834</v>
      </c>
      <c r="G1221" s="205" t="s">
        <v>835</v>
      </c>
      <c r="H1221" s="205" t="s">
        <v>834</v>
      </c>
      <c r="I1221" s="205" t="s">
        <v>835</v>
      </c>
      <c r="J1221" s="205" t="s">
        <v>834</v>
      </c>
      <c r="K1221" s="205" t="s">
        <v>835</v>
      </c>
      <c r="L1221" s="205" t="s">
        <v>834</v>
      </c>
      <c r="M1221" s="205" t="s">
        <v>835</v>
      </c>
    </row>
    <row r="1222" spans="1:13" ht="14.25" customHeight="1" x14ac:dyDescent="0.35">
      <c r="A1222" s="208" t="s">
        <v>836</v>
      </c>
      <c r="B1222" s="206">
        <v>125.77</v>
      </c>
      <c r="C1222" s="206">
        <v>122.42</v>
      </c>
      <c r="D1222" s="206">
        <v>125.77</v>
      </c>
      <c r="E1222" s="206">
        <v>122.44</v>
      </c>
      <c r="F1222" s="206">
        <v>125.77</v>
      </c>
      <c r="G1222" s="206">
        <v>122.1</v>
      </c>
      <c r="H1222" s="206">
        <v>125.77</v>
      </c>
      <c r="I1222" s="206">
        <v>122.56</v>
      </c>
      <c r="J1222" s="206">
        <v>127.41</v>
      </c>
      <c r="K1222" s="206">
        <v>123.76</v>
      </c>
      <c r="L1222" s="206">
        <v>127.41</v>
      </c>
      <c r="M1222" s="206">
        <v>124.15</v>
      </c>
    </row>
    <row r="1223" spans="1:13" ht="14.25" customHeight="1" x14ac:dyDescent="0.35">
      <c r="A1223" s="208" t="s">
        <v>1005</v>
      </c>
      <c r="B1223" s="206">
        <v>125.45</v>
      </c>
      <c r="C1223" s="206">
        <v>149.03</v>
      </c>
      <c r="D1223" s="206">
        <v>125.45</v>
      </c>
      <c r="E1223" s="206">
        <v>148.88</v>
      </c>
      <c r="F1223" s="206">
        <v>125.45</v>
      </c>
      <c r="G1223" s="206">
        <v>149.09</v>
      </c>
      <c r="H1223" s="206">
        <v>125.45</v>
      </c>
      <c r="I1223" s="206">
        <v>149.25</v>
      </c>
      <c r="J1223" s="206">
        <v>127.08</v>
      </c>
      <c r="K1223" s="206">
        <v>149.22999999999999</v>
      </c>
      <c r="L1223" s="206">
        <v>127.08</v>
      </c>
      <c r="M1223" s="206">
        <v>149.26</v>
      </c>
    </row>
    <row r="1224" spans="1:13" ht="14.25" customHeight="1" x14ac:dyDescent="0.35">
      <c r="A1224" s="208" t="s">
        <v>838</v>
      </c>
      <c r="B1224" s="206">
        <v>125.77</v>
      </c>
      <c r="C1224" s="206">
        <v>139.51</v>
      </c>
      <c r="D1224" s="206">
        <v>125.77</v>
      </c>
      <c r="E1224" s="206">
        <v>139.72999999999999</v>
      </c>
      <c r="F1224" s="206">
        <v>125.77</v>
      </c>
      <c r="G1224" s="206">
        <v>139.84</v>
      </c>
      <c r="H1224" s="206">
        <v>125.77</v>
      </c>
      <c r="I1224" s="206">
        <v>139.97</v>
      </c>
      <c r="J1224" s="206">
        <v>127.41</v>
      </c>
      <c r="K1224" s="206">
        <v>140.12</v>
      </c>
      <c r="L1224" s="206">
        <v>127.41</v>
      </c>
      <c r="M1224" s="206">
        <v>140.12</v>
      </c>
    </row>
    <row r="1225" spans="1:13" ht="14.25" customHeight="1" x14ac:dyDescent="0.35">
      <c r="A1225" s="208" t="s">
        <v>839</v>
      </c>
      <c r="B1225" s="206">
        <v>125.77</v>
      </c>
      <c r="C1225" s="206">
        <v>139.51</v>
      </c>
      <c r="D1225" s="206">
        <v>125.77</v>
      </c>
      <c r="E1225" s="206">
        <v>139.72999999999999</v>
      </c>
      <c r="F1225" s="206">
        <v>125.77</v>
      </c>
      <c r="G1225" s="206">
        <v>139.84</v>
      </c>
      <c r="H1225" s="206">
        <v>125.77</v>
      </c>
      <c r="I1225" s="206">
        <v>139.97</v>
      </c>
      <c r="J1225" s="206">
        <v>127.41</v>
      </c>
      <c r="K1225" s="206">
        <v>140.12</v>
      </c>
      <c r="L1225" s="206">
        <v>127.41</v>
      </c>
      <c r="M1225" s="206">
        <v>140.12</v>
      </c>
    </row>
    <row r="1226" spans="1:13" ht="14.25" customHeight="1" x14ac:dyDescent="0.35">
      <c r="A1226" s="208" t="s">
        <v>840</v>
      </c>
      <c r="B1226" s="206">
        <v>125.77</v>
      </c>
      <c r="C1226" s="206">
        <v>131.15</v>
      </c>
      <c r="D1226" s="206">
        <v>125.77</v>
      </c>
      <c r="E1226" s="206">
        <v>133.05000000000001</v>
      </c>
      <c r="F1226" s="206">
        <v>125.77</v>
      </c>
      <c r="G1226" s="206">
        <v>133.21</v>
      </c>
      <c r="H1226" s="206">
        <v>125.77</v>
      </c>
      <c r="I1226" s="206">
        <v>134</v>
      </c>
      <c r="J1226" s="206">
        <v>127.41</v>
      </c>
      <c r="K1226" s="206">
        <v>134.58000000000001</v>
      </c>
      <c r="L1226" s="206">
        <v>127.41</v>
      </c>
      <c r="M1226" s="206">
        <v>134.56</v>
      </c>
    </row>
    <row r="1227" spans="1:13" ht="14.25" customHeight="1" x14ac:dyDescent="0.35">
      <c r="A1227" s="208" t="s">
        <v>841</v>
      </c>
      <c r="B1227" s="206">
        <v>125.77</v>
      </c>
      <c r="C1227" s="206">
        <v>107.11</v>
      </c>
      <c r="D1227" s="206">
        <v>125.77</v>
      </c>
      <c r="E1227" s="206">
        <v>107.11</v>
      </c>
      <c r="F1227" s="206">
        <v>125.77</v>
      </c>
      <c r="G1227" s="206">
        <v>107.11</v>
      </c>
      <c r="H1227" s="206">
        <v>125.77</v>
      </c>
      <c r="I1227" s="206">
        <v>107.11</v>
      </c>
      <c r="J1227" s="206">
        <v>127.41</v>
      </c>
      <c r="K1227" s="206">
        <v>107.11</v>
      </c>
      <c r="L1227" s="206">
        <v>127.41</v>
      </c>
      <c r="M1227" s="206">
        <v>110.22</v>
      </c>
    </row>
    <row r="1228" spans="1:13" ht="14.25" customHeight="1" x14ac:dyDescent="0.35">
      <c r="A1228" s="208" t="s">
        <v>842</v>
      </c>
      <c r="B1228" s="581" t="s">
        <v>719</v>
      </c>
      <c r="C1228" s="582"/>
      <c r="D1228" s="582"/>
      <c r="E1228" s="582"/>
      <c r="F1228" s="582"/>
      <c r="G1228" s="582"/>
      <c r="H1228" s="582"/>
      <c r="I1228" s="582"/>
      <c r="J1228" s="582"/>
      <c r="K1228" s="582"/>
      <c r="L1228" s="582"/>
      <c r="M1228" s="583"/>
    </row>
    <row r="1229" spans="1:13" ht="14.25" customHeight="1" x14ac:dyDescent="0.35">
      <c r="A1229" s="208" t="s">
        <v>1006</v>
      </c>
      <c r="B1229" s="206">
        <v>125.92</v>
      </c>
      <c r="C1229" s="206">
        <v>105.01</v>
      </c>
      <c r="D1229" s="206">
        <v>125.92</v>
      </c>
      <c r="E1229" s="206">
        <v>105.01</v>
      </c>
      <c r="F1229" s="206">
        <v>125.92</v>
      </c>
      <c r="G1229" s="206">
        <v>100.03</v>
      </c>
      <c r="H1229" s="206">
        <v>125.92</v>
      </c>
      <c r="I1229" s="206">
        <v>100.03</v>
      </c>
      <c r="J1229" s="206">
        <v>127.56</v>
      </c>
      <c r="K1229" s="206">
        <v>103.42</v>
      </c>
      <c r="L1229" s="206">
        <v>127.56</v>
      </c>
      <c r="M1229" s="206">
        <v>103.43</v>
      </c>
    </row>
    <row r="1230" spans="1:13" ht="14.25" customHeight="1" x14ac:dyDescent="0.35">
      <c r="A1230" s="208" t="s">
        <v>1007</v>
      </c>
      <c r="B1230" s="206">
        <v>127.8</v>
      </c>
      <c r="C1230" s="206">
        <v>140.22</v>
      </c>
      <c r="D1230" s="206">
        <v>127.8</v>
      </c>
      <c r="E1230" s="206">
        <v>140.46</v>
      </c>
      <c r="F1230" s="206">
        <v>127.8</v>
      </c>
      <c r="G1230" s="206">
        <v>143.09</v>
      </c>
      <c r="H1230" s="206">
        <v>127.8</v>
      </c>
      <c r="I1230" s="206">
        <v>143.13</v>
      </c>
      <c r="J1230" s="206">
        <v>129.46</v>
      </c>
      <c r="K1230" s="206">
        <v>143.13</v>
      </c>
      <c r="L1230" s="206">
        <v>129.46</v>
      </c>
      <c r="M1230" s="206">
        <v>143.13</v>
      </c>
    </row>
    <row r="1231" spans="1:13" ht="14.25" customHeight="1" x14ac:dyDescent="0.35">
      <c r="A1231" s="208" t="s">
        <v>848</v>
      </c>
      <c r="B1231" s="206">
        <v>125.77</v>
      </c>
      <c r="C1231" s="206">
        <v>114.18</v>
      </c>
      <c r="D1231" s="206">
        <v>125.77</v>
      </c>
      <c r="E1231" s="206">
        <v>114.18</v>
      </c>
      <c r="F1231" s="206">
        <v>125.77</v>
      </c>
      <c r="G1231" s="206">
        <v>113.62</v>
      </c>
      <c r="H1231" s="206">
        <v>125.77</v>
      </c>
      <c r="I1231" s="206">
        <v>115.48</v>
      </c>
      <c r="J1231" s="206">
        <v>127.41</v>
      </c>
      <c r="K1231" s="206">
        <v>118.39</v>
      </c>
      <c r="L1231" s="206">
        <v>127.41</v>
      </c>
      <c r="M1231" s="206">
        <v>119.22</v>
      </c>
    </row>
    <row r="1232" spans="1:13" ht="14.25" customHeight="1" x14ac:dyDescent="0.35">
      <c r="A1232" s="208" t="s">
        <v>849</v>
      </c>
      <c r="B1232" s="206">
        <v>126.39</v>
      </c>
      <c r="C1232" s="206">
        <v>176.87</v>
      </c>
      <c r="D1232" s="206">
        <v>126.39</v>
      </c>
      <c r="E1232" s="206">
        <v>184.54</v>
      </c>
      <c r="F1232" s="206">
        <v>126.39</v>
      </c>
      <c r="G1232" s="206">
        <v>192.23</v>
      </c>
      <c r="H1232" s="206">
        <v>126.39</v>
      </c>
      <c r="I1232" s="206">
        <v>201.38</v>
      </c>
      <c r="J1232" s="206">
        <v>126.39</v>
      </c>
      <c r="K1232" s="206">
        <v>205.89</v>
      </c>
      <c r="L1232" s="206">
        <v>126.39</v>
      </c>
      <c r="M1232" s="206">
        <v>205.89</v>
      </c>
    </row>
    <row r="1233" spans="1:13" ht="14.25" customHeight="1" x14ac:dyDescent="0.35">
      <c r="A1233" s="208" t="s">
        <v>850</v>
      </c>
      <c r="B1233" s="206">
        <v>125.77</v>
      </c>
      <c r="C1233" s="206">
        <v>144.54</v>
      </c>
      <c r="D1233" s="206">
        <v>125.77</v>
      </c>
      <c r="E1233" s="206">
        <v>144.57</v>
      </c>
      <c r="F1233" s="206">
        <v>125.77</v>
      </c>
      <c r="G1233" s="206">
        <v>146.91</v>
      </c>
      <c r="H1233" s="206">
        <v>125.77</v>
      </c>
      <c r="I1233" s="206">
        <v>147.09</v>
      </c>
      <c r="J1233" s="206">
        <v>127.41</v>
      </c>
      <c r="K1233" s="206">
        <v>147.27000000000001</v>
      </c>
      <c r="L1233" s="206">
        <v>127.41</v>
      </c>
      <c r="M1233" s="206">
        <v>147.27000000000001</v>
      </c>
    </row>
    <row r="1234" spans="1:13" ht="14.25" customHeight="1" x14ac:dyDescent="0.35">
      <c r="A1234" s="208" t="s">
        <v>851</v>
      </c>
      <c r="B1234" s="206">
        <v>120.73</v>
      </c>
      <c r="C1234" s="206">
        <v>122.04</v>
      </c>
      <c r="D1234" s="206">
        <v>120.73</v>
      </c>
      <c r="E1234" s="206">
        <v>122.42</v>
      </c>
      <c r="F1234" s="206">
        <v>120.73</v>
      </c>
      <c r="G1234" s="206">
        <v>122.58</v>
      </c>
      <c r="H1234" s="206">
        <v>120.73</v>
      </c>
      <c r="I1234" s="206">
        <v>123.36</v>
      </c>
      <c r="J1234" s="206">
        <v>123.51</v>
      </c>
      <c r="K1234" s="206">
        <v>123.7</v>
      </c>
      <c r="L1234" s="206">
        <v>123.51</v>
      </c>
      <c r="M1234" s="206">
        <v>123.73</v>
      </c>
    </row>
    <row r="1235" spans="1:13" ht="14.25" customHeight="1" x14ac:dyDescent="0.35">
      <c r="A1235" s="208" t="s">
        <v>852</v>
      </c>
      <c r="B1235" s="206">
        <v>123.9</v>
      </c>
      <c r="C1235" s="206">
        <v>122.04</v>
      </c>
      <c r="D1235" s="206">
        <v>123.9</v>
      </c>
      <c r="E1235" s="206">
        <v>122.42</v>
      </c>
      <c r="F1235" s="206">
        <v>123.9</v>
      </c>
      <c r="G1235" s="206">
        <v>122.58</v>
      </c>
      <c r="H1235" s="206">
        <v>123.9</v>
      </c>
      <c r="I1235" s="206">
        <v>123.36</v>
      </c>
      <c r="J1235" s="206">
        <v>125.14</v>
      </c>
      <c r="K1235" s="206">
        <v>123.7</v>
      </c>
      <c r="L1235" s="206">
        <v>125.14</v>
      </c>
      <c r="M1235" s="206">
        <v>123.73</v>
      </c>
    </row>
    <row r="1236" spans="1:13" ht="14.25" customHeight="1" x14ac:dyDescent="0.35">
      <c r="A1236" s="208" t="s">
        <v>1008</v>
      </c>
      <c r="B1236" s="206">
        <v>120.41</v>
      </c>
      <c r="C1236" s="206">
        <v>109.19</v>
      </c>
      <c r="D1236" s="206">
        <v>120.41</v>
      </c>
      <c r="E1236" s="206">
        <v>109.19</v>
      </c>
      <c r="F1236" s="206">
        <v>120.41</v>
      </c>
      <c r="G1236" s="206">
        <v>109.19</v>
      </c>
      <c r="H1236" s="206">
        <v>120.41</v>
      </c>
      <c r="I1236" s="206">
        <v>109.19</v>
      </c>
      <c r="J1236" s="206">
        <v>121.73</v>
      </c>
      <c r="K1236" s="206">
        <v>109.19</v>
      </c>
      <c r="L1236" s="206">
        <v>121.73</v>
      </c>
      <c r="M1236" s="206">
        <v>109.19</v>
      </c>
    </row>
    <row r="1237" spans="1:13" ht="14.25" customHeight="1" x14ac:dyDescent="0.35">
      <c r="A1237" s="208" t="s">
        <v>854</v>
      </c>
      <c r="B1237" s="206">
        <v>123.9</v>
      </c>
      <c r="C1237" s="206">
        <v>109.19</v>
      </c>
      <c r="D1237" s="206">
        <v>123.9</v>
      </c>
      <c r="E1237" s="206">
        <v>109.19</v>
      </c>
      <c r="F1237" s="206">
        <v>123.9</v>
      </c>
      <c r="G1237" s="206">
        <v>109.19</v>
      </c>
      <c r="H1237" s="206">
        <v>123.9</v>
      </c>
      <c r="I1237" s="206">
        <v>109.19</v>
      </c>
      <c r="J1237" s="206">
        <v>125.14</v>
      </c>
      <c r="K1237" s="206">
        <v>109.19</v>
      </c>
      <c r="L1237" s="206">
        <v>125.14</v>
      </c>
      <c r="M1237" s="206">
        <v>109.19</v>
      </c>
    </row>
    <row r="1238" spans="1:13" ht="14.25" customHeight="1" x14ac:dyDescent="0.35">
      <c r="A1238" s="208" t="s">
        <v>855</v>
      </c>
      <c r="B1238" s="206">
        <v>125.77</v>
      </c>
      <c r="C1238" s="206">
        <v>124.98</v>
      </c>
      <c r="D1238" s="206">
        <v>125.77</v>
      </c>
      <c r="E1238" s="206">
        <v>125.03</v>
      </c>
      <c r="F1238" s="206">
        <v>125.77</v>
      </c>
      <c r="G1238" s="206">
        <v>125.03</v>
      </c>
      <c r="H1238" s="206">
        <v>125.77</v>
      </c>
      <c r="I1238" s="206">
        <v>125.78</v>
      </c>
      <c r="J1238" s="206">
        <v>127.15</v>
      </c>
      <c r="K1238" s="206">
        <v>125.88</v>
      </c>
      <c r="L1238" s="206">
        <v>127.15</v>
      </c>
      <c r="M1238" s="206">
        <v>125.88</v>
      </c>
    </row>
    <row r="1239" spans="1:13" ht="14.25" customHeight="1" x14ac:dyDescent="0.35">
      <c r="A1239" s="208" t="s">
        <v>856</v>
      </c>
      <c r="B1239" s="206">
        <v>126.39</v>
      </c>
      <c r="C1239" s="206">
        <v>150.07</v>
      </c>
      <c r="D1239" s="206">
        <v>126.39</v>
      </c>
      <c r="E1239" s="206">
        <v>150.07</v>
      </c>
      <c r="F1239" s="206">
        <v>126.39</v>
      </c>
      <c r="G1239" s="206">
        <v>150.07</v>
      </c>
      <c r="H1239" s="206">
        <v>126.39</v>
      </c>
      <c r="I1239" s="206">
        <v>150.07</v>
      </c>
      <c r="J1239" s="206">
        <v>126.39</v>
      </c>
      <c r="K1239" s="206">
        <v>153.44999999999999</v>
      </c>
      <c r="L1239" s="206">
        <v>126.39</v>
      </c>
      <c r="M1239" s="206">
        <v>153.44999999999999</v>
      </c>
    </row>
    <row r="1240" spans="1:13" ht="14.25" customHeight="1" x14ac:dyDescent="0.35">
      <c r="A1240" s="208" t="s">
        <v>857</v>
      </c>
      <c r="B1240" s="206">
        <v>134.63</v>
      </c>
      <c r="C1240" s="206">
        <v>150.07</v>
      </c>
      <c r="D1240" s="206">
        <v>134.63</v>
      </c>
      <c r="E1240" s="206">
        <v>150.07</v>
      </c>
      <c r="F1240" s="206">
        <v>134.63</v>
      </c>
      <c r="G1240" s="206">
        <v>150.07</v>
      </c>
      <c r="H1240" s="206">
        <v>134.63</v>
      </c>
      <c r="I1240" s="206">
        <v>150.07</v>
      </c>
      <c r="J1240" s="206">
        <v>134.63</v>
      </c>
      <c r="K1240" s="206">
        <v>153.44999999999999</v>
      </c>
      <c r="L1240" s="206">
        <v>134.63</v>
      </c>
      <c r="M1240" s="206">
        <v>153.44999999999999</v>
      </c>
    </row>
    <row r="1241" spans="1:13" ht="14.25" customHeight="1" x14ac:dyDescent="0.35">
      <c r="A1241" s="208" t="s">
        <v>858</v>
      </c>
      <c r="B1241" s="206">
        <v>126.39</v>
      </c>
      <c r="C1241" s="206">
        <v>190.57</v>
      </c>
      <c r="D1241" s="206">
        <v>126.39</v>
      </c>
      <c r="E1241" s="206">
        <v>190.57</v>
      </c>
      <c r="F1241" s="206">
        <v>126.39</v>
      </c>
      <c r="G1241" s="206">
        <v>190.57</v>
      </c>
      <c r="H1241" s="206">
        <v>126.39</v>
      </c>
      <c r="I1241" s="206">
        <v>190.57</v>
      </c>
      <c r="J1241" s="206">
        <v>126.39</v>
      </c>
      <c r="K1241" s="206">
        <v>190.57</v>
      </c>
      <c r="L1241" s="206">
        <v>126.39</v>
      </c>
      <c r="M1241" s="206">
        <v>190.57</v>
      </c>
    </row>
    <row r="1242" spans="1:13" ht="14.25" customHeight="1" x14ac:dyDescent="0.35">
      <c r="A1242" s="208" t="s">
        <v>859</v>
      </c>
      <c r="B1242" s="206">
        <v>134.63</v>
      </c>
      <c r="C1242" s="206">
        <v>190.57</v>
      </c>
      <c r="D1242" s="206">
        <v>134.63</v>
      </c>
      <c r="E1242" s="206">
        <v>190.57</v>
      </c>
      <c r="F1242" s="206">
        <v>134.63</v>
      </c>
      <c r="G1242" s="206">
        <v>190.57</v>
      </c>
      <c r="H1242" s="206">
        <v>134.63</v>
      </c>
      <c r="I1242" s="206">
        <v>190.57</v>
      </c>
      <c r="J1242" s="206">
        <v>134.63</v>
      </c>
      <c r="K1242" s="206">
        <v>190.57</v>
      </c>
      <c r="L1242" s="206">
        <v>134.63</v>
      </c>
      <c r="M1242" s="206">
        <v>190.57</v>
      </c>
    </row>
    <row r="1243" spans="1:13" ht="14.25" customHeight="1" x14ac:dyDescent="0.35">
      <c r="A1243" s="208" t="s">
        <v>860</v>
      </c>
      <c r="B1243" s="206">
        <v>126.39</v>
      </c>
      <c r="C1243" s="206">
        <v>200.58</v>
      </c>
      <c r="D1243" s="206">
        <v>126.39</v>
      </c>
      <c r="E1243" s="206">
        <v>200.58</v>
      </c>
      <c r="F1243" s="206">
        <v>126.39</v>
      </c>
      <c r="G1243" s="206">
        <v>200.58</v>
      </c>
      <c r="H1243" s="206">
        <v>126.39</v>
      </c>
      <c r="I1243" s="206">
        <v>200.58</v>
      </c>
      <c r="J1243" s="206">
        <v>126.39</v>
      </c>
      <c r="K1243" s="206">
        <v>200.58</v>
      </c>
      <c r="L1243" s="206">
        <v>126.39</v>
      </c>
      <c r="M1243" s="206">
        <v>200.58</v>
      </c>
    </row>
    <row r="1244" spans="1:13" ht="14.25" customHeight="1" x14ac:dyDescent="0.35">
      <c r="A1244" s="208" t="s">
        <v>861</v>
      </c>
      <c r="B1244" s="206">
        <v>134.63</v>
      </c>
      <c r="C1244" s="206">
        <v>200.58</v>
      </c>
      <c r="D1244" s="206">
        <v>134.63</v>
      </c>
      <c r="E1244" s="206">
        <v>200.58</v>
      </c>
      <c r="F1244" s="206">
        <v>134.63</v>
      </c>
      <c r="G1244" s="206">
        <v>200.58</v>
      </c>
      <c r="H1244" s="206">
        <v>134.63</v>
      </c>
      <c r="I1244" s="206">
        <v>200.58</v>
      </c>
      <c r="J1244" s="206">
        <v>134.63</v>
      </c>
      <c r="K1244" s="206">
        <v>200.58</v>
      </c>
      <c r="L1244" s="206">
        <v>134.63</v>
      </c>
      <c r="M1244" s="206">
        <v>200.58</v>
      </c>
    </row>
    <row r="1245" spans="1:13" ht="14.25" customHeight="1" x14ac:dyDescent="0.35">
      <c r="A1245" s="208" t="s">
        <v>862</v>
      </c>
      <c r="B1245" s="206">
        <v>126.39</v>
      </c>
      <c r="C1245" s="206">
        <v>156.78</v>
      </c>
      <c r="D1245" s="206">
        <v>126.39</v>
      </c>
      <c r="E1245" s="206">
        <v>157.86000000000001</v>
      </c>
      <c r="F1245" s="206">
        <v>126.39</v>
      </c>
      <c r="G1245" s="206">
        <v>160.06</v>
      </c>
      <c r="H1245" s="206">
        <v>126.39</v>
      </c>
      <c r="I1245" s="206">
        <v>164.91</v>
      </c>
      <c r="J1245" s="206">
        <v>126.39</v>
      </c>
      <c r="K1245" s="206">
        <v>165.8</v>
      </c>
      <c r="L1245" s="206">
        <v>126.39</v>
      </c>
      <c r="M1245" s="206">
        <v>167.03</v>
      </c>
    </row>
    <row r="1246" spans="1:13" ht="14.25" customHeight="1" x14ac:dyDescent="0.35">
      <c r="A1246" s="208" t="s">
        <v>863</v>
      </c>
      <c r="B1246" s="206">
        <v>134.63</v>
      </c>
      <c r="C1246" s="206">
        <v>156.78</v>
      </c>
      <c r="D1246" s="206">
        <v>134.63</v>
      </c>
      <c r="E1246" s="206">
        <v>157.86000000000001</v>
      </c>
      <c r="F1246" s="206">
        <v>134.63</v>
      </c>
      <c r="G1246" s="206">
        <v>160.06</v>
      </c>
      <c r="H1246" s="206">
        <v>134.63</v>
      </c>
      <c r="I1246" s="206">
        <v>164.91</v>
      </c>
      <c r="J1246" s="206">
        <v>134.63</v>
      </c>
      <c r="K1246" s="206">
        <v>165.8</v>
      </c>
      <c r="L1246" s="206">
        <v>134.63</v>
      </c>
      <c r="M1246" s="206">
        <v>167.03</v>
      </c>
    </row>
    <row r="1247" spans="1:13" ht="14.25" customHeight="1" x14ac:dyDescent="0.35">
      <c r="A1247" s="208" t="s">
        <v>864</v>
      </c>
      <c r="B1247" s="206">
        <v>125.77</v>
      </c>
      <c r="C1247" s="206">
        <v>117.67</v>
      </c>
      <c r="D1247" s="206">
        <v>125.77</v>
      </c>
      <c r="E1247" s="206">
        <v>117.67</v>
      </c>
      <c r="F1247" s="206">
        <v>125.77</v>
      </c>
      <c r="G1247" s="206">
        <v>117.67</v>
      </c>
      <c r="H1247" s="206">
        <v>125.77</v>
      </c>
      <c r="I1247" s="206">
        <v>117.67</v>
      </c>
      <c r="J1247" s="206">
        <v>127.03</v>
      </c>
      <c r="K1247" s="206">
        <v>117.67</v>
      </c>
      <c r="L1247" s="206">
        <v>127.03</v>
      </c>
      <c r="M1247" s="206">
        <v>119.17</v>
      </c>
    </row>
    <row r="1248" spans="1:13" ht="14.25" customHeight="1" x14ac:dyDescent="0.35">
      <c r="A1248" s="208" t="s">
        <v>865</v>
      </c>
      <c r="B1248" s="206">
        <v>125.77</v>
      </c>
      <c r="C1248" s="206">
        <v>118.24</v>
      </c>
      <c r="D1248" s="206">
        <v>125.77</v>
      </c>
      <c r="E1248" s="206">
        <v>118.4</v>
      </c>
      <c r="F1248" s="206">
        <v>125.77</v>
      </c>
      <c r="G1248" s="206">
        <v>118.85</v>
      </c>
      <c r="H1248" s="206">
        <v>125.77</v>
      </c>
      <c r="I1248" s="206">
        <v>119.98</v>
      </c>
      <c r="J1248" s="206">
        <v>127.03</v>
      </c>
      <c r="K1248" s="206">
        <v>120.29</v>
      </c>
      <c r="L1248" s="206">
        <v>127.03</v>
      </c>
      <c r="M1248" s="206">
        <v>119.96</v>
      </c>
    </row>
    <row r="1249" spans="1:13" ht="14.25" customHeight="1" x14ac:dyDescent="0.35">
      <c r="A1249" s="208" t="s">
        <v>866</v>
      </c>
      <c r="B1249" s="206">
        <v>123.81</v>
      </c>
      <c r="C1249" s="206">
        <v>122.82</v>
      </c>
      <c r="D1249" s="206">
        <v>123.81</v>
      </c>
      <c r="E1249" s="206">
        <v>122.61</v>
      </c>
      <c r="F1249" s="206">
        <v>123.81</v>
      </c>
      <c r="G1249" s="206">
        <v>122.61</v>
      </c>
      <c r="H1249" s="206">
        <v>123.81</v>
      </c>
      <c r="I1249" s="206">
        <v>122.61</v>
      </c>
      <c r="J1249" s="206">
        <v>126.29</v>
      </c>
      <c r="K1249" s="206">
        <v>122.61</v>
      </c>
      <c r="L1249" s="206">
        <v>126.29</v>
      </c>
      <c r="M1249" s="206">
        <v>122.61</v>
      </c>
    </row>
    <row r="1250" spans="1:13" ht="14.25" customHeight="1" x14ac:dyDescent="0.35">
      <c r="A1250" s="208" t="s">
        <v>867</v>
      </c>
      <c r="B1250" s="206">
        <v>125.31</v>
      </c>
      <c r="C1250" s="206">
        <v>122.82</v>
      </c>
      <c r="D1250" s="206">
        <v>125.31</v>
      </c>
      <c r="E1250" s="206">
        <v>122.61</v>
      </c>
      <c r="F1250" s="206">
        <v>125.31</v>
      </c>
      <c r="G1250" s="206">
        <v>122.61</v>
      </c>
      <c r="H1250" s="206">
        <v>125.31</v>
      </c>
      <c r="I1250" s="206">
        <v>122.61</v>
      </c>
      <c r="J1250" s="206">
        <v>126.56</v>
      </c>
      <c r="K1250" s="206">
        <v>122.61</v>
      </c>
      <c r="L1250" s="206">
        <v>126.56</v>
      </c>
      <c r="M1250" s="206">
        <v>122.61</v>
      </c>
    </row>
    <row r="1251" spans="1:13" ht="14.25" customHeight="1" x14ac:dyDescent="0.35">
      <c r="A1251" s="208" t="s">
        <v>868</v>
      </c>
      <c r="B1251" s="206">
        <v>123.81</v>
      </c>
      <c r="C1251" s="206">
        <v>128.22999999999999</v>
      </c>
      <c r="D1251" s="206">
        <v>123.81</v>
      </c>
      <c r="E1251" s="206">
        <v>128.22999999999999</v>
      </c>
      <c r="F1251" s="206">
        <v>123.81</v>
      </c>
      <c r="G1251" s="206">
        <v>128.22999999999999</v>
      </c>
      <c r="H1251" s="206">
        <v>123.81</v>
      </c>
      <c r="I1251" s="206">
        <v>128.22999999999999</v>
      </c>
      <c r="J1251" s="206">
        <v>126.29</v>
      </c>
      <c r="K1251" s="206">
        <v>128.22999999999999</v>
      </c>
      <c r="L1251" s="206">
        <v>126.29</v>
      </c>
      <c r="M1251" s="206">
        <v>128.32</v>
      </c>
    </row>
    <row r="1252" spans="1:13" ht="14.25" customHeight="1" x14ac:dyDescent="0.35">
      <c r="A1252" s="208" t="s">
        <v>1009</v>
      </c>
      <c r="B1252" s="206">
        <v>123.75</v>
      </c>
      <c r="C1252" s="206">
        <v>134.82</v>
      </c>
      <c r="D1252" s="206">
        <v>123.75</v>
      </c>
      <c r="E1252" s="206">
        <v>134.91</v>
      </c>
      <c r="F1252" s="206">
        <v>123.75</v>
      </c>
      <c r="G1252" s="206">
        <v>134.94</v>
      </c>
      <c r="H1252" s="206">
        <v>123.75</v>
      </c>
      <c r="I1252" s="206">
        <v>138.22999999999999</v>
      </c>
      <c r="J1252" s="206">
        <v>125.36</v>
      </c>
      <c r="K1252" s="206">
        <v>139.27000000000001</v>
      </c>
      <c r="L1252" s="206">
        <v>125.36</v>
      </c>
      <c r="M1252" s="206">
        <v>139.29</v>
      </c>
    </row>
    <row r="1253" spans="1:13" ht="14.25" customHeight="1" x14ac:dyDescent="0.35">
      <c r="A1253" s="208" t="s">
        <v>1010</v>
      </c>
      <c r="B1253" s="206">
        <v>123.75</v>
      </c>
      <c r="C1253" s="206">
        <v>152.86000000000001</v>
      </c>
      <c r="D1253" s="206">
        <v>123.75</v>
      </c>
      <c r="E1253" s="206">
        <v>152.86000000000001</v>
      </c>
      <c r="F1253" s="206">
        <v>123.75</v>
      </c>
      <c r="G1253" s="206">
        <v>153.29</v>
      </c>
      <c r="H1253" s="206">
        <v>123.75</v>
      </c>
      <c r="I1253" s="206">
        <v>153.78</v>
      </c>
      <c r="J1253" s="206">
        <v>125.36</v>
      </c>
      <c r="K1253" s="206">
        <v>153.82</v>
      </c>
      <c r="L1253" s="206">
        <v>125.36</v>
      </c>
      <c r="M1253" s="206">
        <v>153.82</v>
      </c>
    </row>
    <row r="1254" spans="1:13" ht="14.25" customHeight="1" x14ac:dyDescent="0.35">
      <c r="A1254" s="208" t="s">
        <v>871</v>
      </c>
      <c r="B1254" s="206">
        <v>125.77</v>
      </c>
      <c r="C1254" s="206">
        <v>165.76</v>
      </c>
      <c r="D1254" s="206">
        <v>125.77</v>
      </c>
      <c r="E1254" s="206">
        <v>166.23</v>
      </c>
      <c r="F1254" s="206">
        <v>125.77</v>
      </c>
      <c r="G1254" s="206">
        <v>167.28</v>
      </c>
      <c r="H1254" s="206">
        <v>125.77</v>
      </c>
      <c r="I1254" s="206">
        <v>170.56</v>
      </c>
      <c r="J1254" s="206">
        <v>127.41</v>
      </c>
      <c r="K1254" s="206">
        <v>171.34</v>
      </c>
      <c r="L1254" s="206">
        <v>127.41</v>
      </c>
      <c r="M1254" s="206">
        <v>170.43</v>
      </c>
    </row>
    <row r="1255" spans="1:13" ht="14.25" customHeight="1" x14ac:dyDescent="0.35">
      <c r="A1255" s="208" t="s">
        <v>872</v>
      </c>
      <c r="B1255" s="206">
        <v>126.39</v>
      </c>
      <c r="C1255" s="206">
        <v>154.55000000000001</v>
      </c>
      <c r="D1255" s="206">
        <v>126.39</v>
      </c>
      <c r="E1255" s="206">
        <v>154.55000000000001</v>
      </c>
      <c r="F1255" s="206">
        <v>126.39</v>
      </c>
      <c r="G1255" s="206">
        <v>154.55000000000001</v>
      </c>
      <c r="H1255" s="206">
        <v>126.39</v>
      </c>
      <c r="I1255" s="206">
        <v>161.63</v>
      </c>
      <c r="J1255" s="206">
        <v>126.39</v>
      </c>
      <c r="K1255" s="206">
        <v>161.63</v>
      </c>
      <c r="L1255" s="206">
        <v>126.39</v>
      </c>
      <c r="M1255" s="206">
        <v>161.72999999999999</v>
      </c>
    </row>
    <row r="1256" spans="1:13" ht="14.25" customHeight="1" x14ac:dyDescent="0.35">
      <c r="A1256" s="208" t="s">
        <v>873</v>
      </c>
      <c r="B1256" s="206">
        <v>126.39</v>
      </c>
      <c r="C1256" s="206">
        <v>153.56</v>
      </c>
      <c r="D1256" s="206">
        <v>126.39</v>
      </c>
      <c r="E1256" s="206">
        <v>153.56</v>
      </c>
      <c r="F1256" s="206">
        <v>126.39</v>
      </c>
      <c r="G1256" s="206">
        <v>153.56</v>
      </c>
      <c r="H1256" s="206">
        <v>126.39</v>
      </c>
      <c r="I1256" s="206">
        <v>155.35</v>
      </c>
      <c r="J1256" s="206">
        <v>126.39</v>
      </c>
      <c r="K1256" s="206">
        <v>158.38999999999999</v>
      </c>
      <c r="L1256" s="206">
        <v>126.39</v>
      </c>
      <c r="M1256" s="206">
        <v>158.38999999999999</v>
      </c>
    </row>
    <row r="1257" spans="1:13" ht="14.25" customHeight="1" x14ac:dyDescent="0.35">
      <c r="A1257" s="208" t="s">
        <v>1023</v>
      </c>
      <c r="B1257" s="206">
        <v>134.63</v>
      </c>
      <c r="C1257" s="206">
        <v>153.56</v>
      </c>
      <c r="D1257" s="206">
        <v>134.63</v>
      </c>
      <c r="E1257" s="206">
        <v>153.56</v>
      </c>
      <c r="F1257" s="206">
        <v>134.63</v>
      </c>
      <c r="G1257" s="206">
        <v>153.56</v>
      </c>
      <c r="H1257" s="206">
        <v>134.63</v>
      </c>
      <c r="I1257" s="206">
        <v>155.35</v>
      </c>
      <c r="J1257" s="206">
        <v>134.63</v>
      </c>
      <c r="K1257" s="206">
        <v>158.38999999999999</v>
      </c>
      <c r="L1257" s="206">
        <v>134.63</v>
      </c>
      <c r="M1257" s="206">
        <v>158.38999999999999</v>
      </c>
    </row>
    <row r="1258" spans="1:13" ht="14.25" customHeight="1" x14ac:dyDescent="0.35">
      <c r="A1258" s="208" t="s">
        <v>875</v>
      </c>
      <c r="B1258" s="206">
        <v>126.39</v>
      </c>
      <c r="C1258" s="206">
        <v>131.88</v>
      </c>
      <c r="D1258" s="206">
        <v>126.39</v>
      </c>
      <c r="E1258" s="206">
        <v>131.88</v>
      </c>
      <c r="F1258" s="206">
        <v>126.39</v>
      </c>
      <c r="G1258" s="206">
        <v>131.88</v>
      </c>
      <c r="H1258" s="206">
        <v>126.39</v>
      </c>
      <c r="I1258" s="206">
        <v>131.88</v>
      </c>
      <c r="J1258" s="206">
        <v>126.39</v>
      </c>
      <c r="K1258" s="206">
        <v>134.32</v>
      </c>
      <c r="L1258" s="206">
        <v>126.39</v>
      </c>
      <c r="M1258" s="206">
        <v>137.06</v>
      </c>
    </row>
    <row r="1259" spans="1:13" ht="14.25" customHeight="1" x14ac:dyDescent="0.35">
      <c r="A1259" s="208" t="s">
        <v>876</v>
      </c>
      <c r="B1259" s="206">
        <v>134.63</v>
      </c>
      <c r="C1259" s="206">
        <v>131.88</v>
      </c>
      <c r="D1259" s="206">
        <v>134.63</v>
      </c>
      <c r="E1259" s="206">
        <v>131.88</v>
      </c>
      <c r="F1259" s="206">
        <v>134.63</v>
      </c>
      <c r="G1259" s="206">
        <v>131.88</v>
      </c>
      <c r="H1259" s="206">
        <v>134.63</v>
      </c>
      <c r="I1259" s="206">
        <v>131.88</v>
      </c>
      <c r="J1259" s="206">
        <v>134.63</v>
      </c>
      <c r="K1259" s="206">
        <v>134.32</v>
      </c>
      <c r="L1259" s="206">
        <v>134.63</v>
      </c>
      <c r="M1259" s="206">
        <v>137.06</v>
      </c>
    </row>
    <row r="1260" spans="1:13" ht="14.25" customHeight="1" x14ac:dyDescent="0.35">
      <c r="A1260" s="208" t="s">
        <v>1524</v>
      </c>
      <c r="B1260" s="206">
        <v>126.39</v>
      </c>
      <c r="C1260" s="206">
        <v>140.36000000000001</v>
      </c>
      <c r="D1260" s="206">
        <v>126.39</v>
      </c>
      <c r="E1260" s="206">
        <v>139.83000000000001</v>
      </c>
      <c r="F1260" s="206">
        <v>126.39</v>
      </c>
      <c r="G1260" s="206">
        <v>140.68</v>
      </c>
      <c r="H1260" s="206">
        <v>126.39</v>
      </c>
      <c r="I1260" s="206">
        <v>141.21</v>
      </c>
      <c r="J1260" s="206">
        <v>126.39</v>
      </c>
      <c r="K1260" s="206">
        <v>140.74</v>
      </c>
      <c r="L1260" s="206">
        <v>126.39</v>
      </c>
      <c r="M1260" s="206">
        <v>140.80000000000001</v>
      </c>
    </row>
    <row r="1261" spans="1:13" ht="14.25" customHeight="1" x14ac:dyDescent="0.35">
      <c r="A1261" s="208" t="s">
        <v>1525</v>
      </c>
      <c r="B1261" s="206">
        <v>130.33000000000001</v>
      </c>
      <c r="C1261" s="206">
        <v>140.36000000000001</v>
      </c>
      <c r="D1261" s="206">
        <v>130.33000000000001</v>
      </c>
      <c r="E1261" s="206">
        <v>139.83000000000001</v>
      </c>
      <c r="F1261" s="206">
        <v>130.33000000000001</v>
      </c>
      <c r="G1261" s="206">
        <v>140.68</v>
      </c>
      <c r="H1261" s="206">
        <v>130.33000000000001</v>
      </c>
      <c r="I1261" s="206">
        <v>141.21</v>
      </c>
      <c r="J1261" s="206">
        <v>132.61000000000001</v>
      </c>
      <c r="K1261" s="206">
        <v>140.74</v>
      </c>
      <c r="L1261" s="206">
        <v>132.61000000000001</v>
      </c>
      <c r="M1261" s="206">
        <v>140.80000000000001</v>
      </c>
    </row>
    <row r="1262" spans="1:13" ht="14.25" customHeight="1" x14ac:dyDescent="0.35">
      <c r="A1262" s="208" t="s">
        <v>881</v>
      </c>
      <c r="B1262" s="206">
        <v>134.63</v>
      </c>
      <c r="C1262" s="206">
        <v>116.58</v>
      </c>
      <c r="D1262" s="206">
        <v>134.63</v>
      </c>
      <c r="E1262" s="206">
        <v>116.58</v>
      </c>
      <c r="F1262" s="206">
        <v>134.63</v>
      </c>
      <c r="G1262" s="206">
        <v>119.05</v>
      </c>
      <c r="H1262" s="206">
        <v>134.63</v>
      </c>
      <c r="I1262" s="206">
        <v>119.05</v>
      </c>
      <c r="J1262" s="206">
        <v>134.63</v>
      </c>
      <c r="K1262" s="206">
        <v>119.05</v>
      </c>
      <c r="L1262" s="206">
        <v>134.63</v>
      </c>
      <c r="M1262" s="206">
        <v>119.05</v>
      </c>
    </row>
    <row r="1263" spans="1:13" ht="14.25" customHeight="1" x14ac:dyDescent="0.35">
      <c r="A1263" s="208" t="s">
        <v>882</v>
      </c>
      <c r="B1263" s="206">
        <v>122.04</v>
      </c>
      <c r="C1263" s="206">
        <v>127.33</v>
      </c>
      <c r="D1263" s="206">
        <v>122.04</v>
      </c>
      <c r="E1263" s="206">
        <v>127.43</v>
      </c>
      <c r="F1263" s="206">
        <v>123.26</v>
      </c>
      <c r="G1263" s="206">
        <v>127.21</v>
      </c>
      <c r="H1263" s="206">
        <v>123.26</v>
      </c>
      <c r="I1263" s="206">
        <v>127.22</v>
      </c>
      <c r="J1263" s="206">
        <v>123.26</v>
      </c>
      <c r="K1263" s="206">
        <v>127.49</v>
      </c>
      <c r="L1263" s="206">
        <v>123.26</v>
      </c>
      <c r="M1263" s="206">
        <v>127.64</v>
      </c>
    </row>
    <row r="1264" spans="1:13" ht="14.25" customHeight="1" x14ac:dyDescent="0.35">
      <c r="A1264" s="209"/>
      <c r="B1264" s="207"/>
      <c r="C1264" s="207"/>
      <c r="D1264" s="207"/>
      <c r="E1264" s="207"/>
      <c r="F1264" s="207"/>
      <c r="G1264" s="207"/>
      <c r="H1264" s="207"/>
      <c r="I1264" s="207"/>
      <c r="J1264" s="207"/>
      <c r="K1264" s="207"/>
      <c r="L1264" s="207"/>
      <c r="M1264" s="207"/>
    </row>
    <row r="1265" spans="1:13" ht="14.25" customHeight="1" x14ac:dyDescent="0.35">
      <c r="A1265" s="209"/>
      <c r="B1265" s="207"/>
      <c r="C1265" s="207"/>
      <c r="D1265" s="207"/>
      <c r="E1265" s="207"/>
      <c r="F1265" s="207"/>
      <c r="G1265" s="207"/>
      <c r="H1265" s="207"/>
      <c r="I1265" s="207"/>
      <c r="J1265" s="207"/>
      <c r="K1265" s="207"/>
      <c r="L1265" s="207"/>
      <c r="M1265" s="207"/>
    </row>
    <row r="1266" spans="1:13" ht="14.25" customHeight="1" x14ac:dyDescent="0.35">
      <c r="A1266" s="209"/>
      <c r="B1266" s="207"/>
      <c r="C1266" s="207"/>
      <c r="D1266" s="207"/>
      <c r="E1266" s="207"/>
      <c r="F1266" s="207"/>
      <c r="G1266" s="207"/>
      <c r="H1266" s="207"/>
      <c r="I1266" s="207"/>
      <c r="J1266" s="207"/>
      <c r="K1266" s="207"/>
      <c r="L1266" s="207"/>
      <c r="M1266" s="207"/>
    </row>
    <row r="1267" spans="1:13" ht="14.25" customHeight="1" x14ac:dyDescent="0.35">
      <c r="A1267" s="209"/>
      <c r="B1267" s="207"/>
      <c r="C1267" s="207"/>
      <c r="D1267" s="207"/>
      <c r="E1267" s="207"/>
      <c r="F1267" s="207"/>
      <c r="G1267" s="207"/>
      <c r="H1267" s="207"/>
      <c r="I1267" s="207"/>
      <c r="J1267" s="207"/>
      <c r="K1267" s="207"/>
      <c r="L1267" s="207"/>
      <c r="M1267" s="207"/>
    </row>
    <row r="1268" spans="1:13" ht="14.25" customHeight="1" x14ac:dyDescent="0.35">
      <c r="A1268" s="209"/>
      <c r="B1268" s="207"/>
      <c r="C1268" s="207"/>
      <c r="D1268" s="207"/>
      <c r="E1268" s="207"/>
      <c r="F1268" s="207"/>
      <c r="G1268" s="207"/>
      <c r="H1268" s="207"/>
      <c r="I1268" s="207"/>
      <c r="J1268" s="207"/>
      <c r="K1268" s="207"/>
      <c r="L1268" s="207"/>
      <c r="M1268" s="207"/>
    </row>
    <row r="1269" spans="1:13" ht="14.25" customHeight="1" x14ac:dyDescent="0.35">
      <c r="A1269" s="209"/>
      <c r="B1269" s="207"/>
      <c r="C1269" s="207"/>
      <c r="D1269" s="207"/>
      <c r="E1269" s="207"/>
      <c r="F1269" s="207"/>
      <c r="G1269" s="207"/>
      <c r="H1269" s="207"/>
      <c r="I1269" s="207"/>
      <c r="J1269" s="207"/>
      <c r="K1269" s="207"/>
      <c r="L1269" s="207"/>
      <c r="M1269" s="207"/>
    </row>
    <row r="1270" spans="1:13" ht="14.25" customHeight="1" x14ac:dyDescent="0.35">
      <c r="A1270" s="209"/>
      <c r="B1270" s="207"/>
      <c r="C1270" s="207"/>
      <c r="D1270" s="207"/>
      <c r="E1270" s="207"/>
      <c r="F1270" s="207"/>
      <c r="G1270" s="207"/>
      <c r="H1270" s="207"/>
      <c r="I1270" s="207"/>
      <c r="J1270" s="207"/>
      <c r="K1270" s="207"/>
      <c r="L1270" s="207"/>
      <c r="M1270" s="207"/>
    </row>
    <row r="1271" spans="1:13" ht="14.25" customHeight="1" x14ac:dyDescent="0.35">
      <c r="A1271" s="210"/>
      <c r="B1271" s="207"/>
      <c r="C1271" s="207"/>
      <c r="D1271" s="207"/>
      <c r="E1271" s="207"/>
      <c r="F1271" s="207"/>
      <c r="G1271" s="207"/>
      <c r="H1271" s="207"/>
      <c r="I1271" s="207"/>
      <c r="J1271" s="207"/>
      <c r="K1271" s="207"/>
      <c r="L1271" s="207"/>
      <c r="M1271" s="207"/>
    </row>
    <row r="1272" spans="1:13" ht="14.25" customHeight="1" x14ac:dyDescent="0.35">
      <c r="A1272" s="210"/>
      <c r="B1272" s="207"/>
      <c r="C1272" s="207"/>
      <c r="D1272" s="207"/>
      <c r="E1272" s="207"/>
      <c r="F1272" s="207"/>
      <c r="G1272" s="207"/>
      <c r="H1272" s="207"/>
      <c r="I1272" s="207"/>
      <c r="J1272" s="207"/>
      <c r="K1272" s="207"/>
      <c r="L1272" s="207"/>
      <c r="M1272" s="207"/>
    </row>
    <row r="1273" spans="1:13" ht="14.25" customHeight="1" x14ac:dyDescent="0.35">
      <c r="A1273" s="576"/>
      <c r="B1273" s="579">
        <v>40360</v>
      </c>
      <c r="C1273" s="580"/>
      <c r="D1273" s="579">
        <v>40391</v>
      </c>
      <c r="E1273" s="580"/>
      <c r="F1273" s="579">
        <v>40422</v>
      </c>
      <c r="G1273" s="580"/>
      <c r="H1273" s="579">
        <v>40452</v>
      </c>
      <c r="I1273" s="580"/>
      <c r="J1273" s="579">
        <v>40483</v>
      </c>
      <c r="K1273" s="580"/>
      <c r="L1273" s="579">
        <v>40513</v>
      </c>
      <c r="M1273" s="580"/>
    </row>
    <row r="1274" spans="1:13" ht="14.25" customHeight="1" x14ac:dyDescent="0.35">
      <c r="A1274" s="577"/>
      <c r="B1274" s="205" t="s">
        <v>834</v>
      </c>
      <c r="C1274" s="205" t="s">
        <v>835</v>
      </c>
      <c r="D1274" s="205" t="s">
        <v>834</v>
      </c>
      <c r="E1274" s="205" t="s">
        <v>835</v>
      </c>
      <c r="F1274" s="205" t="s">
        <v>834</v>
      </c>
      <c r="G1274" s="205" t="s">
        <v>835</v>
      </c>
      <c r="H1274" s="205" t="s">
        <v>834</v>
      </c>
      <c r="I1274" s="205" t="s">
        <v>835</v>
      </c>
      <c r="J1274" s="205" t="s">
        <v>834</v>
      </c>
      <c r="K1274" s="205" t="s">
        <v>835</v>
      </c>
      <c r="L1274" s="205" t="s">
        <v>834</v>
      </c>
      <c r="M1274" s="205" t="s">
        <v>835</v>
      </c>
    </row>
    <row r="1275" spans="1:13" ht="14.25" customHeight="1" x14ac:dyDescent="0.35">
      <c r="A1275" s="208" t="s">
        <v>836</v>
      </c>
      <c r="B1275" s="206">
        <v>127.41</v>
      </c>
      <c r="C1275" s="206">
        <v>124.98</v>
      </c>
      <c r="D1275" s="206">
        <v>127.41</v>
      </c>
      <c r="E1275" s="206">
        <v>126.42</v>
      </c>
      <c r="F1275" s="206">
        <v>127.41</v>
      </c>
      <c r="G1275" s="206">
        <v>126.7</v>
      </c>
      <c r="H1275" s="206">
        <v>127.41</v>
      </c>
      <c r="I1275" s="206">
        <v>126.65</v>
      </c>
      <c r="J1275" s="206">
        <v>127.41</v>
      </c>
      <c r="K1275" s="206">
        <v>126.68</v>
      </c>
      <c r="L1275" s="206">
        <v>127.41</v>
      </c>
      <c r="M1275" s="206">
        <v>126.65</v>
      </c>
    </row>
    <row r="1276" spans="1:13" ht="14.25" customHeight="1" x14ac:dyDescent="0.35">
      <c r="A1276" s="208" t="s">
        <v>1005</v>
      </c>
      <c r="B1276" s="206">
        <v>127.08</v>
      </c>
      <c r="C1276" s="206">
        <v>149.38</v>
      </c>
      <c r="D1276" s="206">
        <v>127.08</v>
      </c>
      <c r="E1276" s="206">
        <v>149.33000000000001</v>
      </c>
      <c r="F1276" s="206">
        <v>127.08</v>
      </c>
      <c r="G1276" s="206">
        <v>149.37</v>
      </c>
      <c r="H1276" s="206">
        <v>127.08</v>
      </c>
      <c r="I1276" s="206">
        <v>149.35</v>
      </c>
      <c r="J1276" s="206">
        <v>127.08</v>
      </c>
      <c r="K1276" s="206">
        <v>150.65</v>
      </c>
      <c r="L1276" s="206">
        <v>127.08</v>
      </c>
      <c r="M1276" s="206">
        <v>150.84</v>
      </c>
    </row>
    <row r="1277" spans="1:13" ht="14.25" customHeight="1" x14ac:dyDescent="0.35">
      <c r="A1277" s="208" t="s">
        <v>838</v>
      </c>
      <c r="B1277" s="206">
        <v>127.41</v>
      </c>
      <c r="C1277" s="206">
        <v>140.07</v>
      </c>
      <c r="D1277" s="206">
        <v>127.41</v>
      </c>
      <c r="E1277" s="206">
        <v>140.06</v>
      </c>
      <c r="F1277" s="206">
        <v>127.41</v>
      </c>
      <c r="G1277" s="206">
        <v>140.30000000000001</v>
      </c>
      <c r="H1277" s="206">
        <v>127.41</v>
      </c>
      <c r="I1277" s="206">
        <v>140.29</v>
      </c>
      <c r="J1277" s="206">
        <v>127.41</v>
      </c>
      <c r="K1277" s="206">
        <v>140.38</v>
      </c>
      <c r="L1277" s="206">
        <v>127.41</v>
      </c>
      <c r="M1277" s="206">
        <v>140.47</v>
      </c>
    </row>
    <row r="1278" spans="1:13" ht="14.25" customHeight="1" x14ac:dyDescent="0.35">
      <c r="A1278" s="208" t="s">
        <v>839</v>
      </c>
      <c r="B1278" s="206">
        <v>127.41</v>
      </c>
      <c r="C1278" s="206">
        <v>140.07</v>
      </c>
      <c r="D1278" s="206">
        <v>127.41</v>
      </c>
      <c r="E1278" s="206">
        <v>140.06</v>
      </c>
      <c r="F1278" s="206">
        <v>127.41</v>
      </c>
      <c r="G1278" s="206">
        <v>140.30000000000001</v>
      </c>
      <c r="H1278" s="206">
        <v>127.41</v>
      </c>
      <c r="I1278" s="206">
        <v>140.29</v>
      </c>
      <c r="J1278" s="206">
        <v>127.41</v>
      </c>
      <c r="K1278" s="206">
        <v>140.38</v>
      </c>
      <c r="L1278" s="206">
        <v>127.41</v>
      </c>
      <c r="M1278" s="206">
        <v>140.47</v>
      </c>
    </row>
    <row r="1279" spans="1:13" ht="14.25" customHeight="1" x14ac:dyDescent="0.35">
      <c r="A1279" s="208" t="s">
        <v>840</v>
      </c>
      <c r="B1279" s="206">
        <v>127.41</v>
      </c>
      <c r="C1279" s="206">
        <v>134.51</v>
      </c>
      <c r="D1279" s="206">
        <v>127.41</v>
      </c>
      <c r="E1279" s="206">
        <v>134.94999999999999</v>
      </c>
      <c r="F1279" s="206">
        <v>127.41</v>
      </c>
      <c r="G1279" s="206">
        <v>135.19999999999999</v>
      </c>
      <c r="H1279" s="206">
        <v>127.41</v>
      </c>
      <c r="I1279" s="206">
        <v>135.16999999999999</v>
      </c>
      <c r="J1279" s="206">
        <v>127.41</v>
      </c>
      <c r="K1279" s="206">
        <v>135.22999999999999</v>
      </c>
      <c r="L1279" s="206">
        <v>127.41</v>
      </c>
      <c r="M1279" s="206">
        <v>135.30000000000001</v>
      </c>
    </row>
    <row r="1280" spans="1:13" ht="14.25" customHeight="1" x14ac:dyDescent="0.35">
      <c r="A1280" s="208" t="s">
        <v>841</v>
      </c>
      <c r="B1280" s="206">
        <v>127.41</v>
      </c>
      <c r="C1280" s="206">
        <v>110.22</v>
      </c>
      <c r="D1280" s="206">
        <v>127.41</v>
      </c>
      <c r="E1280" s="206">
        <v>110.22</v>
      </c>
      <c r="F1280" s="206">
        <v>127.41</v>
      </c>
      <c r="G1280" s="206">
        <v>110.22</v>
      </c>
      <c r="H1280" s="206">
        <v>127.41</v>
      </c>
      <c r="I1280" s="206">
        <v>110.22</v>
      </c>
      <c r="J1280" s="206">
        <v>127.41</v>
      </c>
      <c r="K1280" s="206">
        <v>110.22</v>
      </c>
      <c r="L1280" s="206">
        <v>127.41</v>
      </c>
      <c r="M1280" s="206">
        <v>110.22</v>
      </c>
    </row>
    <row r="1281" spans="1:13" ht="14.25" customHeight="1" x14ac:dyDescent="0.35">
      <c r="A1281" s="208" t="s">
        <v>842</v>
      </c>
      <c r="B1281" s="581" t="s">
        <v>719</v>
      </c>
      <c r="C1281" s="582"/>
      <c r="D1281" s="582"/>
      <c r="E1281" s="582"/>
      <c r="F1281" s="582"/>
      <c r="G1281" s="582"/>
      <c r="H1281" s="582"/>
      <c r="I1281" s="582"/>
      <c r="J1281" s="582"/>
      <c r="K1281" s="582"/>
      <c r="L1281" s="582"/>
      <c r="M1281" s="583"/>
    </row>
    <row r="1282" spans="1:13" ht="14.25" customHeight="1" x14ac:dyDescent="0.35">
      <c r="A1282" s="208" t="s">
        <v>1006</v>
      </c>
      <c r="B1282" s="206">
        <v>127.56</v>
      </c>
      <c r="C1282" s="206">
        <v>103.43</v>
      </c>
      <c r="D1282" s="206">
        <v>127.56</v>
      </c>
      <c r="E1282" s="206">
        <v>106.41</v>
      </c>
      <c r="F1282" s="206">
        <v>127.56</v>
      </c>
      <c r="G1282" s="206">
        <v>106.41</v>
      </c>
      <c r="H1282" s="206">
        <v>127.56</v>
      </c>
      <c r="I1282" s="206">
        <v>106.84</v>
      </c>
      <c r="J1282" s="206">
        <v>127.56</v>
      </c>
      <c r="K1282" s="206">
        <v>106.84</v>
      </c>
      <c r="L1282" s="206">
        <v>127.56</v>
      </c>
      <c r="M1282" s="206">
        <v>106.84</v>
      </c>
    </row>
    <row r="1283" spans="1:13" ht="14.25" customHeight="1" x14ac:dyDescent="0.35">
      <c r="A1283" s="208" t="s">
        <v>1007</v>
      </c>
      <c r="B1283" s="206">
        <v>129.46</v>
      </c>
      <c r="C1283" s="206">
        <v>143.13</v>
      </c>
      <c r="D1283" s="206">
        <v>129.46</v>
      </c>
      <c r="E1283" s="206">
        <v>143.9</v>
      </c>
      <c r="F1283" s="206">
        <v>129.46</v>
      </c>
      <c r="G1283" s="206">
        <v>143.9</v>
      </c>
      <c r="H1283" s="206">
        <v>129.46</v>
      </c>
      <c r="I1283" s="206">
        <v>143.9</v>
      </c>
      <c r="J1283" s="206">
        <v>129.46</v>
      </c>
      <c r="K1283" s="206">
        <v>143.9</v>
      </c>
      <c r="L1283" s="206">
        <v>129.46</v>
      </c>
      <c r="M1283" s="206">
        <v>143.91</v>
      </c>
    </row>
    <row r="1284" spans="1:13" ht="14.25" customHeight="1" x14ac:dyDescent="0.35">
      <c r="A1284" s="208" t="s">
        <v>848</v>
      </c>
      <c r="B1284" s="206">
        <v>127.41</v>
      </c>
      <c r="C1284" s="206">
        <v>121.39</v>
      </c>
      <c r="D1284" s="206">
        <v>127.41</v>
      </c>
      <c r="E1284" s="206">
        <v>123.35</v>
      </c>
      <c r="F1284" s="206">
        <v>127.41</v>
      </c>
      <c r="G1284" s="206">
        <v>124.42</v>
      </c>
      <c r="H1284" s="206">
        <v>127.41</v>
      </c>
      <c r="I1284" s="206">
        <v>124.76</v>
      </c>
      <c r="J1284" s="206">
        <v>127.41</v>
      </c>
      <c r="K1284" s="206">
        <v>125.19</v>
      </c>
      <c r="L1284" s="206">
        <v>127.41</v>
      </c>
      <c r="M1284" s="206">
        <v>125.33</v>
      </c>
    </row>
    <row r="1285" spans="1:13" ht="14.25" customHeight="1" x14ac:dyDescent="0.35">
      <c r="A1285" s="208" t="s">
        <v>849</v>
      </c>
      <c r="B1285" s="206">
        <v>126.39</v>
      </c>
      <c r="C1285" s="206">
        <v>196.41</v>
      </c>
      <c r="D1285" s="206">
        <v>126.39</v>
      </c>
      <c r="E1285" s="206">
        <v>198.6</v>
      </c>
      <c r="F1285" s="206">
        <v>126.39</v>
      </c>
      <c r="G1285" s="206">
        <v>198.6</v>
      </c>
      <c r="H1285" s="206">
        <v>126.39</v>
      </c>
      <c r="I1285" s="206">
        <v>204.96</v>
      </c>
      <c r="J1285" s="206">
        <v>126.39</v>
      </c>
      <c r="K1285" s="206">
        <v>208.96</v>
      </c>
      <c r="L1285" s="206">
        <v>126.39</v>
      </c>
      <c r="M1285" s="206">
        <v>208.96</v>
      </c>
    </row>
    <row r="1286" spans="1:13" ht="14.25" customHeight="1" x14ac:dyDescent="0.35">
      <c r="A1286" s="208" t="s">
        <v>850</v>
      </c>
      <c r="B1286" s="206">
        <v>127.41</v>
      </c>
      <c r="C1286" s="206">
        <v>147.76</v>
      </c>
      <c r="D1286" s="206">
        <v>127.41</v>
      </c>
      <c r="E1286" s="206">
        <v>147.84</v>
      </c>
      <c r="F1286" s="206">
        <v>127.41</v>
      </c>
      <c r="G1286" s="206">
        <v>147.9</v>
      </c>
      <c r="H1286" s="206">
        <v>127.41</v>
      </c>
      <c r="I1286" s="206">
        <v>147.91999999999999</v>
      </c>
      <c r="J1286" s="206">
        <v>127.41</v>
      </c>
      <c r="K1286" s="206">
        <v>147.94</v>
      </c>
      <c r="L1286" s="206">
        <v>127.41</v>
      </c>
      <c r="M1286" s="206">
        <v>147.88999999999999</v>
      </c>
    </row>
    <row r="1287" spans="1:13" ht="14.25" customHeight="1" x14ac:dyDescent="0.35">
      <c r="A1287" s="208" t="s">
        <v>851</v>
      </c>
      <c r="B1287" s="206">
        <v>123.51</v>
      </c>
      <c r="C1287" s="206">
        <v>124.14</v>
      </c>
      <c r="D1287" s="206">
        <v>123.51</v>
      </c>
      <c r="E1287" s="206">
        <v>124.74</v>
      </c>
      <c r="F1287" s="206">
        <v>123.51</v>
      </c>
      <c r="G1287" s="206">
        <v>125.31</v>
      </c>
      <c r="H1287" s="206">
        <v>123.51</v>
      </c>
      <c r="I1287" s="206">
        <v>126.3</v>
      </c>
      <c r="J1287" s="206">
        <v>123.51</v>
      </c>
      <c r="K1287" s="206">
        <v>127.51</v>
      </c>
      <c r="L1287" s="206">
        <v>123.51</v>
      </c>
      <c r="M1287" s="206">
        <v>127.51</v>
      </c>
    </row>
    <row r="1288" spans="1:13" ht="14.25" customHeight="1" x14ac:dyDescent="0.35">
      <c r="A1288" s="208" t="s">
        <v>852</v>
      </c>
      <c r="B1288" s="206">
        <v>125.14</v>
      </c>
      <c r="C1288" s="206">
        <v>124.14</v>
      </c>
      <c r="D1288" s="206">
        <v>125.14</v>
      </c>
      <c r="E1288" s="206">
        <v>124.74</v>
      </c>
      <c r="F1288" s="206">
        <v>125.14</v>
      </c>
      <c r="G1288" s="206">
        <v>125.31</v>
      </c>
      <c r="H1288" s="206">
        <v>125.14</v>
      </c>
      <c r="I1288" s="206">
        <v>126.3</v>
      </c>
      <c r="J1288" s="206">
        <v>125.14</v>
      </c>
      <c r="K1288" s="206">
        <v>127.51</v>
      </c>
      <c r="L1288" s="206">
        <v>125.14</v>
      </c>
      <c r="M1288" s="206">
        <v>127.51</v>
      </c>
    </row>
    <row r="1289" spans="1:13" ht="14.25" customHeight="1" x14ac:dyDescent="0.35">
      <c r="A1289" s="208" t="s">
        <v>1008</v>
      </c>
      <c r="B1289" s="206">
        <v>121.73</v>
      </c>
      <c r="C1289" s="206">
        <v>109.19</v>
      </c>
      <c r="D1289" s="206">
        <v>121.73</v>
      </c>
      <c r="E1289" s="206">
        <v>109.19</v>
      </c>
      <c r="F1289" s="206">
        <v>121.73</v>
      </c>
      <c r="G1289" s="206">
        <v>113.44</v>
      </c>
      <c r="H1289" s="206">
        <v>121.73</v>
      </c>
      <c r="I1289" s="206">
        <v>113.44</v>
      </c>
      <c r="J1289" s="206">
        <v>121.73</v>
      </c>
      <c r="K1289" s="206">
        <v>113.44</v>
      </c>
      <c r="L1289" s="206">
        <v>121.73</v>
      </c>
      <c r="M1289" s="206">
        <v>113.44</v>
      </c>
    </row>
    <row r="1290" spans="1:13" ht="14.25" customHeight="1" x14ac:dyDescent="0.35">
      <c r="A1290" s="208" t="s">
        <v>854</v>
      </c>
      <c r="B1290" s="206">
        <v>125.14</v>
      </c>
      <c r="C1290" s="206">
        <v>109.19</v>
      </c>
      <c r="D1290" s="206">
        <v>125.14</v>
      </c>
      <c r="E1290" s="206">
        <v>109.19</v>
      </c>
      <c r="F1290" s="206">
        <v>125.14</v>
      </c>
      <c r="G1290" s="206">
        <v>113.44</v>
      </c>
      <c r="H1290" s="206">
        <v>125.14</v>
      </c>
      <c r="I1290" s="206">
        <v>113.44</v>
      </c>
      <c r="J1290" s="206">
        <v>125.14</v>
      </c>
      <c r="K1290" s="206">
        <v>113.44</v>
      </c>
      <c r="L1290" s="206">
        <v>125.14</v>
      </c>
      <c r="M1290" s="206">
        <v>113.44</v>
      </c>
    </row>
    <row r="1291" spans="1:13" ht="14.25" customHeight="1" x14ac:dyDescent="0.35">
      <c r="A1291" s="208" t="s">
        <v>855</v>
      </c>
      <c r="B1291" s="206">
        <v>127.15</v>
      </c>
      <c r="C1291" s="206">
        <v>126.14</v>
      </c>
      <c r="D1291" s="206">
        <v>127.15</v>
      </c>
      <c r="E1291" s="206">
        <v>126.14</v>
      </c>
      <c r="F1291" s="206">
        <v>127.15</v>
      </c>
      <c r="G1291" s="206">
        <v>127.99</v>
      </c>
      <c r="H1291" s="206">
        <v>127.15</v>
      </c>
      <c r="I1291" s="206">
        <v>128.09</v>
      </c>
      <c r="J1291" s="206">
        <v>127.15</v>
      </c>
      <c r="K1291" s="206">
        <v>128.09</v>
      </c>
      <c r="L1291" s="206">
        <v>127.15</v>
      </c>
      <c r="M1291" s="206">
        <v>128.55000000000001</v>
      </c>
    </row>
    <row r="1292" spans="1:13" ht="14.25" customHeight="1" x14ac:dyDescent="0.35">
      <c r="A1292" s="208" t="s">
        <v>856</v>
      </c>
      <c r="B1292" s="206">
        <v>126.39</v>
      </c>
      <c r="C1292" s="206">
        <v>153.44999999999999</v>
      </c>
      <c r="D1292" s="206">
        <v>126.39</v>
      </c>
      <c r="E1292" s="206">
        <v>153.44999999999999</v>
      </c>
      <c r="F1292" s="206">
        <v>126.39</v>
      </c>
      <c r="G1292" s="206">
        <v>153.44999999999999</v>
      </c>
      <c r="H1292" s="206">
        <v>126.39</v>
      </c>
      <c r="I1292" s="206">
        <v>153.44999999999999</v>
      </c>
      <c r="J1292" s="206">
        <v>126.39</v>
      </c>
      <c r="K1292" s="206">
        <v>153.44999999999999</v>
      </c>
      <c r="L1292" s="206">
        <v>126.39</v>
      </c>
      <c r="M1292" s="206">
        <v>153.44999999999999</v>
      </c>
    </row>
    <row r="1293" spans="1:13" ht="14.25" customHeight="1" x14ac:dyDescent="0.35">
      <c r="A1293" s="208" t="s">
        <v>857</v>
      </c>
      <c r="B1293" s="206">
        <v>134.63</v>
      </c>
      <c r="C1293" s="206">
        <v>153.44999999999999</v>
      </c>
      <c r="D1293" s="206">
        <v>134.63</v>
      </c>
      <c r="E1293" s="206">
        <v>153.44999999999999</v>
      </c>
      <c r="F1293" s="206">
        <v>134.63</v>
      </c>
      <c r="G1293" s="206">
        <v>153.44999999999999</v>
      </c>
      <c r="H1293" s="206">
        <v>134.63</v>
      </c>
      <c r="I1293" s="206">
        <v>153.44999999999999</v>
      </c>
      <c r="J1293" s="206">
        <v>137.78</v>
      </c>
      <c r="K1293" s="206">
        <v>153.44999999999999</v>
      </c>
      <c r="L1293" s="206">
        <v>137.78</v>
      </c>
      <c r="M1293" s="206">
        <v>153.44999999999999</v>
      </c>
    </row>
    <row r="1294" spans="1:13" ht="14.25" customHeight="1" x14ac:dyDescent="0.35">
      <c r="A1294" s="208" t="s">
        <v>858</v>
      </c>
      <c r="B1294" s="206">
        <v>126.39</v>
      </c>
      <c r="C1294" s="206">
        <v>205.78</v>
      </c>
      <c r="D1294" s="206">
        <v>126.39</v>
      </c>
      <c r="E1294" s="206">
        <v>205.78</v>
      </c>
      <c r="F1294" s="206">
        <v>126.39</v>
      </c>
      <c r="G1294" s="206">
        <v>205.78</v>
      </c>
      <c r="H1294" s="206">
        <v>126.39</v>
      </c>
      <c r="I1294" s="206">
        <v>205.78</v>
      </c>
      <c r="J1294" s="206">
        <v>126.39</v>
      </c>
      <c r="K1294" s="206">
        <v>205.78</v>
      </c>
      <c r="L1294" s="206">
        <v>126.39</v>
      </c>
      <c r="M1294" s="206">
        <v>205.78</v>
      </c>
    </row>
    <row r="1295" spans="1:13" ht="14.25" customHeight="1" x14ac:dyDescent="0.35">
      <c r="A1295" s="208" t="s">
        <v>859</v>
      </c>
      <c r="B1295" s="206">
        <v>134.63</v>
      </c>
      <c r="C1295" s="206">
        <v>205.78</v>
      </c>
      <c r="D1295" s="206">
        <v>134.63</v>
      </c>
      <c r="E1295" s="206">
        <v>205.78</v>
      </c>
      <c r="F1295" s="206">
        <v>134.63</v>
      </c>
      <c r="G1295" s="206">
        <v>205.78</v>
      </c>
      <c r="H1295" s="206">
        <v>134.63</v>
      </c>
      <c r="I1295" s="206">
        <v>205.78</v>
      </c>
      <c r="J1295" s="206">
        <v>137.78</v>
      </c>
      <c r="K1295" s="206">
        <v>205.78</v>
      </c>
      <c r="L1295" s="206">
        <v>137.78</v>
      </c>
      <c r="M1295" s="206">
        <v>205.78</v>
      </c>
    </row>
    <row r="1296" spans="1:13" ht="14.25" customHeight="1" x14ac:dyDescent="0.35">
      <c r="A1296" s="208" t="s">
        <v>860</v>
      </c>
      <c r="B1296" s="206">
        <v>126.39</v>
      </c>
      <c r="C1296" s="206">
        <v>200.58</v>
      </c>
      <c r="D1296" s="206">
        <v>126.39</v>
      </c>
      <c r="E1296" s="206">
        <v>215.06</v>
      </c>
      <c r="F1296" s="206">
        <v>126.39</v>
      </c>
      <c r="G1296" s="206">
        <v>215.06</v>
      </c>
      <c r="H1296" s="206">
        <v>126.39</v>
      </c>
      <c r="I1296" s="206">
        <v>215.06</v>
      </c>
      <c r="J1296" s="206">
        <v>126.39</v>
      </c>
      <c r="K1296" s="206">
        <v>215.06</v>
      </c>
      <c r="L1296" s="206">
        <v>126.39</v>
      </c>
      <c r="M1296" s="206">
        <v>215.06</v>
      </c>
    </row>
    <row r="1297" spans="1:13" ht="14.25" customHeight="1" x14ac:dyDescent="0.35">
      <c r="A1297" s="208" t="s">
        <v>861</v>
      </c>
      <c r="B1297" s="206">
        <v>134.63</v>
      </c>
      <c r="C1297" s="206">
        <v>200.58</v>
      </c>
      <c r="D1297" s="206">
        <v>134.63</v>
      </c>
      <c r="E1297" s="206">
        <v>215.06</v>
      </c>
      <c r="F1297" s="206">
        <v>134.63</v>
      </c>
      <c r="G1297" s="206">
        <v>215.06</v>
      </c>
      <c r="H1297" s="206">
        <v>134.63</v>
      </c>
      <c r="I1297" s="206">
        <v>215.06</v>
      </c>
      <c r="J1297" s="206">
        <v>137.78</v>
      </c>
      <c r="K1297" s="206">
        <v>215.06</v>
      </c>
      <c r="L1297" s="206">
        <v>137.78</v>
      </c>
      <c r="M1297" s="206">
        <v>215.06</v>
      </c>
    </row>
    <row r="1298" spans="1:13" ht="14.25" customHeight="1" x14ac:dyDescent="0.35">
      <c r="A1298" s="208" t="s">
        <v>862</v>
      </c>
      <c r="B1298" s="206">
        <v>126.39</v>
      </c>
      <c r="C1298" s="206">
        <v>166.07</v>
      </c>
      <c r="D1298" s="206">
        <v>126.39</v>
      </c>
      <c r="E1298" s="206">
        <v>166.85</v>
      </c>
      <c r="F1298" s="206">
        <v>126.39</v>
      </c>
      <c r="G1298" s="206">
        <v>167.99</v>
      </c>
      <c r="H1298" s="206">
        <v>126.39</v>
      </c>
      <c r="I1298" s="206">
        <v>167.46</v>
      </c>
      <c r="J1298" s="206">
        <v>126.39</v>
      </c>
      <c r="K1298" s="206">
        <v>166.46</v>
      </c>
      <c r="L1298" s="206">
        <v>126.39</v>
      </c>
      <c r="M1298" s="206">
        <v>173.06</v>
      </c>
    </row>
    <row r="1299" spans="1:13" ht="14.25" customHeight="1" x14ac:dyDescent="0.35">
      <c r="A1299" s="208" t="s">
        <v>863</v>
      </c>
      <c r="B1299" s="206">
        <v>134.63</v>
      </c>
      <c r="C1299" s="206">
        <v>166.07</v>
      </c>
      <c r="D1299" s="206">
        <v>134.63</v>
      </c>
      <c r="E1299" s="206">
        <v>166.85</v>
      </c>
      <c r="F1299" s="206">
        <v>134.63</v>
      </c>
      <c r="G1299" s="206">
        <v>167.99</v>
      </c>
      <c r="H1299" s="206">
        <v>134.63</v>
      </c>
      <c r="I1299" s="206">
        <v>167.46</v>
      </c>
      <c r="J1299" s="206">
        <v>137.78</v>
      </c>
      <c r="K1299" s="206">
        <v>166.46</v>
      </c>
      <c r="L1299" s="206">
        <v>137.78</v>
      </c>
      <c r="M1299" s="206">
        <v>173.06</v>
      </c>
    </row>
    <row r="1300" spans="1:13" ht="14.25" customHeight="1" x14ac:dyDescent="0.35">
      <c r="A1300" s="208" t="s">
        <v>864</v>
      </c>
      <c r="B1300" s="206">
        <v>127.03</v>
      </c>
      <c r="C1300" s="206">
        <v>119.17</v>
      </c>
      <c r="D1300" s="206">
        <v>127.03</v>
      </c>
      <c r="E1300" s="206">
        <v>119.17</v>
      </c>
      <c r="F1300" s="206">
        <v>127.03</v>
      </c>
      <c r="G1300" s="206">
        <v>119.55</v>
      </c>
      <c r="H1300" s="206">
        <v>127.03</v>
      </c>
      <c r="I1300" s="206">
        <v>119.55</v>
      </c>
      <c r="J1300" s="206">
        <v>127.03</v>
      </c>
      <c r="K1300" s="206">
        <v>119.55</v>
      </c>
      <c r="L1300" s="206">
        <v>127.03</v>
      </c>
      <c r="M1300" s="206">
        <v>119.55</v>
      </c>
    </row>
    <row r="1301" spans="1:13" ht="14.25" customHeight="1" x14ac:dyDescent="0.35">
      <c r="A1301" s="208" t="s">
        <v>865</v>
      </c>
      <c r="B1301" s="206">
        <v>127.03</v>
      </c>
      <c r="C1301" s="206">
        <v>119.34</v>
      </c>
      <c r="D1301" s="206">
        <v>127.03</v>
      </c>
      <c r="E1301" s="206">
        <v>119.6</v>
      </c>
      <c r="F1301" s="206">
        <v>127.03</v>
      </c>
      <c r="G1301" s="206">
        <v>119.83</v>
      </c>
      <c r="H1301" s="206">
        <v>127.03</v>
      </c>
      <c r="I1301" s="206">
        <v>119.65</v>
      </c>
      <c r="J1301" s="206">
        <v>127.03</v>
      </c>
      <c r="K1301" s="206">
        <v>119.67</v>
      </c>
      <c r="L1301" s="206">
        <v>127.03</v>
      </c>
      <c r="M1301" s="206">
        <v>119.81</v>
      </c>
    </row>
    <row r="1302" spans="1:13" ht="14.25" customHeight="1" x14ac:dyDescent="0.35">
      <c r="A1302" s="208" t="s">
        <v>866</v>
      </c>
      <c r="B1302" s="206">
        <v>126.29</v>
      </c>
      <c r="C1302" s="206">
        <v>122.66</v>
      </c>
      <c r="D1302" s="206">
        <v>126.29</v>
      </c>
      <c r="E1302" s="206">
        <v>122.67</v>
      </c>
      <c r="F1302" s="206">
        <v>126.29</v>
      </c>
      <c r="G1302" s="206">
        <v>122.67</v>
      </c>
      <c r="H1302" s="206">
        <v>126.29</v>
      </c>
      <c r="I1302" s="206">
        <v>122.67</v>
      </c>
      <c r="J1302" s="206">
        <v>126.29</v>
      </c>
      <c r="K1302" s="206">
        <v>122.76</v>
      </c>
      <c r="L1302" s="206">
        <v>126.29</v>
      </c>
      <c r="M1302" s="206">
        <v>122.76</v>
      </c>
    </row>
    <row r="1303" spans="1:13" ht="14.25" customHeight="1" x14ac:dyDescent="0.35">
      <c r="A1303" s="208" t="s">
        <v>867</v>
      </c>
      <c r="B1303" s="206">
        <v>126.56</v>
      </c>
      <c r="C1303" s="206">
        <v>122.66</v>
      </c>
      <c r="D1303" s="206">
        <v>126.56</v>
      </c>
      <c r="E1303" s="206">
        <v>122.67</v>
      </c>
      <c r="F1303" s="206">
        <v>126.56</v>
      </c>
      <c r="G1303" s="206">
        <v>122.67</v>
      </c>
      <c r="H1303" s="206">
        <v>126.56</v>
      </c>
      <c r="I1303" s="206">
        <v>122.67</v>
      </c>
      <c r="J1303" s="206">
        <v>126.56</v>
      </c>
      <c r="K1303" s="206">
        <v>122.76</v>
      </c>
      <c r="L1303" s="206">
        <v>126.56</v>
      </c>
      <c r="M1303" s="206">
        <v>122.76</v>
      </c>
    </row>
    <row r="1304" spans="1:13" ht="14.25" customHeight="1" x14ac:dyDescent="0.35">
      <c r="A1304" s="208" t="s">
        <v>868</v>
      </c>
      <c r="B1304" s="206">
        <v>126.29</v>
      </c>
      <c r="C1304" s="206">
        <v>128.32</v>
      </c>
      <c r="D1304" s="206">
        <v>126.29</v>
      </c>
      <c r="E1304" s="206">
        <v>128.33000000000001</v>
      </c>
      <c r="F1304" s="206">
        <v>126.29</v>
      </c>
      <c r="G1304" s="206">
        <v>128.79</v>
      </c>
      <c r="H1304" s="206">
        <v>126.29</v>
      </c>
      <c r="I1304" s="206">
        <v>130.32</v>
      </c>
      <c r="J1304" s="206">
        <v>126.29</v>
      </c>
      <c r="K1304" s="206">
        <v>130.35</v>
      </c>
      <c r="L1304" s="206">
        <v>126.29</v>
      </c>
      <c r="M1304" s="206">
        <v>130.35</v>
      </c>
    </row>
    <row r="1305" spans="1:13" ht="14.25" customHeight="1" x14ac:dyDescent="0.35">
      <c r="A1305" s="208" t="s">
        <v>1009</v>
      </c>
      <c r="B1305" s="206">
        <v>125.36</v>
      </c>
      <c r="C1305" s="206">
        <v>139.29</v>
      </c>
      <c r="D1305" s="206">
        <v>125.36</v>
      </c>
      <c r="E1305" s="206">
        <v>139.29</v>
      </c>
      <c r="F1305" s="206">
        <v>125.36</v>
      </c>
      <c r="G1305" s="206">
        <v>140.59</v>
      </c>
      <c r="H1305" s="206">
        <v>125.36</v>
      </c>
      <c r="I1305" s="206">
        <v>140.59</v>
      </c>
      <c r="J1305" s="206">
        <v>125.36</v>
      </c>
      <c r="K1305" s="206">
        <v>140.63</v>
      </c>
      <c r="L1305" s="206">
        <v>125.36</v>
      </c>
      <c r="M1305" s="206">
        <v>140.63999999999999</v>
      </c>
    </row>
    <row r="1306" spans="1:13" ht="14.25" customHeight="1" x14ac:dyDescent="0.35">
      <c r="A1306" s="208" t="s">
        <v>1010</v>
      </c>
      <c r="B1306" s="206">
        <v>125.36</v>
      </c>
      <c r="C1306" s="206">
        <v>162.34</v>
      </c>
      <c r="D1306" s="206">
        <v>125.36</v>
      </c>
      <c r="E1306" s="206">
        <v>162.34</v>
      </c>
      <c r="F1306" s="206">
        <v>125.36</v>
      </c>
      <c r="G1306" s="206">
        <v>166.69</v>
      </c>
      <c r="H1306" s="206">
        <v>125.36</v>
      </c>
      <c r="I1306" s="206">
        <v>166.69</v>
      </c>
      <c r="J1306" s="206">
        <v>125.36</v>
      </c>
      <c r="K1306" s="206">
        <v>169.04</v>
      </c>
      <c r="L1306" s="206">
        <v>125.36</v>
      </c>
      <c r="M1306" s="206">
        <v>169.18</v>
      </c>
    </row>
    <row r="1307" spans="1:13" ht="14.25" customHeight="1" x14ac:dyDescent="0.35">
      <c r="A1307" s="208" t="s">
        <v>871</v>
      </c>
      <c r="B1307" s="206">
        <v>127.41</v>
      </c>
      <c r="C1307" s="206">
        <v>170.83</v>
      </c>
      <c r="D1307" s="206">
        <v>127.41</v>
      </c>
      <c r="E1307" s="206">
        <v>171.06</v>
      </c>
      <c r="F1307" s="206">
        <v>127.41</v>
      </c>
      <c r="G1307" s="206">
        <v>171.83</v>
      </c>
      <c r="H1307" s="206">
        <v>127.41</v>
      </c>
      <c r="I1307" s="206">
        <v>171.99</v>
      </c>
      <c r="J1307" s="206">
        <v>127.41</v>
      </c>
      <c r="K1307" s="206">
        <v>173.73</v>
      </c>
      <c r="L1307" s="206">
        <v>127.41</v>
      </c>
      <c r="M1307" s="206">
        <v>173.63</v>
      </c>
    </row>
    <row r="1308" spans="1:13" ht="14.25" customHeight="1" x14ac:dyDescent="0.35">
      <c r="A1308" s="208" t="s">
        <v>872</v>
      </c>
      <c r="B1308" s="206">
        <v>126.39</v>
      </c>
      <c r="C1308" s="206">
        <v>161.72999999999999</v>
      </c>
      <c r="D1308" s="206">
        <v>126.39</v>
      </c>
      <c r="E1308" s="206">
        <v>163.36000000000001</v>
      </c>
      <c r="F1308" s="206">
        <v>126.39</v>
      </c>
      <c r="G1308" s="206">
        <v>163.36000000000001</v>
      </c>
      <c r="H1308" s="206">
        <v>126.39</v>
      </c>
      <c r="I1308" s="206">
        <v>163.36000000000001</v>
      </c>
      <c r="J1308" s="206">
        <v>126.39</v>
      </c>
      <c r="K1308" s="206">
        <v>163.55000000000001</v>
      </c>
      <c r="L1308" s="206">
        <v>126.39</v>
      </c>
      <c r="M1308" s="206">
        <v>163.55000000000001</v>
      </c>
    </row>
    <row r="1309" spans="1:13" ht="14.25" customHeight="1" x14ac:dyDescent="0.35">
      <c r="A1309" s="208" t="s">
        <v>873</v>
      </c>
      <c r="B1309" s="206">
        <v>126.39</v>
      </c>
      <c r="C1309" s="206">
        <v>158.38999999999999</v>
      </c>
      <c r="D1309" s="206">
        <v>126.39</v>
      </c>
      <c r="E1309" s="206">
        <v>159.93</v>
      </c>
      <c r="F1309" s="206">
        <v>126.39</v>
      </c>
      <c r="G1309" s="206">
        <v>159.93</v>
      </c>
      <c r="H1309" s="206">
        <v>126.39</v>
      </c>
      <c r="I1309" s="206">
        <v>159.94</v>
      </c>
      <c r="J1309" s="206">
        <v>126.39</v>
      </c>
      <c r="K1309" s="206">
        <v>160.41999999999999</v>
      </c>
      <c r="L1309" s="206">
        <v>126.39</v>
      </c>
      <c r="M1309" s="206">
        <v>160.41999999999999</v>
      </c>
    </row>
    <row r="1310" spans="1:13" ht="14.25" customHeight="1" x14ac:dyDescent="0.35">
      <c r="A1310" s="208" t="s">
        <v>1023</v>
      </c>
      <c r="B1310" s="206">
        <v>134.63</v>
      </c>
      <c r="C1310" s="206">
        <v>158.38999999999999</v>
      </c>
      <c r="D1310" s="206">
        <v>134.63</v>
      </c>
      <c r="E1310" s="206">
        <v>159.93</v>
      </c>
      <c r="F1310" s="206">
        <v>134.63</v>
      </c>
      <c r="G1310" s="206">
        <v>159.93</v>
      </c>
      <c r="H1310" s="206">
        <v>134.63</v>
      </c>
      <c r="I1310" s="206">
        <v>159.94</v>
      </c>
      <c r="J1310" s="206">
        <v>137.78</v>
      </c>
      <c r="K1310" s="206">
        <v>160.41999999999999</v>
      </c>
      <c r="L1310" s="206">
        <v>137.78</v>
      </c>
      <c r="M1310" s="206">
        <v>160.41999999999999</v>
      </c>
    </row>
    <row r="1311" spans="1:13" ht="14.25" customHeight="1" x14ac:dyDescent="0.35">
      <c r="A1311" s="208" t="s">
        <v>875</v>
      </c>
      <c r="B1311" s="206">
        <v>126.39</v>
      </c>
      <c r="C1311" s="206">
        <v>137.06</v>
      </c>
      <c r="D1311" s="206">
        <v>126.39</v>
      </c>
      <c r="E1311" s="206">
        <v>137.88999999999999</v>
      </c>
      <c r="F1311" s="206">
        <v>126.39</v>
      </c>
      <c r="G1311" s="206">
        <v>138.58000000000001</v>
      </c>
      <c r="H1311" s="206">
        <v>126.39</v>
      </c>
      <c r="I1311" s="206">
        <v>138.84</v>
      </c>
      <c r="J1311" s="206">
        <v>126.39</v>
      </c>
      <c r="K1311" s="206">
        <v>138.84</v>
      </c>
      <c r="L1311" s="206">
        <v>126.39</v>
      </c>
      <c r="M1311" s="206">
        <v>139.19</v>
      </c>
    </row>
    <row r="1312" spans="1:13" ht="14.25" customHeight="1" x14ac:dyDescent="0.35">
      <c r="A1312" s="208" t="s">
        <v>876</v>
      </c>
      <c r="B1312" s="206">
        <v>134.63</v>
      </c>
      <c r="C1312" s="206">
        <v>137.06</v>
      </c>
      <c r="D1312" s="206">
        <v>134.63</v>
      </c>
      <c r="E1312" s="206">
        <v>137.88999999999999</v>
      </c>
      <c r="F1312" s="206">
        <v>134.63</v>
      </c>
      <c r="G1312" s="206">
        <v>138.58000000000001</v>
      </c>
      <c r="H1312" s="206">
        <v>134.63</v>
      </c>
      <c r="I1312" s="206">
        <v>138.84</v>
      </c>
      <c r="J1312" s="206">
        <v>137.78</v>
      </c>
      <c r="K1312" s="206">
        <v>138.84</v>
      </c>
      <c r="L1312" s="206">
        <v>137.78</v>
      </c>
      <c r="M1312" s="206">
        <v>139.19</v>
      </c>
    </row>
    <row r="1313" spans="1:13" ht="14.25" customHeight="1" x14ac:dyDescent="0.35">
      <c r="A1313" s="208" t="s">
        <v>1524</v>
      </c>
      <c r="B1313" s="206">
        <v>126.39</v>
      </c>
      <c r="C1313" s="206">
        <v>140.6</v>
      </c>
      <c r="D1313" s="206">
        <v>126.39</v>
      </c>
      <c r="E1313" s="206">
        <v>140.96</v>
      </c>
      <c r="F1313" s="206">
        <v>126.39</v>
      </c>
      <c r="G1313" s="206">
        <v>141.80000000000001</v>
      </c>
      <c r="H1313" s="206">
        <v>126.39</v>
      </c>
      <c r="I1313" s="206">
        <v>141.88</v>
      </c>
      <c r="J1313" s="206">
        <v>126.39</v>
      </c>
      <c r="K1313" s="206">
        <v>142.04</v>
      </c>
      <c r="L1313" s="206">
        <v>126.39</v>
      </c>
      <c r="M1313" s="206">
        <v>142.74</v>
      </c>
    </row>
    <row r="1314" spans="1:13" ht="14.25" customHeight="1" x14ac:dyDescent="0.35">
      <c r="A1314" s="208" t="s">
        <v>1525</v>
      </c>
      <c r="B1314" s="206">
        <v>132.61000000000001</v>
      </c>
      <c r="C1314" s="206">
        <v>140.6</v>
      </c>
      <c r="D1314" s="206">
        <v>132.61000000000001</v>
      </c>
      <c r="E1314" s="206">
        <v>140.96</v>
      </c>
      <c r="F1314" s="206">
        <v>132.61000000000001</v>
      </c>
      <c r="G1314" s="206">
        <v>141.80000000000001</v>
      </c>
      <c r="H1314" s="206">
        <v>132.61000000000001</v>
      </c>
      <c r="I1314" s="206">
        <v>141.88</v>
      </c>
      <c r="J1314" s="206">
        <v>132.61000000000001</v>
      </c>
      <c r="K1314" s="206">
        <v>142.04</v>
      </c>
      <c r="L1314" s="206">
        <v>132.61000000000001</v>
      </c>
      <c r="M1314" s="206">
        <v>142.74</v>
      </c>
    </row>
    <row r="1315" spans="1:13" ht="14.25" customHeight="1" x14ac:dyDescent="0.35">
      <c r="A1315" s="208" t="s">
        <v>881</v>
      </c>
      <c r="B1315" s="206">
        <v>134.63</v>
      </c>
      <c r="C1315" s="206">
        <v>119.05</v>
      </c>
      <c r="D1315" s="206">
        <v>134.63</v>
      </c>
      <c r="E1315" s="206">
        <v>119.15</v>
      </c>
      <c r="F1315" s="206">
        <v>134.63</v>
      </c>
      <c r="G1315" s="206">
        <v>119.15</v>
      </c>
      <c r="H1315" s="206">
        <v>134.63</v>
      </c>
      <c r="I1315" s="206">
        <v>119.15</v>
      </c>
      <c r="J1315" s="206">
        <v>137.78</v>
      </c>
      <c r="K1315" s="206">
        <v>119.15</v>
      </c>
      <c r="L1315" s="206">
        <v>137.78</v>
      </c>
      <c r="M1315" s="206">
        <v>119.15</v>
      </c>
    </row>
    <row r="1316" spans="1:13" ht="14.25" customHeight="1" x14ac:dyDescent="0.35">
      <c r="A1316" s="208" t="s">
        <v>882</v>
      </c>
      <c r="B1316" s="206">
        <v>123.26</v>
      </c>
      <c r="C1316" s="206">
        <v>127.64</v>
      </c>
      <c r="D1316" s="206">
        <v>123.26</v>
      </c>
      <c r="E1316" s="206">
        <v>127.64</v>
      </c>
      <c r="F1316" s="206">
        <v>123.26</v>
      </c>
      <c r="G1316" s="206">
        <v>127.99</v>
      </c>
      <c r="H1316" s="206">
        <v>123.26</v>
      </c>
      <c r="I1316" s="206">
        <v>127.99</v>
      </c>
      <c r="J1316" s="206">
        <v>123.26</v>
      </c>
      <c r="K1316" s="206">
        <v>127.99</v>
      </c>
      <c r="L1316" s="206">
        <v>123.26</v>
      </c>
      <c r="M1316" s="206">
        <v>127.99</v>
      </c>
    </row>
    <row r="1317" spans="1:13" ht="14.25" customHeight="1" x14ac:dyDescent="0.35">
      <c r="A1317" s="209"/>
      <c r="B1317" s="207"/>
      <c r="C1317" s="207"/>
      <c r="D1317" s="207"/>
      <c r="E1317" s="207"/>
      <c r="F1317" s="207"/>
      <c r="G1317" s="207"/>
      <c r="H1317" s="207"/>
      <c r="I1317" s="207"/>
      <c r="J1317" s="207"/>
      <c r="K1317" s="207"/>
      <c r="L1317" s="207"/>
      <c r="M1317" s="207"/>
    </row>
    <row r="1318" spans="1:13" ht="14.25" customHeight="1" x14ac:dyDescent="0.35">
      <c r="A1318" s="209"/>
      <c r="B1318" s="207"/>
      <c r="C1318" s="207"/>
      <c r="D1318" s="207"/>
      <c r="E1318" s="207"/>
      <c r="F1318" s="207"/>
      <c r="G1318" s="207"/>
      <c r="H1318" s="207"/>
      <c r="I1318" s="207"/>
      <c r="J1318" s="207"/>
      <c r="K1318" s="207"/>
      <c r="L1318" s="207"/>
      <c r="M1318" s="207"/>
    </row>
    <row r="1319" spans="1:13" ht="14.25" customHeight="1" x14ac:dyDescent="0.35">
      <c r="A1319" s="209"/>
      <c r="B1319" s="207"/>
      <c r="C1319" s="207"/>
      <c r="D1319" s="207"/>
      <c r="E1319" s="207"/>
      <c r="F1319" s="207"/>
      <c r="G1319" s="207"/>
      <c r="H1319" s="207"/>
      <c r="I1319" s="207"/>
      <c r="J1319" s="207"/>
      <c r="K1319" s="207"/>
      <c r="L1319" s="207"/>
      <c r="M1319" s="207"/>
    </row>
    <row r="1320" spans="1:13" ht="14.25" customHeight="1" x14ac:dyDescent="0.35">
      <c r="A1320" s="210"/>
      <c r="B1320" s="207"/>
      <c r="C1320" s="207"/>
      <c r="D1320" s="207"/>
      <c r="E1320" s="207"/>
      <c r="F1320" s="207"/>
      <c r="G1320" s="207"/>
      <c r="H1320" s="207"/>
      <c r="I1320" s="207"/>
      <c r="J1320" s="207"/>
      <c r="K1320" s="207"/>
      <c r="L1320" s="207"/>
      <c r="M1320" s="207"/>
    </row>
    <row r="1321" spans="1:13" ht="14.25" customHeight="1" x14ac:dyDescent="0.35">
      <c r="A1321" s="210"/>
      <c r="B1321" s="207"/>
      <c r="C1321" s="207"/>
      <c r="D1321" s="207"/>
      <c r="E1321" s="207"/>
      <c r="F1321" s="207"/>
      <c r="G1321" s="207"/>
      <c r="H1321" s="207"/>
      <c r="I1321" s="207"/>
      <c r="J1321" s="207"/>
      <c r="K1321" s="207"/>
      <c r="L1321" s="207"/>
      <c r="M1321" s="207"/>
    </row>
    <row r="1322" spans="1:13" ht="14.25" customHeight="1" x14ac:dyDescent="0.35">
      <c r="A1322" s="210"/>
      <c r="B1322" s="207"/>
      <c r="C1322" s="207"/>
      <c r="D1322" s="207"/>
      <c r="E1322" s="207"/>
      <c r="F1322" s="207"/>
      <c r="G1322" s="207"/>
      <c r="H1322" s="207"/>
      <c r="I1322" s="207"/>
      <c r="J1322" s="207"/>
      <c r="K1322" s="207"/>
      <c r="L1322" s="207"/>
      <c r="M1322" s="207"/>
    </row>
    <row r="1323" spans="1:13" ht="14.25" customHeight="1" x14ac:dyDescent="0.3"/>
    <row r="1324" spans="1:13" ht="14.25" customHeight="1" x14ac:dyDescent="0.3"/>
    <row r="1325" spans="1:13" ht="14.25" customHeight="1" x14ac:dyDescent="0.3">
      <c r="A1325" s="203"/>
      <c r="B1325" s="204"/>
      <c r="C1325" s="204"/>
      <c r="D1325" s="204"/>
      <c r="E1325" s="204"/>
      <c r="F1325" s="204"/>
      <c r="G1325" s="204"/>
      <c r="H1325" s="204"/>
    </row>
    <row r="1326" spans="1:13" ht="14.25" customHeight="1" x14ac:dyDescent="0.35">
      <c r="A1326" s="571"/>
      <c r="B1326" s="579">
        <v>39814</v>
      </c>
      <c r="C1326" s="580"/>
      <c r="D1326" s="579">
        <v>39845</v>
      </c>
      <c r="E1326" s="580"/>
      <c r="F1326" s="579">
        <v>39873</v>
      </c>
      <c r="G1326" s="580"/>
      <c r="H1326" s="579">
        <v>39904</v>
      </c>
      <c r="I1326" s="580"/>
      <c r="J1326" s="579">
        <v>39934</v>
      </c>
      <c r="K1326" s="580"/>
      <c r="L1326" s="579">
        <v>39965</v>
      </c>
      <c r="M1326" s="580"/>
    </row>
    <row r="1327" spans="1:13" ht="14.25" customHeight="1" x14ac:dyDescent="0.35">
      <c r="A1327" s="572"/>
      <c r="B1327" s="205" t="s">
        <v>834</v>
      </c>
      <c r="C1327" s="205" t="s">
        <v>835</v>
      </c>
      <c r="D1327" s="205" t="s">
        <v>834</v>
      </c>
      <c r="E1327" s="205" t="s">
        <v>835</v>
      </c>
      <c r="F1327" s="205" t="s">
        <v>834</v>
      </c>
      <c r="G1327" s="205" t="s">
        <v>835</v>
      </c>
      <c r="H1327" s="205" t="s">
        <v>834</v>
      </c>
      <c r="I1327" s="205" t="s">
        <v>835</v>
      </c>
      <c r="J1327" s="205" t="s">
        <v>834</v>
      </c>
      <c r="K1327" s="205" t="s">
        <v>835</v>
      </c>
      <c r="L1327" s="205" t="s">
        <v>834</v>
      </c>
      <c r="M1327" s="205" t="s">
        <v>835</v>
      </c>
    </row>
    <row r="1328" spans="1:13" ht="14.25" customHeight="1" x14ac:dyDescent="0.35">
      <c r="A1328" s="208" t="s">
        <v>836</v>
      </c>
      <c r="B1328" s="206">
        <v>122.46</v>
      </c>
      <c r="C1328" s="206">
        <v>123.04</v>
      </c>
      <c r="D1328" s="206">
        <v>122.46</v>
      </c>
      <c r="E1328" s="206">
        <v>123.23</v>
      </c>
      <c r="F1328" s="206">
        <v>122.46</v>
      </c>
      <c r="G1328" s="206">
        <v>122.7</v>
      </c>
      <c r="H1328" s="206">
        <v>122.46</v>
      </c>
      <c r="I1328" s="206">
        <v>122.65</v>
      </c>
      <c r="J1328" s="206">
        <v>125.77</v>
      </c>
      <c r="K1328" s="206">
        <v>121.88</v>
      </c>
      <c r="L1328" s="206">
        <v>125.77</v>
      </c>
      <c r="M1328" s="206">
        <v>121.93</v>
      </c>
    </row>
    <row r="1329" spans="1:13" ht="14.25" customHeight="1" x14ac:dyDescent="0.35">
      <c r="A1329" s="208" t="s">
        <v>1005</v>
      </c>
      <c r="B1329" s="206">
        <v>122.15</v>
      </c>
      <c r="C1329" s="206">
        <v>144.68</v>
      </c>
      <c r="D1329" s="206">
        <v>122.15</v>
      </c>
      <c r="E1329" s="206">
        <v>144.99</v>
      </c>
      <c r="F1329" s="206">
        <v>122.15</v>
      </c>
      <c r="G1329" s="206">
        <v>144.96</v>
      </c>
      <c r="H1329" s="206">
        <v>122.15</v>
      </c>
      <c r="I1329" s="206">
        <v>145.16999999999999</v>
      </c>
      <c r="J1329" s="206">
        <v>125.45</v>
      </c>
      <c r="K1329" s="206">
        <v>145.29</v>
      </c>
      <c r="L1329" s="206">
        <v>125.45</v>
      </c>
      <c r="M1329" s="206">
        <v>145.62</v>
      </c>
    </row>
    <row r="1330" spans="1:13" ht="14.25" customHeight="1" x14ac:dyDescent="0.35">
      <c r="A1330" s="208" t="s">
        <v>838</v>
      </c>
      <c r="B1330" s="206">
        <v>122.46</v>
      </c>
      <c r="C1330" s="206">
        <v>135.81</v>
      </c>
      <c r="D1330" s="206">
        <v>122.46</v>
      </c>
      <c r="E1330" s="206">
        <v>137.11000000000001</v>
      </c>
      <c r="F1330" s="206">
        <v>122.46</v>
      </c>
      <c r="G1330" s="206">
        <v>137.04</v>
      </c>
      <c r="H1330" s="206">
        <v>122.46</v>
      </c>
      <c r="I1330" s="206">
        <v>137.19999999999999</v>
      </c>
      <c r="J1330" s="206">
        <v>125.77</v>
      </c>
      <c r="K1330" s="206">
        <v>136.57</v>
      </c>
      <c r="L1330" s="206">
        <v>125.77</v>
      </c>
      <c r="M1330" s="206">
        <v>136.72999999999999</v>
      </c>
    </row>
    <row r="1331" spans="1:13" ht="14.25" customHeight="1" x14ac:dyDescent="0.35">
      <c r="A1331" s="208" t="s">
        <v>839</v>
      </c>
      <c r="B1331" s="206">
        <v>122.46</v>
      </c>
      <c r="C1331" s="206">
        <v>135.81</v>
      </c>
      <c r="D1331" s="206">
        <v>122.46</v>
      </c>
      <c r="E1331" s="206">
        <v>137.11000000000001</v>
      </c>
      <c r="F1331" s="206">
        <v>122.46</v>
      </c>
      <c r="G1331" s="206">
        <v>137.04</v>
      </c>
      <c r="H1331" s="206">
        <v>122.46</v>
      </c>
      <c r="I1331" s="206">
        <v>137.19999999999999</v>
      </c>
      <c r="J1331" s="206">
        <v>125.77</v>
      </c>
      <c r="K1331" s="206">
        <v>136.57</v>
      </c>
      <c r="L1331" s="206">
        <v>125.77</v>
      </c>
      <c r="M1331" s="206">
        <v>136.72999999999999</v>
      </c>
    </row>
    <row r="1332" spans="1:13" ht="14.25" customHeight="1" x14ac:dyDescent="0.35">
      <c r="A1332" s="208" t="s">
        <v>840</v>
      </c>
      <c r="B1332" s="206">
        <v>122.46</v>
      </c>
      <c r="C1332" s="206">
        <v>131.16</v>
      </c>
      <c r="D1332" s="206">
        <v>122.46</v>
      </c>
      <c r="E1332" s="206">
        <v>130.79</v>
      </c>
      <c r="F1332" s="206">
        <v>122.46</v>
      </c>
      <c r="G1332" s="206">
        <v>130.37</v>
      </c>
      <c r="H1332" s="206">
        <v>122.46</v>
      </c>
      <c r="I1332" s="206">
        <v>130.25</v>
      </c>
      <c r="J1332" s="206">
        <v>125.77</v>
      </c>
      <c r="K1332" s="206">
        <v>130.05000000000001</v>
      </c>
      <c r="L1332" s="206">
        <v>125.77</v>
      </c>
      <c r="M1332" s="206">
        <v>130.03</v>
      </c>
    </row>
    <row r="1333" spans="1:13" ht="14.25" customHeight="1" x14ac:dyDescent="0.35">
      <c r="A1333" s="208" t="s">
        <v>841</v>
      </c>
      <c r="B1333" s="206">
        <v>122.46</v>
      </c>
      <c r="C1333" s="206">
        <v>102.6</v>
      </c>
      <c r="D1333" s="206">
        <v>122.46</v>
      </c>
      <c r="E1333" s="206">
        <v>107.1</v>
      </c>
      <c r="F1333" s="206">
        <v>122.46</v>
      </c>
      <c r="G1333" s="206">
        <v>107.11</v>
      </c>
      <c r="H1333" s="206">
        <v>122.46</v>
      </c>
      <c r="I1333" s="206">
        <v>107.11</v>
      </c>
      <c r="J1333" s="206">
        <v>125.77</v>
      </c>
      <c r="K1333" s="206">
        <v>107.11</v>
      </c>
      <c r="L1333" s="206">
        <v>125.77</v>
      </c>
      <c r="M1333" s="206">
        <v>107.11</v>
      </c>
    </row>
    <row r="1334" spans="1:13" ht="14.25" customHeight="1" x14ac:dyDescent="0.35">
      <c r="A1334" s="208" t="s">
        <v>842</v>
      </c>
      <c r="B1334" s="581" t="s">
        <v>719</v>
      </c>
      <c r="C1334" s="582"/>
      <c r="D1334" s="582"/>
      <c r="E1334" s="582"/>
      <c r="F1334" s="582"/>
      <c r="G1334" s="582"/>
      <c r="H1334" s="582"/>
      <c r="I1334" s="582"/>
      <c r="J1334" s="582"/>
      <c r="K1334" s="582"/>
      <c r="L1334" s="582"/>
      <c r="M1334" s="583"/>
    </row>
    <row r="1335" spans="1:13" ht="14.25" customHeight="1" x14ac:dyDescent="0.35">
      <c r="A1335" s="208" t="s">
        <v>1006</v>
      </c>
      <c r="B1335" s="206">
        <v>122.61</v>
      </c>
      <c r="C1335" s="206">
        <v>105</v>
      </c>
      <c r="D1335" s="206">
        <v>122.61</v>
      </c>
      <c r="E1335" s="206">
        <v>105</v>
      </c>
      <c r="F1335" s="206">
        <v>122.61</v>
      </c>
      <c r="G1335" s="206">
        <v>105</v>
      </c>
      <c r="H1335" s="206">
        <v>122.61</v>
      </c>
      <c r="I1335" s="206">
        <v>105</v>
      </c>
      <c r="J1335" s="206">
        <v>125.92</v>
      </c>
      <c r="K1335" s="206">
        <v>105</v>
      </c>
      <c r="L1335" s="206">
        <v>125.92</v>
      </c>
      <c r="M1335" s="206">
        <v>105</v>
      </c>
    </row>
    <row r="1336" spans="1:13" ht="14.25" customHeight="1" x14ac:dyDescent="0.35">
      <c r="A1336" s="208" t="s">
        <v>1007</v>
      </c>
      <c r="B1336" s="206">
        <v>124.44</v>
      </c>
      <c r="C1336" s="206">
        <v>141.46</v>
      </c>
      <c r="D1336" s="206">
        <v>124.44</v>
      </c>
      <c r="E1336" s="206">
        <v>141.46</v>
      </c>
      <c r="F1336" s="206">
        <v>124.44</v>
      </c>
      <c r="G1336" s="206">
        <v>141.46</v>
      </c>
      <c r="H1336" s="206">
        <v>124.44</v>
      </c>
      <c r="I1336" s="206">
        <v>139.9</v>
      </c>
      <c r="J1336" s="206">
        <v>127.8</v>
      </c>
      <c r="K1336" s="206">
        <v>140.13</v>
      </c>
      <c r="L1336" s="206">
        <v>127.8</v>
      </c>
      <c r="M1336" s="206">
        <v>140.13</v>
      </c>
    </row>
    <row r="1337" spans="1:13" ht="14.25" customHeight="1" x14ac:dyDescent="0.35">
      <c r="A1337" s="208" t="s">
        <v>848</v>
      </c>
      <c r="B1337" s="206">
        <v>122.46</v>
      </c>
      <c r="C1337" s="206">
        <v>112.91</v>
      </c>
      <c r="D1337" s="206">
        <v>122.46</v>
      </c>
      <c r="E1337" s="206">
        <v>114.43</v>
      </c>
      <c r="F1337" s="206">
        <v>122.46</v>
      </c>
      <c r="G1337" s="206">
        <v>112.14</v>
      </c>
      <c r="H1337" s="206">
        <v>122.46</v>
      </c>
      <c r="I1337" s="206">
        <v>112.54</v>
      </c>
      <c r="J1337" s="206">
        <v>125.77</v>
      </c>
      <c r="K1337" s="206">
        <v>111.74</v>
      </c>
      <c r="L1337" s="206">
        <v>125.77</v>
      </c>
      <c r="M1337" s="206">
        <v>111.88</v>
      </c>
    </row>
    <row r="1338" spans="1:13" ht="14.25" customHeight="1" x14ac:dyDescent="0.35">
      <c r="A1338" s="208" t="s">
        <v>849</v>
      </c>
      <c r="B1338" s="206">
        <v>124.77</v>
      </c>
      <c r="C1338" s="206">
        <v>170.39</v>
      </c>
      <c r="D1338" s="206">
        <v>124.77</v>
      </c>
      <c r="E1338" s="206">
        <v>164.52</v>
      </c>
      <c r="F1338" s="206">
        <v>124.77</v>
      </c>
      <c r="G1338" s="206">
        <v>140.66999999999999</v>
      </c>
      <c r="H1338" s="206">
        <v>124.77</v>
      </c>
      <c r="I1338" s="206">
        <v>144.13</v>
      </c>
      <c r="J1338" s="206">
        <v>124.77</v>
      </c>
      <c r="K1338" s="206">
        <v>146.9</v>
      </c>
      <c r="L1338" s="206">
        <v>124.77</v>
      </c>
      <c r="M1338" s="206">
        <v>145.01</v>
      </c>
    </row>
    <row r="1339" spans="1:13" ht="14.25" customHeight="1" x14ac:dyDescent="0.35">
      <c r="A1339" s="208" t="s">
        <v>850</v>
      </c>
      <c r="B1339" s="206">
        <v>122.46</v>
      </c>
      <c r="C1339" s="206">
        <v>137.32</v>
      </c>
      <c r="D1339" s="206">
        <v>122.46</v>
      </c>
      <c r="E1339" s="206">
        <v>137.49</v>
      </c>
      <c r="F1339" s="206">
        <v>122.46</v>
      </c>
      <c r="G1339" s="206">
        <v>139.66999999999999</v>
      </c>
      <c r="H1339" s="206">
        <v>122.46</v>
      </c>
      <c r="I1339" s="206">
        <v>139.79</v>
      </c>
      <c r="J1339" s="206">
        <v>125.77</v>
      </c>
      <c r="K1339" s="206">
        <v>142.41</v>
      </c>
      <c r="L1339" s="206">
        <v>125.77</v>
      </c>
      <c r="M1339" s="206">
        <v>142.47</v>
      </c>
    </row>
    <row r="1340" spans="1:13" ht="14.25" customHeight="1" x14ac:dyDescent="0.35">
      <c r="A1340" s="208" t="s">
        <v>851</v>
      </c>
      <c r="B1340" s="206">
        <v>118.18</v>
      </c>
      <c r="C1340" s="206">
        <v>122.23</v>
      </c>
      <c r="D1340" s="206">
        <v>118.18</v>
      </c>
      <c r="E1340" s="206">
        <v>122.11</v>
      </c>
      <c r="F1340" s="206">
        <v>118.18</v>
      </c>
      <c r="G1340" s="206">
        <v>121.21</v>
      </c>
      <c r="H1340" s="206">
        <v>118.18</v>
      </c>
      <c r="I1340" s="206">
        <v>120.31</v>
      </c>
      <c r="J1340" s="206">
        <v>120.73</v>
      </c>
      <c r="K1340" s="206">
        <v>119.82</v>
      </c>
      <c r="L1340" s="206">
        <v>120.73</v>
      </c>
      <c r="M1340" s="206">
        <v>119.65</v>
      </c>
    </row>
    <row r="1341" spans="1:13" ht="14.25" customHeight="1" x14ac:dyDescent="0.35">
      <c r="A1341" s="208" t="s">
        <v>852</v>
      </c>
      <c r="B1341" s="206">
        <v>121.71</v>
      </c>
      <c r="C1341" s="206">
        <v>122.23</v>
      </c>
      <c r="D1341" s="206">
        <v>121.71</v>
      </c>
      <c r="E1341" s="206">
        <v>122.11</v>
      </c>
      <c r="F1341" s="206">
        <v>121.71</v>
      </c>
      <c r="G1341" s="206">
        <v>121.21</v>
      </c>
      <c r="H1341" s="206">
        <v>121.71</v>
      </c>
      <c r="I1341" s="206">
        <v>120.31</v>
      </c>
      <c r="J1341" s="206">
        <v>121.71</v>
      </c>
      <c r="K1341" s="206">
        <v>119.82</v>
      </c>
      <c r="L1341" s="206">
        <v>123.9</v>
      </c>
      <c r="M1341" s="206">
        <v>119.65</v>
      </c>
    </row>
    <row r="1342" spans="1:13" ht="14.25" customHeight="1" x14ac:dyDescent="0.35">
      <c r="A1342" s="208" t="s">
        <v>1008</v>
      </c>
      <c r="B1342" s="206">
        <v>117.86</v>
      </c>
      <c r="C1342" s="206">
        <v>109.19</v>
      </c>
      <c r="D1342" s="206">
        <v>117.86</v>
      </c>
      <c r="E1342" s="206">
        <v>109.19</v>
      </c>
      <c r="F1342" s="206">
        <v>117.86</v>
      </c>
      <c r="G1342" s="206">
        <v>109.19</v>
      </c>
      <c r="H1342" s="206">
        <v>117.86</v>
      </c>
      <c r="I1342" s="206">
        <v>109.19</v>
      </c>
      <c r="J1342" s="206">
        <v>120.41</v>
      </c>
      <c r="K1342" s="206">
        <v>109.19</v>
      </c>
      <c r="L1342" s="206">
        <v>120.41</v>
      </c>
      <c r="M1342" s="206">
        <v>109.19</v>
      </c>
    </row>
    <row r="1343" spans="1:13" ht="14.25" customHeight="1" x14ac:dyDescent="0.35">
      <c r="A1343" s="208" t="s">
        <v>854</v>
      </c>
      <c r="B1343" s="206">
        <v>121.71</v>
      </c>
      <c r="C1343" s="206">
        <v>109.19</v>
      </c>
      <c r="D1343" s="206">
        <v>121.71</v>
      </c>
      <c r="E1343" s="206">
        <v>109.19</v>
      </c>
      <c r="F1343" s="206">
        <v>121.71</v>
      </c>
      <c r="G1343" s="206">
        <v>109.19</v>
      </c>
      <c r="H1343" s="206">
        <v>121.71</v>
      </c>
      <c r="I1343" s="206">
        <v>109.19</v>
      </c>
      <c r="J1343" s="206">
        <v>121.71</v>
      </c>
      <c r="K1343" s="206">
        <v>109.19</v>
      </c>
      <c r="L1343" s="206">
        <v>123.9</v>
      </c>
      <c r="M1343" s="206">
        <v>109.19</v>
      </c>
    </row>
    <row r="1344" spans="1:13" ht="14.25" customHeight="1" x14ac:dyDescent="0.35">
      <c r="A1344" s="208" t="s">
        <v>855</v>
      </c>
      <c r="B1344" s="206">
        <v>122.46</v>
      </c>
      <c r="C1344" s="206">
        <v>122.85</v>
      </c>
      <c r="D1344" s="206">
        <v>122.46</v>
      </c>
      <c r="E1344" s="206">
        <v>123.2</v>
      </c>
      <c r="F1344" s="206">
        <v>122.46</v>
      </c>
      <c r="G1344" s="206">
        <v>123.26</v>
      </c>
      <c r="H1344" s="206">
        <v>122.46</v>
      </c>
      <c r="I1344" s="206">
        <v>123.26</v>
      </c>
      <c r="J1344" s="206">
        <v>125.77</v>
      </c>
      <c r="K1344" s="206">
        <v>122.88</v>
      </c>
      <c r="L1344" s="206">
        <v>125.77</v>
      </c>
      <c r="M1344" s="206">
        <v>122.88</v>
      </c>
    </row>
    <row r="1345" spans="1:13" ht="14.25" customHeight="1" x14ac:dyDescent="0.35">
      <c r="A1345" s="208" t="s">
        <v>856</v>
      </c>
      <c r="B1345" s="206">
        <v>124.77</v>
      </c>
      <c r="C1345" s="206">
        <v>139.38</v>
      </c>
      <c r="D1345" s="206">
        <v>124.77</v>
      </c>
      <c r="E1345" s="206">
        <v>139.38</v>
      </c>
      <c r="F1345" s="206">
        <v>124.77</v>
      </c>
      <c r="G1345" s="206">
        <v>139.38</v>
      </c>
      <c r="H1345" s="206">
        <v>124.77</v>
      </c>
      <c r="I1345" s="206">
        <v>139.38</v>
      </c>
      <c r="J1345" s="206">
        <v>124.77</v>
      </c>
      <c r="K1345" s="206">
        <v>139.38</v>
      </c>
      <c r="L1345" s="206">
        <v>124.77</v>
      </c>
      <c r="M1345" s="206">
        <v>150.07</v>
      </c>
    </row>
    <row r="1346" spans="1:13" ht="14.25" customHeight="1" x14ac:dyDescent="0.35">
      <c r="A1346" s="208" t="s">
        <v>857</v>
      </c>
      <c r="B1346" s="206">
        <v>132.69</v>
      </c>
      <c r="C1346" s="206">
        <v>139.38</v>
      </c>
      <c r="D1346" s="206">
        <v>132.69</v>
      </c>
      <c r="E1346" s="206">
        <v>139.38</v>
      </c>
      <c r="F1346" s="206">
        <v>132.69</v>
      </c>
      <c r="G1346" s="206">
        <v>139.38</v>
      </c>
      <c r="H1346" s="206">
        <v>132.69</v>
      </c>
      <c r="I1346" s="206">
        <v>139.38</v>
      </c>
      <c r="J1346" s="206">
        <v>132.69</v>
      </c>
      <c r="K1346" s="206">
        <v>139.38</v>
      </c>
      <c r="L1346" s="206">
        <v>132.69</v>
      </c>
      <c r="M1346" s="206">
        <v>150.07</v>
      </c>
    </row>
    <row r="1347" spans="1:13" ht="14.25" customHeight="1" x14ac:dyDescent="0.35">
      <c r="A1347" s="208" t="s">
        <v>858</v>
      </c>
      <c r="B1347" s="206">
        <v>124.77</v>
      </c>
      <c r="C1347" s="206">
        <v>183.21</v>
      </c>
      <c r="D1347" s="206">
        <v>124.77</v>
      </c>
      <c r="E1347" s="206">
        <v>183.21</v>
      </c>
      <c r="F1347" s="206">
        <v>124.77</v>
      </c>
      <c r="G1347" s="206">
        <v>183.21</v>
      </c>
      <c r="H1347" s="206">
        <v>124.77</v>
      </c>
      <c r="I1347" s="206">
        <v>183.21</v>
      </c>
      <c r="J1347" s="206">
        <v>124.77</v>
      </c>
      <c r="K1347" s="206">
        <v>183.21</v>
      </c>
      <c r="L1347" s="206">
        <v>124.77</v>
      </c>
      <c r="M1347" s="206">
        <v>183.21</v>
      </c>
    </row>
    <row r="1348" spans="1:13" ht="14.25" customHeight="1" x14ac:dyDescent="0.35">
      <c r="A1348" s="208" t="s">
        <v>859</v>
      </c>
      <c r="B1348" s="206">
        <v>132.69</v>
      </c>
      <c r="C1348" s="206">
        <v>183.21</v>
      </c>
      <c r="D1348" s="206">
        <v>132.69</v>
      </c>
      <c r="E1348" s="206">
        <v>183.21</v>
      </c>
      <c r="F1348" s="206">
        <v>132.69</v>
      </c>
      <c r="G1348" s="206">
        <v>183.21</v>
      </c>
      <c r="H1348" s="206">
        <v>132.69</v>
      </c>
      <c r="I1348" s="206">
        <v>183.21</v>
      </c>
      <c r="J1348" s="206">
        <v>132.69</v>
      </c>
      <c r="K1348" s="206">
        <v>183.21</v>
      </c>
      <c r="L1348" s="206">
        <v>132.69</v>
      </c>
      <c r="M1348" s="206">
        <v>183.21</v>
      </c>
    </row>
    <row r="1349" spans="1:13" ht="14.25" customHeight="1" x14ac:dyDescent="0.35">
      <c r="A1349" s="208" t="s">
        <v>860</v>
      </c>
      <c r="B1349" s="206">
        <v>124.77</v>
      </c>
      <c r="C1349" s="206">
        <v>192.72</v>
      </c>
      <c r="D1349" s="206">
        <v>124.77</v>
      </c>
      <c r="E1349" s="206">
        <v>192.72</v>
      </c>
      <c r="F1349" s="206">
        <v>124.77</v>
      </c>
      <c r="G1349" s="206">
        <v>192.72</v>
      </c>
      <c r="H1349" s="206">
        <v>124.77</v>
      </c>
      <c r="I1349" s="206">
        <v>192.72</v>
      </c>
      <c r="J1349" s="206">
        <v>124.77</v>
      </c>
      <c r="K1349" s="206">
        <v>192.72</v>
      </c>
      <c r="L1349" s="206">
        <v>124.77</v>
      </c>
      <c r="M1349" s="206">
        <v>192.72</v>
      </c>
    </row>
    <row r="1350" spans="1:13" ht="14.25" customHeight="1" x14ac:dyDescent="0.35">
      <c r="A1350" s="208" t="s">
        <v>861</v>
      </c>
      <c r="B1350" s="206">
        <v>132.69</v>
      </c>
      <c r="C1350" s="206">
        <v>192.72</v>
      </c>
      <c r="D1350" s="206">
        <v>132.69</v>
      </c>
      <c r="E1350" s="206">
        <v>192.72</v>
      </c>
      <c r="F1350" s="206">
        <v>132.69</v>
      </c>
      <c r="G1350" s="206">
        <v>192.72</v>
      </c>
      <c r="H1350" s="206">
        <v>132.69</v>
      </c>
      <c r="I1350" s="206">
        <v>192.72</v>
      </c>
      <c r="J1350" s="206">
        <v>132.69</v>
      </c>
      <c r="K1350" s="206">
        <v>192.72</v>
      </c>
      <c r="L1350" s="206">
        <v>132.69</v>
      </c>
      <c r="M1350" s="206">
        <v>192.72</v>
      </c>
    </row>
    <row r="1351" spans="1:13" ht="14.25" customHeight="1" x14ac:dyDescent="0.35">
      <c r="A1351" s="208" t="s">
        <v>862</v>
      </c>
      <c r="B1351" s="206">
        <v>124.77</v>
      </c>
      <c r="C1351" s="206">
        <v>163.6</v>
      </c>
      <c r="D1351" s="206">
        <v>124.77</v>
      </c>
      <c r="E1351" s="206">
        <v>161.21</v>
      </c>
      <c r="F1351" s="206">
        <v>124.77</v>
      </c>
      <c r="G1351" s="206">
        <v>157.47999999999999</v>
      </c>
      <c r="H1351" s="206">
        <v>124.77</v>
      </c>
      <c r="I1351" s="206">
        <v>151.75</v>
      </c>
      <c r="J1351" s="206">
        <v>124.77</v>
      </c>
      <c r="K1351" s="206">
        <v>153.09</v>
      </c>
      <c r="L1351" s="206">
        <v>124.77</v>
      </c>
      <c r="M1351" s="206">
        <v>154</v>
      </c>
    </row>
    <row r="1352" spans="1:13" ht="14.25" customHeight="1" x14ac:dyDescent="0.35">
      <c r="A1352" s="208" t="s">
        <v>863</v>
      </c>
      <c r="B1352" s="206">
        <v>132.69</v>
      </c>
      <c r="C1352" s="206">
        <v>163.6</v>
      </c>
      <c r="D1352" s="206">
        <v>132.69</v>
      </c>
      <c r="E1352" s="206">
        <v>161.21</v>
      </c>
      <c r="F1352" s="206">
        <v>132.69</v>
      </c>
      <c r="G1352" s="206">
        <v>157.47999999999999</v>
      </c>
      <c r="H1352" s="206">
        <v>132.69</v>
      </c>
      <c r="I1352" s="206">
        <v>151.75</v>
      </c>
      <c r="J1352" s="206">
        <v>132.69</v>
      </c>
      <c r="K1352" s="206">
        <v>153.09</v>
      </c>
      <c r="L1352" s="206">
        <v>132.69</v>
      </c>
      <c r="M1352" s="206">
        <v>154</v>
      </c>
    </row>
    <row r="1353" spans="1:13" ht="14.25" customHeight="1" x14ac:dyDescent="0.35">
      <c r="A1353" s="208" t="s">
        <v>864</v>
      </c>
      <c r="B1353" s="206">
        <v>122.46</v>
      </c>
      <c r="C1353" s="206">
        <v>122.22</v>
      </c>
      <c r="D1353" s="206">
        <v>122.46</v>
      </c>
      <c r="E1353" s="206">
        <v>119.31</v>
      </c>
      <c r="F1353" s="206">
        <v>122.46</v>
      </c>
      <c r="G1353" s="206">
        <v>119.31</v>
      </c>
      <c r="H1353" s="206">
        <v>122.46</v>
      </c>
      <c r="I1353" s="206">
        <v>117.66</v>
      </c>
      <c r="J1353" s="206">
        <v>125.77</v>
      </c>
      <c r="K1353" s="206">
        <v>117.66</v>
      </c>
      <c r="L1353" s="206">
        <v>125.77</v>
      </c>
      <c r="M1353" s="206">
        <v>117.66</v>
      </c>
    </row>
    <row r="1354" spans="1:13" ht="14.25" customHeight="1" x14ac:dyDescent="0.35">
      <c r="A1354" s="208" t="s">
        <v>865</v>
      </c>
      <c r="B1354" s="206">
        <v>122.46</v>
      </c>
      <c r="C1354" s="206">
        <v>119.4</v>
      </c>
      <c r="D1354" s="206">
        <v>122.46</v>
      </c>
      <c r="E1354" s="206">
        <v>118.75</v>
      </c>
      <c r="F1354" s="206">
        <v>122.46</v>
      </c>
      <c r="G1354" s="206">
        <v>118.2</v>
      </c>
      <c r="H1354" s="206">
        <v>122.46</v>
      </c>
      <c r="I1354" s="206">
        <v>118.18</v>
      </c>
      <c r="J1354" s="206">
        <v>125.77</v>
      </c>
      <c r="K1354" s="206">
        <v>118.31</v>
      </c>
      <c r="L1354" s="206">
        <v>125.77</v>
      </c>
      <c r="M1354" s="206">
        <v>118.23</v>
      </c>
    </row>
    <row r="1355" spans="1:13" ht="14.25" customHeight="1" x14ac:dyDescent="0.35">
      <c r="A1355" s="208" t="s">
        <v>866</v>
      </c>
      <c r="B1355" s="206">
        <v>121.09</v>
      </c>
      <c r="C1355" s="206">
        <v>122.45</v>
      </c>
      <c r="D1355" s="206">
        <v>121.09</v>
      </c>
      <c r="E1355" s="206">
        <v>122.45</v>
      </c>
      <c r="F1355" s="206">
        <v>121.09</v>
      </c>
      <c r="G1355" s="206">
        <v>122.45</v>
      </c>
      <c r="H1355" s="206">
        <v>121.09</v>
      </c>
      <c r="I1355" s="206">
        <v>122.45</v>
      </c>
      <c r="J1355" s="206">
        <v>123.81</v>
      </c>
      <c r="K1355" s="206">
        <v>122.45</v>
      </c>
      <c r="L1355" s="206">
        <v>123.81</v>
      </c>
      <c r="M1355" s="206">
        <v>122.45</v>
      </c>
    </row>
    <row r="1356" spans="1:13" ht="14.25" customHeight="1" x14ac:dyDescent="0.35">
      <c r="A1356" s="208" t="s">
        <v>867</v>
      </c>
      <c r="B1356" s="206">
        <v>122.02</v>
      </c>
      <c r="C1356" s="206">
        <v>122.45</v>
      </c>
      <c r="D1356" s="206">
        <v>122.02</v>
      </c>
      <c r="E1356" s="206">
        <v>122.45</v>
      </c>
      <c r="F1356" s="206">
        <v>122.02</v>
      </c>
      <c r="G1356" s="206">
        <v>122.45</v>
      </c>
      <c r="H1356" s="206">
        <v>122.02</v>
      </c>
      <c r="I1356" s="206">
        <v>122.45</v>
      </c>
      <c r="J1356" s="206">
        <v>125.31</v>
      </c>
      <c r="K1356" s="206">
        <v>122.45</v>
      </c>
      <c r="L1356" s="206">
        <v>125.31</v>
      </c>
      <c r="M1356" s="206">
        <v>122.45</v>
      </c>
    </row>
    <row r="1357" spans="1:13" ht="14.25" customHeight="1" x14ac:dyDescent="0.35">
      <c r="A1357" s="208" t="s">
        <v>868</v>
      </c>
      <c r="B1357" s="206">
        <v>121.09</v>
      </c>
      <c r="C1357" s="206">
        <v>128.22999999999999</v>
      </c>
      <c r="D1357" s="206">
        <v>121.09</v>
      </c>
      <c r="E1357" s="206">
        <v>128.22999999999999</v>
      </c>
      <c r="F1357" s="206">
        <v>121.09</v>
      </c>
      <c r="G1357" s="206">
        <v>128.22999999999999</v>
      </c>
      <c r="H1357" s="206">
        <v>121.09</v>
      </c>
      <c r="I1357" s="206">
        <v>128.22999999999999</v>
      </c>
      <c r="J1357" s="206">
        <v>123.81</v>
      </c>
      <c r="K1357" s="206">
        <v>128.22999999999999</v>
      </c>
      <c r="L1357" s="206">
        <v>123.81</v>
      </c>
      <c r="M1357" s="206">
        <v>128.22999999999999</v>
      </c>
    </row>
    <row r="1358" spans="1:13" ht="14.25" customHeight="1" x14ac:dyDescent="0.35">
      <c r="A1358" s="208" t="s">
        <v>1009</v>
      </c>
      <c r="B1358" s="206">
        <v>121.92</v>
      </c>
      <c r="C1358" s="206">
        <v>139.38</v>
      </c>
      <c r="D1358" s="206">
        <v>121.92</v>
      </c>
      <c r="E1358" s="206">
        <v>139.61000000000001</v>
      </c>
      <c r="F1358" s="206">
        <v>121.92</v>
      </c>
      <c r="G1358" s="206">
        <v>139.55000000000001</v>
      </c>
      <c r="H1358" s="206">
        <v>121.92</v>
      </c>
      <c r="I1358" s="206">
        <v>137.18</v>
      </c>
      <c r="J1358" s="206">
        <v>121.92</v>
      </c>
      <c r="K1358" s="206">
        <v>133.43</v>
      </c>
      <c r="L1358" s="206">
        <v>121.92</v>
      </c>
      <c r="M1358" s="206">
        <v>133.38</v>
      </c>
    </row>
    <row r="1359" spans="1:13" ht="14.25" customHeight="1" x14ac:dyDescent="0.35">
      <c r="A1359" s="208" t="s">
        <v>1010</v>
      </c>
      <c r="B1359" s="206">
        <v>121.92</v>
      </c>
      <c r="C1359" s="206">
        <v>151.87</v>
      </c>
      <c r="D1359" s="206">
        <v>121.92</v>
      </c>
      <c r="E1359" s="206">
        <v>151.87</v>
      </c>
      <c r="F1359" s="206">
        <v>121.92</v>
      </c>
      <c r="G1359" s="206">
        <v>151.87</v>
      </c>
      <c r="H1359" s="206">
        <v>121.92</v>
      </c>
      <c r="I1359" s="206">
        <v>151.07</v>
      </c>
      <c r="J1359" s="206">
        <v>121.92</v>
      </c>
      <c r="K1359" s="206">
        <v>152.41999999999999</v>
      </c>
      <c r="L1359" s="206">
        <v>121.92</v>
      </c>
      <c r="M1359" s="206">
        <v>152.41999999999999</v>
      </c>
    </row>
    <row r="1360" spans="1:13" ht="14.25" customHeight="1" x14ac:dyDescent="0.35">
      <c r="A1360" s="208" t="s">
        <v>871</v>
      </c>
      <c r="B1360" s="206">
        <v>122.46</v>
      </c>
      <c r="C1360" s="206">
        <v>158.66999999999999</v>
      </c>
      <c r="D1360" s="206">
        <v>122.46</v>
      </c>
      <c r="E1360" s="206">
        <v>154.51</v>
      </c>
      <c r="F1360" s="206">
        <v>122.46</v>
      </c>
      <c r="G1360" s="206">
        <v>151.61000000000001</v>
      </c>
      <c r="H1360" s="206">
        <v>122.46</v>
      </c>
      <c r="I1360" s="206">
        <v>150.93</v>
      </c>
      <c r="J1360" s="206">
        <v>125.77</v>
      </c>
      <c r="K1360" s="206">
        <v>152.55000000000001</v>
      </c>
      <c r="L1360" s="206">
        <v>125.77</v>
      </c>
      <c r="M1360" s="206">
        <v>151.83000000000001</v>
      </c>
    </row>
    <row r="1361" spans="1:13" ht="14.25" customHeight="1" x14ac:dyDescent="0.35">
      <c r="A1361" s="208" t="s">
        <v>872</v>
      </c>
      <c r="B1361" s="206">
        <v>124.77</v>
      </c>
      <c r="C1361" s="206">
        <v>149.21</v>
      </c>
      <c r="D1361" s="206">
        <v>124.77</v>
      </c>
      <c r="E1361" s="206">
        <v>149.22999999999999</v>
      </c>
      <c r="F1361" s="206">
        <v>124.77</v>
      </c>
      <c r="G1361" s="206">
        <v>151.74</v>
      </c>
      <c r="H1361" s="206">
        <v>124.77</v>
      </c>
      <c r="I1361" s="206">
        <v>152.37</v>
      </c>
      <c r="J1361" s="206">
        <v>124.77</v>
      </c>
      <c r="K1361" s="206">
        <v>151.78</v>
      </c>
      <c r="L1361" s="206">
        <v>124.77</v>
      </c>
      <c r="M1361" s="206">
        <v>151.78</v>
      </c>
    </row>
    <row r="1362" spans="1:13" ht="14.25" customHeight="1" x14ac:dyDescent="0.35">
      <c r="A1362" s="208" t="s">
        <v>873</v>
      </c>
      <c r="B1362" s="206">
        <v>124.77</v>
      </c>
      <c r="C1362" s="206">
        <v>149.80000000000001</v>
      </c>
      <c r="D1362" s="206">
        <v>124.77</v>
      </c>
      <c r="E1362" s="206">
        <v>149.80000000000001</v>
      </c>
      <c r="F1362" s="206">
        <v>124.77</v>
      </c>
      <c r="G1362" s="206">
        <v>150.19</v>
      </c>
      <c r="H1362" s="206">
        <v>124.77</v>
      </c>
      <c r="I1362" s="206">
        <v>150.19</v>
      </c>
      <c r="J1362" s="206">
        <v>124.77</v>
      </c>
      <c r="K1362" s="206">
        <v>150.19</v>
      </c>
      <c r="L1362" s="206">
        <v>124.77</v>
      </c>
      <c r="M1362" s="206">
        <v>149.94</v>
      </c>
    </row>
    <row r="1363" spans="1:13" ht="14.25" customHeight="1" x14ac:dyDescent="0.35">
      <c r="A1363" s="208" t="s">
        <v>1023</v>
      </c>
      <c r="B1363" s="206">
        <v>132.69</v>
      </c>
      <c r="C1363" s="206">
        <v>149.80000000000001</v>
      </c>
      <c r="D1363" s="206">
        <v>132.69</v>
      </c>
      <c r="E1363" s="206">
        <v>149.80000000000001</v>
      </c>
      <c r="F1363" s="206">
        <v>132.69</v>
      </c>
      <c r="G1363" s="206">
        <v>150.19</v>
      </c>
      <c r="H1363" s="206">
        <v>132.69</v>
      </c>
      <c r="I1363" s="206">
        <v>150.19</v>
      </c>
      <c r="J1363" s="206">
        <v>132.69</v>
      </c>
      <c r="K1363" s="206">
        <v>150.19</v>
      </c>
      <c r="L1363" s="206">
        <v>132.69</v>
      </c>
      <c r="M1363" s="206">
        <v>149.94</v>
      </c>
    </row>
    <row r="1364" spans="1:13" ht="14.25" customHeight="1" x14ac:dyDescent="0.35">
      <c r="A1364" s="208" t="s">
        <v>875</v>
      </c>
      <c r="B1364" s="206">
        <v>124.77</v>
      </c>
      <c r="C1364" s="206">
        <v>138.5</v>
      </c>
      <c r="D1364" s="206">
        <v>124.77</v>
      </c>
      <c r="E1364" s="206">
        <v>138.41999999999999</v>
      </c>
      <c r="F1364" s="206">
        <v>124.77</v>
      </c>
      <c r="G1364" s="206">
        <v>138.41999999999999</v>
      </c>
      <c r="H1364" s="206">
        <v>124.77</v>
      </c>
      <c r="I1364" s="206">
        <v>137.80000000000001</v>
      </c>
      <c r="J1364" s="206">
        <v>124.77</v>
      </c>
      <c r="K1364" s="206">
        <v>137.80000000000001</v>
      </c>
      <c r="L1364" s="206">
        <v>124.77</v>
      </c>
      <c r="M1364" s="206">
        <v>137.80000000000001</v>
      </c>
    </row>
    <row r="1365" spans="1:13" ht="14.25" customHeight="1" x14ac:dyDescent="0.35">
      <c r="A1365" s="208" t="s">
        <v>876</v>
      </c>
      <c r="B1365" s="206">
        <v>132.69</v>
      </c>
      <c r="C1365" s="206">
        <v>138.5</v>
      </c>
      <c r="D1365" s="206">
        <v>132.69</v>
      </c>
      <c r="E1365" s="206">
        <v>138.41999999999999</v>
      </c>
      <c r="F1365" s="206">
        <v>132.69</v>
      </c>
      <c r="G1365" s="206">
        <v>138.41999999999999</v>
      </c>
      <c r="H1365" s="206">
        <v>132.69</v>
      </c>
      <c r="I1365" s="206">
        <v>137.80000000000001</v>
      </c>
      <c r="J1365" s="206">
        <v>132.69</v>
      </c>
      <c r="K1365" s="206">
        <v>137.80000000000001</v>
      </c>
      <c r="L1365" s="206">
        <v>132.69</v>
      </c>
      <c r="M1365" s="206">
        <v>137.80000000000001</v>
      </c>
    </row>
    <row r="1366" spans="1:13" ht="14.25" customHeight="1" x14ac:dyDescent="0.35">
      <c r="A1366" s="208" t="s">
        <v>1524</v>
      </c>
      <c r="B1366" s="206">
        <v>124.77</v>
      </c>
      <c r="C1366" s="206">
        <v>131.37</v>
      </c>
      <c r="D1366" s="206">
        <v>124.77</v>
      </c>
      <c r="E1366" s="206">
        <v>132.43</v>
      </c>
      <c r="F1366" s="206">
        <v>124.77</v>
      </c>
      <c r="G1366" s="206">
        <v>132.54</v>
      </c>
      <c r="H1366" s="206">
        <v>124.77</v>
      </c>
      <c r="I1366" s="206">
        <v>133.26</v>
      </c>
      <c r="J1366" s="206">
        <v>124.77</v>
      </c>
      <c r="K1366" s="206">
        <v>133.97999999999999</v>
      </c>
      <c r="L1366" s="206">
        <v>124.77</v>
      </c>
      <c r="M1366" s="206">
        <v>135.80000000000001</v>
      </c>
    </row>
    <row r="1367" spans="1:13" ht="14.25" customHeight="1" x14ac:dyDescent="0.35">
      <c r="A1367" s="208" t="s">
        <v>1525</v>
      </c>
      <c r="B1367" s="206">
        <v>128.66</v>
      </c>
      <c r="C1367" s="206">
        <v>131.37</v>
      </c>
      <c r="D1367" s="206">
        <v>128.66</v>
      </c>
      <c r="E1367" s="206">
        <v>132.43</v>
      </c>
      <c r="F1367" s="206">
        <v>128.66</v>
      </c>
      <c r="G1367" s="206">
        <v>132.54</v>
      </c>
      <c r="H1367" s="206">
        <v>128.66</v>
      </c>
      <c r="I1367" s="206">
        <v>133.26</v>
      </c>
      <c r="J1367" s="206">
        <v>130.33000000000001</v>
      </c>
      <c r="K1367" s="206">
        <v>133.97999999999999</v>
      </c>
      <c r="L1367" s="206">
        <v>130.33000000000001</v>
      </c>
      <c r="M1367" s="206">
        <v>135.80000000000001</v>
      </c>
    </row>
    <row r="1368" spans="1:13" ht="14.25" customHeight="1" x14ac:dyDescent="0.35">
      <c r="A1368" s="208" t="s">
        <v>881</v>
      </c>
      <c r="B1368" s="206">
        <v>132.69</v>
      </c>
      <c r="C1368" s="206">
        <v>115.91</v>
      </c>
      <c r="D1368" s="206">
        <v>132.69</v>
      </c>
      <c r="E1368" s="206">
        <v>115.91</v>
      </c>
      <c r="F1368" s="206">
        <v>132.69</v>
      </c>
      <c r="G1368" s="206">
        <v>116.58</v>
      </c>
      <c r="H1368" s="206">
        <v>132.69</v>
      </c>
      <c r="I1368" s="206">
        <v>116.58</v>
      </c>
      <c r="J1368" s="206">
        <v>132.69</v>
      </c>
      <c r="K1368" s="206">
        <v>116.58</v>
      </c>
      <c r="L1368" s="206">
        <v>132.69</v>
      </c>
      <c r="M1368" s="206">
        <v>116.58</v>
      </c>
    </row>
    <row r="1369" spans="1:13" ht="14.25" customHeight="1" x14ac:dyDescent="0.35">
      <c r="A1369" s="208" t="s">
        <v>882</v>
      </c>
      <c r="B1369" s="206">
        <v>118.83</v>
      </c>
      <c r="C1369" s="206">
        <v>125.11</v>
      </c>
      <c r="D1369" s="206">
        <v>118.83</v>
      </c>
      <c r="E1369" s="206">
        <v>125.33</v>
      </c>
      <c r="F1369" s="206">
        <v>122.04</v>
      </c>
      <c r="G1369" s="206">
        <v>125.72</v>
      </c>
      <c r="H1369" s="206">
        <v>122.04</v>
      </c>
      <c r="I1369" s="206">
        <v>125.87</v>
      </c>
      <c r="J1369" s="206">
        <v>122.04</v>
      </c>
      <c r="K1369" s="206">
        <v>125.51</v>
      </c>
      <c r="L1369" s="206">
        <v>122.04</v>
      </c>
      <c r="M1369" s="206">
        <v>125.51</v>
      </c>
    </row>
    <row r="1370" spans="1:13" ht="14.25" customHeight="1" x14ac:dyDescent="0.35">
      <c r="A1370" s="209"/>
      <c r="B1370" s="207"/>
      <c r="C1370" s="207"/>
      <c r="D1370" s="207"/>
      <c r="E1370" s="207"/>
      <c r="F1370" s="207"/>
      <c r="G1370" s="207"/>
      <c r="H1370" s="207"/>
      <c r="I1370" s="207"/>
      <c r="J1370" s="207"/>
      <c r="K1370" s="207"/>
      <c r="L1370" s="207"/>
      <c r="M1370" s="207"/>
    </row>
    <row r="1371" spans="1:13" ht="14.25" customHeight="1" x14ac:dyDescent="0.35">
      <c r="A1371" s="209"/>
      <c r="B1371" s="207"/>
      <c r="C1371" s="207"/>
      <c r="D1371" s="207"/>
      <c r="E1371" s="207"/>
      <c r="F1371" s="207"/>
      <c r="G1371" s="207"/>
      <c r="H1371" s="207"/>
      <c r="I1371" s="207"/>
      <c r="J1371" s="207"/>
      <c r="K1371" s="207"/>
      <c r="L1371" s="207"/>
      <c r="M1371" s="207"/>
    </row>
    <row r="1372" spans="1:13" ht="14.25" customHeight="1" x14ac:dyDescent="0.35">
      <c r="A1372" s="209"/>
      <c r="B1372" s="207"/>
      <c r="C1372" s="207"/>
      <c r="D1372" s="207"/>
      <c r="E1372" s="207"/>
      <c r="F1372" s="207"/>
      <c r="G1372" s="207"/>
      <c r="H1372" s="207"/>
      <c r="I1372" s="207"/>
      <c r="J1372" s="207"/>
      <c r="K1372" s="207"/>
      <c r="L1372" s="207"/>
      <c r="M1372" s="207"/>
    </row>
    <row r="1373" spans="1:13" ht="14.25" customHeight="1" x14ac:dyDescent="0.35">
      <c r="A1373" s="209"/>
      <c r="B1373" s="207"/>
      <c r="C1373" s="207"/>
      <c r="D1373" s="207"/>
      <c r="E1373" s="207"/>
      <c r="F1373" s="207"/>
      <c r="G1373" s="207"/>
      <c r="H1373" s="207"/>
      <c r="I1373" s="207"/>
      <c r="J1373" s="207"/>
      <c r="K1373" s="207"/>
      <c r="L1373" s="207"/>
      <c r="M1373" s="207"/>
    </row>
    <row r="1374" spans="1:13" ht="14.25" customHeight="1" x14ac:dyDescent="0.35">
      <c r="A1374" s="209"/>
      <c r="B1374" s="207"/>
      <c r="C1374" s="207"/>
      <c r="D1374" s="207"/>
      <c r="E1374" s="207"/>
      <c r="F1374" s="207"/>
      <c r="G1374" s="207"/>
      <c r="H1374" s="207"/>
      <c r="I1374" s="207"/>
      <c r="J1374" s="207"/>
      <c r="K1374" s="207"/>
      <c r="L1374" s="207"/>
      <c r="M1374" s="207"/>
    </row>
    <row r="1375" spans="1:13" ht="14.25" customHeight="1" x14ac:dyDescent="0.35">
      <c r="A1375" s="209"/>
      <c r="B1375" s="207"/>
      <c r="C1375" s="207"/>
      <c r="D1375" s="207"/>
      <c r="E1375" s="207"/>
      <c r="F1375" s="207"/>
      <c r="G1375" s="207"/>
      <c r="H1375" s="207"/>
      <c r="I1375" s="207"/>
      <c r="J1375" s="207"/>
      <c r="K1375" s="207"/>
      <c r="L1375" s="207"/>
      <c r="M1375" s="207"/>
    </row>
    <row r="1376" spans="1:13" ht="14.25" customHeight="1" x14ac:dyDescent="0.35">
      <c r="A1376" s="209"/>
      <c r="B1376" s="207"/>
      <c r="C1376" s="207"/>
      <c r="D1376" s="207"/>
      <c r="E1376" s="207"/>
      <c r="F1376" s="207"/>
      <c r="G1376" s="207"/>
      <c r="H1376" s="207"/>
      <c r="I1376" s="207"/>
      <c r="J1376" s="207"/>
      <c r="K1376" s="207"/>
      <c r="L1376" s="207"/>
      <c r="M1376" s="207"/>
    </row>
    <row r="1377" spans="1:13" ht="14.25" customHeight="1" x14ac:dyDescent="0.35">
      <c r="A1377" s="210"/>
      <c r="B1377" s="207"/>
      <c r="C1377" s="207"/>
      <c r="D1377" s="207"/>
      <c r="E1377" s="207"/>
      <c r="F1377" s="207"/>
      <c r="G1377" s="207"/>
      <c r="H1377" s="207"/>
      <c r="I1377" s="207"/>
      <c r="J1377" s="207"/>
      <c r="K1377" s="207"/>
      <c r="L1377" s="207"/>
      <c r="M1377" s="207"/>
    </row>
    <row r="1378" spans="1:13" ht="14.25" customHeight="1" x14ac:dyDescent="0.35">
      <c r="A1378" s="210"/>
      <c r="B1378" s="207"/>
      <c r="C1378" s="207"/>
      <c r="D1378" s="207"/>
      <c r="E1378" s="207"/>
      <c r="F1378" s="207"/>
      <c r="G1378" s="207"/>
      <c r="H1378" s="207"/>
      <c r="I1378" s="207"/>
      <c r="J1378" s="207"/>
      <c r="K1378" s="207"/>
      <c r="L1378" s="207"/>
      <c r="M1378" s="207"/>
    </row>
    <row r="1379" spans="1:13" ht="14.25" customHeight="1" x14ac:dyDescent="0.35">
      <c r="A1379" s="576"/>
      <c r="B1379" s="579">
        <v>39995</v>
      </c>
      <c r="C1379" s="580"/>
      <c r="D1379" s="579">
        <v>40026</v>
      </c>
      <c r="E1379" s="580"/>
      <c r="F1379" s="579">
        <v>40057</v>
      </c>
      <c r="G1379" s="580"/>
      <c r="H1379" s="579">
        <v>40087</v>
      </c>
      <c r="I1379" s="580"/>
      <c r="J1379" s="579">
        <v>40118</v>
      </c>
      <c r="K1379" s="580"/>
      <c r="L1379" s="579">
        <v>40148</v>
      </c>
      <c r="M1379" s="580"/>
    </row>
    <row r="1380" spans="1:13" ht="14.25" customHeight="1" x14ac:dyDescent="0.35">
      <c r="A1380" s="577"/>
      <c r="B1380" s="205" t="s">
        <v>834</v>
      </c>
      <c r="C1380" s="205" t="s">
        <v>835</v>
      </c>
      <c r="D1380" s="205" t="s">
        <v>834</v>
      </c>
      <c r="E1380" s="205" t="s">
        <v>835</v>
      </c>
      <c r="F1380" s="205" t="s">
        <v>834</v>
      </c>
      <c r="G1380" s="205" t="s">
        <v>835</v>
      </c>
      <c r="H1380" s="205" t="s">
        <v>834</v>
      </c>
      <c r="I1380" s="205" t="s">
        <v>835</v>
      </c>
      <c r="J1380" s="205" t="s">
        <v>834</v>
      </c>
      <c r="K1380" s="205" t="s">
        <v>835</v>
      </c>
      <c r="L1380" s="205" t="s">
        <v>834</v>
      </c>
      <c r="M1380" s="205" t="s">
        <v>835</v>
      </c>
    </row>
    <row r="1381" spans="1:13" ht="14.25" customHeight="1" x14ac:dyDescent="0.35">
      <c r="A1381" s="208" t="s">
        <v>836</v>
      </c>
      <c r="B1381" s="206">
        <v>125.77</v>
      </c>
      <c r="C1381" s="206">
        <v>122.13</v>
      </c>
      <c r="D1381" s="206">
        <v>125.77</v>
      </c>
      <c r="E1381" s="206">
        <v>122.42</v>
      </c>
      <c r="F1381" s="206">
        <v>125.77</v>
      </c>
      <c r="G1381" s="206">
        <v>122.72</v>
      </c>
      <c r="H1381" s="206">
        <v>125.77</v>
      </c>
      <c r="I1381" s="206">
        <v>122.62</v>
      </c>
      <c r="J1381" s="206">
        <v>125.77</v>
      </c>
      <c r="K1381" s="206">
        <v>122.13</v>
      </c>
      <c r="L1381" s="206">
        <v>125.77</v>
      </c>
      <c r="M1381" s="206">
        <v>122.33</v>
      </c>
    </row>
    <row r="1382" spans="1:13" ht="14.25" customHeight="1" x14ac:dyDescent="0.35">
      <c r="A1382" s="208" t="s">
        <v>1005</v>
      </c>
      <c r="B1382" s="206">
        <v>125.45</v>
      </c>
      <c r="C1382" s="206">
        <v>147.56</v>
      </c>
      <c r="D1382" s="206">
        <v>125.45</v>
      </c>
      <c r="E1382" s="206">
        <v>147.88</v>
      </c>
      <c r="F1382" s="206">
        <v>125.45</v>
      </c>
      <c r="G1382" s="206">
        <v>147.71</v>
      </c>
      <c r="H1382" s="206">
        <v>125.45</v>
      </c>
      <c r="I1382" s="206">
        <v>147.69999999999999</v>
      </c>
      <c r="J1382" s="206">
        <v>125.45</v>
      </c>
      <c r="K1382" s="206">
        <v>148.80000000000001</v>
      </c>
      <c r="L1382" s="206">
        <v>125.45</v>
      </c>
      <c r="M1382" s="206">
        <v>148.66999999999999</v>
      </c>
    </row>
    <row r="1383" spans="1:13" ht="14.25" customHeight="1" x14ac:dyDescent="0.35">
      <c r="A1383" s="208" t="s">
        <v>838</v>
      </c>
      <c r="B1383" s="206">
        <v>125.77</v>
      </c>
      <c r="C1383" s="206">
        <v>136.58000000000001</v>
      </c>
      <c r="D1383" s="206">
        <v>125.77</v>
      </c>
      <c r="E1383" s="206">
        <v>136.75</v>
      </c>
      <c r="F1383" s="206">
        <v>125.77</v>
      </c>
      <c r="G1383" s="206">
        <v>136.66</v>
      </c>
      <c r="H1383" s="206">
        <v>125.77</v>
      </c>
      <c r="I1383" s="206">
        <v>136.74</v>
      </c>
      <c r="J1383" s="206">
        <v>125.77</v>
      </c>
      <c r="K1383" s="206">
        <v>136.76</v>
      </c>
      <c r="L1383" s="206">
        <v>125.77</v>
      </c>
      <c r="M1383" s="206">
        <v>136.69999999999999</v>
      </c>
    </row>
    <row r="1384" spans="1:13" ht="14.25" customHeight="1" x14ac:dyDescent="0.35">
      <c r="A1384" s="208" t="s">
        <v>839</v>
      </c>
      <c r="B1384" s="206">
        <v>125.77</v>
      </c>
      <c r="C1384" s="206">
        <v>136.58000000000001</v>
      </c>
      <c r="D1384" s="206">
        <v>125.77</v>
      </c>
      <c r="E1384" s="206">
        <v>136.75</v>
      </c>
      <c r="F1384" s="206">
        <v>125.77</v>
      </c>
      <c r="G1384" s="206">
        <v>136.66</v>
      </c>
      <c r="H1384" s="206">
        <v>125.77</v>
      </c>
      <c r="I1384" s="206">
        <v>136.74</v>
      </c>
      <c r="J1384" s="206">
        <v>125.77</v>
      </c>
      <c r="K1384" s="206">
        <v>136.76</v>
      </c>
      <c r="L1384" s="206">
        <v>125.77</v>
      </c>
      <c r="M1384" s="206">
        <v>136.69999999999999</v>
      </c>
    </row>
    <row r="1385" spans="1:13" ht="14.25" customHeight="1" x14ac:dyDescent="0.35">
      <c r="A1385" s="208" t="s">
        <v>840</v>
      </c>
      <c r="B1385" s="206">
        <v>125.77</v>
      </c>
      <c r="C1385" s="206">
        <v>129.97999999999999</v>
      </c>
      <c r="D1385" s="206">
        <v>125.77</v>
      </c>
      <c r="E1385" s="206">
        <v>130.16999999999999</v>
      </c>
      <c r="F1385" s="206">
        <v>125.77</v>
      </c>
      <c r="G1385" s="206">
        <v>130.41999999999999</v>
      </c>
      <c r="H1385" s="206">
        <v>125.77</v>
      </c>
      <c r="I1385" s="206">
        <v>130.22999999999999</v>
      </c>
      <c r="J1385" s="206">
        <v>125.77</v>
      </c>
      <c r="K1385" s="206">
        <v>129.88</v>
      </c>
      <c r="L1385" s="206">
        <v>125.77</v>
      </c>
      <c r="M1385" s="206">
        <v>129.96</v>
      </c>
    </row>
    <row r="1386" spans="1:13" ht="14.25" customHeight="1" x14ac:dyDescent="0.35">
      <c r="A1386" s="208" t="s">
        <v>841</v>
      </c>
      <c r="B1386" s="206">
        <v>125.77</v>
      </c>
      <c r="C1386" s="206">
        <v>107.11</v>
      </c>
      <c r="D1386" s="206">
        <v>125.77</v>
      </c>
      <c r="E1386" s="206">
        <v>107.11</v>
      </c>
      <c r="F1386" s="206">
        <v>125.77</v>
      </c>
      <c r="G1386" s="206">
        <v>107.11</v>
      </c>
      <c r="H1386" s="206">
        <v>125.77</v>
      </c>
      <c r="I1386" s="206">
        <v>107.11</v>
      </c>
      <c r="J1386" s="206">
        <v>125.77</v>
      </c>
      <c r="K1386" s="206">
        <v>107.11</v>
      </c>
      <c r="L1386" s="206">
        <v>125.77</v>
      </c>
      <c r="M1386" s="206">
        <v>107.11</v>
      </c>
    </row>
    <row r="1387" spans="1:13" ht="14.25" customHeight="1" x14ac:dyDescent="0.35">
      <c r="A1387" s="208" t="s">
        <v>842</v>
      </c>
      <c r="B1387" s="581" t="s">
        <v>719</v>
      </c>
      <c r="C1387" s="582"/>
      <c r="D1387" s="582"/>
      <c r="E1387" s="582"/>
      <c r="F1387" s="582"/>
      <c r="G1387" s="582"/>
      <c r="H1387" s="582"/>
      <c r="I1387" s="582"/>
      <c r="J1387" s="582"/>
      <c r="K1387" s="582"/>
      <c r="L1387" s="582"/>
      <c r="M1387" s="583"/>
    </row>
    <row r="1388" spans="1:13" ht="14.25" customHeight="1" x14ac:dyDescent="0.35">
      <c r="A1388" s="208" t="s">
        <v>1006</v>
      </c>
      <c r="B1388" s="206">
        <v>125.92</v>
      </c>
      <c r="C1388" s="206">
        <v>105</v>
      </c>
      <c r="D1388" s="206">
        <v>125.92</v>
      </c>
      <c r="E1388" s="206">
        <v>105</v>
      </c>
      <c r="F1388" s="206">
        <v>125.92</v>
      </c>
      <c r="G1388" s="206">
        <v>105</v>
      </c>
      <c r="H1388" s="206">
        <v>125.92</v>
      </c>
      <c r="I1388" s="206">
        <v>105</v>
      </c>
      <c r="J1388" s="206">
        <v>125.92</v>
      </c>
      <c r="K1388" s="206">
        <v>105</v>
      </c>
      <c r="L1388" s="206">
        <v>125.92</v>
      </c>
      <c r="M1388" s="206">
        <v>105.01</v>
      </c>
    </row>
    <row r="1389" spans="1:13" ht="14.25" customHeight="1" x14ac:dyDescent="0.35">
      <c r="A1389" s="208" t="s">
        <v>1007</v>
      </c>
      <c r="B1389" s="206">
        <v>127.8</v>
      </c>
      <c r="C1389" s="206">
        <v>140.13</v>
      </c>
      <c r="D1389" s="206">
        <v>127.8</v>
      </c>
      <c r="E1389" s="206">
        <v>140.13</v>
      </c>
      <c r="F1389" s="206">
        <v>127.8</v>
      </c>
      <c r="G1389" s="206">
        <v>140.13</v>
      </c>
      <c r="H1389" s="206">
        <v>127.8</v>
      </c>
      <c r="I1389" s="206">
        <v>140.13</v>
      </c>
      <c r="J1389" s="206">
        <v>127.8</v>
      </c>
      <c r="K1389" s="206">
        <v>140.13</v>
      </c>
      <c r="L1389" s="206">
        <v>127.8</v>
      </c>
      <c r="M1389" s="206">
        <v>140.13</v>
      </c>
    </row>
    <row r="1390" spans="1:13" ht="14.25" customHeight="1" x14ac:dyDescent="0.35">
      <c r="A1390" s="208" t="s">
        <v>848</v>
      </c>
      <c r="B1390" s="206">
        <v>125.77</v>
      </c>
      <c r="C1390" s="206">
        <v>113.04</v>
      </c>
      <c r="D1390" s="206">
        <v>125.77</v>
      </c>
      <c r="E1390" s="206">
        <v>113.69</v>
      </c>
      <c r="F1390" s="206">
        <v>125.77</v>
      </c>
      <c r="G1390" s="206">
        <v>114.57</v>
      </c>
      <c r="H1390" s="206">
        <v>125.77</v>
      </c>
      <c r="I1390" s="206">
        <v>114.76</v>
      </c>
      <c r="J1390" s="206">
        <v>125.77</v>
      </c>
      <c r="K1390" s="206">
        <v>113.55</v>
      </c>
      <c r="L1390" s="206">
        <v>125.77</v>
      </c>
      <c r="M1390" s="206">
        <v>113.98</v>
      </c>
    </row>
    <row r="1391" spans="1:13" ht="14.25" customHeight="1" x14ac:dyDescent="0.35">
      <c r="A1391" s="208" t="s">
        <v>849</v>
      </c>
      <c r="B1391" s="206">
        <v>124.77</v>
      </c>
      <c r="C1391" s="206">
        <v>146.83000000000001</v>
      </c>
      <c r="D1391" s="206">
        <v>124.77</v>
      </c>
      <c r="E1391" s="206">
        <v>157.79</v>
      </c>
      <c r="F1391" s="206">
        <v>124.77</v>
      </c>
      <c r="G1391" s="206">
        <v>158.19</v>
      </c>
      <c r="H1391" s="206">
        <v>124.77</v>
      </c>
      <c r="I1391" s="206">
        <v>156.19</v>
      </c>
      <c r="J1391" s="206">
        <v>124.77</v>
      </c>
      <c r="K1391" s="206">
        <v>162.19</v>
      </c>
      <c r="L1391" s="206">
        <v>124.77</v>
      </c>
      <c r="M1391" s="206">
        <v>176.87</v>
      </c>
    </row>
    <row r="1392" spans="1:13" ht="14.25" customHeight="1" x14ac:dyDescent="0.35">
      <c r="A1392" s="208" t="s">
        <v>850</v>
      </c>
      <c r="B1392" s="206">
        <v>125.77</v>
      </c>
      <c r="C1392" s="206">
        <v>143.08000000000001</v>
      </c>
      <c r="D1392" s="206">
        <v>125.77</v>
      </c>
      <c r="E1392" s="206">
        <v>143.13999999999999</v>
      </c>
      <c r="F1392" s="206">
        <v>125.77</v>
      </c>
      <c r="G1392" s="206">
        <v>143.19999999999999</v>
      </c>
      <c r="H1392" s="206">
        <v>125.77</v>
      </c>
      <c r="I1392" s="206">
        <v>143.24</v>
      </c>
      <c r="J1392" s="206">
        <v>125.77</v>
      </c>
      <c r="K1392" s="206">
        <v>143.13999999999999</v>
      </c>
      <c r="L1392" s="206">
        <v>125.77</v>
      </c>
      <c r="M1392" s="206">
        <v>143.15</v>
      </c>
    </row>
    <row r="1393" spans="1:13" ht="14.25" customHeight="1" x14ac:dyDescent="0.35">
      <c r="A1393" s="208" t="s">
        <v>851</v>
      </c>
      <c r="B1393" s="206">
        <v>120.73</v>
      </c>
      <c r="C1393" s="206">
        <v>119.65</v>
      </c>
      <c r="D1393" s="206">
        <v>120.73</v>
      </c>
      <c r="E1393" s="206">
        <v>120.69</v>
      </c>
      <c r="F1393" s="206">
        <v>120.73</v>
      </c>
      <c r="G1393" s="206">
        <v>121.36</v>
      </c>
      <c r="H1393" s="206">
        <v>120.73</v>
      </c>
      <c r="I1393" s="206">
        <v>121.71</v>
      </c>
      <c r="J1393" s="206">
        <v>120.73</v>
      </c>
      <c r="K1393" s="206">
        <v>121.88</v>
      </c>
      <c r="L1393" s="206">
        <v>120.73</v>
      </c>
      <c r="M1393" s="206">
        <v>122.04</v>
      </c>
    </row>
    <row r="1394" spans="1:13" ht="14.25" customHeight="1" x14ac:dyDescent="0.35">
      <c r="A1394" s="208" t="s">
        <v>852</v>
      </c>
      <c r="B1394" s="206">
        <v>123.9</v>
      </c>
      <c r="C1394" s="206">
        <v>119.65</v>
      </c>
      <c r="D1394" s="206">
        <v>123.9</v>
      </c>
      <c r="E1394" s="206">
        <v>120.69</v>
      </c>
      <c r="F1394" s="206">
        <v>123.9</v>
      </c>
      <c r="G1394" s="206">
        <v>121.36</v>
      </c>
      <c r="H1394" s="206">
        <v>123.9</v>
      </c>
      <c r="I1394" s="206">
        <v>121.71</v>
      </c>
      <c r="J1394" s="206">
        <v>123.9</v>
      </c>
      <c r="K1394" s="206">
        <v>121.88</v>
      </c>
      <c r="L1394" s="206">
        <v>123.9</v>
      </c>
      <c r="M1394" s="206">
        <v>122.04</v>
      </c>
    </row>
    <row r="1395" spans="1:13" ht="14.25" customHeight="1" x14ac:dyDescent="0.35">
      <c r="A1395" s="208" t="s">
        <v>1008</v>
      </c>
      <c r="B1395" s="206">
        <v>120.41</v>
      </c>
      <c r="C1395" s="206">
        <v>109.19</v>
      </c>
      <c r="D1395" s="206">
        <v>120.41</v>
      </c>
      <c r="E1395" s="206">
        <v>109.19</v>
      </c>
      <c r="F1395" s="206">
        <v>120.41</v>
      </c>
      <c r="G1395" s="206">
        <v>109.19</v>
      </c>
      <c r="H1395" s="206">
        <v>120.41</v>
      </c>
      <c r="I1395" s="206">
        <v>109.19</v>
      </c>
      <c r="J1395" s="206">
        <v>120.41</v>
      </c>
      <c r="K1395" s="206">
        <v>109.19</v>
      </c>
      <c r="L1395" s="206">
        <v>120.41</v>
      </c>
      <c r="M1395" s="206">
        <v>109.19</v>
      </c>
    </row>
    <row r="1396" spans="1:13" ht="14.25" customHeight="1" x14ac:dyDescent="0.35">
      <c r="A1396" s="208" t="s">
        <v>854</v>
      </c>
      <c r="B1396" s="206">
        <v>123.9</v>
      </c>
      <c r="C1396" s="206">
        <v>109.19</v>
      </c>
      <c r="D1396" s="206">
        <v>123.9</v>
      </c>
      <c r="E1396" s="206">
        <v>109.19</v>
      </c>
      <c r="F1396" s="206">
        <v>123.9</v>
      </c>
      <c r="G1396" s="206">
        <v>109.19</v>
      </c>
      <c r="H1396" s="206">
        <v>123.9</v>
      </c>
      <c r="I1396" s="206">
        <v>109.19</v>
      </c>
      <c r="J1396" s="206">
        <v>123.9</v>
      </c>
      <c r="K1396" s="206">
        <v>109.19</v>
      </c>
      <c r="L1396" s="206">
        <v>123.9</v>
      </c>
      <c r="M1396" s="206">
        <v>109.19</v>
      </c>
    </row>
    <row r="1397" spans="1:13" ht="14.25" customHeight="1" x14ac:dyDescent="0.35">
      <c r="A1397" s="208" t="s">
        <v>855</v>
      </c>
      <c r="B1397" s="206">
        <v>125.77</v>
      </c>
      <c r="C1397" s="206">
        <v>122.95</v>
      </c>
      <c r="D1397" s="206">
        <v>125.77</v>
      </c>
      <c r="E1397" s="206">
        <v>122.95</v>
      </c>
      <c r="F1397" s="206">
        <v>125.77</v>
      </c>
      <c r="G1397" s="206">
        <v>122.95</v>
      </c>
      <c r="H1397" s="206">
        <v>125.77</v>
      </c>
      <c r="I1397" s="206">
        <v>123.97</v>
      </c>
      <c r="J1397" s="206">
        <v>125.77</v>
      </c>
      <c r="K1397" s="206">
        <v>123.97</v>
      </c>
      <c r="L1397" s="206">
        <v>125.77</v>
      </c>
      <c r="M1397" s="206">
        <v>123.97</v>
      </c>
    </row>
    <row r="1398" spans="1:13" ht="14.25" customHeight="1" x14ac:dyDescent="0.35">
      <c r="A1398" s="208" t="s">
        <v>856</v>
      </c>
      <c r="B1398" s="206">
        <v>124.77</v>
      </c>
      <c r="C1398" s="206">
        <v>150.07</v>
      </c>
      <c r="D1398" s="206">
        <v>124.77</v>
      </c>
      <c r="E1398" s="206">
        <v>150.07</v>
      </c>
      <c r="F1398" s="206">
        <v>124.77</v>
      </c>
      <c r="G1398" s="206">
        <v>150.07</v>
      </c>
      <c r="H1398" s="206">
        <v>124.77</v>
      </c>
      <c r="I1398" s="206">
        <v>150.07</v>
      </c>
      <c r="J1398" s="206">
        <v>124.77</v>
      </c>
      <c r="K1398" s="206">
        <v>150.07</v>
      </c>
      <c r="L1398" s="206">
        <v>124.77</v>
      </c>
      <c r="M1398" s="206">
        <v>150.07</v>
      </c>
    </row>
    <row r="1399" spans="1:13" ht="14.25" customHeight="1" x14ac:dyDescent="0.35">
      <c r="A1399" s="208" t="s">
        <v>857</v>
      </c>
      <c r="B1399" s="206">
        <v>132.69</v>
      </c>
      <c r="C1399" s="206">
        <v>150.07</v>
      </c>
      <c r="D1399" s="206">
        <v>132.69</v>
      </c>
      <c r="E1399" s="206">
        <v>150.07</v>
      </c>
      <c r="F1399" s="206">
        <v>132.69</v>
      </c>
      <c r="G1399" s="206">
        <v>150.07</v>
      </c>
      <c r="H1399" s="206">
        <v>132.69</v>
      </c>
      <c r="I1399" s="206">
        <v>150.07</v>
      </c>
      <c r="J1399" s="206">
        <v>134.63</v>
      </c>
      <c r="K1399" s="206">
        <v>150.07</v>
      </c>
      <c r="L1399" s="206">
        <v>134.63</v>
      </c>
      <c r="M1399" s="206">
        <v>150.07</v>
      </c>
    </row>
    <row r="1400" spans="1:13" ht="14.25" customHeight="1" x14ac:dyDescent="0.35">
      <c r="A1400" s="208" t="s">
        <v>858</v>
      </c>
      <c r="B1400" s="206">
        <v>124.77</v>
      </c>
      <c r="C1400" s="206">
        <v>183.21</v>
      </c>
      <c r="D1400" s="206">
        <v>124.77</v>
      </c>
      <c r="E1400" s="206">
        <v>183.21</v>
      </c>
      <c r="F1400" s="206">
        <v>124.77</v>
      </c>
      <c r="G1400" s="206">
        <v>183.21</v>
      </c>
      <c r="H1400" s="206">
        <v>124.77</v>
      </c>
      <c r="I1400" s="206">
        <v>183.21</v>
      </c>
      <c r="J1400" s="206">
        <v>124.77</v>
      </c>
      <c r="K1400" s="206">
        <v>183.21</v>
      </c>
      <c r="L1400" s="206">
        <v>124.77</v>
      </c>
      <c r="M1400" s="206">
        <v>183.21</v>
      </c>
    </row>
    <row r="1401" spans="1:13" ht="14.25" customHeight="1" x14ac:dyDescent="0.35">
      <c r="A1401" s="208" t="s">
        <v>859</v>
      </c>
      <c r="B1401" s="206">
        <v>132.69</v>
      </c>
      <c r="C1401" s="206">
        <v>183.21</v>
      </c>
      <c r="D1401" s="206">
        <v>132.69</v>
      </c>
      <c r="E1401" s="206">
        <v>183.21</v>
      </c>
      <c r="F1401" s="206">
        <v>132.69</v>
      </c>
      <c r="G1401" s="206">
        <v>183.21</v>
      </c>
      <c r="H1401" s="206">
        <v>132.69</v>
      </c>
      <c r="I1401" s="206">
        <v>183.21</v>
      </c>
      <c r="J1401" s="206">
        <v>134.63</v>
      </c>
      <c r="K1401" s="206">
        <v>183.21</v>
      </c>
      <c r="L1401" s="206">
        <v>134.63</v>
      </c>
      <c r="M1401" s="206">
        <v>183.21</v>
      </c>
    </row>
    <row r="1402" spans="1:13" ht="14.25" customHeight="1" x14ac:dyDescent="0.35">
      <c r="A1402" s="208" t="s">
        <v>860</v>
      </c>
      <c r="B1402" s="206">
        <v>124.77</v>
      </c>
      <c r="C1402" s="206">
        <v>192.72</v>
      </c>
      <c r="D1402" s="206">
        <v>124.77</v>
      </c>
      <c r="E1402" s="206">
        <v>192.72</v>
      </c>
      <c r="F1402" s="206">
        <v>124.77</v>
      </c>
      <c r="G1402" s="206">
        <v>192.72</v>
      </c>
      <c r="H1402" s="206">
        <v>124.77</v>
      </c>
      <c r="I1402" s="206">
        <v>192.72</v>
      </c>
      <c r="J1402" s="206">
        <v>124.77</v>
      </c>
      <c r="K1402" s="206">
        <v>198.53</v>
      </c>
      <c r="L1402" s="206">
        <v>124.77</v>
      </c>
      <c r="M1402" s="206">
        <v>200.58</v>
      </c>
    </row>
    <row r="1403" spans="1:13" ht="14.25" customHeight="1" x14ac:dyDescent="0.35">
      <c r="A1403" s="208" t="s">
        <v>861</v>
      </c>
      <c r="B1403" s="206">
        <v>132.69</v>
      </c>
      <c r="C1403" s="206">
        <v>192.72</v>
      </c>
      <c r="D1403" s="206">
        <v>132.69</v>
      </c>
      <c r="E1403" s="206">
        <v>192.72</v>
      </c>
      <c r="F1403" s="206">
        <v>132.69</v>
      </c>
      <c r="G1403" s="206">
        <v>192.72</v>
      </c>
      <c r="H1403" s="206">
        <v>132.69</v>
      </c>
      <c r="I1403" s="206">
        <v>192.72</v>
      </c>
      <c r="J1403" s="206">
        <v>134.63</v>
      </c>
      <c r="K1403" s="206">
        <v>198.53</v>
      </c>
      <c r="L1403" s="206">
        <v>134.63</v>
      </c>
      <c r="M1403" s="206">
        <v>200.58</v>
      </c>
    </row>
    <row r="1404" spans="1:13" ht="14.25" customHeight="1" x14ac:dyDescent="0.35">
      <c r="A1404" s="208" t="s">
        <v>862</v>
      </c>
      <c r="B1404" s="206">
        <v>124.77</v>
      </c>
      <c r="C1404" s="206">
        <v>154.97</v>
      </c>
      <c r="D1404" s="206">
        <v>124.77</v>
      </c>
      <c r="E1404" s="206">
        <v>156.07</v>
      </c>
      <c r="F1404" s="206">
        <v>124.77</v>
      </c>
      <c r="G1404" s="206">
        <v>157.46</v>
      </c>
      <c r="H1404" s="206">
        <v>124.77</v>
      </c>
      <c r="I1404" s="206">
        <v>157.51</v>
      </c>
      <c r="J1404" s="206">
        <v>124.77</v>
      </c>
      <c r="K1404" s="206">
        <v>156.81</v>
      </c>
      <c r="L1404" s="206">
        <v>124.77</v>
      </c>
      <c r="M1404" s="206">
        <v>156.55000000000001</v>
      </c>
    </row>
    <row r="1405" spans="1:13" ht="14.25" customHeight="1" x14ac:dyDescent="0.35">
      <c r="A1405" s="208" t="s">
        <v>863</v>
      </c>
      <c r="B1405" s="206">
        <v>132.69</v>
      </c>
      <c r="C1405" s="206">
        <v>154.97</v>
      </c>
      <c r="D1405" s="206">
        <v>132.69</v>
      </c>
      <c r="E1405" s="206">
        <v>156.07</v>
      </c>
      <c r="F1405" s="206">
        <v>132.69</v>
      </c>
      <c r="G1405" s="206">
        <v>157.46</v>
      </c>
      <c r="H1405" s="206">
        <v>132.69</v>
      </c>
      <c r="I1405" s="206">
        <v>157.51</v>
      </c>
      <c r="J1405" s="206">
        <v>134.63</v>
      </c>
      <c r="K1405" s="206">
        <v>156.81</v>
      </c>
      <c r="L1405" s="206">
        <v>134.63</v>
      </c>
      <c r="M1405" s="206">
        <v>156.55000000000001</v>
      </c>
    </row>
    <row r="1406" spans="1:13" ht="14.25" customHeight="1" x14ac:dyDescent="0.35">
      <c r="A1406" s="208" t="s">
        <v>864</v>
      </c>
      <c r="B1406" s="206">
        <v>125.77</v>
      </c>
      <c r="C1406" s="206">
        <v>117.66</v>
      </c>
      <c r="D1406" s="206">
        <v>125.77</v>
      </c>
      <c r="E1406" s="206">
        <v>117.66</v>
      </c>
      <c r="F1406" s="206">
        <v>125.77</v>
      </c>
      <c r="G1406" s="206">
        <v>117.66</v>
      </c>
      <c r="H1406" s="206">
        <v>125.77</v>
      </c>
      <c r="I1406" s="206">
        <v>117.67</v>
      </c>
      <c r="J1406" s="206">
        <v>125.77</v>
      </c>
      <c r="K1406" s="206">
        <v>117.67</v>
      </c>
      <c r="L1406" s="206">
        <v>125.77</v>
      </c>
      <c r="M1406" s="206">
        <v>117.67</v>
      </c>
    </row>
    <row r="1407" spans="1:13" ht="14.25" customHeight="1" x14ac:dyDescent="0.35">
      <c r="A1407" s="208" t="s">
        <v>865</v>
      </c>
      <c r="B1407" s="206">
        <v>125.77</v>
      </c>
      <c r="C1407" s="206">
        <v>118.09</v>
      </c>
      <c r="D1407" s="206">
        <v>125.77</v>
      </c>
      <c r="E1407" s="206">
        <v>118.18</v>
      </c>
      <c r="F1407" s="206">
        <v>125.77</v>
      </c>
      <c r="G1407" s="206">
        <v>118.47</v>
      </c>
      <c r="H1407" s="206">
        <v>125.77</v>
      </c>
      <c r="I1407" s="206">
        <v>118.3</v>
      </c>
      <c r="J1407" s="206">
        <v>125.77</v>
      </c>
      <c r="K1407" s="206">
        <v>118.03</v>
      </c>
      <c r="L1407" s="206">
        <v>125.77</v>
      </c>
      <c r="M1407" s="206">
        <v>118.04</v>
      </c>
    </row>
    <row r="1408" spans="1:13" ht="14.25" customHeight="1" x14ac:dyDescent="0.35">
      <c r="A1408" s="208" t="s">
        <v>866</v>
      </c>
      <c r="B1408" s="206">
        <v>123.81</v>
      </c>
      <c r="C1408" s="206">
        <v>122.45</v>
      </c>
      <c r="D1408" s="206">
        <v>123.81</v>
      </c>
      <c r="E1408" s="206">
        <v>122.45</v>
      </c>
      <c r="F1408" s="206">
        <v>123.81</v>
      </c>
      <c r="G1408" s="206">
        <v>122.45</v>
      </c>
      <c r="H1408" s="206">
        <v>123.81</v>
      </c>
      <c r="I1408" s="206">
        <v>122.45</v>
      </c>
      <c r="J1408" s="206">
        <v>123.81</v>
      </c>
      <c r="K1408" s="206">
        <v>122.45</v>
      </c>
      <c r="L1408" s="206">
        <v>123.81</v>
      </c>
      <c r="M1408" s="206">
        <v>122.45</v>
      </c>
    </row>
    <row r="1409" spans="1:13" ht="14.25" customHeight="1" x14ac:dyDescent="0.35">
      <c r="A1409" s="208" t="s">
        <v>867</v>
      </c>
      <c r="B1409" s="206">
        <v>125.31</v>
      </c>
      <c r="C1409" s="206">
        <v>122.45</v>
      </c>
      <c r="D1409" s="206">
        <v>125.31</v>
      </c>
      <c r="E1409" s="206">
        <v>122.45</v>
      </c>
      <c r="F1409" s="206">
        <v>125.31</v>
      </c>
      <c r="G1409" s="206">
        <v>122.45</v>
      </c>
      <c r="H1409" s="206">
        <v>125.31</v>
      </c>
      <c r="I1409" s="206">
        <v>122.45</v>
      </c>
      <c r="J1409" s="206">
        <v>125.31</v>
      </c>
      <c r="K1409" s="206">
        <v>122.45</v>
      </c>
      <c r="L1409" s="206">
        <v>125.31</v>
      </c>
      <c r="M1409" s="206">
        <v>122.45</v>
      </c>
    </row>
    <row r="1410" spans="1:13" ht="14.25" customHeight="1" x14ac:dyDescent="0.35">
      <c r="A1410" s="208" t="s">
        <v>868</v>
      </c>
      <c r="B1410" s="206">
        <v>123.81</v>
      </c>
      <c r="C1410" s="206">
        <v>128.22999999999999</v>
      </c>
      <c r="D1410" s="206">
        <v>123.81</v>
      </c>
      <c r="E1410" s="206">
        <v>128.22999999999999</v>
      </c>
      <c r="F1410" s="206">
        <v>123.81</v>
      </c>
      <c r="G1410" s="206">
        <v>128.22999999999999</v>
      </c>
      <c r="H1410" s="206">
        <v>123.81</v>
      </c>
      <c r="I1410" s="206">
        <v>128.22999999999999</v>
      </c>
      <c r="J1410" s="206">
        <v>123.81</v>
      </c>
      <c r="K1410" s="206">
        <v>128.22999999999999</v>
      </c>
      <c r="L1410" s="206">
        <v>123.81</v>
      </c>
      <c r="M1410" s="206">
        <v>128.22999999999999</v>
      </c>
    </row>
    <row r="1411" spans="1:13" ht="14.25" customHeight="1" x14ac:dyDescent="0.35">
      <c r="A1411" s="208" t="s">
        <v>1009</v>
      </c>
      <c r="B1411" s="206">
        <v>123.75</v>
      </c>
      <c r="C1411" s="206">
        <v>133.72</v>
      </c>
      <c r="D1411" s="206">
        <v>123.75</v>
      </c>
      <c r="E1411" s="206">
        <v>133.72</v>
      </c>
      <c r="F1411" s="206">
        <v>123.75</v>
      </c>
      <c r="G1411" s="206">
        <v>133.75</v>
      </c>
      <c r="H1411" s="206">
        <v>123.75</v>
      </c>
      <c r="I1411" s="206">
        <v>133.79</v>
      </c>
      <c r="J1411" s="206">
        <v>123.75</v>
      </c>
      <c r="K1411" s="206">
        <v>133.81</v>
      </c>
      <c r="L1411" s="206">
        <v>123.75</v>
      </c>
      <c r="M1411" s="206">
        <v>133.81</v>
      </c>
    </row>
    <row r="1412" spans="1:13" ht="14.25" customHeight="1" x14ac:dyDescent="0.35">
      <c r="A1412" s="208" t="s">
        <v>1010</v>
      </c>
      <c r="B1412" s="206">
        <v>123.75</v>
      </c>
      <c r="C1412" s="206">
        <v>152.41999999999999</v>
      </c>
      <c r="D1412" s="206">
        <v>123.75</v>
      </c>
      <c r="E1412" s="206">
        <v>152.41999999999999</v>
      </c>
      <c r="F1412" s="206">
        <v>123.75</v>
      </c>
      <c r="G1412" s="206">
        <v>152.77000000000001</v>
      </c>
      <c r="H1412" s="206">
        <v>123.75</v>
      </c>
      <c r="I1412" s="206">
        <v>152.77000000000001</v>
      </c>
      <c r="J1412" s="206">
        <v>123.75</v>
      </c>
      <c r="K1412" s="206">
        <v>152.77000000000001</v>
      </c>
      <c r="L1412" s="206">
        <v>123.75</v>
      </c>
      <c r="M1412" s="206">
        <v>152.82</v>
      </c>
    </row>
    <row r="1413" spans="1:13" ht="14.25" customHeight="1" x14ac:dyDescent="0.35">
      <c r="A1413" s="208" t="s">
        <v>871</v>
      </c>
      <c r="B1413" s="206">
        <v>125.77</v>
      </c>
      <c r="C1413" s="206">
        <v>152.11000000000001</v>
      </c>
      <c r="D1413" s="206">
        <v>125.77</v>
      </c>
      <c r="E1413" s="206">
        <v>154.57</v>
      </c>
      <c r="F1413" s="206">
        <v>125.77</v>
      </c>
      <c r="G1413" s="206">
        <v>155</v>
      </c>
      <c r="H1413" s="206">
        <v>125.77</v>
      </c>
      <c r="I1413" s="206">
        <v>156.56</v>
      </c>
      <c r="J1413" s="206">
        <v>125.77</v>
      </c>
      <c r="K1413" s="206">
        <v>156.76</v>
      </c>
      <c r="L1413" s="206">
        <v>125.77</v>
      </c>
      <c r="M1413" s="206">
        <v>158.21</v>
      </c>
    </row>
    <row r="1414" spans="1:13" ht="14.25" customHeight="1" x14ac:dyDescent="0.35">
      <c r="A1414" s="208" t="s">
        <v>872</v>
      </c>
      <c r="B1414" s="206">
        <v>124.77</v>
      </c>
      <c r="C1414" s="206">
        <v>151.78</v>
      </c>
      <c r="D1414" s="206">
        <v>124.77</v>
      </c>
      <c r="E1414" s="206">
        <v>151.08000000000001</v>
      </c>
      <c r="F1414" s="206">
        <v>124.77</v>
      </c>
      <c r="G1414" s="206">
        <v>151.08000000000001</v>
      </c>
      <c r="H1414" s="206">
        <v>124.77</v>
      </c>
      <c r="I1414" s="206">
        <v>152.05000000000001</v>
      </c>
      <c r="J1414" s="206">
        <v>124.77</v>
      </c>
      <c r="K1414" s="206">
        <v>152.05000000000001</v>
      </c>
      <c r="L1414" s="206">
        <v>124.77</v>
      </c>
      <c r="M1414" s="206">
        <v>152.05000000000001</v>
      </c>
    </row>
    <row r="1415" spans="1:13" ht="14.25" customHeight="1" x14ac:dyDescent="0.35">
      <c r="A1415" s="208" t="s">
        <v>873</v>
      </c>
      <c r="B1415" s="206">
        <v>124.77</v>
      </c>
      <c r="C1415" s="206">
        <v>149.94</v>
      </c>
      <c r="D1415" s="206">
        <v>124.77</v>
      </c>
      <c r="E1415" s="206">
        <v>150.52000000000001</v>
      </c>
      <c r="F1415" s="206">
        <v>124.77</v>
      </c>
      <c r="G1415" s="206">
        <v>150.52000000000001</v>
      </c>
      <c r="H1415" s="206">
        <v>124.77</v>
      </c>
      <c r="I1415" s="206">
        <v>151.13999999999999</v>
      </c>
      <c r="J1415" s="206">
        <v>124.77</v>
      </c>
      <c r="K1415" s="206">
        <v>151.13999999999999</v>
      </c>
      <c r="L1415" s="206">
        <v>124.77</v>
      </c>
      <c r="M1415" s="206">
        <v>151.13999999999999</v>
      </c>
    </row>
    <row r="1416" spans="1:13" ht="14.25" customHeight="1" x14ac:dyDescent="0.35">
      <c r="A1416" s="208" t="s">
        <v>1023</v>
      </c>
      <c r="B1416" s="206">
        <v>132.69</v>
      </c>
      <c r="C1416" s="206">
        <v>149.94</v>
      </c>
      <c r="D1416" s="206">
        <v>132.69</v>
      </c>
      <c r="E1416" s="206">
        <v>150.52000000000001</v>
      </c>
      <c r="F1416" s="206">
        <v>132.69</v>
      </c>
      <c r="G1416" s="206">
        <v>150.52000000000001</v>
      </c>
      <c r="H1416" s="206">
        <v>132.69</v>
      </c>
      <c r="I1416" s="206">
        <v>151.13999999999999</v>
      </c>
      <c r="J1416" s="206">
        <v>134.63</v>
      </c>
      <c r="K1416" s="206">
        <v>151.13999999999999</v>
      </c>
      <c r="L1416" s="206">
        <v>134.63</v>
      </c>
      <c r="M1416" s="206">
        <v>151.13999999999999</v>
      </c>
    </row>
    <row r="1417" spans="1:13" ht="14.25" customHeight="1" x14ac:dyDescent="0.35">
      <c r="A1417" s="208" t="s">
        <v>875</v>
      </c>
      <c r="B1417" s="206">
        <v>124.77</v>
      </c>
      <c r="C1417" s="206">
        <v>137.91999999999999</v>
      </c>
      <c r="D1417" s="206">
        <v>124.77</v>
      </c>
      <c r="E1417" s="206">
        <v>136.88</v>
      </c>
      <c r="F1417" s="206">
        <v>124.77</v>
      </c>
      <c r="G1417" s="206">
        <v>136.88</v>
      </c>
      <c r="H1417" s="206">
        <v>124.77</v>
      </c>
      <c r="I1417" s="206">
        <v>131.58000000000001</v>
      </c>
      <c r="J1417" s="206">
        <v>124.77</v>
      </c>
      <c r="K1417" s="206">
        <v>131.58000000000001</v>
      </c>
      <c r="L1417" s="206">
        <v>124.77</v>
      </c>
      <c r="M1417" s="206">
        <v>131.59</v>
      </c>
    </row>
    <row r="1418" spans="1:13" ht="14.25" customHeight="1" x14ac:dyDescent="0.35">
      <c r="A1418" s="208" t="s">
        <v>876</v>
      </c>
      <c r="B1418" s="206">
        <v>132.69</v>
      </c>
      <c r="C1418" s="206">
        <v>137.91999999999999</v>
      </c>
      <c r="D1418" s="206">
        <v>132.69</v>
      </c>
      <c r="E1418" s="206">
        <v>136.88</v>
      </c>
      <c r="F1418" s="206">
        <v>132.69</v>
      </c>
      <c r="G1418" s="206">
        <v>136.88</v>
      </c>
      <c r="H1418" s="206">
        <v>132.69</v>
      </c>
      <c r="I1418" s="206">
        <v>131.58000000000001</v>
      </c>
      <c r="J1418" s="206">
        <v>134.63</v>
      </c>
      <c r="K1418" s="206">
        <v>131.58000000000001</v>
      </c>
      <c r="L1418" s="206">
        <v>134.63</v>
      </c>
      <c r="M1418" s="206">
        <v>131.59</v>
      </c>
    </row>
    <row r="1419" spans="1:13" ht="14.25" customHeight="1" x14ac:dyDescent="0.35">
      <c r="A1419" s="208" t="s">
        <v>1524</v>
      </c>
      <c r="B1419" s="206">
        <v>124.77</v>
      </c>
      <c r="C1419" s="206">
        <v>136.06</v>
      </c>
      <c r="D1419" s="206">
        <v>124.77</v>
      </c>
      <c r="E1419" s="206">
        <v>137.94</v>
      </c>
      <c r="F1419" s="206">
        <v>124.77</v>
      </c>
      <c r="G1419" s="206">
        <v>138.27000000000001</v>
      </c>
      <c r="H1419" s="206">
        <v>124.77</v>
      </c>
      <c r="I1419" s="206">
        <v>137.86000000000001</v>
      </c>
      <c r="J1419" s="206">
        <v>124.77</v>
      </c>
      <c r="K1419" s="206">
        <v>138.32</v>
      </c>
      <c r="L1419" s="206">
        <v>124.77</v>
      </c>
      <c r="M1419" s="206">
        <v>138.99</v>
      </c>
    </row>
    <row r="1420" spans="1:13" ht="14.25" customHeight="1" x14ac:dyDescent="0.35">
      <c r="A1420" s="208" t="s">
        <v>1525</v>
      </c>
      <c r="B1420" s="206">
        <v>130.33000000000001</v>
      </c>
      <c r="C1420" s="206">
        <v>136.06</v>
      </c>
      <c r="D1420" s="206">
        <v>130.33000000000001</v>
      </c>
      <c r="E1420" s="206">
        <v>137.94</v>
      </c>
      <c r="F1420" s="206">
        <v>130.33000000000001</v>
      </c>
      <c r="G1420" s="206">
        <v>138.27000000000001</v>
      </c>
      <c r="H1420" s="206">
        <v>130.33000000000001</v>
      </c>
      <c r="I1420" s="206">
        <v>137.86000000000001</v>
      </c>
      <c r="J1420" s="206">
        <v>130.33000000000001</v>
      </c>
      <c r="K1420" s="206">
        <v>138.32</v>
      </c>
      <c r="L1420" s="206">
        <v>130.33000000000001</v>
      </c>
      <c r="M1420" s="206">
        <v>138.99</v>
      </c>
    </row>
    <row r="1421" spans="1:13" ht="14.25" customHeight="1" x14ac:dyDescent="0.35">
      <c r="A1421" s="208" t="s">
        <v>881</v>
      </c>
      <c r="B1421" s="206">
        <v>132.69</v>
      </c>
      <c r="C1421" s="206">
        <v>116.58</v>
      </c>
      <c r="D1421" s="206">
        <v>132.69</v>
      </c>
      <c r="E1421" s="206">
        <v>116.58</v>
      </c>
      <c r="F1421" s="206">
        <v>132.69</v>
      </c>
      <c r="G1421" s="206">
        <v>116.58</v>
      </c>
      <c r="H1421" s="206">
        <v>132.69</v>
      </c>
      <c r="I1421" s="206">
        <v>116.58</v>
      </c>
      <c r="J1421" s="206">
        <v>134.63</v>
      </c>
      <c r="K1421" s="206">
        <v>116.58</v>
      </c>
      <c r="L1421" s="206">
        <v>134.63</v>
      </c>
      <c r="M1421" s="206">
        <v>116.58</v>
      </c>
    </row>
    <row r="1422" spans="1:13" ht="14.25" customHeight="1" x14ac:dyDescent="0.35">
      <c r="A1422" s="208" t="s">
        <v>882</v>
      </c>
      <c r="B1422" s="206">
        <v>122.04</v>
      </c>
      <c r="C1422" s="206">
        <v>125.51</v>
      </c>
      <c r="D1422" s="206">
        <v>122.04</v>
      </c>
      <c r="E1422" s="206">
        <v>125.51</v>
      </c>
      <c r="F1422" s="206">
        <v>122.04</v>
      </c>
      <c r="G1422" s="206">
        <v>125.53</v>
      </c>
      <c r="H1422" s="206">
        <v>122.04</v>
      </c>
      <c r="I1422" s="206">
        <v>125.53</v>
      </c>
      <c r="J1422" s="206">
        <v>122.04</v>
      </c>
      <c r="K1422" s="206">
        <v>125.53</v>
      </c>
      <c r="L1422" s="206">
        <v>122.04</v>
      </c>
      <c r="M1422" s="206">
        <v>125.53</v>
      </c>
    </row>
    <row r="1423" spans="1:13" ht="14.25" customHeight="1" x14ac:dyDescent="0.35">
      <c r="A1423" s="209"/>
      <c r="B1423" s="207"/>
      <c r="C1423" s="207"/>
      <c r="D1423" s="207"/>
      <c r="E1423" s="207"/>
      <c r="F1423" s="207"/>
      <c r="G1423" s="207"/>
      <c r="H1423" s="207"/>
      <c r="I1423" s="207"/>
      <c r="J1423" s="207"/>
      <c r="K1423" s="207"/>
      <c r="L1423" s="207"/>
      <c r="M1423" s="207"/>
    </row>
    <row r="1424" spans="1:13" ht="14.25" customHeight="1" x14ac:dyDescent="0.35">
      <c r="A1424" s="209"/>
      <c r="B1424" s="207"/>
      <c r="C1424" s="207"/>
      <c r="D1424" s="207"/>
      <c r="E1424" s="207"/>
      <c r="F1424" s="207"/>
      <c r="G1424" s="207"/>
      <c r="H1424" s="207"/>
      <c r="I1424" s="207"/>
      <c r="J1424" s="207"/>
      <c r="K1424" s="207"/>
      <c r="L1424" s="207"/>
      <c r="M1424" s="207"/>
    </row>
    <row r="1425" spans="1:13" ht="14.25" customHeight="1" x14ac:dyDescent="0.35">
      <c r="A1425" s="209"/>
      <c r="B1425" s="207"/>
      <c r="C1425" s="207"/>
      <c r="D1425" s="207"/>
      <c r="E1425" s="207"/>
      <c r="F1425" s="207"/>
      <c r="G1425" s="207"/>
      <c r="H1425" s="207"/>
      <c r="I1425" s="207"/>
      <c r="J1425" s="207"/>
      <c r="K1425" s="207"/>
      <c r="L1425" s="207"/>
      <c r="M1425" s="207"/>
    </row>
    <row r="1426" spans="1:13" ht="14.25" customHeight="1" x14ac:dyDescent="0.35">
      <c r="A1426" s="210"/>
      <c r="B1426" s="207"/>
      <c r="C1426" s="207"/>
      <c r="D1426" s="207"/>
      <c r="E1426" s="207"/>
      <c r="F1426" s="207"/>
      <c r="G1426" s="207"/>
      <c r="H1426" s="207"/>
      <c r="I1426" s="207"/>
      <c r="J1426" s="207"/>
      <c r="K1426" s="207"/>
      <c r="L1426" s="207"/>
      <c r="M1426" s="207"/>
    </row>
    <row r="1427" spans="1:13" ht="14.25" customHeight="1" x14ac:dyDescent="0.35">
      <c r="A1427" s="210"/>
      <c r="B1427" s="207"/>
      <c r="C1427" s="207"/>
      <c r="D1427" s="207"/>
      <c r="E1427" s="207"/>
      <c r="F1427" s="207"/>
      <c r="G1427" s="207"/>
      <c r="H1427" s="207"/>
      <c r="I1427" s="207"/>
      <c r="J1427" s="207"/>
      <c r="K1427" s="207"/>
      <c r="L1427" s="207"/>
      <c r="M1427" s="207"/>
    </row>
    <row r="1428" spans="1:13" ht="14.25" customHeight="1" x14ac:dyDescent="0.35">
      <c r="A1428" s="210"/>
      <c r="B1428" s="207"/>
      <c r="C1428" s="207"/>
      <c r="D1428" s="207"/>
      <c r="E1428" s="207"/>
      <c r="F1428" s="207"/>
      <c r="G1428" s="207"/>
      <c r="H1428" s="207"/>
      <c r="I1428" s="207"/>
      <c r="J1428" s="207"/>
      <c r="K1428" s="207"/>
      <c r="L1428" s="207"/>
      <c r="M1428" s="207"/>
    </row>
    <row r="1429" spans="1:13" ht="14.25" customHeight="1" x14ac:dyDescent="0.3"/>
    <row r="1430" spans="1:13" ht="14.25" customHeight="1" x14ac:dyDescent="0.3"/>
    <row r="1431" spans="1:13" ht="14.25" customHeight="1" x14ac:dyDescent="0.3">
      <c r="A1431" s="203"/>
      <c r="B1431" s="204"/>
      <c r="C1431" s="204"/>
      <c r="D1431" s="204"/>
      <c r="E1431" s="204"/>
      <c r="F1431" s="204"/>
      <c r="G1431" s="204"/>
      <c r="H1431" s="204"/>
    </row>
    <row r="1432" spans="1:13" ht="14.25" customHeight="1" x14ac:dyDescent="0.35">
      <c r="A1432" s="571"/>
      <c r="B1432" s="579">
        <v>39448</v>
      </c>
      <c r="C1432" s="580"/>
      <c r="D1432" s="579">
        <v>39479</v>
      </c>
      <c r="E1432" s="580"/>
      <c r="F1432" s="579">
        <v>39508</v>
      </c>
      <c r="G1432" s="580"/>
      <c r="H1432" s="579">
        <v>39539</v>
      </c>
      <c r="I1432" s="580"/>
      <c r="J1432" s="579">
        <v>39569</v>
      </c>
      <c r="K1432" s="580"/>
      <c r="L1432" s="579">
        <v>39600</v>
      </c>
      <c r="M1432" s="580"/>
    </row>
    <row r="1433" spans="1:13" ht="14.25" customHeight="1" x14ac:dyDescent="0.35">
      <c r="A1433" s="572"/>
      <c r="B1433" s="205" t="s">
        <v>834</v>
      </c>
      <c r="C1433" s="205" t="s">
        <v>835</v>
      </c>
      <c r="D1433" s="205" t="s">
        <v>834</v>
      </c>
      <c r="E1433" s="205" t="s">
        <v>835</v>
      </c>
      <c r="F1433" s="205" t="s">
        <v>834</v>
      </c>
      <c r="G1433" s="205" t="s">
        <v>835</v>
      </c>
      <c r="H1433" s="205" t="s">
        <v>834</v>
      </c>
      <c r="I1433" s="205" t="s">
        <v>835</v>
      </c>
      <c r="J1433" s="205" t="s">
        <v>834</v>
      </c>
      <c r="K1433" s="205" t="s">
        <v>835</v>
      </c>
      <c r="L1433" s="205" t="s">
        <v>834</v>
      </c>
      <c r="M1433" s="205" t="s">
        <v>835</v>
      </c>
    </row>
    <row r="1434" spans="1:13" ht="14.25" customHeight="1" x14ac:dyDescent="0.35">
      <c r="A1434" s="208" t="s">
        <v>836</v>
      </c>
      <c r="B1434" s="206">
        <v>118.89</v>
      </c>
      <c r="C1434" s="206">
        <v>121.78</v>
      </c>
      <c r="D1434" s="206">
        <v>118.89</v>
      </c>
      <c r="E1434" s="206">
        <v>121.98</v>
      </c>
      <c r="F1434" s="206">
        <v>118.89</v>
      </c>
      <c r="G1434" s="206">
        <v>121.3</v>
      </c>
      <c r="H1434" s="206">
        <v>118.89</v>
      </c>
      <c r="I1434" s="206">
        <v>120.91</v>
      </c>
      <c r="J1434" s="206">
        <v>122.46</v>
      </c>
      <c r="K1434" s="206">
        <v>120.96</v>
      </c>
      <c r="L1434" s="206">
        <v>122.46</v>
      </c>
      <c r="M1434" s="206">
        <v>120.67</v>
      </c>
    </row>
    <row r="1435" spans="1:13" ht="14.25" customHeight="1" x14ac:dyDescent="0.35">
      <c r="A1435" s="208" t="s">
        <v>1005</v>
      </c>
      <c r="B1435" s="206">
        <v>118.59</v>
      </c>
      <c r="C1435" s="206">
        <v>136.57</v>
      </c>
      <c r="D1435" s="206">
        <v>118.59</v>
      </c>
      <c r="E1435" s="206">
        <v>136.63999999999999</v>
      </c>
      <c r="F1435" s="206">
        <v>118.59</v>
      </c>
      <c r="G1435" s="206">
        <v>136.75</v>
      </c>
      <c r="H1435" s="206">
        <v>118.59</v>
      </c>
      <c r="I1435" s="206">
        <v>136.81</v>
      </c>
      <c r="J1435" s="206">
        <v>122.15</v>
      </c>
      <c r="K1435" s="206">
        <v>137.30000000000001</v>
      </c>
      <c r="L1435" s="206">
        <v>122.15</v>
      </c>
      <c r="M1435" s="206">
        <v>137.44999999999999</v>
      </c>
    </row>
    <row r="1436" spans="1:13" ht="14.25" customHeight="1" x14ac:dyDescent="0.35">
      <c r="A1436" s="208" t="s">
        <v>838</v>
      </c>
      <c r="B1436" s="206">
        <v>118.89</v>
      </c>
      <c r="C1436" s="206">
        <v>127.81</v>
      </c>
      <c r="D1436" s="206">
        <v>118.89</v>
      </c>
      <c r="E1436" s="206">
        <v>127.89</v>
      </c>
      <c r="F1436" s="206">
        <v>118.89</v>
      </c>
      <c r="G1436" s="206">
        <v>128.41</v>
      </c>
      <c r="H1436" s="206">
        <v>118.89</v>
      </c>
      <c r="I1436" s="206">
        <v>130</v>
      </c>
      <c r="J1436" s="206">
        <v>122.46</v>
      </c>
      <c r="K1436" s="206">
        <v>130.79</v>
      </c>
      <c r="L1436" s="206">
        <v>122.46</v>
      </c>
      <c r="M1436" s="206">
        <v>130.9</v>
      </c>
    </row>
    <row r="1437" spans="1:13" ht="14.25" customHeight="1" x14ac:dyDescent="0.35">
      <c r="A1437" s="208" t="s">
        <v>839</v>
      </c>
      <c r="B1437" s="206">
        <v>118.89</v>
      </c>
      <c r="C1437" s="206">
        <v>127.81</v>
      </c>
      <c r="D1437" s="206">
        <v>118.89</v>
      </c>
      <c r="E1437" s="206">
        <v>127.89</v>
      </c>
      <c r="F1437" s="206">
        <v>118.89</v>
      </c>
      <c r="G1437" s="206">
        <v>128.41</v>
      </c>
      <c r="H1437" s="206">
        <v>118.89</v>
      </c>
      <c r="I1437" s="206">
        <v>130</v>
      </c>
      <c r="J1437" s="206">
        <v>122.46</v>
      </c>
      <c r="K1437" s="206">
        <v>130.79</v>
      </c>
      <c r="L1437" s="206">
        <v>122.46</v>
      </c>
      <c r="M1437" s="206">
        <v>130.9</v>
      </c>
    </row>
    <row r="1438" spans="1:13" ht="14.25" customHeight="1" x14ac:dyDescent="0.35">
      <c r="A1438" s="208" t="s">
        <v>840</v>
      </c>
      <c r="B1438" s="206">
        <v>118.89</v>
      </c>
      <c r="C1438" s="206">
        <v>123.36</v>
      </c>
      <c r="D1438" s="206">
        <v>118.89</v>
      </c>
      <c r="E1438" s="206">
        <v>123.6</v>
      </c>
      <c r="F1438" s="206">
        <v>118.89</v>
      </c>
      <c r="G1438" s="206">
        <v>123.48</v>
      </c>
      <c r="H1438" s="206">
        <v>118.89</v>
      </c>
      <c r="I1438" s="206">
        <v>123.54</v>
      </c>
      <c r="J1438" s="206">
        <v>122.46</v>
      </c>
      <c r="K1438" s="206">
        <v>124.64</v>
      </c>
      <c r="L1438" s="206">
        <v>122.46</v>
      </c>
      <c r="M1438" s="206">
        <v>124.67</v>
      </c>
    </row>
    <row r="1439" spans="1:13" ht="14.25" customHeight="1" x14ac:dyDescent="0.35">
      <c r="A1439" s="208" t="s">
        <v>841</v>
      </c>
      <c r="B1439" s="206">
        <v>118.89</v>
      </c>
      <c r="C1439" s="206">
        <v>100.2</v>
      </c>
      <c r="D1439" s="206">
        <v>118.89</v>
      </c>
      <c r="E1439" s="206">
        <v>100.2</v>
      </c>
      <c r="F1439" s="206">
        <v>118.89</v>
      </c>
      <c r="G1439" s="206">
        <v>100.2</v>
      </c>
      <c r="H1439" s="206">
        <v>118.89</v>
      </c>
      <c r="I1439" s="206">
        <v>100.2</v>
      </c>
      <c r="J1439" s="206">
        <v>122.46</v>
      </c>
      <c r="K1439" s="206">
        <v>102.6</v>
      </c>
      <c r="L1439" s="206">
        <v>122.46</v>
      </c>
      <c r="M1439" s="206">
        <v>102.6</v>
      </c>
    </row>
    <row r="1440" spans="1:13" ht="14.25" customHeight="1" x14ac:dyDescent="0.35">
      <c r="A1440" s="208" t="s">
        <v>842</v>
      </c>
      <c r="B1440" s="206">
        <v>118.89</v>
      </c>
      <c r="C1440" s="206">
        <v>100</v>
      </c>
      <c r="D1440" s="206">
        <v>118.89</v>
      </c>
      <c r="E1440" s="206">
        <v>100</v>
      </c>
      <c r="F1440" s="206">
        <v>118.89</v>
      </c>
      <c r="G1440" s="206">
        <v>100</v>
      </c>
      <c r="H1440" s="206">
        <v>118.89</v>
      </c>
      <c r="I1440" s="206">
        <v>100</v>
      </c>
      <c r="J1440" s="206">
        <v>122.46</v>
      </c>
      <c r="K1440" s="206">
        <v>100</v>
      </c>
      <c r="L1440" s="206">
        <v>122.46</v>
      </c>
      <c r="M1440" s="206">
        <v>100</v>
      </c>
    </row>
    <row r="1441" spans="1:13" ht="14.25" customHeight="1" x14ac:dyDescent="0.35">
      <c r="A1441" s="208" t="s">
        <v>1006</v>
      </c>
      <c r="B1441" s="206">
        <v>119.04</v>
      </c>
      <c r="C1441" s="206">
        <v>100</v>
      </c>
      <c r="D1441" s="206">
        <v>119.04</v>
      </c>
      <c r="E1441" s="206">
        <v>100</v>
      </c>
      <c r="F1441" s="206">
        <v>119.04</v>
      </c>
      <c r="G1441" s="206">
        <v>105</v>
      </c>
      <c r="H1441" s="206">
        <v>119.04</v>
      </c>
      <c r="I1441" s="206">
        <v>105</v>
      </c>
      <c r="J1441" s="206">
        <v>122.61</v>
      </c>
      <c r="K1441" s="206">
        <v>105</v>
      </c>
      <c r="L1441" s="206">
        <v>122.61</v>
      </c>
      <c r="M1441" s="206">
        <v>105</v>
      </c>
    </row>
    <row r="1442" spans="1:13" ht="14.25" customHeight="1" x14ac:dyDescent="0.35">
      <c r="A1442" s="208" t="s">
        <v>1007</v>
      </c>
      <c r="B1442" s="206">
        <v>120.82</v>
      </c>
      <c r="C1442" s="206">
        <v>125</v>
      </c>
      <c r="D1442" s="206">
        <v>120.82</v>
      </c>
      <c r="E1442" s="206">
        <v>125.32</v>
      </c>
      <c r="F1442" s="206">
        <v>120.82</v>
      </c>
      <c r="G1442" s="206">
        <v>125.32</v>
      </c>
      <c r="H1442" s="206">
        <v>120.82</v>
      </c>
      <c r="I1442" s="206">
        <v>125.32</v>
      </c>
      <c r="J1442" s="206">
        <v>124.44</v>
      </c>
      <c r="K1442" s="206">
        <v>125.32</v>
      </c>
      <c r="L1442" s="206">
        <v>124.44</v>
      </c>
      <c r="M1442" s="206">
        <v>125.32</v>
      </c>
    </row>
    <row r="1443" spans="1:13" ht="14.25" customHeight="1" x14ac:dyDescent="0.35">
      <c r="A1443" s="208" t="s">
        <v>848</v>
      </c>
      <c r="B1443" s="206">
        <v>118.89</v>
      </c>
      <c r="C1443" s="206">
        <v>115.44</v>
      </c>
      <c r="D1443" s="206">
        <v>118.89</v>
      </c>
      <c r="E1443" s="206">
        <v>116.28</v>
      </c>
      <c r="F1443" s="206">
        <v>118.89</v>
      </c>
      <c r="G1443" s="206">
        <v>114.57</v>
      </c>
      <c r="H1443" s="206">
        <v>118.89</v>
      </c>
      <c r="I1443" s="206">
        <v>114.08</v>
      </c>
      <c r="J1443" s="206">
        <v>122.46</v>
      </c>
      <c r="K1443" s="206">
        <v>113.02</v>
      </c>
      <c r="L1443" s="206">
        <v>122.46</v>
      </c>
      <c r="M1443" s="206">
        <v>113</v>
      </c>
    </row>
    <row r="1444" spans="1:13" ht="14.25" customHeight="1" x14ac:dyDescent="0.35">
      <c r="A1444" s="208" t="s">
        <v>849</v>
      </c>
      <c r="B1444" s="206">
        <v>120.78</v>
      </c>
      <c r="C1444" s="206">
        <v>196.9</v>
      </c>
      <c r="D1444" s="206">
        <v>120.78</v>
      </c>
      <c r="E1444" s="206">
        <v>184.93</v>
      </c>
      <c r="F1444" s="206">
        <v>120.78</v>
      </c>
      <c r="G1444" s="206">
        <v>185.16</v>
      </c>
      <c r="H1444" s="206">
        <v>120.78</v>
      </c>
      <c r="I1444" s="206">
        <v>193.99</v>
      </c>
      <c r="J1444" s="206">
        <v>120.78</v>
      </c>
      <c r="K1444" s="206">
        <v>201.12</v>
      </c>
      <c r="L1444" s="206">
        <v>120.78</v>
      </c>
      <c r="M1444" s="206">
        <v>192.66</v>
      </c>
    </row>
    <row r="1445" spans="1:13" ht="14.25" customHeight="1" x14ac:dyDescent="0.35">
      <c r="A1445" s="208" t="s">
        <v>850</v>
      </c>
      <c r="B1445" s="206">
        <v>118.89</v>
      </c>
      <c r="C1445" s="206">
        <v>128.69</v>
      </c>
      <c r="D1445" s="206">
        <v>118.89</v>
      </c>
      <c r="E1445" s="206">
        <v>130.97999999999999</v>
      </c>
      <c r="F1445" s="206">
        <v>118.89</v>
      </c>
      <c r="G1445" s="206">
        <v>134.28</v>
      </c>
      <c r="H1445" s="206">
        <v>118.89</v>
      </c>
      <c r="I1445" s="206">
        <v>134.19</v>
      </c>
      <c r="J1445" s="206">
        <v>122.46</v>
      </c>
      <c r="K1445" s="206">
        <v>134.16999999999999</v>
      </c>
      <c r="L1445" s="206">
        <v>122.46</v>
      </c>
      <c r="M1445" s="206">
        <v>134.19</v>
      </c>
    </row>
    <row r="1446" spans="1:13" ht="14.25" customHeight="1" x14ac:dyDescent="0.35">
      <c r="A1446" s="208" t="s">
        <v>851</v>
      </c>
      <c r="B1446" s="206">
        <v>115.81</v>
      </c>
      <c r="C1446" s="206">
        <v>124.12</v>
      </c>
      <c r="D1446" s="206">
        <v>115.81</v>
      </c>
      <c r="E1446" s="206">
        <v>124.12</v>
      </c>
      <c r="F1446" s="206">
        <v>115.81</v>
      </c>
      <c r="G1446" s="206">
        <v>124.12</v>
      </c>
      <c r="H1446" s="206">
        <v>115.81</v>
      </c>
      <c r="I1446" s="206">
        <v>123.28</v>
      </c>
      <c r="J1446" s="206">
        <v>118.18</v>
      </c>
      <c r="K1446" s="206">
        <v>124.27</v>
      </c>
      <c r="L1446" s="206">
        <v>118.18</v>
      </c>
      <c r="M1446" s="206">
        <v>124.27</v>
      </c>
    </row>
    <row r="1447" spans="1:13" ht="14.25" customHeight="1" x14ac:dyDescent="0.35">
      <c r="A1447" s="208" t="s">
        <v>852</v>
      </c>
      <c r="B1447" s="206">
        <v>118.05</v>
      </c>
      <c r="C1447" s="206">
        <v>124.12</v>
      </c>
      <c r="D1447" s="206">
        <v>118.05</v>
      </c>
      <c r="E1447" s="206">
        <v>124.12</v>
      </c>
      <c r="F1447" s="206">
        <v>118.05</v>
      </c>
      <c r="G1447" s="206">
        <v>124.12</v>
      </c>
      <c r="H1447" s="206">
        <v>118.05</v>
      </c>
      <c r="I1447" s="206">
        <v>123.28</v>
      </c>
      <c r="J1447" s="206">
        <v>121.71</v>
      </c>
      <c r="K1447" s="206">
        <v>124.27</v>
      </c>
      <c r="L1447" s="206">
        <v>121.71</v>
      </c>
      <c r="M1447" s="206">
        <v>124.27</v>
      </c>
    </row>
    <row r="1448" spans="1:13" ht="14.25" customHeight="1" x14ac:dyDescent="0.35">
      <c r="A1448" s="208" t="s">
        <v>1008</v>
      </c>
      <c r="B1448" s="206">
        <v>115.49</v>
      </c>
      <c r="C1448" s="206">
        <v>105.41</v>
      </c>
      <c r="D1448" s="206">
        <v>115.49</v>
      </c>
      <c r="E1448" s="206">
        <v>105.41</v>
      </c>
      <c r="F1448" s="206">
        <v>115.49</v>
      </c>
      <c r="G1448" s="206">
        <v>105.41</v>
      </c>
      <c r="H1448" s="206">
        <v>115.49</v>
      </c>
      <c r="I1448" s="206">
        <v>105.41</v>
      </c>
      <c r="J1448" s="206">
        <v>117.86</v>
      </c>
      <c r="K1448" s="206">
        <v>105.41</v>
      </c>
      <c r="L1448" s="206">
        <v>117.86</v>
      </c>
      <c r="M1448" s="206">
        <v>105.41</v>
      </c>
    </row>
    <row r="1449" spans="1:13" ht="14.25" customHeight="1" x14ac:dyDescent="0.35">
      <c r="A1449" s="208" t="s">
        <v>854</v>
      </c>
      <c r="B1449" s="206">
        <v>118.05</v>
      </c>
      <c r="C1449" s="206">
        <v>105.41</v>
      </c>
      <c r="D1449" s="206">
        <v>118.05</v>
      </c>
      <c r="E1449" s="206">
        <v>105.41</v>
      </c>
      <c r="F1449" s="206">
        <v>118.05</v>
      </c>
      <c r="G1449" s="206">
        <v>105.41</v>
      </c>
      <c r="H1449" s="206">
        <v>118.05</v>
      </c>
      <c r="I1449" s="206">
        <v>105.41</v>
      </c>
      <c r="J1449" s="206">
        <v>121.71</v>
      </c>
      <c r="K1449" s="206">
        <v>105.41</v>
      </c>
      <c r="L1449" s="206">
        <v>121.71</v>
      </c>
      <c r="M1449" s="206">
        <v>105.41</v>
      </c>
    </row>
    <row r="1450" spans="1:13" ht="14.25" customHeight="1" x14ac:dyDescent="0.35">
      <c r="A1450" s="208" t="s">
        <v>855</v>
      </c>
      <c r="B1450" s="206">
        <v>118.89</v>
      </c>
      <c r="C1450" s="206">
        <v>117.24</v>
      </c>
      <c r="D1450" s="206">
        <v>118.89</v>
      </c>
      <c r="E1450" s="206">
        <v>117.24</v>
      </c>
      <c r="F1450" s="206">
        <v>118.89</v>
      </c>
      <c r="G1450" s="206">
        <v>117.82</v>
      </c>
      <c r="H1450" s="206">
        <v>118.89</v>
      </c>
      <c r="I1450" s="206">
        <v>119.22</v>
      </c>
      <c r="J1450" s="206">
        <v>122.46</v>
      </c>
      <c r="K1450" s="206">
        <v>119.53</v>
      </c>
      <c r="L1450" s="206">
        <v>122.46</v>
      </c>
      <c r="M1450" s="206">
        <v>119.4</v>
      </c>
    </row>
    <row r="1451" spans="1:13" ht="14.25" customHeight="1" x14ac:dyDescent="0.35">
      <c r="A1451" s="208" t="s">
        <v>856</v>
      </c>
      <c r="B1451" s="206">
        <v>120.78</v>
      </c>
      <c r="C1451" s="206">
        <v>133.91999999999999</v>
      </c>
      <c r="D1451" s="206">
        <v>120.78</v>
      </c>
      <c r="E1451" s="206">
        <v>133.93</v>
      </c>
      <c r="F1451" s="206">
        <v>120.78</v>
      </c>
      <c r="G1451" s="206">
        <v>133.93</v>
      </c>
      <c r="H1451" s="206">
        <v>120.78</v>
      </c>
      <c r="I1451" s="206">
        <v>133.94</v>
      </c>
      <c r="J1451" s="206">
        <v>120.78</v>
      </c>
      <c r="K1451" s="206">
        <v>133.94999999999999</v>
      </c>
      <c r="L1451" s="206">
        <v>120.78</v>
      </c>
      <c r="M1451" s="206">
        <v>139.38</v>
      </c>
    </row>
    <row r="1452" spans="1:13" ht="14.25" customHeight="1" x14ac:dyDescent="0.35">
      <c r="A1452" s="208" t="s">
        <v>857</v>
      </c>
      <c r="B1452" s="206">
        <v>127.78</v>
      </c>
      <c r="C1452" s="206">
        <v>133.91999999999999</v>
      </c>
      <c r="D1452" s="206">
        <v>127.78</v>
      </c>
      <c r="E1452" s="206">
        <v>133.93</v>
      </c>
      <c r="F1452" s="206">
        <v>127.78</v>
      </c>
      <c r="G1452" s="206">
        <v>133.93</v>
      </c>
      <c r="H1452" s="206">
        <v>127.78</v>
      </c>
      <c r="I1452" s="206">
        <v>133.94</v>
      </c>
      <c r="J1452" s="206">
        <v>127.78</v>
      </c>
      <c r="K1452" s="206">
        <v>133.94999999999999</v>
      </c>
      <c r="L1452" s="206">
        <v>127.78</v>
      </c>
      <c r="M1452" s="206">
        <v>139.38</v>
      </c>
    </row>
    <row r="1453" spans="1:13" ht="14.25" customHeight="1" x14ac:dyDescent="0.35">
      <c r="A1453" s="208" t="s">
        <v>858</v>
      </c>
      <c r="B1453" s="206">
        <v>120.78</v>
      </c>
      <c r="C1453" s="206">
        <v>158.91</v>
      </c>
      <c r="D1453" s="206">
        <v>120.78</v>
      </c>
      <c r="E1453" s="206">
        <v>158.91</v>
      </c>
      <c r="F1453" s="206">
        <v>120.78</v>
      </c>
      <c r="G1453" s="206">
        <v>158.91</v>
      </c>
      <c r="H1453" s="206">
        <v>120.78</v>
      </c>
      <c r="I1453" s="206">
        <v>158.91</v>
      </c>
      <c r="J1453" s="206">
        <v>120.78</v>
      </c>
      <c r="K1453" s="206">
        <v>166.88</v>
      </c>
      <c r="L1453" s="206">
        <v>120.78</v>
      </c>
      <c r="M1453" s="206">
        <v>166.88</v>
      </c>
    </row>
    <row r="1454" spans="1:13" ht="14.25" customHeight="1" x14ac:dyDescent="0.35">
      <c r="A1454" s="208" t="s">
        <v>859</v>
      </c>
      <c r="B1454" s="206">
        <v>127.78</v>
      </c>
      <c r="C1454" s="206">
        <v>158.91</v>
      </c>
      <c r="D1454" s="206">
        <v>127.78</v>
      </c>
      <c r="E1454" s="206">
        <v>158.91</v>
      </c>
      <c r="F1454" s="206">
        <v>127.78</v>
      </c>
      <c r="G1454" s="206">
        <v>158.91</v>
      </c>
      <c r="H1454" s="206">
        <v>127.78</v>
      </c>
      <c r="I1454" s="206">
        <v>158.91</v>
      </c>
      <c r="J1454" s="206">
        <v>127.78</v>
      </c>
      <c r="K1454" s="206">
        <v>166.88</v>
      </c>
      <c r="L1454" s="206">
        <v>127.78</v>
      </c>
      <c r="M1454" s="206">
        <v>166.88</v>
      </c>
    </row>
    <row r="1455" spans="1:13" ht="14.25" customHeight="1" x14ac:dyDescent="0.35">
      <c r="A1455" s="208" t="s">
        <v>860</v>
      </c>
      <c r="B1455" s="206">
        <v>120.78</v>
      </c>
      <c r="C1455" s="206">
        <v>181.13</v>
      </c>
      <c r="D1455" s="206">
        <v>120.78</v>
      </c>
      <c r="E1455" s="206">
        <v>185.06</v>
      </c>
      <c r="F1455" s="206">
        <v>120.78</v>
      </c>
      <c r="G1455" s="206">
        <v>185.06</v>
      </c>
      <c r="H1455" s="206">
        <v>120.78</v>
      </c>
      <c r="I1455" s="206">
        <v>185.06</v>
      </c>
      <c r="J1455" s="206">
        <v>120.78</v>
      </c>
      <c r="K1455" s="206">
        <v>192.72</v>
      </c>
      <c r="L1455" s="206">
        <v>120.78</v>
      </c>
      <c r="M1455" s="206">
        <v>192.72</v>
      </c>
    </row>
    <row r="1456" spans="1:13" ht="14.25" customHeight="1" x14ac:dyDescent="0.35">
      <c r="A1456" s="208" t="s">
        <v>861</v>
      </c>
      <c r="B1456" s="206">
        <v>127.78</v>
      </c>
      <c r="C1456" s="206">
        <v>181.13</v>
      </c>
      <c r="D1456" s="206">
        <v>127.78</v>
      </c>
      <c r="E1456" s="206">
        <v>185.06</v>
      </c>
      <c r="F1456" s="206">
        <v>127.78</v>
      </c>
      <c r="G1456" s="206">
        <v>185.06</v>
      </c>
      <c r="H1456" s="206">
        <v>127.78</v>
      </c>
      <c r="I1456" s="206">
        <v>185.06</v>
      </c>
      <c r="J1456" s="206">
        <v>127.78</v>
      </c>
      <c r="K1456" s="206">
        <v>192.72</v>
      </c>
      <c r="L1456" s="206">
        <v>127.78</v>
      </c>
      <c r="M1456" s="206">
        <v>192.72</v>
      </c>
    </row>
    <row r="1457" spans="1:13" ht="14.25" customHeight="1" x14ac:dyDescent="0.35">
      <c r="A1457" s="208" t="s">
        <v>862</v>
      </c>
      <c r="B1457" s="206">
        <v>120.78</v>
      </c>
      <c r="C1457" s="206">
        <v>159.65</v>
      </c>
      <c r="D1457" s="206">
        <v>120.78</v>
      </c>
      <c r="E1457" s="206">
        <v>166.33</v>
      </c>
      <c r="F1457" s="206">
        <v>120.78</v>
      </c>
      <c r="G1457" s="206">
        <v>176.21</v>
      </c>
      <c r="H1457" s="206">
        <v>120.78</v>
      </c>
      <c r="I1457" s="206">
        <v>184.64</v>
      </c>
      <c r="J1457" s="206">
        <v>120.78</v>
      </c>
      <c r="K1457" s="206">
        <v>195.17</v>
      </c>
      <c r="L1457" s="206">
        <v>120.78</v>
      </c>
      <c r="M1457" s="206">
        <v>207.34</v>
      </c>
    </row>
    <row r="1458" spans="1:13" ht="14.25" customHeight="1" x14ac:dyDescent="0.35">
      <c r="A1458" s="208" t="s">
        <v>863</v>
      </c>
      <c r="B1458" s="206">
        <v>127.78</v>
      </c>
      <c r="C1458" s="206">
        <v>159.65</v>
      </c>
      <c r="D1458" s="206">
        <v>127.78</v>
      </c>
      <c r="E1458" s="206">
        <v>166.33</v>
      </c>
      <c r="F1458" s="206">
        <v>127.78</v>
      </c>
      <c r="G1458" s="206">
        <v>176.21</v>
      </c>
      <c r="H1458" s="206">
        <v>127.78</v>
      </c>
      <c r="I1458" s="206">
        <v>184.64</v>
      </c>
      <c r="J1458" s="206">
        <v>127.78</v>
      </c>
      <c r="K1458" s="206">
        <v>195.17</v>
      </c>
      <c r="L1458" s="206">
        <v>127.78</v>
      </c>
      <c r="M1458" s="206">
        <v>207.34</v>
      </c>
    </row>
    <row r="1459" spans="1:13" ht="14.25" customHeight="1" x14ac:dyDescent="0.35">
      <c r="A1459" s="208" t="s">
        <v>864</v>
      </c>
      <c r="B1459" s="206">
        <v>118.89</v>
      </c>
      <c r="C1459" s="206">
        <v>120.61</v>
      </c>
      <c r="D1459" s="206">
        <v>118.89</v>
      </c>
      <c r="E1459" s="206">
        <v>120.61</v>
      </c>
      <c r="F1459" s="206">
        <v>118.89</v>
      </c>
      <c r="G1459" s="206">
        <v>120.61</v>
      </c>
      <c r="H1459" s="206">
        <v>118.89</v>
      </c>
      <c r="I1459" s="206">
        <v>120.61</v>
      </c>
      <c r="J1459" s="206">
        <v>122.46</v>
      </c>
      <c r="K1459" s="206">
        <v>121.62</v>
      </c>
      <c r="L1459" s="206">
        <v>122.46</v>
      </c>
      <c r="M1459" s="206">
        <v>121.62</v>
      </c>
    </row>
    <row r="1460" spans="1:13" ht="14.25" customHeight="1" x14ac:dyDescent="0.35">
      <c r="A1460" s="208" t="s">
        <v>865</v>
      </c>
      <c r="B1460" s="206">
        <v>118.89</v>
      </c>
      <c r="C1460" s="206">
        <v>119.83</v>
      </c>
      <c r="D1460" s="206">
        <v>118.89</v>
      </c>
      <c r="E1460" s="206">
        <v>120.16</v>
      </c>
      <c r="F1460" s="206">
        <v>118.89</v>
      </c>
      <c r="G1460" s="206">
        <v>120.37</v>
      </c>
      <c r="H1460" s="206">
        <v>118.89</v>
      </c>
      <c r="I1460" s="206">
        <v>120.73</v>
      </c>
      <c r="J1460" s="206">
        <v>122.46</v>
      </c>
      <c r="K1460" s="206">
        <v>122.48</v>
      </c>
      <c r="L1460" s="206">
        <v>122.46</v>
      </c>
      <c r="M1460" s="206">
        <v>122.71</v>
      </c>
    </row>
    <row r="1461" spans="1:13" ht="14.25" customHeight="1" x14ac:dyDescent="0.35">
      <c r="A1461" s="208" t="s">
        <v>866</v>
      </c>
      <c r="B1461" s="206">
        <v>118.43</v>
      </c>
      <c r="C1461" s="206">
        <v>113.89</v>
      </c>
      <c r="D1461" s="206">
        <v>118.43</v>
      </c>
      <c r="E1461" s="206">
        <v>113.89</v>
      </c>
      <c r="F1461" s="206">
        <v>118.43</v>
      </c>
      <c r="G1461" s="206">
        <v>113.93</v>
      </c>
      <c r="H1461" s="206">
        <v>118.43</v>
      </c>
      <c r="I1461" s="206">
        <v>113.93</v>
      </c>
      <c r="J1461" s="206">
        <v>121.09</v>
      </c>
      <c r="K1461" s="206">
        <v>114</v>
      </c>
      <c r="L1461" s="206">
        <v>121.09</v>
      </c>
      <c r="M1461" s="206">
        <v>114</v>
      </c>
    </row>
    <row r="1462" spans="1:13" ht="14.25" customHeight="1" x14ac:dyDescent="0.35">
      <c r="A1462" s="208" t="s">
        <v>867</v>
      </c>
      <c r="B1462" s="206">
        <v>118.47</v>
      </c>
      <c r="C1462" s="206">
        <v>113.89</v>
      </c>
      <c r="D1462" s="206">
        <v>118.47</v>
      </c>
      <c r="E1462" s="206">
        <v>113.89</v>
      </c>
      <c r="F1462" s="206">
        <v>118.47</v>
      </c>
      <c r="G1462" s="206">
        <v>113.93</v>
      </c>
      <c r="H1462" s="206">
        <v>118.47</v>
      </c>
      <c r="I1462" s="206">
        <v>113.93</v>
      </c>
      <c r="J1462" s="206">
        <v>122.02</v>
      </c>
      <c r="K1462" s="206">
        <v>114</v>
      </c>
      <c r="L1462" s="206">
        <v>122.02</v>
      </c>
      <c r="M1462" s="206">
        <v>114</v>
      </c>
    </row>
    <row r="1463" spans="1:13" ht="14.25" customHeight="1" x14ac:dyDescent="0.35">
      <c r="A1463" s="208" t="s">
        <v>868</v>
      </c>
      <c r="B1463" s="206">
        <v>118.43</v>
      </c>
      <c r="C1463" s="206">
        <v>117.46</v>
      </c>
      <c r="D1463" s="206">
        <v>118.43</v>
      </c>
      <c r="E1463" s="206">
        <v>117.46</v>
      </c>
      <c r="F1463" s="206">
        <v>118.43</v>
      </c>
      <c r="G1463" s="206">
        <v>117.46</v>
      </c>
      <c r="H1463" s="206">
        <v>118.43</v>
      </c>
      <c r="I1463" s="206">
        <v>117.46</v>
      </c>
      <c r="J1463" s="206">
        <v>121.09</v>
      </c>
      <c r="K1463" s="206">
        <v>118.09</v>
      </c>
      <c r="L1463" s="206">
        <v>121.09</v>
      </c>
      <c r="M1463" s="206">
        <v>118.09</v>
      </c>
    </row>
    <row r="1464" spans="1:13" ht="14.25" customHeight="1" x14ac:dyDescent="0.35">
      <c r="A1464" s="208" t="s">
        <v>1009</v>
      </c>
      <c r="B1464" s="206">
        <v>118.54</v>
      </c>
      <c r="C1464" s="206">
        <v>129.93</v>
      </c>
      <c r="D1464" s="206">
        <v>118.54</v>
      </c>
      <c r="E1464" s="206">
        <v>130.09</v>
      </c>
      <c r="F1464" s="206">
        <v>118.54</v>
      </c>
      <c r="G1464" s="206">
        <v>130.16999999999999</v>
      </c>
      <c r="H1464" s="206">
        <v>118.54</v>
      </c>
      <c r="I1464" s="206">
        <v>130.21</v>
      </c>
      <c r="J1464" s="206">
        <v>121.92</v>
      </c>
      <c r="K1464" s="206">
        <v>133.24</v>
      </c>
      <c r="L1464" s="206">
        <v>121.92</v>
      </c>
      <c r="M1464" s="206">
        <v>133.36000000000001</v>
      </c>
    </row>
    <row r="1465" spans="1:13" ht="14.25" customHeight="1" x14ac:dyDescent="0.35">
      <c r="A1465" s="208" t="s">
        <v>1010</v>
      </c>
      <c r="B1465" s="206">
        <v>118.54</v>
      </c>
      <c r="C1465" s="206">
        <v>130.62</v>
      </c>
      <c r="D1465" s="206">
        <v>118.54</v>
      </c>
      <c r="E1465" s="206">
        <v>130.62</v>
      </c>
      <c r="F1465" s="206">
        <v>118.54</v>
      </c>
      <c r="G1465" s="206">
        <v>130.62</v>
      </c>
      <c r="H1465" s="206">
        <v>118.54</v>
      </c>
      <c r="I1465" s="206">
        <v>131.63</v>
      </c>
      <c r="J1465" s="206">
        <v>121.92</v>
      </c>
      <c r="K1465" s="206">
        <v>131.75</v>
      </c>
      <c r="L1465" s="206">
        <v>121.92</v>
      </c>
      <c r="M1465" s="206">
        <v>131.88999999999999</v>
      </c>
    </row>
    <row r="1466" spans="1:13" ht="14.25" customHeight="1" x14ac:dyDescent="0.35">
      <c r="A1466" s="208" t="s">
        <v>871</v>
      </c>
      <c r="B1466" s="206">
        <v>118.89</v>
      </c>
      <c r="C1466" s="206">
        <v>156.34</v>
      </c>
      <c r="D1466" s="206">
        <v>118.89</v>
      </c>
      <c r="E1466" s="206">
        <v>156.34</v>
      </c>
      <c r="F1466" s="206">
        <v>118.89</v>
      </c>
      <c r="G1466" s="206">
        <v>159.56</v>
      </c>
      <c r="H1466" s="206">
        <v>118.89</v>
      </c>
      <c r="I1466" s="206">
        <v>159.69999999999999</v>
      </c>
      <c r="J1466" s="206">
        <v>122.46</v>
      </c>
      <c r="K1466" s="206">
        <v>158.6</v>
      </c>
      <c r="L1466" s="206">
        <v>122.46</v>
      </c>
      <c r="M1466" s="206">
        <v>159.01</v>
      </c>
    </row>
    <row r="1467" spans="1:13" ht="14.25" customHeight="1" x14ac:dyDescent="0.35">
      <c r="A1467" s="208" t="s">
        <v>872</v>
      </c>
      <c r="B1467" s="206">
        <v>120.78</v>
      </c>
      <c r="C1467" s="206">
        <v>141.32</v>
      </c>
      <c r="D1467" s="206">
        <v>120.78</v>
      </c>
      <c r="E1467" s="206">
        <v>141.32</v>
      </c>
      <c r="F1467" s="206">
        <v>120.78</v>
      </c>
      <c r="G1467" s="206">
        <v>141.32</v>
      </c>
      <c r="H1467" s="206">
        <v>120.78</v>
      </c>
      <c r="I1467" s="206">
        <v>144.01</v>
      </c>
      <c r="J1467" s="206">
        <v>120.78</v>
      </c>
      <c r="K1467" s="206">
        <v>145.25</v>
      </c>
      <c r="L1467" s="206">
        <v>120.78</v>
      </c>
      <c r="M1467" s="206">
        <v>145.25</v>
      </c>
    </row>
    <row r="1468" spans="1:13" ht="14.25" customHeight="1" x14ac:dyDescent="0.35">
      <c r="A1468" s="208" t="s">
        <v>873</v>
      </c>
      <c r="B1468" s="206">
        <v>120.78</v>
      </c>
      <c r="C1468" s="206">
        <v>142.44999999999999</v>
      </c>
      <c r="D1468" s="206">
        <v>120.78</v>
      </c>
      <c r="E1468" s="206">
        <v>143.22</v>
      </c>
      <c r="F1468" s="206">
        <v>120.78</v>
      </c>
      <c r="G1468" s="206">
        <v>143.22</v>
      </c>
      <c r="H1468" s="206">
        <v>120.78</v>
      </c>
      <c r="I1468" s="206">
        <v>143.79</v>
      </c>
      <c r="J1468" s="206">
        <v>120.78</v>
      </c>
      <c r="K1468" s="206">
        <v>144.97999999999999</v>
      </c>
      <c r="L1468" s="206">
        <v>120.78</v>
      </c>
      <c r="M1468" s="206">
        <v>144.97999999999999</v>
      </c>
    </row>
    <row r="1469" spans="1:13" ht="14.25" customHeight="1" x14ac:dyDescent="0.35">
      <c r="A1469" s="208" t="s">
        <v>1023</v>
      </c>
      <c r="B1469" s="206">
        <v>127.78</v>
      </c>
      <c r="C1469" s="206">
        <v>142.44999999999999</v>
      </c>
      <c r="D1469" s="206">
        <v>127.78</v>
      </c>
      <c r="E1469" s="206">
        <v>143.22</v>
      </c>
      <c r="F1469" s="206">
        <v>127.78</v>
      </c>
      <c r="G1469" s="206">
        <v>143.22</v>
      </c>
      <c r="H1469" s="206">
        <v>127.78</v>
      </c>
      <c r="I1469" s="206">
        <v>143.79</v>
      </c>
      <c r="J1469" s="206">
        <v>127.78</v>
      </c>
      <c r="K1469" s="206">
        <v>144.97999999999999</v>
      </c>
      <c r="L1469" s="206">
        <v>127.78</v>
      </c>
      <c r="M1469" s="206">
        <v>144.97999999999999</v>
      </c>
    </row>
    <row r="1470" spans="1:13" ht="14.25" customHeight="1" x14ac:dyDescent="0.35">
      <c r="A1470" s="208" t="s">
        <v>875</v>
      </c>
      <c r="B1470" s="206">
        <v>120.78</v>
      </c>
      <c r="C1470" s="206">
        <v>128.37</v>
      </c>
      <c r="D1470" s="206">
        <v>120.78</v>
      </c>
      <c r="E1470" s="206">
        <v>128.88</v>
      </c>
      <c r="F1470" s="206">
        <v>120.78</v>
      </c>
      <c r="G1470" s="206">
        <v>128.88</v>
      </c>
      <c r="H1470" s="206">
        <v>120.78</v>
      </c>
      <c r="I1470" s="206">
        <v>129.21</v>
      </c>
      <c r="J1470" s="206">
        <v>120.78</v>
      </c>
      <c r="K1470" s="206">
        <v>130.02000000000001</v>
      </c>
      <c r="L1470" s="206">
        <v>120.78</v>
      </c>
      <c r="M1470" s="206">
        <v>130.02000000000001</v>
      </c>
    </row>
    <row r="1471" spans="1:13" ht="14.25" customHeight="1" x14ac:dyDescent="0.35">
      <c r="A1471" s="208" t="s">
        <v>876</v>
      </c>
      <c r="B1471" s="206">
        <v>127.78</v>
      </c>
      <c r="C1471" s="206">
        <v>128.37</v>
      </c>
      <c r="D1471" s="206">
        <v>127.78</v>
      </c>
      <c r="E1471" s="206">
        <v>128.88</v>
      </c>
      <c r="F1471" s="206">
        <v>127.78</v>
      </c>
      <c r="G1471" s="206">
        <v>128.88</v>
      </c>
      <c r="H1471" s="206">
        <v>127.78</v>
      </c>
      <c r="I1471" s="206">
        <v>129.21</v>
      </c>
      <c r="J1471" s="206">
        <v>127.78</v>
      </c>
      <c r="K1471" s="206">
        <v>130.02000000000001</v>
      </c>
      <c r="L1471" s="206">
        <v>127.78</v>
      </c>
      <c r="M1471" s="206">
        <v>130.02000000000001</v>
      </c>
    </row>
    <row r="1472" spans="1:13" ht="14.25" customHeight="1" x14ac:dyDescent="0.35">
      <c r="A1472" s="208" t="s">
        <v>1524</v>
      </c>
      <c r="B1472" s="206">
        <v>120.78</v>
      </c>
      <c r="C1472" s="206">
        <v>136.88</v>
      </c>
      <c r="D1472" s="206">
        <v>120.78</v>
      </c>
      <c r="E1472" s="206">
        <v>137.38</v>
      </c>
      <c r="F1472" s="206">
        <v>120.78</v>
      </c>
      <c r="G1472" s="206">
        <v>139.13</v>
      </c>
      <c r="H1472" s="206">
        <v>120.78</v>
      </c>
      <c r="I1472" s="206">
        <v>140.09</v>
      </c>
      <c r="J1472" s="206">
        <v>120.78</v>
      </c>
      <c r="K1472" s="206">
        <v>140.65</v>
      </c>
      <c r="L1472" s="206">
        <v>120.78</v>
      </c>
      <c r="M1472" s="206">
        <v>139.99</v>
      </c>
    </row>
    <row r="1473" spans="1:13" ht="14.25" customHeight="1" x14ac:dyDescent="0.35">
      <c r="A1473" s="208" t="s">
        <v>1525</v>
      </c>
      <c r="B1473" s="206">
        <v>123.59</v>
      </c>
      <c r="C1473" s="206">
        <v>136.88</v>
      </c>
      <c r="D1473" s="206">
        <v>123.59</v>
      </c>
      <c r="E1473" s="206">
        <v>137.38</v>
      </c>
      <c r="F1473" s="206">
        <v>123.59</v>
      </c>
      <c r="G1473" s="206">
        <v>139.13</v>
      </c>
      <c r="H1473" s="206">
        <v>123.59</v>
      </c>
      <c r="I1473" s="206">
        <v>140.09</v>
      </c>
      <c r="J1473" s="206">
        <v>128.66</v>
      </c>
      <c r="K1473" s="206">
        <v>140.65</v>
      </c>
      <c r="L1473" s="206">
        <v>128.66</v>
      </c>
      <c r="M1473" s="206">
        <v>139.99</v>
      </c>
    </row>
    <row r="1474" spans="1:13" ht="14.25" customHeight="1" x14ac:dyDescent="0.35">
      <c r="A1474" s="208" t="s">
        <v>881</v>
      </c>
      <c r="B1474" s="206">
        <v>127.78</v>
      </c>
      <c r="C1474" s="206">
        <v>115.79</v>
      </c>
      <c r="D1474" s="206">
        <v>127.78</v>
      </c>
      <c r="E1474" s="206">
        <v>115.79</v>
      </c>
      <c r="F1474" s="206">
        <v>127.78</v>
      </c>
      <c r="G1474" s="206">
        <v>115.79</v>
      </c>
      <c r="H1474" s="206">
        <v>127.78</v>
      </c>
      <c r="I1474" s="206">
        <v>115.79</v>
      </c>
      <c r="J1474" s="206">
        <v>127.78</v>
      </c>
      <c r="K1474" s="206">
        <v>115.8</v>
      </c>
      <c r="L1474" s="206">
        <v>127.78</v>
      </c>
      <c r="M1474" s="206">
        <v>115.91</v>
      </c>
    </row>
    <row r="1475" spans="1:13" ht="14.25" customHeight="1" x14ac:dyDescent="0.35">
      <c r="A1475" s="208" t="s">
        <v>882</v>
      </c>
      <c r="B1475" s="206">
        <v>115.71</v>
      </c>
      <c r="C1475" s="206">
        <v>119.71</v>
      </c>
      <c r="D1475" s="206">
        <v>115.71</v>
      </c>
      <c r="E1475" s="206">
        <v>119.71</v>
      </c>
      <c r="F1475" s="206">
        <v>118.83</v>
      </c>
      <c r="G1475" s="206">
        <v>120.87</v>
      </c>
      <c r="H1475" s="206">
        <v>118.83</v>
      </c>
      <c r="I1475" s="206">
        <v>120.87</v>
      </c>
      <c r="J1475" s="206">
        <v>118.83</v>
      </c>
      <c r="K1475" s="206">
        <v>121.71</v>
      </c>
      <c r="L1475" s="206">
        <v>118.83</v>
      </c>
      <c r="M1475" s="206">
        <v>121.3</v>
      </c>
    </row>
    <row r="1476" spans="1:13" ht="14.25" customHeight="1" x14ac:dyDescent="0.35">
      <c r="A1476" s="209"/>
      <c r="B1476" s="207"/>
      <c r="C1476" s="207"/>
      <c r="D1476" s="207"/>
      <c r="E1476" s="207"/>
      <c r="F1476" s="207"/>
      <c r="G1476" s="207"/>
      <c r="H1476" s="207"/>
      <c r="I1476" s="207"/>
      <c r="J1476" s="207"/>
      <c r="K1476" s="207"/>
      <c r="L1476" s="207"/>
      <c r="M1476" s="207"/>
    </row>
    <row r="1477" spans="1:13" ht="14.25" customHeight="1" x14ac:dyDescent="0.35">
      <c r="A1477" s="209"/>
      <c r="B1477" s="207"/>
      <c r="C1477" s="207"/>
      <c r="D1477" s="207"/>
      <c r="E1477" s="207"/>
      <c r="F1477" s="207"/>
      <c r="G1477" s="207"/>
      <c r="H1477" s="207"/>
      <c r="I1477" s="207"/>
      <c r="J1477" s="207"/>
      <c r="K1477" s="207"/>
      <c r="L1477" s="207"/>
      <c r="M1477" s="207"/>
    </row>
    <row r="1478" spans="1:13" ht="14.25" customHeight="1" x14ac:dyDescent="0.35">
      <c r="A1478" s="209"/>
      <c r="B1478" s="207"/>
      <c r="C1478" s="207"/>
      <c r="D1478" s="207"/>
      <c r="E1478" s="207"/>
      <c r="F1478" s="207"/>
      <c r="G1478" s="207"/>
      <c r="H1478" s="207"/>
      <c r="I1478" s="207"/>
      <c r="J1478" s="207"/>
      <c r="K1478" s="207"/>
      <c r="L1478" s="207"/>
      <c r="M1478" s="207"/>
    </row>
    <row r="1479" spans="1:13" ht="14.25" customHeight="1" x14ac:dyDescent="0.35">
      <c r="A1479" s="209"/>
      <c r="B1479" s="207"/>
      <c r="C1479" s="207"/>
      <c r="D1479" s="207"/>
      <c r="E1479" s="207"/>
      <c r="F1479" s="207"/>
      <c r="G1479" s="207"/>
      <c r="H1479" s="207"/>
      <c r="I1479" s="207"/>
      <c r="J1479" s="207"/>
      <c r="K1479" s="207"/>
      <c r="L1479" s="207"/>
      <c r="M1479" s="207"/>
    </row>
    <row r="1480" spans="1:13" ht="14.25" customHeight="1" x14ac:dyDescent="0.35">
      <c r="A1480" s="209"/>
      <c r="B1480" s="207"/>
      <c r="C1480" s="207"/>
      <c r="D1480" s="207"/>
      <c r="E1480" s="207"/>
      <c r="F1480" s="207"/>
      <c r="G1480" s="207"/>
      <c r="H1480" s="207"/>
      <c r="I1480" s="207"/>
      <c r="J1480" s="207"/>
      <c r="K1480" s="207"/>
      <c r="L1480" s="207"/>
      <c r="M1480" s="207"/>
    </row>
    <row r="1481" spans="1:13" ht="14.25" customHeight="1" x14ac:dyDescent="0.35">
      <c r="A1481" s="210"/>
      <c r="B1481" s="207"/>
      <c r="C1481" s="207"/>
      <c r="D1481" s="207"/>
      <c r="E1481" s="207"/>
      <c r="F1481" s="207"/>
      <c r="G1481" s="207"/>
      <c r="H1481" s="207"/>
      <c r="I1481" s="207"/>
      <c r="J1481" s="207"/>
      <c r="K1481" s="207"/>
      <c r="L1481" s="207"/>
      <c r="M1481" s="207"/>
    </row>
    <row r="1482" spans="1:13" ht="14.25" customHeight="1" x14ac:dyDescent="0.35">
      <c r="A1482" s="210"/>
      <c r="B1482" s="207"/>
      <c r="C1482" s="207"/>
      <c r="D1482" s="207"/>
      <c r="E1482" s="207"/>
      <c r="F1482" s="207"/>
      <c r="G1482" s="207"/>
      <c r="H1482" s="207"/>
      <c r="I1482" s="207"/>
      <c r="J1482" s="207"/>
      <c r="K1482" s="207"/>
      <c r="L1482" s="207"/>
      <c r="M1482" s="207"/>
    </row>
    <row r="1483" spans="1:13" ht="14.25" customHeight="1" x14ac:dyDescent="0.35">
      <c r="A1483" s="576"/>
      <c r="B1483" s="579">
        <v>39630</v>
      </c>
      <c r="C1483" s="580"/>
      <c r="D1483" s="579">
        <v>39661</v>
      </c>
      <c r="E1483" s="580"/>
      <c r="F1483" s="579">
        <v>39692</v>
      </c>
      <c r="G1483" s="580"/>
      <c r="H1483" s="579">
        <v>39722</v>
      </c>
      <c r="I1483" s="580"/>
      <c r="J1483" s="579">
        <v>39753</v>
      </c>
      <c r="K1483" s="580"/>
      <c r="L1483" s="579">
        <v>39783</v>
      </c>
      <c r="M1483" s="580"/>
    </row>
    <row r="1484" spans="1:13" ht="14.25" customHeight="1" x14ac:dyDescent="0.35">
      <c r="A1484" s="577"/>
      <c r="B1484" s="205" t="s">
        <v>834</v>
      </c>
      <c r="C1484" s="205" t="s">
        <v>835</v>
      </c>
      <c r="D1484" s="205" t="s">
        <v>834</v>
      </c>
      <c r="E1484" s="205" t="s">
        <v>835</v>
      </c>
      <c r="F1484" s="205" t="s">
        <v>834</v>
      </c>
      <c r="G1484" s="205" t="s">
        <v>835</v>
      </c>
      <c r="H1484" s="205" t="s">
        <v>834</v>
      </c>
      <c r="I1484" s="205" t="s">
        <v>835</v>
      </c>
      <c r="J1484" s="205" t="s">
        <v>834</v>
      </c>
      <c r="K1484" s="205" t="s">
        <v>835</v>
      </c>
      <c r="L1484" s="205" t="s">
        <v>834</v>
      </c>
      <c r="M1484" s="205" t="s">
        <v>835</v>
      </c>
    </row>
    <row r="1485" spans="1:13" ht="14.25" customHeight="1" x14ac:dyDescent="0.35">
      <c r="A1485" s="208" t="s">
        <v>836</v>
      </c>
      <c r="B1485" s="206">
        <v>122.46</v>
      </c>
      <c r="C1485" s="206">
        <v>120.96</v>
      </c>
      <c r="D1485" s="206">
        <v>122.46</v>
      </c>
      <c r="E1485" s="206">
        <v>121.16</v>
      </c>
      <c r="F1485" s="206">
        <v>122.46</v>
      </c>
      <c r="G1485" s="206">
        <v>121.67</v>
      </c>
      <c r="H1485" s="206">
        <v>122.46</v>
      </c>
      <c r="I1485" s="206">
        <v>121.48</v>
      </c>
      <c r="J1485" s="206">
        <v>122.46</v>
      </c>
      <c r="K1485" s="206">
        <v>121.18</v>
      </c>
      <c r="L1485" s="206">
        <v>122.46</v>
      </c>
      <c r="M1485" s="206">
        <v>122.99</v>
      </c>
    </row>
    <row r="1486" spans="1:13" ht="14.25" customHeight="1" x14ac:dyDescent="0.35">
      <c r="A1486" s="208" t="s">
        <v>1005</v>
      </c>
      <c r="B1486" s="206">
        <v>122.15</v>
      </c>
      <c r="C1486" s="206">
        <v>137.55000000000001</v>
      </c>
      <c r="D1486" s="206">
        <v>122.15</v>
      </c>
      <c r="E1486" s="206">
        <v>140.05000000000001</v>
      </c>
      <c r="F1486" s="206">
        <v>122.15</v>
      </c>
      <c r="G1486" s="206">
        <v>143.85</v>
      </c>
      <c r="H1486" s="206">
        <v>122.15</v>
      </c>
      <c r="I1486" s="206">
        <v>144.33000000000001</v>
      </c>
      <c r="J1486" s="206">
        <v>122.15</v>
      </c>
      <c r="K1486" s="206">
        <v>143.80000000000001</v>
      </c>
      <c r="L1486" s="206">
        <v>122.15</v>
      </c>
      <c r="M1486" s="206">
        <v>143.44999999999999</v>
      </c>
    </row>
    <row r="1487" spans="1:13" ht="14.25" customHeight="1" x14ac:dyDescent="0.35">
      <c r="A1487" s="208" t="s">
        <v>838</v>
      </c>
      <c r="B1487" s="206">
        <v>122.46</v>
      </c>
      <c r="C1487" s="206">
        <v>130.91</v>
      </c>
      <c r="D1487" s="206">
        <v>122.46</v>
      </c>
      <c r="E1487" s="206">
        <v>130.52000000000001</v>
      </c>
      <c r="F1487" s="206">
        <v>122.46</v>
      </c>
      <c r="G1487" s="206">
        <v>130.9</v>
      </c>
      <c r="H1487" s="206">
        <v>122.46</v>
      </c>
      <c r="I1487" s="206">
        <v>131.29</v>
      </c>
      <c r="J1487" s="206">
        <v>122.46</v>
      </c>
      <c r="K1487" s="206">
        <v>131.01</v>
      </c>
      <c r="L1487" s="206">
        <v>122.46</v>
      </c>
      <c r="M1487" s="206">
        <v>130.66999999999999</v>
      </c>
    </row>
    <row r="1488" spans="1:13" ht="14.25" customHeight="1" x14ac:dyDescent="0.35">
      <c r="A1488" s="208" t="s">
        <v>839</v>
      </c>
      <c r="B1488" s="206">
        <v>122.46</v>
      </c>
      <c r="C1488" s="206">
        <v>130.91</v>
      </c>
      <c r="D1488" s="206">
        <v>122.46</v>
      </c>
      <c r="E1488" s="206">
        <v>130.52000000000001</v>
      </c>
      <c r="F1488" s="206">
        <v>122.46</v>
      </c>
      <c r="G1488" s="206">
        <v>130.9</v>
      </c>
      <c r="H1488" s="206">
        <v>122.46</v>
      </c>
      <c r="I1488" s="206">
        <v>131.29</v>
      </c>
      <c r="J1488" s="206">
        <v>122.46</v>
      </c>
      <c r="K1488" s="206">
        <v>131.01</v>
      </c>
      <c r="L1488" s="206">
        <v>122.46</v>
      </c>
      <c r="M1488" s="206">
        <v>130.66999999999999</v>
      </c>
    </row>
    <row r="1489" spans="1:13" ht="14.25" customHeight="1" x14ac:dyDescent="0.35">
      <c r="A1489" s="208" t="s">
        <v>840</v>
      </c>
      <c r="B1489" s="206">
        <v>122.46</v>
      </c>
      <c r="C1489" s="206">
        <v>124.83</v>
      </c>
      <c r="D1489" s="206">
        <v>122.46</v>
      </c>
      <c r="E1489" s="206">
        <v>124.88</v>
      </c>
      <c r="F1489" s="206">
        <v>122.46</v>
      </c>
      <c r="G1489" s="206">
        <v>124.69</v>
      </c>
      <c r="H1489" s="206">
        <v>122.46</v>
      </c>
      <c r="I1489" s="206">
        <v>125.37</v>
      </c>
      <c r="J1489" s="206">
        <v>122.46</v>
      </c>
      <c r="K1489" s="206">
        <v>124.97</v>
      </c>
      <c r="L1489" s="206">
        <v>122.46</v>
      </c>
      <c r="M1489" s="206">
        <v>124.74</v>
      </c>
    </row>
    <row r="1490" spans="1:13" ht="14.25" customHeight="1" x14ac:dyDescent="0.35">
      <c r="A1490" s="208" t="s">
        <v>841</v>
      </c>
      <c r="B1490" s="206">
        <v>122.46</v>
      </c>
      <c r="C1490" s="206">
        <v>102.6</v>
      </c>
      <c r="D1490" s="206">
        <v>122.46</v>
      </c>
      <c r="E1490" s="206">
        <v>102.6</v>
      </c>
      <c r="F1490" s="206">
        <v>122.46</v>
      </c>
      <c r="G1490" s="206">
        <v>102.6</v>
      </c>
      <c r="H1490" s="206">
        <v>122.46</v>
      </c>
      <c r="I1490" s="206">
        <v>102.6</v>
      </c>
      <c r="J1490" s="206">
        <v>122.46</v>
      </c>
      <c r="K1490" s="206">
        <v>102.6</v>
      </c>
      <c r="L1490" s="206">
        <v>122.46</v>
      </c>
      <c r="M1490" s="206">
        <v>102.6</v>
      </c>
    </row>
    <row r="1491" spans="1:13" ht="14.25" customHeight="1" x14ac:dyDescent="0.35">
      <c r="A1491" s="208" t="s">
        <v>842</v>
      </c>
      <c r="B1491" s="206">
        <v>122.46</v>
      </c>
      <c r="C1491" s="206">
        <v>100</v>
      </c>
      <c r="D1491" s="206">
        <v>122.46</v>
      </c>
      <c r="E1491" s="206">
        <v>100</v>
      </c>
      <c r="F1491" s="206">
        <v>122.46</v>
      </c>
      <c r="G1491" s="206">
        <v>100</v>
      </c>
      <c r="H1491" s="206">
        <v>122.46</v>
      </c>
      <c r="I1491" s="206">
        <v>100</v>
      </c>
      <c r="J1491" s="206">
        <v>122.46</v>
      </c>
      <c r="K1491" s="206">
        <v>100</v>
      </c>
      <c r="L1491" s="206">
        <v>122.46</v>
      </c>
      <c r="M1491" s="206">
        <v>100</v>
      </c>
    </row>
    <row r="1492" spans="1:13" ht="14.25" customHeight="1" x14ac:dyDescent="0.35">
      <c r="A1492" s="208" t="s">
        <v>1006</v>
      </c>
      <c r="B1492" s="206">
        <v>122.61</v>
      </c>
      <c r="C1492" s="206">
        <v>105</v>
      </c>
      <c r="D1492" s="206">
        <v>122.61</v>
      </c>
      <c r="E1492" s="206">
        <v>105</v>
      </c>
      <c r="F1492" s="206">
        <v>122.61</v>
      </c>
      <c r="G1492" s="206">
        <v>105</v>
      </c>
      <c r="H1492" s="206">
        <v>122.61</v>
      </c>
      <c r="I1492" s="206">
        <v>105</v>
      </c>
      <c r="J1492" s="206">
        <v>122.61</v>
      </c>
      <c r="K1492" s="206">
        <v>105</v>
      </c>
      <c r="L1492" s="206">
        <v>122.61</v>
      </c>
      <c r="M1492" s="206">
        <v>105</v>
      </c>
    </row>
    <row r="1493" spans="1:13" ht="14.25" customHeight="1" x14ac:dyDescent="0.35">
      <c r="A1493" s="208" t="s">
        <v>1007</v>
      </c>
      <c r="B1493" s="206">
        <v>124.44</v>
      </c>
      <c r="C1493" s="206">
        <v>137.38999999999999</v>
      </c>
      <c r="D1493" s="206">
        <v>124.44</v>
      </c>
      <c r="E1493" s="206">
        <v>140.66999999999999</v>
      </c>
      <c r="F1493" s="206">
        <v>124.44</v>
      </c>
      <c r="G1493" s="206">
        <v>140.66999999999999</v>
      </c>
      <c r="H1493" s="206">
        <v>124.44</v>
      </c>
      <c r="I1493" s="206">
        <v>140.82</v>
      </c>
      <c r="J1493" s="206">
        <v>124.44</v>
      </c>
      <c r="K1493" s="206">
        <v>140.82</v>
      </c>
      <c r="L1493" s="206">
        <v>124.44</v>
      </c>
      <c r="M1493" s="206">
        <v>140.82</v>
      </c>
    </row>
    <row r="1494" spans="1:13" ht="14.25" customHeight="1" x14ac:dyDescent="0.35">
      <c r="A1494" s="208" t="s">
        <v>848</v>
      </c>
      <c r="B1494" s="206">
        <v>122.46</v>
      </c>
      <c r="C1494" s="206">
        <v>112.99</v>
      </c>
      <c r="D1494" s="206">
        <v>122.46</v>
      </c>
      <c r="E1494" s="206">
        <v>113.09</v>
      </c>
      <c r="F1494" s="206">
        <v>122.46</v>
      </c>
      <c r="G1494" s="206">
        <v>113.19</v>
      </c>
      <c r="H1494" s="206">
        <v>122.46</v>
      </c>
      <c r="I1494" s="206">
        <v>113.42</v>
      </c>
      <c r="J1494" s="206">
        <v>122.46</v>
      </c>
      <c r="K1494" s="206">
        <v>113.52</v>
      </c>
      <c r="L1494" s="206">
        <v>122.46</v>
      </c>
      <c r="M1494" s="206">
        <v>112.62</v>
      </c>
    </row>
    <row r="1495" spans="1:13" ht="14.25" customHeight="1" x14ac:dyDescent="0.35">
      <c r="A1495" s="208" t="s">
        <v>849</v>
      </c>
      <c r="B1495" s="206">
        <v>120.78</v>
      </c>
      <c r="C1495" s="206">
        <v>191.3</v>
      </c>
      <c r="D1495" s="206">
        <v>120.78</v>
      </c>
      <c r="E1495" s="206">
        <v>196.05</v>
      </c>
      <c r="F1495" s="206">
        <v>120.78</v>
      </c>
      <c r="G1495" s="206">
        <v>182.1</v>
      </c>
      <c r="H1495" s="206">
        <v>120.78</v>
      </c>
      <c r="I1495" s="206">
        <v>184.75</v>
      </c>
      <c r="J1495" s="206">
        <v>120.78</v>
      </c>
      <c r="K1495" s="206">
        <v>170.39</v>
      </c>
      <c r="L1495" s="206">
        <v>120.78</v>
      </c>
      <c r="M1495" s="206">
        <v>170.39</v>
      </c>
    </row>
    <row r="1496" spans="1:13" ht="14.25" customHeight="1" x14ac:dyDescent="0.35">
      <c r="A1496" s="208" t="s">
        <v>850</v>
      </c>
      <c r="B1496" s="206">
        <v>122.46</v>
      </c>
      <c r="C1496" s="206">
        <v>134.16999999999999</v>
      </c>
      <c r="D1496" s="206">
        <v>122.46</v>
      </c>
      <c r="E1496" s="206">
        <v>134.13999999999999</v>
      </c>
      <c r="F1496" s="206">
        <v>122.46</v>
      </c>
      <c r="G1496" s="206">
        <v>134.13</v>
      </c>
      <c r="H1496" s="206">
        <v>122.46</v>
      </c>
      <c r="I1496" s="206">
        <v>134.16999999999999</v>
      </c>
      <c r="J1496" s="206">
        <v>122.46</v>
      </c>
      <c r="K1496" s="206">
        <v>134.22</v>
      </c>
      <c r="L1496" s="206">
        <v>122.46</v>
      </c>
      <c r="M1496" s="206">
        <v>134.05000000000001</v>
      </c>
    </row>
    <row r="1497" spans="1:13" ht="14.25" customHeight="1" x14ac:dyDescent="0.35">
      <c r="A1497" s="208" t="s">
        <v>851</v>
      </c>
      <c r="B1497" s="206">
        <v>118.18</v>
      </c>
      <c r="C1497" s="206">
        <v>124.07</v>
      </c>
      <c r="D1497" s="206">
        <v>118.18</v>
      </c>
      <c r="E1497" s="206">
        <v>124.68</v>
      </c>
      <c r="F1497" s="206">
        <v>118.18</v>
      </c>
      <c r="G1497" s="206">
        <v>124.68</v>
      </c>
      <c r="H1497" s="206">
        <v>118.18</v>
      </c>
      <c r="I1497" s="206">
        <v>124.68</v>
      </c>
      <c r="J1497" s="206">
        <v>118.18</v>
      </c>
      <c r="K1497" s="206">
        <v>124.68</v>
      </c>
      <c r="L1497" s="206">
        <v>118.18</v>
      </c>
      <c r="M1497" s="206">
        <v>124.68</v>
      </c>
    </row>
    <row r="1498" spans="1:13" ht="14.25" customHeight="1" x14ac:dyDescent="0.35">
      <c r="A1498" s="208" t="s">
        <v>852</v>
      </c>
      <c r="B1498" s="206">
        <v>121.71</v>
      </c>
      <c r="C1498" s="206">
        <v>124.07</v>
      </c>
      <c r="D1498" s="206">
        <v>121.71</v>
      </c>
      <c r="E1498" s="206">
        <v>124.68</v>
      </c>
      <c r="F1498" s="206">
        <v>121.71</v>
      </c>
      <c r="G1498" s="206">
        <v>124.68</v>
      </c>
      <c r="H1498" s="206">
        <v>121.71</v>
      </c>
      <c r="I1498" s="206">
        <v>124.68</v>
      </c>
      <c r="J1498" s="206">
        <v>121.71</v>
      </c>
      <c r="K1498" s="206">
        <v>124.68</v>
      </c>
      <c r="L1498" s="206">
        <v>121.71</v>
      </c>
      <c r="M1498" s="206">
        <v>124.68</v>
      </c>
    </row>
    <row r="1499" spans="1:13" ht="14.25" customHeight="1" x14ac:dyDescent="0.35">
      <c r="A1499" s="208" t="s">
        <v>1008</v>
      </c>
      <c r="B1499" s="206">
        <v>117.86</v>
      </c>
      <c r="C1499" s="206">
        <v>105.41</v>
      </c>
      <c r="D1499" s="206">
        <v>117.86</v>
      </c>
      <c r="E1499" s="206">
        <v>105.62</v>
      </c>
      <c r="F1499" s="206">
        <v>117.86</v>
      </c>
      <c r="G1499" s="206">
        <v>105.62</v>
      </c>
      <c r="H1499" s="206">
        <v>117.86</v>
      </c>
      <c r="I1499" s="206">
        <v>106.4</v>
      </c>
      <c r="J1499" s="206">
        <v>117.86</v>
      </c>
      <c r="K1499" s="206">
        <v>108.1</v>
      </c>
      <c r="L1499" s="206">
        <v>117.86</v>
      </c>
      <c r="M1499" s="206">
        <v>108.1</v>
      </c>
    </row>
    <row r="1500" spans="1:13" ht="14.25" customHeight="1" x14ac:dyDescent="0.35">
      <c r="A1500" s="208" t="s">
        <v>854</v>
      </c>
      <c r="B1500" s="206">
        <v>121.71</v>
      </c>
      <c r="C1500" s="206">
        <v>105.41</v>
      </c>
      <c r="D1500" s="206">
        <v>121.71</v>
      </c>
      <c r="E1500" s="206">
        <v>105.62</v>
      </c>
      <c r="F1500" s="206">
        <v>121.71</v>
      </c>
      <c r="G1500" s="206">
        <v>105.62</v>
      </c>
      <c r="H1500" s="206">
        <v>121.71</v>
      </c>
      <c r="I1500" s="206">
        <v>106.4</v>
      </c>
      <c r="J1500" s="206">
        <v>121.71</v>
      </c>
      <c r="K1500" s="206">
        <v>108.1</v>
      </c>
      <c r="L1500" s="206">
        <v>121.71</v>
      </c>
      <c r="M1500" s="206">
        <v>108.1</v>
      </c>
    </row>
    <row r="1501" spans="1:13" ht="14.25" customHeight="1" x14ac:dyDescent="0.35">
      <c r="A1501" s="208" t="s">
        <v>855</v>
      </c>
      <c r="B1501" s="206">
        <v>122.46</v>
      </c>
      <c r="C1501" s="206">
        <v>119.44</v>
      </c>
      <c r="D1501" s="206">
        <v>122.46</v>
      </c>
      <c r="E1501" s="206">
        <v>119.44</v>
      </c>
      <c r="F1501" s="206">
        <v>122.46</v>
      </c>
      <c r="G1501" s="206">
        <v>119.81</v>
      </c>
      <c r="H1501" s="206">
        <v>122.46</v>
      </c>
      <c r="I1501" s="206">
        <v>120.4</v>
      </c>
      <c r="J1501" s="206">
        <v>122.46</v>
      </c>
      <c r="K1501" s="206">
        <v>120.84</v>
      </c>
      <c r="L1501" s="206">
        <v>122.46</v>
      </c>
      <c r="M1501" s="206">
        <v>120.84</v>
      </c>
    </row>
    <row r="1502" spans="1:13" ht="14.25" customHeight="1" x14ac:dyDescent="0.35">
      <c r="A1502" s="208" t="s">
        <v>856</v>
      </c>
      <c r="B1502" s="206">
        <v>120.78</v>
      </c>
      <c r="C1502" s="206">
        <v>139.38</v>
      </c>
      <c r="D1502" s="206">
        <v>120.78</v>
      </c>
      <c r="E1502" s="206">
        <v>139.38</v>
      </c>
      <c r="F1502" s="206">
        <v>120.78</v>
      </c>
      <c r="G1502" s="206">
        <v>139.38</v>
      </c>
      <c r="H1502" s="206">
        <v>120.78</v>
      </c>
      <c r="I1502" s="206">
        <v>139.38999999999999</v>
      </c>
      <c r="J1502" s="206">
        <v>120.78</v>
      </c>
      <c r="K1502" s="206">
        <v>139.65</v>
      </c>
      <c r="L1502" s="206">
        <v>120.78</v>
      </c>
      <c r="M1502" s="206">
        <v>139.4</v>
      </c>
    </row>
    <row r="1503" spans="1:13" ht="14.25" customHeight="1" x14ac:dyDescent="0.35">
      <c r="A1503" s="208" t="s">
        <v>857</v>
      </c>
      <c r="B1503" s="206">
        <v>127.78</v>
      </c>
      <c r="C1503" s="206">
        <v>139.38</v>
      </c>
      <c r="D1503" s="206">
        <v>127.78</v>
      </c>
      <c r="E1503" s="206">
        <v>139.38</v>
      </c>
      <c r="F1503" s="206">
        <v>127.78</v>
      </c>
      <c r="G1503" s="206">
        <v>139.38</v>
      </c>
      <c r="H1503" s="206">
        <v>127.78</v>
      </c>
      <c r="I1503" s="206">
        <v>139.38999999999999</v>
      </c>
      <c r="J1503" s="206">
        <v>132.69</v>
      </c>
      <c r="K1503" s="206">
        <v>139.65</v>
      </c>
      <c r="L1503" s="206">
        <v>132.69</v>
      </c>
      <c r="M1503" s="206">
        <v>139.4</v>
      </c>
    </row>
    <row r="1504" spans="1:13" ht="14.25" customHeight="1" x14ac:dyDescent="0.35">
      <c r="A1504" s="208" t="s">
        <v>858</v>
      </c>
      <c r="B1504" s="206">
        <v>120.78</v>
      </c>
      <c r="C1504" s="206">
        <v>166.88</v>
      </c>
      <c r="D1504" s="206">
        <v>120.78</v>
      </c>
      <c r="E1504" s="206">
        <v>183.21</v>
      </c>
      <c r="F1504" s="206">
        <v>120.78</v>
      </c>
      <c r="G1504" s="206">
        <v>183.21</v>
      </c>
      <c r="H1504" s="206">
        <v>120.78</v>
      </c>
      <c r="I1504" s="206">
        <v>183.21</v>
      </c>
      <c r="J1504" s="206">
        <v>120.78</v>
      </c>
      <c r="K1504" s="206">
        <v>183.21</v>
      </c>
      <c r="L1504" s="206">
        <v>120.78</v>
      </c>
      <c r="M1504" s="206">
        <v>183.21</v>
      </c>
    </row>
    <row r="1505" spans="1:13" ht="14.25" customHeight="1" x14ac:dyDescent="0.35">
      <c r="A1505" s="208" t="s">
        <v>859</v>
      </c>
      <c r="B1505" s="206">
        <v>127.78</v>
      </c>
      <c r="C1505" s="206">
        <v>166.88</v>
      </c>
      <c r="D1505" s="206">
        <v>127.78</v>
      </c>
      <c r="E1505" s="206">
        <v>183.21</v>
      </c>
      <c r="F1505" s="206">
        <v>127.78</v>
      </c>
      <c r="G1505" s="206">
        <v>183.21</v>
      </c>
      <c r="H1505" s="206">
        <v>127.78</v>
      </c>
      <c r="I1505" s="206">
        <v>183.21</v>
      </c>
      <c r="J1505" s="206">
        <v>132.69</v>
      </c>
      <c r="K1505" s="206">
        <v>183.21</v>
      </c>
      <c r="L1505" s="206">
        <v>132.69</v>
      </c>
      <c r="M1505" s="206">
        <v>183.21</v>
      </c>
    </row>
    <row r="1506" spans="1:13" ht="14.25" customHeight="1" x14ac:dyDescent="0.35">
      <c r="A1506" s="208" t="s">
        <v>860</v>
      </c>
      <c r="B1506" s="206">
        <v>120.78</v>
      </c>
      <c r="C1506" s="206">
        <v>192.72</v>
      </c>
      <c r="D1506" s="206">
        <v>120.78</v>
      </c>
      <c r="E1506" s="206">
        <v>192.72</v>
      </c>
      <c r="F1506" s="206">
        <v>120.78</v>
      </c>
      <c r="G1506" s="206">
        <v>192.72</v>
      </c>
      <c r="H1506" s="206">
        <v>120.78</v>
      </c>
      <c r="I1506" s="206">
        <v>192.72</v>
      </c>
      <c r="J1506" s="206">
        <v>120.78</v>
      </c>
      <c r="K1506" s="206">
        <v>192.72</v>
      </c>
      <c r="L1506" s="206">
        <v>120.78</v>
      </c>
      <c r="M1506" s="206">
        <v>192.72</v>
      </c>
    </row>
    <row r="1507" spans="1:13" ht="14.25" customHeight="1" x14ac:dyDescent="0.35">
      <c r="A1507" s="208" t="s">
        <v>861</v>
      </c>
      <c r="B1507" s="206">
        <v>127.78</v>
      </c>
      <c r="C1507" s="206">
        <v>192.72</v>
      </c>
      <c r="D1507" s="206">
        <v>127.78</v>
      </c>
      <c r="E1507" s="206">
        <v>192.72</v>
      </c>
      <c r="F1507" s="206">
        <v>127.78</v>
      </c>
      <c r="G1507" s="206">
        <v>192.72</v>
      </c>
      <c r="H1507" s="206">
        <v>127.78</v>
      </c>
      <c r="I1507" s="206">
        <v>192.72</v>
      </c>
      <c r="J1507" s="206">
        <v>132.69</v>
      </c>
      <c r="K1507" s="206">
        <v>192.72</v>
      </c>
      <c r="L1507" s="206">
        <v>132.69</v>
      </c>
      <c r="M1507" s="206">
        <v>192.72</v>
      </c>
    </row>
    <row r="1508" spans="1:13" ht="14.25" customHeight="1" x14ac:dyDescent="0.35">
      <c r="A1508" s="208" t="s">
        <v>862</v>
      </c>
      <c r="B1508" s="206">
        <v>120.78</v>
      </c>
      <c r="C1508" s="206">
        <v>213.92</v>
      </c>
      <c r="D1508" s="206">
        <v>120.78</v>
      </c>
      <c r="E1508" s="206">
        <v>213.8</v>
      </c>
      <c r="F1508" s="206">
        <v>120.78</v>
      </c>
      <c r="G1508" s="206">
        <v>207.18</v>
      </c>
      <c r="H1508" s="206">
        <v>120.78</v>
      </c>
      <c r="I1508" s="206">
        <v>198.44</v>
      </c>
      <c r="J1508" s="206">
        <v>120.78</v>
      </c>
      <c r="K1508" s="206">
        <v>179.11</v>
      </c>
      <c r="L1508" s="206">
        <v>120.78</v>
      </c>
      <c r="M1508" s="206">
        <v>173.83</v>
      </c>
    </row>
    <row r="1509" spans="1:13" ht="14.25" customHeight="1" x14ac:dyDescent="0.35">
      <c r="A1509" s="208" t="s">
        <v>863</v>
      </c>
      <c r="B1509" s="206">
        <v>127.78</v>
      </c>
      <c r="C1509" s="206">
        <v>213.92</v>
      </c>
      <c r="D1509" s="206">
        <v>127.78</v>
      </c>
      <c r="E1509" s="206">
        <v>213.8</v>
      </c>
      <c r="F1509" s="206">
        <v>127.78</v>
      </c>
      <c r="G1509" s="206">
        <v>207.18</v>
      </c>
      <c r="H1509" s="206">
        <v>127.78</v>
      </c>
      <c r="I1509" s="206">
        <v>198.44</v>
      </c>
      <c r="J1509" s="206">
        <v>132.69</v>
      </c>
      <c r="K1509" s="206">
        <v>179.11</v>
      </c>
      <c r="L1509" s="206">
        <v>132.69</v>
      </c>
      <c r="M1509" s="206">
        <v>173.83</v>
      </c>
    </row>
    <row r="1510" spans="1:13" ht="14.25" customHeight="1" x14ac:dyDescent="0.35">
      <c r="A1510" s="208" t="s">
        <v>864</v>
      </c>
      <c r="B1510" s="206">
        <v>122.46</v>
      </c>
      <c r="C1510" s="206">
        <v>121.62</v>
      </c>
      <c r="D1510" s="206">
        <v>122.46</v>
      </c>
      <c r="E1510" s="206">
        <v>121.63</v>
      </c>
      <c r="F1510" s="206">
        <v>122.46</v>
      </c>
      <c r="G1510" s="206">
        <v>121.63</v>
      </c>
      <c r="H1510" s="206">
        <v>122.46</v>
      </c>
      <c r="I1510" s="206">
        <v>121.8</v>
      </c>
      <c r="J1510" s="206">
        <v>122.46</v>
      </c>
      <c r="K1510" s="206">
        <v>121.8</v>
      </c>
      <c r="L1510" s="206">
        <v>122.46</v>
      </c>
      <c r="M1510" s="206">
        <v>121.8</v>
      </c>
    </row>
    <row r="1511" spans="1:13" ht="14.25" customHeight="1" x14ac:dyDescent="0.35">
      <c r="A1511" s="208" t="s">
        <v>865</v>
      </c>
      <c r="B1511" s="206">
        <v>122.46</v>
      </c>
      <c r="C1511" s="206">
        <v>122.82</v>
      </c>
      <c r="D1511" s="206">
        <v>122.46</v>
      </c>
      <c r="E1511" s="206">
        <v>122.78</v>
      </c>
      <c r="F1511" s="206">
        <v>122.46</v>
      </c>
      <c r="G1511" s="206">
        <v>121.86</v>
      </c>
      <c r="H1511" s="206">
        <v>122.46</v>
      </c>
      <c r="I1511" s="206">
        <v>120.13</v>
      </c>
      <c r="J1511" s="206">
        <v>122.46</v>
      </c>
      <c r="K1511" s="206">
        <v>119.61</v>
      </c>
      <c r="L1511" s="206">
        <v>122.46</v>
      </c>
      <c r="M1511" s="206">
        <v>119.61</v>
      </c>
    </row>
    <row r="1512" spans="1:13" ht="14.25" customHeight="1" x14ac:dyDescent="0.35">
      <c r="A1512" s="208" t="s">
        <v>866</v>
      </c>
      <c r="B1512" s="206">
        <v>121.09</v>
      </c>
      <c r="C1512" s="206">
        <v>114.06</v>
      </c>
      <c r="D1512" s="206">
        <v>121.09</v>
      </c>
      <c r="E1512" s="206">
        <v>115.82</v>
      </c>
      <c r="F1512" s="206">
        <v>121.09</v>
      </c>
      <c r="G1512" s="206">
        <v>116.89</v>
      </c>
      <c r="H1512" s="206">
        <v>121.09</v>
      </c>
      <c r="I1512" s="206">
        <v>116.89</v>
      </c>
      <c r="J1512" s="206">
        <v>121.09</v>
      </c>
      <c r="K1512" s="206">
        <v>116.89</v>
      </c>
      <c r="L1512" s="206">
        <v>121.09</v>
      </c>
      <c r="M1512" s="206">
        <v>116.89</v>
      </c>
    </row>
    <row r="1513" spans="1:13" ht="14.25" customHeight="1" x14ac:dyDescent="0.35">
      <c r="A1513" s="208" t="s">
        <v>867</v>
      </c>
      <c r="B1513" s="206">
        <v>122.02</v>
      </c>
      <c r="C1513" s="206">
        <v>114.06</v>
      </c>
      <c r="D1513" s="206">
        <v>122.02</v>
      </c>
      <c r="E1513" s="206">
        <v>115.82</v>
      </c>
      <c r="F1513" s="206">
        <v>122.02</v>
      </c>
      <c r="G1513" s="206">
        <v>116.89</v>
      </c>
      <c r="H1513" s="206">
        <v>122.02</v>
      </c>
      <c r="I1513" s="206">
        <v>116.89</v>
      </c>
      <c r="J1513" s="206">
        <v>122.02</v>
      </c>
      <c r="K1513" s="206">
        <v>116.89</v>
      </c>
      <c r="L1513" s="206">
        <v>122.02</v>
      </c>
      <c r="M1513" s="206">
        <v>116.89</v>
      </c>
    </row>
    <row r="1514" spans="1:13" ht="14.25" customHeight="1" x14ac:dyDescent="0.35">
      <c r="A1514" s="208" t="s">
        <v>868</v>
      </c>
      <c r="B1514" s="206">
        <v>121.09</v>
      </c>
      <c r="C1514" s="206">
        <v>118.09</v>
      </c>
      <c r="D1514" s="206">
        <v>121.09</v>
      </c>
      <c r="E1514" s="206">
        <v>119.38</v>
      </c>
      <c r="F1514" s="206">
        <v>121.09</v>
      </c>
      <c r="G1514" s="206">
        <v>120.07</v>
      </c>
      <c r="H1514" s="206">
        <v>121.09</v>
      </c>
      <c r="I1514" s="206">
        <v>120.55</v>
      </c>
      <c r="J1514" s="206">
        <v>121.09</v>
      </c>
      <c r="K1514" s="206">
        <v>120.55</v>
      </c>
      <c r="L1514" s="206">
        <v>121.09</v>
      </c>
      <c r="M1514" s="206">
        <v>120.55</v>
      </c>
    </row>
    <row r="1515" spans="1:13" ht="14.25" customHeight="1" x14ac:dyDescent="0.35">
      <c r="A1515" s="208" t="s">
        <v>1009</v>
      </c>
      <c r="B1515" s="206">
        <v>121.92</v>
      </c>
      <c r="C1515" s="206">
        <v>133.37</v>
      </c>
      <c r="D1515" s="206">
        <v>121.92</v>
      </c>
      <c r="E1515" s="206">
        <v>135.81</v>
      </c>
      <c r="F1515" s="206">
        <v>121.92</v>
      </c>
      <c r="G1515" s="206">
        <v>138.72</v>
      </c>
      <c r="H1515" s="206">
        <v>121.92</v>
      </c>
      <c r="I1515" s="206">
        <v>138.82</v>
      </c>
      <c r="J1515" s="206">
        <v>121.92</v>
      </c>
      <c r="K1515" s="206">
        <v>138.78</v>
      </c>
      <c r="L1515" s="206">
        <v>121.92</v>
      </c>
      <c r="M1515" s="206">
        <v>138.71</v>
      </c>
    </row>
    <row r="1516" spans="1:13" ht="14.25" customHeight="1" x14ac:dyDescent="0.35">
      <c r="A1516" s="208" t="s">
        <v>1010</v>
      </c>
      <c r="B1516" s="206">
        <v>121.92</v>
      </c>
      <c r="C1516" s="206">
        <v>131.88999999999999</v>
      </c>
      <c r="D1516" s="206">
        <v>121.92</v>
      </c>
      <c r="E1516" s="206">
        <v>136.75</v>
      </c>
      <c r="F1516" s="206">
        <v>121.92</v>
      </c>
      <c r="G1516" s="206">
        <v>152.37</v>
      </c>
      <c r="H1516" s="206">
        <v>121.92</v>
      </c>
      <c r="I1516" s="206">
        <v>152.44</v>
      </c>
      <c r="J1516" s="206">
        <v>121.92</v>
      </c>
      <c r="K1516" s="206">
        <v>152.37</v>
      </c>
      <c r="L1516" s="206">
        <v>121.92</v>
      </c>
      <c r="M1516" s="206">
        <v>152.37</v>
      </c>
    </row>
    <row r="1517" spans="1:13" ht="14.25" customHeight="1" x14ac:dyDescent="0.35">
      <c r="A1517" s="208" t="s">
        <v>871</v>
      </c>
      <c r="B1517" s="206">
        <v>122.46</v>
      </c>
      <c r="C1517" s="206">
        <v>159.29</v>
      </c>
      <c r="D1517" s="206">
        <v>122.46</v>
      </c>
      <c r="E1517" s="206">
        <v>159.22</v>
      </c>
      <c r="F1517" s="206">
        <v>122.46</v>
      </c>
      <c r="G1517" s="206">
        <v>159.22</v>
      </c>
      <c r="H1517" s="206">
        <v>122.46</v>
      </c>
      <c r="I1517" s="206">
        <v>159.22</v>
      </c>
      <c r="J1517" s="206">
        <v>122.46</v>
      </c>
      <c r="K1517" s="206">
        <v>157.93</v>
      </c>
      <c r="L1517" s="206">
        <v>122.46</v>
      </c>
      <c r="M1517" s="206">
        <v>154.91</v>
      </c>
    </row>
    <row r="1518" spans="1:13" ht="14.25" customHeight="1" x14ac:dyDescent="0.35">
      <c r="A1518" s="208" t="s">
        <v>872</v>
      </c>
      <c r="B1518" s="206">
        <v>120.78</v>
      </c>
      <c r="C1518" s="206">
        <v>146.19999999999999</v>
      </c>
      <c r="D1518" s="206">
        <v>120.78</v>
      </c>
      <c r="E1518" s="206">
        <v>146.28</v>
      </c>
      <c r="F1518" s="206">
        <v>120.78</v>
      </c>
      <c r="G1518" s="206">
        <v>146.52000000000001</v>
      </c>
      <c r="H1518" s="206">
        <v>120.78</v>
      </c>
      <c r="I1518" s="206">
        <v>147.12</v>
      </c>
      <c r="J1518" s="206">
        <v>120.78</v>
      </c>
      <c r="K1518" s="206">
        <v>147.27000000000001</v>
      </c>
      <c r="L1518" s="206">
        <v>120.78</v>
      </c>
      <c r="M1518" s="206">
        <v>147.27000000000001</v>
      </c>
    </row>
    <row r="1519" spans="1:13" ht="14.25" customHeight="1" x14ac:dyDescent="0.35">
      <c r="A1519" s="208" t="s">
        <v>873</v>
      </c>
      <c r="B1519" s="206">
        <v>120.78</v>
      </c>
      <c r="C1519" s="206">
        <v>148.38</v>
      </c>
      <c r="D1519" s="206">
        <v>120.78</v>
      </c>
      <c r="E1519" s="206">
        <v>148.13999999999999</v>
      </c>
      <c r="F1519" s="206">
        <v>120.78</v>
      </c>
      <c r="G1519" s="206">
        <v>152.09</v>
      </c>
      <c r="H1519" s="206">
        <v>120.78</v>
      </c>
      <c r="I1519" s="206">
        <v>152.03</v>
      </c>
      <c r="J1519" s="206">
        <v>120.78</v>
      </c>
      <c r="K1519" s="206">
        <v>152.03</v>
      </c>
      <c r="L1519" s="206">
        <v>120.78</v>
      </c>
      <c r="M1519" s="206">
        <v>151.25</v>
      </c>
    </row>
    <row r="1520" spans="1:13" ht="14.25" customHeight="1" x14ac:dyDescent="0.35">
      <c r="A1520" s="208" t="s">
        <v>1023</v>
      </c>
      <c r="B1520" s="206">
        <v>127.78</v>
      </c>
      <c r="C1520" s="206">
        <v>148.38</v>
      </c>
      <c r="D1520" s="206">
        <v>127.78</v>
      </c>
      <c r="E1520" s="206">
        <v>148.13999999999999</v>
      </c>
      <c r="F1520" s="206">
        <v>127.78</v>
      </c>
      <c r="G1520" s="206">
        <v>152.09</v>
      </c>
      <c r="H1520" s="206">
        <v>127.78</v>
      </c>
      <c r="I1520" s="206">
        <v>152.03</v>
      </c>
      <c r="J1520" s="206">
        <v>132.69</v>
      </c>
      <c r="K1520" s="206">
        <v>152.03</v>
      </c>
      <c r="L1520" s="206">
        <v>132.69</v>
      </c>
      <c r="M1520" s="206">
        <v>151.25</v>
      </c>
    </row>
    <row r="1521" spans="1:13" ht="14.25" customHeight="1" x14ac:dyDescent="0.35">
      <c r="A1521" s="208" t="s">
        <v>875</v>
      </c>
      <c r="B1521" s="206">
        <v>120.78</v>
      </c>
      <c r="C1521" s="206">
        <v>131.97999999999999</v>
      </c>
      <c r="D1521" s="206">
        <v>120.78</v>
      </c>
      <c r="E1521" s="206">
        <v>132.5</v>
      </c>
      <c r="F1521" s="206">
        <v>120.78</v>
      </c>
      <c r="G1521" s="206">
        <v>134.99</v>
      </c>
      <c r="H1521" s="206">
        <v>120.78</v>
      </c>
      <c r="I1521" s="206">
        <v>134.86000000000001</v>
      </c>
      <c r="J1521" s="206">
        <v>120.78</v>
      </c>
      <c r="K1521" s="206">
        <v>134.86000000000001</v>
      </c>
      <c r="L1521" s="206">
        <v>120.78</v>
      </c>
      <c r="M1521" s="206">
        <v>137.36000000000001</v>
      </c>
    </row>
    <row r="1522" spans="1:13" ht="14.25" customHeight="1" x14ac:dyDescent="0.35">
      <c r="A1522" s="208" t="s">
        <v>876</v>
      </c>
      <c r="B1522" s="206">
        <v>127.78</v>
      </c>
      <c r="C1522" s="206">
        <v>131.97999999999999</v>
      </c>
      <c r="D1522" s="206">
        <v>127.78</v>
      </c>
      <c r="E1522" s="206">
        <v>132.5</v>
      </c>
      <c r="F1522" s="206">
        <v>127.78</v>
      </c>
      <c r="G1522" s="206">
        <v>134.99</v>
      </c>
      <c r="H1522" s="206">
        <v>127.78</v>
      </c>
      <c r="I1522" s="206">
        <v>134.86000000000001</v>
      </c>
      <c r="J1522" s="206">
        <v>132.69</v>
      </c>
      <c r="K1522" s="206">
        <v>134.86000000000001</v>
      </c>
      <c r="L1522" s="206">
        <v>132.69</v>
      </c>
      <c r="M1522" s="206">
        <v>137.36000000000001</v>
      </c>
    </row>
    <row r="1523" spans="1:13" ht="14.25" customHeight="1" x14ac:dyDescent="0.35">
      <c r="A1523" s="208" t="s">
        <v>1524</v>
      </c>
      <c r="B1523" s="206">
        <v>120.78</v>
      </c>
      <c r="C1523" s="206">
        <v>140.44999999999999</v>
      </c>
      <c r="D1523" s="206">
        <v>120.78</v>
      </c>
      <c r="E1523" s="206">
        <v>139.55000000000001</v>
      </c>
      <c r="F1523" s="206">
        <v>120.78</v>
      </c>
      <c r="G1523" s="206">
        <v>139.11000000000001</v>
      </c>
      <c r="H1523" s="206">
        <v>120.78</v>
      </c>
      <c r="I1523" s="206">
        <v>138.47999999999999</v>
      </c>
      <c r="J1523" s="206">
        <v>120.78</v>
      </c>
      <c r="K1523" s="206">
        <v>136.44999999999999</v>
      </c>
      <c r="L1523" s="206">
        <v>120.78</v>
      </c>
      <c r="M1523" s="206">
        <v>132.56</v>
      </c>
    </row>
    <row r="1524" spans="1:13" ht="14.25" customHeight="1" x14ac:dyDescent="0.35">
      <c r="A1524" s="208" t="s">
        <v>1525</v>
      </c>
      <c r="B1524" s="206">
        <v>128.66</v>
      </c>
      <c r="C1524" s="206">
        <v>140.44999999999999</v>
      </c>
      <c r="D1524" s="206">
        <v>128.66</v>
      </c>
      <c r="E1524" s="206">
        <v>139.55000000000001</v>
      </c>
      <c r="F1524" s="206">
        <v>128.66</v>
      </c>
      <c r="G1524" s="206">
        <v>139.11000000000001</v>
      </c>
      <c r="H1524" s="206">
        <v>128.66</v>
      </c>
      <c r="I1524" s="206">
        <v>138.47999999999999</v>
      </c>
      <c r="J1524" s="206">
        <v>128.66</v>
      </c>
      <c r="K1524" s="206">
        <v>136.44999999999999</v>
      </c>
      <c r="L1524" s="206">
        <v>128.66</v>
      </c>
      <c r="M1524" s="206">
        <v>132.56</v>
      </c>
    </row>
    <row r="1525" spans="1:13" ht="14.25" customHeight="1" x14ac:dyDescent="0.35">
      <c r="A1525" s="208" t="s">
        <v>881</v>
      </c>
      <c r="B1525" s="206">
        <v>127.78</v>
      </c>
      <c r="C1525" s="206">
        <v>115.91</v>
      </c>
      <c r="D1525" s="206">
        <v>127.78</v>
      </c>
      <c r="E1525" s="206">
        <v>115.91</v>
      </c>
      <c r="F1525" s="206">
        <v>127.78</v>
      </c>
      <c r="G1525" s="206">
        <v>115.91</v>
      </c>
      <c r="H1525" s="206">
        <v>127.78</v>
      </c>
      <c r="I1525" s="206">
        <v>115.91</v>
      </c>
      <c r="J1525" s="206">
        <v>132.69</v>
      </c>
      <c r="K1525" s="206">
        <v>115.91</v>
      </c>
      <c r="L1525" s="206">
        <v>132.69</v>
      </c>
      <c r="M1525" s="206">
        <v>115.91</v>
      </c>
    </row>
    <row r="1526" spans="1:13" ht="14.25" customHeight="1" x14ac:dyDescent="0.35">
      <c r="A1526" s="208" t="s">
        <v>882</v>
      </c>
      <c r="B1526" s="206">
        <v>118.83</v>
      </c>
      <c r="C1526" s="206">
        <v>121.3</v>
      </c>
      <c r="D1526" s="206">
        <v>118.83</v>
      </c>
      <c r="E1526" s="206">
        <v>121.3</v>
      </c>
      <c r="F1526" s="206">
        <v>118.83</v>
      </c>
      <c r="G1526" s="206">
        <v>122.46</v>
      </c>
      <c r="H1526" s="206">
        <v>118.83</v>
      </c>
      <c r="I1526" s="206">
        <v>123.03</v>
      </c>
      <c r="J1526" s="206">
        <v>118.83</v>
      </c>
      <c r="K1526" s="206">
        <v>123.03</v>
      </c>
      <c r="L1526" s="206">
        <v>118.83</v>
      </c>
      <c r="M1526" s="206">
        <v>123.43</v>
      </c>
    </row>
    <row r="1527" spans="1:13" ht="14.25" customHeight="1" x14ac:dyDescent="0.35">
      <c r="A1527" s="209"/>
      <c r="B1527" s="207"/>
      <c r="C1527" s="207"/>
      <c r="D1527" s="207"/>
      <c r="E1527" s="207"/>
      <c r="F1527" s="207"/>
      <c r="G1527" s="207"/>
      <c r="H1527" s="207"/>
      <c r="I1527" s="207"/>
      <c r="J1527" s="207"/>
      <c r="K1527" s="207"/>
      <c r="L1527" s="207"/>
      <c r="M1527" s="207"/>
    </row>
    <row r="1528" spans="1:13" ht="14.25" customHeight="1" x14ac:dyDescent="0.35">
      <c r="A1528" s="209"/>
      <c r="B1528" s="207"/>
      <c r="C1528" s="207"/>
      <c r="D1528" s="207"/>
      <c r="E1528" s="207"/>
      <c r="F1528" s="207"/>
      <c r="G1528" s="207"/>
      <c r="H1528" s="207"/>
      <c r="I1528" s="207"/>
      <c r="J1528" s="207"/>
      <c r="K1528" s="207"/>
      <c r="L1528" s="207"/>
      <c r="M1528" s="207"/>
    </row>
    <row r="1529" spans="1:13" ht="14.25" customHeight="1" x14ac:dyDescent="0.35">
      <c r="A1529" s="209"/>
      <c r="B1529" s="207"/>
      <c r="C1529" s="207"/>
      <c r="D1529" s="207"/>
      <c r="E1529" s="207"/>
      <c r="F1529" s="207"/>
      <c r="G1529" s="207"/>
      <c r="H1529" s="207"/>
      <c r="I1529" s="207"/>
      <c r="J1529" s="207"/>
      <c r="K1529" s="207"/>
      <c r="L1529" s="207"/>
      <c r="M1529" s="207"/>
    </row>
    <row r="1530" spans="1:13" ht="14.25" customHeight="1" x14ac:dyDescent="0.35">
      <c r="A1530" s="210"/>
      <c r="B1530" s="207"/>
      <c r="C1530" s="207"/>
      <c r="D1530" s="207"/>
      <c r="E1530" s="207"/>
      <c r="F1530" s="207"/>
      <c r="G1530" s="207"/>
      <c r="H1530" s="207"/>
      <c r="I1530" s="207"/>
      <c r="J1530" s="207"/>
      <c r="K1530" s="207"/>
      <c r="L1530" s="207"/>
      <c r="M1530" s="207"/>
    </row>
    <row r="1531" spans="1:13" ht="14.25" customHeight="1" x14ac:dyDescent="0.35">
      <c r="A1531" s="210"/>
      <c r="B1531" s="207"/>
      <c r="C1531" s="207"/>
      <c r="D1531" s="207"/>
      <c r="E1531" s="207"/>
      <c r="F1531" s="207"/>
      <c r="G1531" s="207"/>
      <c r="H1531" s="207"/>
      <c r="I1531" s="207"/>
      <c r="J1531" s="207"/>
      <c r="K1531" s="207"/>
      <c r="L1531" s="207"/>
      <c r="M1531" s="207"/>
    </row>
    <row r="1532" spans="1:13" ht="14.25" customHeight="1" x14ac:dyDescent="0.35">
      <c r="A1532" s="210"/>
      <c r="B1532" s="207"/>
      <c r="C1532" s="207"/>
      <c r="D1532" s="207"/>
      <c r="E1532" s="207"/>
      <c r="F1532" s="207"/>
      <c r="G1532" s="207"/>
      <c r="H1532" s="207"/>
      <c r="I1532" s="207"/>
      <c r="J1532" s="207"/>
      <c r="K1532" s="207"/>
      <c r="L1532" s="207"/>
      <c r="M1532" s="207"/>
    </row>
    <row r="1533" spans="1:13" ht="14.25" customHeight="1" x14ac:dyDescent="0.3"/>
    <row r="1534" spans="1:13" ht="14.25" customHeight="1" x14ac:dyDescent="0.3"/>
    <row r="1535" spans="1:13" ht="14.25" customHeight="1" x14ac:dyDescent="0.35">
      <c r="A1535" s="571"/>
      <c r="B1535" s="579">
        <v>39083</v>
      </c>
      <c r="C1535" s="580"/>
      <c r="D1535" s="579">
        <v>39114</v>
      </c>
      <c r="E1535" s="580"/>
      <c r="F1535" s="579">
        <v>39142</v>
      </c>
      <c r="G1535" s="580"/>
      <c r="H1535" s="579">
        <v>39173</v>
      </c>
      <c r="I1535" s="580"/>
      <c r="J1535" s="579">
        <v>39203</v>
      </c>
      <c r="K1535" s="580"/>
      <c r="L1535" s="579">
        <v>39234</v>
      </c>
      <c r="M1535" s="580"/>
    </row>
    <row r="1536" spans="1:13" ht="14.25" customHeight="1" x14ac:dyDescent="0.35">
      <c r="A1536" s="572"/>
      <c r="B1536" s="205" t="s">
        <v>834</v>
      </c>
      <c r="C1536" s="205" t="s">
        <v>835</v>
      </c>
      <c r="D1536" s="205" t="s">
        <v>834</v>
      </c>
      <c r="E1536" s="205" t="s">
        <v>835</v>
      </c>
      <c r="F1536" s="205" t="s">
        <v>834</v>
      </c>
      <c r="G1536" s="205" t="s">
        <v>835</v>
      </c>
      <c r="H1536" s="205" t="s">
        <v>834</v>
      </c>
      <c r="I1536" s="205" t="s">
        <v>835</v>
      </c>
      <c r="J1536" s="205" t="s">
        <v>834</v>
      </c>
      <c r="K1536" s="205" t="s">
        <v>835</v>
      </c>
      <c r="L1536" s="205" t="s">
        <v>834</v>
      </c>
      <c r="M1536" s="205" t="s">
        <v>835</v>
      </c>
    </row>
    <row r="1537" spans="1:13" ht="14.25" customHeight="1" x14ac:dyDescent="0.35">
      <c r="A1537" s="208" t="s">
        <v>836</v>
      </c>
      <c r="B1537" s="206">
        <v>116.1</v>
      </c>
      <c r="C1537" s="206">
        <v>120.29</v>
      </c>
      <c r="D1537" s="206">
        <v>116.1</v>
      </c>
      <c r="E1537" s="206">
        <v>123.06</v>
      </c>
      <c r="F1537" s="206">
        <v>116.1</v>
      </c>
      <c r="G1537" s="206">
        <v>123.65</v>
      </c>
      <c r="H1537" s="206">
        <v>116.1</v>
      </c>
      <c r="I1537" s="206">
        <v>124.23</v>
      </c>
      <c r="J1537" s="206">
        <v>118.89</v>
      </c>
      <c r="K1537" s="206">
        <v>124.2</v>
      </c>
      <c r="L1537" s="206">
        <v>118.89</v>
      </c>
      <c r="M1537" s="206">
        <v>123.72</v>
      </c>
    </row>
    <row r="1538" spans="1:13" ht="14.25" customHeight="1" x14ac:dyDescent="0.35">
      <c r="A1538" s="208" t="s">
        <v>1005</v>
      </c>
      <c r="B1538" s="206">
        <v>115.81</v>
      </c>
      <c r="C1538" s="206">
        <v>128.25</v>
      </c>
      <c r="D1538" s="206">
        <v>115.81</v>
      </c>
      <c r="E1538" s="206">
        <v>129.5</v>
      </c>
      <c r="F1538" s="206">
        <v>115.81</v>
      </c>
      <c r="G1538" s="206">
        <v>129.65</v>
      </c>
      <c r="H1538" s="206">
        <v>115.81</v>
      </c>
      <c r="I1538" s="206">
        <v>129.79</v>
      </c>
      <c r="J1538" s="206">
        <v>118.59</v>
      </c>
      <c r="K1538" s="206">
        <v>130.01</v>
      </c>
      <c r="L1538" s="206">
        <v>118.59</v>
      </c>
      <c r="M1538" s="206">
        <v>130.04</v>
      </c>
    </row>
    <row r="1539" spans="1:13" ht="14.25" customHeight="1" x14ac:dyDescent="0.35">
      <c r="A1539" s="208" t="s">
        <v>838</v>
      </c>
      <c r="B1539" s="206">
        <v>116.1</v>
      </c>
      <c r="C1539" s="206">
        <v>121.34</v>
      </c>
      <c r="D1539" s="206">
        <v>116.1</v>
      </c>
      <c r="E1539" s="206">
        <v>121.73</v>
      </c>
      <c r="F1539" s="206">
        <v>116.1</v>
      </c>
      <c r="G1539" s="206">
        <v>122.02</v>
      </c>
      <c r="H1539" s="206">
        <v>116.1</v>
      </c>
      <c r="I1539" s="206">
        <v>122.36</v>
      </c>
      <c r="J1539" s="206">
        <v>118.89</v>
      </c>
      <c r="K1539" s="206">
        <v>122.75</v>
      </c>
      <c r="L1539" s="206">
        <v>118.89</v>
      </c>
      <c r="M1539" s="206">
        <v>122.73</v>
      </c>
    </row>
    <row r="1540" spans="1:13" ht="14.25" customHeight="1" x14ac:dyDescent="0.35">
      <c r="A1540" s="208" t="s">
        <v>839</v>
      </c>
      <c r="B1540" s="206">
        <v>116.1</v>
      </c>
      <c r="C1540" s="206">
        <v>121.34</v>
      </c>
      <c r="D1540" s="206">
        <v>116.1</v>
      </c>
      <c r="E1540" s="206">
        <v>121.73</v>
      </c>
      <c r="F1540" s="206">
        <v>116.1</v>
      </c>
      <c r="G1540" s="206">
        <v>122.02</v>
      </c>
      <c r="H1540" s="206">
        <v>116.1</v>
      </c>
      <c r="I1540" s="206">
        <v>122.36</v>
      </c>
      <c r="J1540" s="206">
        <v>118.89</v>
      </c>
      <c r="K1540" s="206">
        <v>122.75</v>
      </c>
      <c r="L1540" s="206">
        <v>118.89</v>
      </c>
      <c r="M1540" s="206">
        <v>122.73</v>
      </c>
    </row>
    <row r="1541" spans="1:13" ht="14.25" customHeight="1" x14ac:dyDescent="0.35">
      <c r="A1541" s="208" t="s">
        <v>840</v>
      </c>
      <c r="B1541" s="206">
        <v>116.1</v>
      </c>
      <c r="C1541" s="206">
        <v>117.87</v>
      </c>
      <c r="D1541" s="206">
        <v>116.1</v>
      </c>
      <c r="E1541" s="206">
        <v>119.21</v>
      </c>
      <c r="F1541" s="206">
        <v>116.1</v>
      </c>
      <c r="G1541" s="206">
        <v>119.47</v>
      </c>
      <c r="H1541" s="206">
        <v>116.1</v>
      </c>
      <c r="I1541" s="206">
        <v>120.07</v>
      </c>
      <c r="J1541" s="206">
        <v>118.89</v>
      </c>
      <c r="K1541" s="206">
        <v>120.24</v>
      </c>
      <c r="L1541" s="206">
        <v>118.89</v>
      </c>
      <c r="M1541" s="206">
        <v>119.84</v>
      </c>
    </row>
    <row r="1542" spans="1:13" ht="14.25" customHeight="1" x14ac:dyDescent="0.35">
      <c r="A1542" s="208" t="s">
        <v>841</v>
      </c>
      <c r="B1542" s="206">
        <v>116.1</v>
      </c>
      <c r="C1542" s="206">
        <v>100.2</v>
      </c>
      <c r="D1542" s="206">
        <v>116.1</v>
      </c>
      <c r="E1542" s="206">
        <v>100.2</v>
      </c>
      <c r="F1542" s="206">
        <v>116.1</v>
      </c>
      <c r="G1542" s="206">
        <v>100.2</v>
      </c>
      <c r="H1542" s="206">
        <v>116.1</v>
      </c>
      <c r="I1542" s="206">
        <v>100.2</v>
      </c>
      <c r="J1542" s="206">
        <v>118.89</v>
      </c>
      <c r="K1542" s="206">
        <v>100.2</v>
      </c>
      <c r="L1542" s="206">
        <v>118.89</v>
      </c>
      <c r="M1542" s="206">
        <v>100.2</v>
      </c>
    </row>
    <row r="1543" spans="1:13" ht="14.25" customHeight="1" x14ac:dyDescent="0.35">
      <c r="A1543" s="208" t="s">
        <v>842</v>
      </c>
      <c r="B1543" s="206">
        <v>116.1</v>
      </c>
      <c r="C1543" s="206">
        <v>100</v>
      </c>
      <c r="D1543" s="206">
        <v>116.1</v>
      </c>
      <c r="E1543" s="206">
        <v>100</v>
      </c>
      <c r="F1543" s="206">
        <v>116.1</v>
      </c>
      <c r="G1543" s="206">
        <v>100</v>
      </c>
      <c r="H1543" s="206">
        <v>116.1</v>
      </c>
      <c r="I1543" s="206">
        <v>100</v>
      </c>
      <c r="J1543" s="206">
        <v>118.89</v>
      </c>
      <c r="K1543" s="206">
        <v>100</v>
      </c>
      <c r="L1543" s="206">
        <v>118.89</v>
      </c>
      <c r="M1543" s="206">
        <v>100</v>
      </c>
    </row>
    <row r="1544" spans="1:13" ht="14.25" customHeight="1" x14ac:dyDescent="0.35">
      <c r="A1544" s="208" t="s">
        <v>1006</v>
      </c>
      <c r="B1544" s="206">
        <v>116.25</v>
      </c>
      <c r="C1544" s="206">
        <v>100</v>
      </c>
      <c r="D1544" s="206">
        <v>116.25</v>
      </c>
      <c r="E1544" s="206">
        <v>100</v>
      </c>
      <c r="F1544" s="206">
        <v>116.25</v>
      </c>
      <c r="G1544" s="206">
        <v>100</v>
      </c>
      <c r="H1544" s="206">
        <v>116.25</v>
      </c>
      <c r="I1544" s="206">
        <v>100</v>
      </c>
      <c r="J1544" s="206">
        <v>119.04</v>
      </c>
      <c r="K1544" s="206">
        <v>100</v>
      </c>
      <c r="L1544" s="206">
        <v>119.04</v>
      </c>
      <c r="M1544" s="206">
        <v>100</v>
      </c>
    </row>
    <row r="1545" spans="1:13" ht="14.25" customHeight="1" x14ac:dyDescent="0.35">
      <c r="A1545" s="208" t="s">
        <v>1007</v>
      </c>
      <c r="B1545" s="206">
        <v>117.99</v>
      </c>
      <c r="C1545" s="206">
        <v>116.33</v>
      </c>
      <c r="D1545" s="206">
        <v>117.99</v>
      </c>
      <c r="E1545" s="206">
        <v>116.42</v>
      </c>
      <c r="F1545" s="206">
        <v>117.99</v>
      </c>
      <c r="G1545" s="206">
        <v>114.82</v>
      </c>
      <c r="H1545" s="206">
        <v>117.99</v>
      </c>
      <c r="I1545" s="206">
        <v>114.84</v>
      </c>
      <c r="J1545" s="206">
        <v>120.82</v>
      </c>
      <c r="K1545" s="206">
        <v>114.86</v>
      </c>
      <c r="L1545" s="206">
        <v>120.82</v>
      </c>
      <c r="M1545" s="206">
        <v>118.52</v>
      </c>
    </row>
    <row r="1546" spans="1:13" ht="14.25" customHeight="1" x14ac:dyDescent="0.35">
      <c r="A1546" s="208" t="s">
        <v>848</v>
      </c>
      <c r="B1546" s="206">
        <v>116.1</v>
      </c>
      <c r="C1546" s="206">
        <v>116.04</v>
      </c>
      <c r="D1546" s="206">
        <v>116.1</v>
      </c>
      <c r="E1546" s="206">
        <v>118.37</v>
      </c>
      <c r="F1546" s="206">
        <v>116.1</v>
      </c>
      <c r="G1546" s="206">
        <v>120.35</v>
      </c>
      <c r="H1546" s="206">
        <v>116.1</v>
      </c>
      <c r="I1546" s="206">
        <v>121.81</v>
      </c>
      <c r="J1546" s="206">
        <v>118.89</v>
      </c>
      <c r="K1546" s="206">
        <v>121.38</v>
      </c>
      <c r="L1546" s="206">
        <v>118.89</v>
      </c>
      <c r="M1546" s="206">
        <v>119.86</v>
      </c>
    </row>
    <row r="1547" spans="1:13" ht="14.25" customHeight="1" x14ac:dyDescent="0.35">
      <c r="A1547" s="208" t="s">
        <v>849</v>
      </c>
      <c r="B1547" s="206">
        <v>117.49</v>
      </c>
      <c r="C1547" s="206">
        <v>206.16</v>
      </c>
      <c r="D1547" s="206">
        <v>117.49</v>
      </c>
      <c r="E1547" s="206">
        <v>204.32</v>
      </c>
      <c r="F1547" s="206">
        <v>117.49</v>
      </c>
      <c r="G1547" s="206">
        <v>202.15</v>
      </c>
      <c r="H1547" s="206">
        <v>117.49</v>
      </c>
      <c r="I1547" s="206">
        <v>191.38</v>
      </c>
      <c r="J1547" s="206">
        <v>117.49</v>
      </c>
      <c r="K1547" s="206">
        <v>198.26</v>
      </c>
      <c r="L1547" s="206">
        <v>117.49</v>
      </c>
      <c r="M1547" s="206">
        <v>205.57</v>
      </c>
    </row>
    <row r="1548" spans="1:13" ht="14.25" customHeight="1" x14ac:dyDescent="0.35">
      <c r="A1548" s="208" t="s">
        <v>850</v>
      </c>
      <c r="B1548" s="206">
        <v>116.1</v>
      </c>
      <c r="C1548" s="206">
        <v>120.17</v>
      </c>
      <c r="D1548" s="206">
        <v>116.1</v>
      </c>
      <c r="E1548" s="206">
        <v>120.31</v>
      </c>
      <c r="F1548" s="206">
        <v>116.1</v>
      </c>
      <c r="G1548" s="206">
        <v>129.13999999999999</v>
      </c>
      <c r="H1548" s="206">
        <v>116.1</v>
      </c>
      <c r="I1548" s="206">
        <v>129.29</v>
      </c>
      <c r="J1548" s="206">
        <v>118.89</v>
      </c>
      <c r="K1548" s="206">
        <v>129.29</v>
      </c>
      <c r="L1548" s="206">
        <v>118.89</v>
      </c>
      <c r="M1548" s="206">
        <v>129.21</v>
      </c>
    </row>
    <row r="1549" spans="1:13" ht="14.25" customHeight="1" x14ac:dyDescent="0.35">
      <c r="A1549" s="208" t="s">
        <v>851</v>
      </c>
      <c r="B1549" s="206">
        <v>113.32</v>
      </c>
      <c r="C1549" s="206">
        <v>115.35</v>
      </c>
      <c r="D1549" s="206">
        <v>113.32</v>
      </c>
      <c r="E1549" s="206">
        <v>116.4</v>
      </c>
      <c r="F1549" s="206">
        <v>113.32</v>
      </c>
      <c r="G1549" s="206">
        <v>117.98</v>
      </c>
      <c r="H1549" s="206">
        <v>113.32</v>
      </c>
      <c r="I1549" s="206">
        <v>119.77</v>
      </c>
      <c r="J1549" s="206">
        <v>115.81</v>
      </c>
      <c r="K1549" s="206">
        <v>119.77</v>
      </c>
      <c r="L1549" s="206">
        <v>115.81</v>
      </c>
      <c r="M1549" s="206">
        <v>119.77</v>
      </c>
    </row>
    <row r="1550" spans="1:13" ht="14.25" customHeight="1" x14ac:dyDescent="0.35">
      <c r="A1550" s="208" t="s">
        <v>852</v>
      </c>
      <c r="B1550" s="206">
        <v>115.17</v>
      </c>
      <c r="C1550" s="206">
        <v>115.35</v>
      </c>
      <c r="D1550" s="206">
        <v>115.17</v>
      </c>
      <c r="E1550" s="206">
        <v>116.4</v>
      </c>
      <c r="F1550" s="206">
        <v>115.17</v>
      </c>
      <c r="G1550" s="206">
        <v>117.98</v>
      </c>
      <c r="H1550" s="206">
        <v>115.17</v>
      </c>
      <c r="I1550" s="206">
        <v>119.77</v>
      </c>
      <c r="J1550" s="206">
        <v>118.05</v>
      </c>
      <c r="K1550" s="206">
        <v>119.77</v>
      </c>
      <c r="L1550" s="206">
        <v>118.05</v>
      </c>
      <c r="M1550" s="206">
        <v>119.77</v>
      </c>
    </row>
    <row r="1551" spans="1:13" ht="14.25" customHeight="1" x14ac:dyDescent="0.35">
      <c r="A1551" s="208" t="s">
        <v>1008</v>
      </c>
      <c r="B1551" s="206">
        <v>113</v>
      </c>
      <c r="C1551" s="206">
        <v>103.56</v>
      </c>
      <c r="D1551" s="206">
        <v>113</v>
      </c>
      <c r="E1551" s="206">
        <v>103.56</v>
      </c>
      <c r="F1551" s="206">
        <v>113</v>
      </c>
      <c r="G1551" s="206">
        <v>103.56</v>
      </c>
      <c r="H1551" s="206">
        <v>113</v>
      </c>
      <c r="I1551" s="206">
        <v>103.56</v>
      </c>
      <c r="J1551" s="206">
        <v>115.49</v>
      </c>
      <c r="K1551" s="206">
        <v>103.56</v>
      </c>
      <c r="L1551" s="206">
        <v>115.49</v>
      </c>
      <c r="M1551" s="206">
        <v>103.56</v>
      </c>
    </row>
    <row r="1552" spans="1:13" ht="14.25" customHeight="1" x14ac:dyDescent="0.35">
      <c r="A1552" s="208" t="s">
        <v>854</v>
      </c>
      <c r="B1552" s="206">
        <v>115.17</v>
      </c>
      <c r="C1552" s="206">
        <v>103.56</v>
      </c>
      <c r="D1552" s="206">
        <v>115.17</v>
      </c>
      <c r="E1552" s="206">
        <v>103.56</v>
      </c>
      <c r="F1552" s="206">
        <v>115.17</v>
      </c>
      <c r="G1552" s="206">
        <v>103.56</v>
      </c>
      <c r="H1552" s="206">
        <v>115.17</v>
      </c>
      <c r="I1552" s="206">
        <v>103.56</v>
      </c>
      <c r="J1552" s="206">
        <v>118.05</v>
      </c>
      <c r="K1552" s="206">
        <v>103.56</v>
      </c>
      <c r="L1552" s="206">
        <v>118.05</v>
      </c>
      <c r="M1552" s="206">
        <v>103.56</v>
      </c>
    </row>
    <row r="1553" spans="1:13" ht="14.25" customHeight="1" x14ac:dyDescent="0.35">
      <c r="A1553" s="208" t="s">
        <v>855</v>
      </c>
      <c r="B1553" s="206">
        <v>116.1</v>
      </c>
      <c r="C1553" s="206">
        <v>114.69</v>
      </c>
      <c r="D1553" s="206">
        <v>116.1</v>
      </c>
      <c r="E1553" s="206">
        <v>114.86</v>
      </c>
      <c r="F1553" s="206">
        <v>116.1</v>
      </c>
      <c r="G1553" s="206">
        <v>115.15</v>
      </c>
      <c r="H1553" s="206">
        <v>116.1</v>
      </c>
      <c r="I1553" s="206">
        <v>115.17</v>
      </c>
      <c r="J1553" s="206">
        <v>118.89</v>
      </c>
      <c r="K1553" s="206">
        <v>116.11</v>
      </c>
      <c r="L1553" s="206">
        <v>118.89</v>
      </c>
      <c r="M1553" s="206">
        <v>116.18</v>
      </c>
    </row>
    <row r="1554" spans="1:13" ht="14.25" customHeight="1" x14ac:dyDescent="0.35">
      <c r="A1554" s="208" t="s">
        <v>856</v>
      </c>
      <c r="B1554" s="206">
        <v>117.49</v>
      </c>
      <c r="C1554" s="206">
        <v>128.6</v>
      </c>
      <c r="D1554" s="206">
        <v>117.49</v>
      </c>
      <c r="E1554" s="206">
        <v>128.6</v>
      </c>
      <c r="F1554" s="206">
        <v>117.49</v>
      </c>
      <c r="G1554" s="206">
        <v>128.6</v>
      </c>
      <c r="H1554" s="206">
        <v>117.49</v>
      </c>
      <c r="I1554" s="206">
        <v>128.6</v>
      </c>
      <c r="J1554" s="206">
        <v>117.49</v>
      </c>
      <c r="K1554" s="206">
        <v>128.6</v>
      </c>
      <c r="L1554" s="206">
        <v>117.49</v>
      </c>
      <c r="M1554" s="206">
        <v>133.9</v>
      </c>
    </row>
    <row r="1555" spans="1:13" ht="14.25" customHeight="1" x14ac:dyDescent="0.35">
      <c r="A1555" s="208" t="s">
        <v>857</v>
      </c>
      <c r="B1555" s="206">
        <v>122.51</v>
      </c>
      <c r="C1555" s="206">
        <v>128.6</v>
      </c>
      <c r="D1555" s="206">
        <v>122.51</v>
      </c>
      <c r="E1555" s="206">
        <v>128.6</v>
      </c>
      <c r="F1555" s="206">
        <v>122.51</v>
      </c>
      <c r="G1555" s="206">
        <v>128.6</v>
      </c>
      <c r="H1555" s="206">
        <v>122.51</v>
      </c>
      <c r="I1555" s="206">
        <v>128.6</v>
      </c>
      <c r="J1555" s="206">
        <v>122.51</v>
      </c>
      <c r="K1555" s="206">
        <v>128.6</v>
      </c>
      <c r="L1555" s="206">
        <v>122.51</v>
      </c>
      <c r="M1555" s="206">
        <v>133.9</v>
      </c>
    </row>
    <row r="1556" spans="1:13" ht="14.25" customHeight="1" x14ac:dyDescent="0.35">
      <c r="A1556" s="208" t="s">
        <v>858</v>
      </c>
      <c r="B1556" s="206">
        <v>117.49</v>
      </c>
      <c r="C1556" s="206">
        <v>138.47</v>
      </c>
      <c r="D1556" s="206">
        <v>117.49</v>
      </c>
      <c r="E1556" s="206">
        <v>144.46</v>
      </c>
      <c r="F1556" s="206">
        <v>117.49</v>
      </c>
      <c r="G1556" s="206">
        <v>144.46</v>
      </c>
      <c r="H1556" s="206">
        <v>117.49</v>
      </c>
      <c r="I1556" s="206">
        <v>144.46</v>
      </c>
      <c r="J1556" s="206">
        <v>117.49</v>
      </c>
      <c r="K1556" s="206">
        <v>144.46</v>
      </c>
      <c r="L1556" s="206">
        <v>117.49</v>
      </c>
      <c r="M1556" s="206">
        <v>144.46</v>
      </c>
    </row>
    <row r="1557" spans="1:13" ht="14.25" customHeight="1" x14ac:dyDescent="0.35">
      <c r="A1557" s="208" t="s">
        <v>859</v>
      </c>
      <c r="B1557" s="206">
        <v>122.51</v>
      </c>
      <c r="C1557" s="206">
        <v>138.47</v>
      </c>
      <c r="D1557" s="206">
        <v>122.51</v>
      </c>
      <c r="E1557" s="206">
        <v>144.46</v>
      </c>
      <c r="F1557" s="206">
        <v>122.51</v>
      </c>
      <c r="G1557" s="206">
        <v>144.46</v>
      </c>
      <c r="H1557" s="206">
        <v>122.51</v>
      </c>
      <c r="I1557" s="206">
        <v>144.46</v>
      </c>
      <c r="J1557" s="206">
        <v>122.51</v>
      </c>
      <c r="K1557" s="206">
        <v>144.46</v>
      </c>
      <c r="L1557" s="206">
        <v>122.51</v>
      </c>
      <c r="M1557" s="206">
        <v>144.46</v>
      </c>
    </row>
    <row r="1558" spans="1:13" ht="14.25" customHeight="1" x14ac:dyDescent="0.35">
      <c r="A1558" s="208" t="s">
        <v>860</v>
      </c>
      <c r="B1558" s="206">
        <v>117.49</v>
      </c>
      <c r="C1558" s="206">
        <v>170.55</v>
      </c>
      <c r="D1558" s="206">
        <v>117.49</v>
      </c>
      <c r="E1558" s="206">
        <v>170.55</v>
      </c>
      <c r="F1558" s="206">
        <v>117.49</v>
      </c>
      <c r="G1558" s="206">
        <v>170.55</v>
      </c>
      <c r="H1558" s="206">
        <v>117.49</v>
      </c>
      <c r="I1558" s="206">
        <v>170.55</v>
      </c>
      <c r="J1558" s="206">
        <v>117.49</v>
      </c>
      <c r="K1558" s="206">
        <v>170.55</v>
      </c>
      <c r="L1558" s="206">
        <v>117.49</v>
      </c>
      <c r="M1558" s="206">
        <v>170.55</v>
      </c>
    </row>
    <row r="1559" spans="1:13" ht="14.25" customHeight="1" x14ac:dyDescent="0.35">
      <c r="A1559" s="208" t="s">
        <v>861</v>
      </c>
      <c r="B1559" s="206">
        <v>122.51</v>
      </c>
      <c r="C1559" s="206">
        <v>170.55</v>
      </c>
      <c r="D1559" s="206">
        <v>122.51</v>
      </c>
      <c r="E1559" s="206">
        <v>170.55</v>
      </c>
      <c r="F1559" s="206">
        <v>122.51</v>
      </c>
      <c r="G1559" s="206">
        <v>170.55</v>
      </c>
      <c r="H1559" s="206">
        <v>122.51</v>
      </c>
      <c r="I1559" s="206">
        <v>170.55</v>
      </c>
      <c r="J1559" s="206">
        <v>122.51</v>
      </c>
      <c r="K1559" s="206">
        <v>170.55</v>
      </c>
      <c r="L1559" s="206">
        <v>122.51</v>
      </c>
      <c r="M1559" s="206">
        <v>170.55</v>
      </c>
    </row>
    <row r="1560" spans="1:13" ht="14.25" customHeight="1" x14ac:dyDescent="0.35">
      <c r="A1560" s="208" t="s">
        <v>862</v>
      </c>
      <c r="B1560" s="206">
        <v>117.49</v>
      </c>
      <c r="C1560" s="206">
        <v>155.01</v>
      </c>
      <c r="D1560" s="206">
        <v>117.49</v>
      </c>
      <c r="E1560" s="206">
        <v>155.99</v>
      </c>
      <c r="F1560" s="206">
        <v>117.49</v>
      </c>
      <c r="G1560" s="206">
        <v>157.79</v>
      </c>
      <c r="H1560" s="206">
        <v>117.49</v>
      </c>
      <c r="I1560" s="206">
        <v>160.43</v>
      </c>
      <c r="J1560" s="206">
        <v>117.49</v>
      </c>
      <c r="K1560" s="206">
        <v>162.41999999999999</v>
      </c>
      <c r="L1560" s="206">
        <v>117.49</v>
      </c>
      <c r="M1560" s="206">
        <v>162.11000000000001</v>
      </c>
    </row>
    <row r="1561" spans="1:13" ht="14.25" customHeight="1" x14ac:dyDescent="0.35">
      <c r="A1561" s="208" t="s">
        <v>863</v>
      </c>
      <c r="B1561" s="206">
        <v>122.51</v>
      </c>
      <c r="C1561" s="206">
        <v>155.01</v>
      </c>
      <c r="D1561" s="206">
        <v>122.51</v>
      </c>
      <c r="E1561" s="206">
        <v>155.99</v>
      </c>
      <c r="F1561" s="206">
        <v>122.51</v>
      </c>
      <c r="G1561" s="206">
        <v>157.79</v>
      </c>
      <c r="H1561" s="206">
        <v>122.51</v>
      </c>
      <c r="I1561" s="206">
        <v>160.43</v>
      </c>
      <c r="J1561" s="206">
        <v>122.51</v>
      </c>
      <c r="K1561" s="206">
        <v>162.41999999999999</v>
      </c>
      <c r="L1561" s="206">
        <v>122.51</v>
      </c>
      <c r="M1561" s="206">
        <v>162.11000000000001</v>
      </c>
    </row>
    <row r="1562" spans="1:13" ht="14.25" customHeight="1" x14ac:dyDescent="0.35">
      <c r="A1562" s="208" t="s">
        <v>864</v>
      </c>
      <c r="B1562" s="206">
        <v>116.1</v>
      </c>
      <c r="C1562" s="206">
        <v>118.1</v>
      </c>
      <c r="D1562" s="206">
        <v>116.1</v>
      </c>
      <c r="E1562" s="206">
        <v>120.61</v>
      </c>
      <c r="F1562" s="206">
        <v>116.1</v>
      </c>
      <c r="G1562" s="206">
        <v>120.61</v>
      </c>
      <c r="H1562" s="206">
        <v>116.1</v>
      </c>
      <c r="I1562" s="206">
        <v>120.61</v>
      </c>
      <c r="J1562" s="206">
        <v>118.89</v>
      </c>
      <c r="K1562" s="206">
        <v>120.61</v>
      </c>
      <c r="L1562" s="206">
        <v>118.89</v>
      </c>
      <c r="M1562" s="206">
        <v>120.61</v>
      </c>
    </row>
    <row r="1563" spans="1:13" ht="14.25" customHeight="1" x14ac:dyDescent="0.35">
      <c r="A1563" s="208" t="s">
        <v>865</v>
      </c>
      <c r="B1563" s="206">
        <v>116.1</v>
      </c>
      <c r="C1563" s="206">
        <v>118.43</v>
      </c>
      <c r="D1563" s="206">
        <v>116.1</v>
      </c>
      <c r="E1563" s="206">
        <v>118.88</v>
      </c>
      <c r="F1563" s="206">
        <v>116.1</v>
      </c>
      <c r="G1563" s="206">
        <v>118.99</v>
      </c>
      <c r="H1563" s="206">
        <v>116.1</v>
      </c>
      <c r="I1563" s="206">
        <v>119.33</v>
      </c>
      <c r="J1563" s="206">
        <v>118.89</v>
      </c>
      <c r="K1563" s="206">
        <v>119.45</v>
      </c>
      <c r="L1563" s="206">
        <v>118.89</v>
      </c>
      <c r="M1563" s="206">
        <v>119.42</v>
      </c>
    </row>
    <row r="1564" spans="1:13" ht="14.25" customHeight="1" x14ac:dyDescent="0.35">
      <c r="A1564" s="208" t="s">
        <v>866</v>
      </c>
      <c r="B1564" s="206">
        <v>115.65</v>
      </c>
      <c r="C1564" s="206">
        <v>113.53</v>
      </c>
      <c r="D1564" s="206">
        <v>115.65</v>
      </c>
      <c r="E1564" s="206">
        <v>113.36</v>
      </c>
      <c r="F1564" s="206">
        <v>115.65</v>
      </c>
      <c r="G1564" s="206">
        <v>113.36</v>
      </c>
      <c r="H1564" s="206">
        <v>115.65</v>
      </c>
      <c r="I1564" s="206">
        <v>113.36</v>
      </c>
      <c r="J1564" s="206">
        <v>118.43</v>
      </c>
      <c r="K1564" s="206">
        <v>113.36</v>
      </c>
      <c r="L1564" s="206">
        <v>118.43</v>
      </c>
      <c r="M1564" s="206">
        <v>113.39</v>
      </c>
    </row>
    <row r="1565" spans="1:13" ht="14.25" customHeight="1" x14ac:dyDescent="0.35">
      <c r="A1565" s="208" t="s">
        <v>867</v>
      </c>
      <c r="B1565" s="206">
        <v>115.69</v>
      </c>
      <c r="C1565" s="206">
        <v>113.53</v>
      </c>
      <c r="D1565" s="206">
        <v>115.69</v>
      </c>
      <c r="E1565" s="206">
        <v>113.36</v>
      </c>
      <c r="F1565" s="206">
        <v>115.69</v>
      </c>
      <c r="G1565" s="206">
        <v>113.36</v>
      </c>
      <c r="H1565" s="206">
        <v>115.69</v>
      </c>
      <c r="I1565" s="206">
        <v>113.36</v>
      </c>
      <c r="J1565" s="206">
        <v>118.47</v>
      </c>
      <c r="K1565" s="206">
        <v>113.36</v>
      </c>
      <c r="L1565" s="206">
        <v>118.47</v>
      </c>
      <c r="M1565" s="206">
        <v>113.39</v>
      </c>
    </row>
    <row r="1566" spans="1:13" ht="14.25" customHeight="1" x14ac:dyDescent="0.35">
      <c r="A1566" s="208" t="s">
        <v>868</v>
      </c>
      <c r="B1566" s="206">
        <v>115.65</v>
      </c>
      <c r="C1566" s="206">
        <v>116.14</v>
      </c>
      <c r="D1566" s="206">
        <v>115.65</v>
      </c>
      <c r="E1566" s="206">
        <v>116.14</v>
      </c>
      <c r="F1566" s="206">
        <v>115.65</v>
      </c>
      <c r="G1566" s="206">
        <v>116.14</v>
      </c>
      <c r="H1566" s="206">
        <v>115.65</v>
      </c>
      <c r="I1566" s="206">
        <v>116.14</v>
      </c>
      <c r="J1566" s="206">
        <v>118.43</v>
      </c>
      <c r="K1566" s="206">
        <v>116.14</v>
      </c>
      <c r="L1566" s="206">
        <v>118.43</v>
      </c>
      <c r="M1566" s="206">
        <v>116.14</v>
      </c>
    </row>
    <row r="1567" spans="1:13" ht="14.25" customHeight="1" x14ac:dyDescent="0.35">
      <c r="A1567" s="208" t="s">
        <v>1009</v>
      </c>
      <c r="B1567" s="206">
        <v>115.87</v>
      </c>
      <c r="C1567" s="206">
        <v>122.41</v>
      </c>
      <c r="D1567" s="206">
        <v>115.87</v>
      </c>
      <c r="E1567" s="206">
        <v>122.47</v>
      </c>
      <c r="F1567" s="206">
        <v>115.87</v>
      </c>
      <c r="G1567" s="206">
        <v>122.57</v>
      </c>
      <c r="H1567" s="206">
        <v>115.87</v>
      </c>
      <c r="I1567" s="206">
        <v>122.96</v>
      </c>
      <c r="J1567" s="206">
        <v>118.54</v>
      </c>
      <c r="K1567" s="206">
        <v>125.58</v>
      </c>
      <c r="L1567" s="206">
        <v>118.54</v>
      </c>
      <c r="M1567" s="206">
        <v>125.58</v>
      </c>
    </row>
    <row r="1568" spans="1:13" ht="14.25" customHeight="1" x14ac:dyDescent="0.35">
      <c r="A1568" s="208" t="s">
        <v>1010</v>
      </c>
      <c r="B1568" s="206">
        <v>115.87</v>
      </c>
      <c r="C1568" s="206">
        <v>123.71</v>
      </c>
      <c r="D1568" s="206">
        <v>115.87</v>
      </c>
      <c r="E1568" s="206">
        <v>123.71</v>
      </c>
      <c r="F1568" s="206">
        <v>115.87</v>
      </c>
      <c r="G1568" s="206">
        <v>123.71</v>
      </c>
      <c r="H1568" s="206">
        <v>115.87</v>
      </c>
      <c r="I1568" s="206">
        <v>125.61</v>
      </c>
      <c r="J1568" s="206">
        <v>118.54</v>
      </c>
      <c r="K1568" s="206">
        <v>125.71</v>
      </c>
      <c r="L1568" s="206">
        <v>118.54</v>
      </c>
      <c r="M1568" s="206">
        <v>125.71</v>
      </c>
    </row>
    <row r="1569" spans="1:13" ht="14.25" customHeight="1" x14ac:dyDescent="0.35">
      <c r="A1569" s="208" t="s">
        <v>871</v>
      </c>
      <c r="B1569" s="206">
        <v>116.1</v>
      </c>
      <c r="C1569" s="206">
        <v>148.97</v>
      </c>
      <c r="D1569" s="206">
        <v>116.1</v>
      </c>
      <c r="E1569" s="206">
        <v>148.96</v>
      </c>
      <c r="F1569" s="206">
        <v>116.1</v>
      </c>
      <c r="G1569" s="206">
        <v>149.03</v>
      </c>
      <c r="H1569" s="206">
        <v>116.1</v>
      </c>
      <c r="I1569" s="206">
        <v>149.16999999999999</v>
      </c>
      <c r="J1569" s="206">
        <v>118.89</v>
      </c>
      <c r="K1569" s="206">
        <v>150.13</v>
      </c>
      <c r="L1569" s="206">
        <v>118.89</v>
      </c>
      <c r="M1569" s="206">
        <v>150.27000000000001</v>
      </c>
    </row>
    <row r="1570" spans="1:13" ht="14.25" customHeight="1" x14ac:dyDescent="0.35">
      <c r="A1570" s="208" t="s">
        <v>872</v>
      </c>
      <c r="B1570" s="206">
        <v>117.49</v>
      </c>
      <c r="C1570" s="206">
        <v>130.87</v>
      </c>
      <c r="D1570" s="206">
        <v>117.49</v>
      </c>
      <c r="E1570" s="206">
        <v>130.87</v>
      </c>
      <c r="F1570" s="206">
        <v>117.49</v>
      </c>
      <c r="G1570" s="206">
        <v>131.03</v>
      </c>
      <c r="H1570" s="206">
        <v>117.49</v>
      </c>
      <c r="I1570" s="206">
        <v>133.53</v>
      </c>
      <c r="J1570" s="206">
        <v>117.49</v>
      </c>
      <c r="K1570" s="206">
        <v>135.1</v>
      </c>
      <c r="L1570" s="206">
        <v>117.49</v>
      </c>
      <c r="M1570" s="206">
        <v>138.35</v>
      </c>
    </row>
    <row r="1571" spans="1:13" ht="14.25" customHeight="1" x14ac:dyDescent="0.35">
      <c r="A1571" s="208" t="s">
        <v>873</v>
      </c>
      <c r="B1571" s="206">
        <v>117.49</v>
      </c>
      <c r="C1571" s="206">
        <v>135.96</v>
      </c>
      <c r="D1571" s="206">
        <v>117.49</v>
      </c>
      <c r="E1571" s="206">
        <v>134.88999999999999</v>
      </c>
      <c r="F1571" s="206">
        <v>117.49</v>
      </c>
      <c r="G1571" s="206">
        <v>136.1</v>
      </c>
      <c r="H1571" s="206">
        <v>117.49</v>
      </c>
      <c r="I1571" s="206">
        <v>136.37</v>
      </c>
      <c r="J1571" s="206">
        <v>117.49</v>
      </c>
      <c r="K1571" s="206">
        <v>137.49</v>
      </c>
      <c r="L1571" s="206">
        <v>117.49</v>
      </c>
      <c r="M1571" s="206">
        <v>142.61000000000001</v>
      </c>
    </row>
    <row r="1572" spans="1:13" ht="14.25" customHeight="1" x14ac:dyDescent="0.35">
      <c r="A1572" s="208" t="s">
        <v>1023</v>
      </c>
      <c r="B1572" s="206">
        <v>122.51</v>
      </c>
      <c r="C1572" s="206">
        <v>135.96</v>
      </c>
      <c r="D1572" s="206">
        <v>122.51</v>
      </c>
      <c r="E1572" s="206">
        <v>134.88999999999999</v>
      </c>
      <c r="F1572" s="206">
        <v>122.51</v>
      </c>
      <c r="G1572" s="206">
        <v>136.1</v>
      </c>
      <c r="H1572" s="206">
        <v>122.51</v>
      </c>
      <c r="I1572" s="206">
        <v>136.37</v>
      </c>
      <c r="J1572" s="206">
        <v>122.51</v>
      </c>
      <c r="K1572" s="206">
        <v>137.49</v>
      </c>
      <c r="L1572" s="206">
        <v>122.51</v>
      </c>
      <c r="M1572" s="206">
        <v>142.61000000000001</v>
      </c>
    </row>
    <row r="1573" spans="1:13" ht="14.25" customHeight="1" x14ac:dyDescent="0.35">
      <c r="A1573" s="208" t="s">
        <v>875</v>
      </c>
      <c r="B1573" s="206">
        <v>117.49</v>
      </c>
      <c r="C1573" s="206">
        <v>119.98</v>
      </c>
      <c r="D1573" s="206">
        <v>117.49</v>
      </c>
      <c r="E1573" s="206">
        <v>120.07</v>
      </c>
      <c r="F1573" s="206">
        <v>117.49</v>
      </c>
      <c r="G1573" s="206">
        <v>121.25</v>
      </c>
      <c r="H1573" s="206">
        <v>117.49</v>
      </c>
      <c r="I1573" s="206">
        <v>121.96</v>
      </c>
      <c r="J1573" s="206">
        <v>117.49</v>
      </c>
      <c r="K1573" s="206">
        <v>121.96</v>
      </c>
      <c r="L1573" s="206">
        <v>117.49</v>
      </c>
      <c r="M1573" s="206">
        <v>124.38</v>
      </c>
    </row>
    <row r="1574" spans="1:13" ht="14.25" customHeight="1" x14ac:dyDescent="0.35">
      <c r="A1574" s="208" t="s">
        <v>876</v>
      </c>
      <c r="B1574" s="206">
        <v>122.51</v>
      </c>
      <c r="C1574" s="206">
        <v>119.98</v>
      </c>
      <c r="D1574" s="206">
        <v>122.51</v>
      </c>
      <c r="E1574" s="206">
        <v>120.07</v>
      </c>
      <c r="F1574" s="206">
        <v>122.51</v>
      </c>
      <c r="G1574" s="206">
        <v>121.25</v>
      </c>
      <c r="H1574" s="206">
        <v>122.51</v>
      </c>
      <c r="I1574" s="206">
        <v>121.96</v>
      </c>
      <c r="J1574" s="206">
        <v>122.51</v>
      </c>
      <c r="K1574" s="206">
        <v>121.96</v>
      </c>
      <c r="L1574" s="206">
        <v>122.51</v>
      </c>
      <c r="M1574" s="206">
        <v>124.38</v>
      </c>
    </row>
    <row r="1575" spans="1:13" ht="14.25" customHeight="1" x14ac:dyDescent="0.35">
      <c r="A1575" s="208" t="s">
        <v>1524</v>
      </c>
      <c r="B1575" s="206">
        <v>117.49</v>
      </c>
      <c r="C1575" s="206">
        <v>128.69999999999999</v>
      </c>
      <c r="D1575" s="206">
        <v>117.49</v>
      </c>
      <c r="E1575" s="206">
        <v>130.69999999999999</v>
      </c>
      <c r="F1575" s="206">
        <v>117.49</v>
      </c>
      <c r="G1575" s="206">
        <v>132.12</v>
      </c>
      <c r="H1575" s="206">
        <v>117.49</v>
      </c>
      <c r="I1575" s="206">
        <v>135.22</v>
      </c>
      <c r="J1575" s="206">
        <v>117.49</v>
      </c>
      <c r="K1575" s="206">
        <v>135.07</v>
      </c>
      <c r="L1575" s="206">
        <v>117.49</v>
      </c>
      <c r="M1575" s="206">
        <v>135.41</v>
      </c>
    </row>
    <row r="1576" spans="1:13" ht="14.25" customHeight="1" x14ac:dyDescent="0.35">
      <c r="A1576" s="208" t="s">
        <v>1525</v>
      </c>
      <c r="B1576" s="206">
        <v>120.11</v>
      </c>
      <c r="C1576" s="206">
        <v>128.69999999999999</v>
      </c>
      <c r="D1576" s="206">
        <v>120.11</v>
      </c>
      <c r="E1576" s="206">
        <v>130.69999999999999</v>
      </c>
      <c r="F1576" s="206">
        <v>120.11</v>
      </c>
      <c r="G1576" s="206">
        <v>132.12</v>
      </c>
      <c r="H1576" s="206">
        <v>120.11</v>
      </c>
      <c r="I1576" s="206">
        <v>135.22</v>
      </c>
      <c r="J1576" s="206">
        <v>123.59</v>
      </c>
      <c r="K1576" s="206">
        <v>135.07</v>
      </c>
      <c r="L1576" s="206">
        <v>123.59</v>
      </c>
      <c r="M1576" s="206">
        <v>135.41</v>
      </c>
    </row>
    <row r="1577" spans="1:13" ht="14.25" customHeight="1" x14ac:dyDescent="0.35">
      <c r="A1577" s="208" t="s">
        <v>881</v>
      </c>
      <c r="B1577" s="206">
        <v>122.51</v>
      </c>
      <c r="C1577" s="206">
        <v>112.88</v>
      </c>
      <c r="D1577" s="206">
        <v>122.51</v>
      </c>
      <c r="E1577" s="206">
        <v>112.88</v>
      </c>
      <c r="F1577" s="206">
        <v>122.51</v>
      </c>
      <c r="G1577" s="206">
        <v>112.88</v>
      </c>
      <c r="H1577" s="206">
        <v>122.51</v>
      </c>
      <c r="I1577" s="206">
        <v>112.88</v>
      </c>
      <c r="J1577" s="206">
        <v>122.51</v>
      </c>
      <c r="K1577" s="206">
        <v>112.88</v>
      </c>
      <c r="L1577" s="206">
        <v>122.51</v>
      </c>
      <c r="M1577" s="206">
        <v>112.88</v>
      </c>
    </row>
    <row r="1578" spans="1:13" ht="14.25" customHeight="1" x14ac:dyDescent="0.35">
      <c r="A1578" s="208" t="s">
        <v>882</v>
      </c>
      <c r="B1578" s="206">
        <v>113.44</v>
      </c>
      <c r="C1578" s="206">
        <v>115.37</v>
      </c>
      <c r="D1578" s="206">
        <v>113.44</v>
      </c>
      <c r="E1578" s="206">
        <v>115.48</v>
      </c>
      <c r="F1578" s="206">
        <v>115.71</v>
      </c>
      <c r="G1578" s="206">
        <v>116.17</v>
      </c>
      <c r="H1578" s="206">
        <v>115.71</v>
      </c>
      <c r="I1578" s="206">
        <v>116.19</v>
      </c>
      <c r="J1578" s="206">
        <v>115.71</v>
      </c>
      <c r="K1578" s="206">
        <v>116.87</v>
      </c>
      <c r="L1578" s="206">
        <v>115.71</v>
      </c>
      <c r="M1578" s="206">
        <v>116.85</v>
      </c>
    </row>
    <row r="1579" spans="1:13" ht="14.25" customHeight="1" x14ac:dyDescent="0.35">
      <c r="A1579" s="209"/>
      <c r="B1579" s="207"/>
      <c r="C1579" s="207"/>
      <c r="D1579" s="207"/>
      <c r="E1579" s="207"/>
      <c r="F1579" s="207"/>
      <c r="G1579" s="207"/>
      <c r="H1579" s="207"/>
      <c r="I1579" s="207"/>
      <c r="J1579" s="207"/>
      <c r="K1579" s="207"/>
      <c r="L1579" s="207"/>
      <c r="M1579" s="207"/>
    </row>
    <row r="1580" spans="1:13" ht="14.25" customHeight="1" x14ac:dyDescent="0.35">
      <c r="A1580" s="209"/>
      <c r="B1580" s="207"/>
      <c r="C1580" s="207"/>
      <c r="D1580" s="207"/>
      <c r="E1580" s="207"/>
      <c r="F1580" s="207"/>
      <c r="G1580" s="207"/>
      <c r="H1580" s="207"/>
      <c r="I1580" s="207"/>
      <c r="J1580" s="207"/>
      <c r="K1580" s="207"/>
      <c r="L1580" s="207"/>
      <c r="M1580" s="207"/>
    </row>
    <row r="1581" spans="1:13" ht="14.25" customHeight="1" x14ac:dyDescent="0.35">
      <c r="A1581" s="209"/>
      <c r="B1581" s="207"/>
      <c r="C1581" s="207"/>
      <c r="D1581" s="207"/>
      <c r="E1581" s="207"/>
      <c r="F1581" s="207"/>
      <c r="G1581" s="207"/>
      <c r="H1581" s="207"/>
      <c r="I1581" s="207"/>
      <c r="J1581" s="207"/>
      <c r="K1581" s="207"/>
      <c r="L1581" s="207"/>
      <c r="M1581" s="207"/>
    </row>
    <row r="1582" spans="1:13" ht="14.25" customHeight="1" x14ac:dyDescent="0.35">
      <c r="A1582" s="209"/>
      <c r="B1582" s="207"/>
      <c r="C1582" s="207"/>
      <c r="D1582" s="207"/>
      <c r="E1582" s="207"/>
      <c r="F1582" s="207"/>
      <c r="G1582" s="207"/>
      <c r="H1582" s="207"/>
      <c r="I1582" s="207"/>
      <c r="J1582" s="207"/>
      <c r="K1582" s="207"/>
      <c r="L1582" s="207"/>
      <c r="M1582" s="207"/>
    </row>
    <row r="1583" spans="1:13" ht="14.25" customHeight="1" x14ac:dyDescent="0.35">
      <c r="A1583" s="209"/>
      <c r="B1583" s="207"/>
      <c r="C1583" s="207"/>
      <c r="D1583" s="207"/>
      <c r="E1583" s="207"/>
      <c r="F1583" s="207"/>
      <c r="G1583" s="207"/>
      <c r="H1583" s="207"/>
      <c r="I1583" s="207"/>
      <c r="J1583" s="207"/>
      <c r="K1583" s="207"/>
      <c r="L1583" s="207"/>
      <c r="M1583" s="207"/>
    </row>
    <row r="1584" spans="1:13" ht="14.25" customHeight="1" x14ac:dyDescent="0.35">
      <c r="A1584" s="210"/>
      <c r="B1584" s="207"/>
      <c r="C1584" s="207"/>
      <c r="D1584" s="207"/>
      <c r="E1584" s="207"/>
      <c r="F1584" s="207"/>
      <c r="G1584" s="207"/>
      <c r="H1584" s="207"/>
      <c r="I1584" s="207"/>
      <c r="J1584" s="207"/>
      <c r="K1584" s="207"/>
      <c r="L1584" s="207"/>
      <c r="M1584" s="207"/>
    </row>
    <row r="1585" spans="1:13" ht="14.25" customHeight="1" x14ac:dyDescent="0.35">
      <c r="A1585" s="210"/>
      <c r="B1585" s="207"/>
      <c r="C1585" s="207"/>
      <c r="D1585" s="207"/>
      <c r="E1585" s="207"/>
      <c r="F1585" s="207"/>
      <c r="G1585" s="207"/>
      <c r="H1585" s="207"/>
      <c r="I1585" s="207"/>
      <c r="J1585" s="207"/>
      <c r="K1585" s="207"/>
      <c r="L1585" s="207"/>
      <c r="M1585" s="207"/>
    </row>
    <row r="1586" spans="1:13" ht="14.25" customHeight="1" x14ac:dyDescent="0.35">
      <c r="A1586" s="576"/>
      <c r="B1586" s="579">
        <v>39264</v>
      </c>
      <c r="C1586" s="580"/>
      <c r="D1586" s="579">
        <v>39295</v>
      </c>
      <c r="E1586" s="580"/>
      <c r="F1586" s="579">
        <v>39326</v>
      </c>
      <c r="G1586" s="580"/>
      <c r="H1586" s="579">
        <v>39356</v>
      </c>
      <c r="I1586" s="580"/>
      <c r="J1586" s="579">
        <v>39387</v>
      </c>
      <c r="K1586" s="580"/>
      <c r="L1586" s="579">
        <v>39417</v>
      </c>
      <c r="M1586" s="580"/>
    </row>
    <row r="1587" spans="1:13" ht="14.25" customHeight="1" x14ac:dyDescent="0.35">
      <c r="A1587" s="577"/>
      <c r="B1587" s="205" t="s">
        <v>834</v>
      </c>
      <c r="C1587" s="205" t="s">
        <v>835</v>
      </c>
      <c r="D1587" s="205" t="s">
        <v>834</v>
      </c>
      <c r="E1587" s="205" t="s">
        <v>835</v>
      </c>
      <c r="F1587" s="205" t="s">
        <v>834</v>
      </c>
      <c r="G1587" s="205" t="s">
        <v>835</v>
      </c>
      <c r="H1587" s="205" t="s">
        <v>834</v>
      </c>
      <c r="I1587" s="205" t="s">
        <v>835</v>
      </c>
      <c r="J1587" s="205" t="s">
        <v>834</v>
      </c>
      <c r="K1587" s="205" t="s">
        <v>835</v>
      </c>
      <c r="L1587" s="205" t="s">
        <v>834</v>
      </c>
      <c r="M1587" s="205" t="s">
        <v>835</v>
      </c>
    </row>
    <row r="1588" spans="1:13" ht="14.25" customHeight="1" x14ac:dyDescent="0.35">
      <c r="A1588" s="208" t="s">
        <v>836</v>
      </c>
      <c r="B1588" s="206">
        <v>118.89</v>
      </c>
      <c r="C1588" s="206">
        <v>123.33</v>
      </c>
      <c r="D1588" s="206">
        <v>118.89</v>
      </c>
      <c r="E1588" s="206">
        <v>123.42</v>
      </c>
      <c r="F1588" s="206">
        <v>118.89</v>
      </c>
      <c r="G1588" s="206">
        <v>123.33</v>
      </c>
      <c r="H1588" s="206" t="s">
        <v>1319</v>
      </c>
      <c r="I1588" s="206" t="s">
        <v>1333</v>
      </c>
      <c r="J1588" s="206">
        <v>118.89</v>
      </c>
      <c r="K1588" s="206">
        <v>123.69</v>
      </c>
      <c r="L1588" s="206">
        <v>118.89</v>
      </c>
      <c r="M1588" s="206">
        <v>123.49</v>
      </c>
    </row>
    <row r="1589" spans="1:13" ht="14.25" customHeight="1" x14ac:dyDescent="0.35">
      <c r="A1589" s="208" t="s">
        <v>1005</v>
      </c>
      <c r="B1589" s="206">
        <v>118.59</v>
      </c>
      <c r="C1589" s="206">
        <v>130.09</v>
      </c>
      <c r="D1589" s="206">
        <v>118.59</v>
      </c>
      <c r="E1589" s="206">
        <v>130</v>
      </c>
      <c r="F1589" s="206">
        <v>118.59</v>
      </c>
      <c r="G1589" s="206">
        <v>130.06</v>
      </c>
      <c r="H1589" s="206" t="s">
        <v>1320</v>
      </c>
      <c r="I1589" s="206" t="s">
        <v>1334</v>
      </c>
      <c r="J1589" s="206">
        <v>118.59</v>
      </c>
      <c r="K1589" s="206">
        <v>130.22</v>
      </c>
      <c r="L1589" s="206">
        <v>118.59</v>
      </c>
      <c r="M1589" s="206">
        <v>131.97999999999999</v>
      </c>
    </row>
    <row r="1590" spans="1:13" ht="14.25" customHeight="1" x14ac:dyDescent="0.35">
      <c r="A1590" s="208" t="s">
        <v>838</v>
      </c>
      <c r="B1590" s="206">
        <v>118.89</v>
      </c>
      <c r="C1590" s="206">
        <v>122.88</v>
      </c>
      <c r="D1590" s="206">
        <v>118.89</v>
      </c>
      <c r="E1590" s="206">
        <v>122.87</v>
      </c>
      <c r="F1590" s="206">
        <v>118.89</v>
      </c>
      <c r="G1590" s="206">
        <v>122.96</v>
      </c>
      <c r="H1590" s="206" t="s">
        <v>1319</v>
      </c>
      <c r="I1590" s="206" t="s">
        <v>1335</v>
      </c>
      <c r="J1590" s="206">
        <v>118.89</v>
      </c>
      <c r="K1590" s="206">
        <v>123.32</v>
      </c>
      <c r="L1590" s="206">
        <v>118.89</v>
      </c>
      <c r="M1590" s="206">
        <v>123.3</v>
      </c>
    </row>
    <row r="1591" spans="1:13" ht="14.25" customHeight="1" x14ac:dyDescent="0.35">
      <c r="A1591" s="208" t="s">
        <v>839</v>
      </c>
      <c r="B1591" s="206">
        <v>118.89</v>
      </c>
      <c r="C1591" s="206">
        <v>122.88</v>
      </c>
      <c r="D1591" s="206">
        <v>118.89</v>
      </c>
      <c r="E1591" s="206">
        <v>122.87</v>
      </c>
      <c r="F1591" s="206">
        <v>118.89</v>
      </c>
      <c r="G1591" s="206">
        <v>122.96</v>
      </c>
      <c r="H1591" s="206" t="s">
        <v>1319</v>
      </c>
      <c r="I1591" s="206" t="s">
        <v>1335</v>
      </c>
      <c r="J1591" s="206">
        <v>118.89</v>
      </c>
      <c r="K1591" s="206">
        <v>123.32</v>
      </c>
      <c r="L1591" s="206">
        <v>118.89</v>
      </c>
      <c r="M1591" s="206">
        <v>123.3</v>
      </c>
    </row>
    <row r="1592" spans="1:13" ht="14.25" customHeight="1" x14ac:dyDescent="0.35">
      <c r="A1592" s="208" t="s">
        <v>840</v>
      </c>
      <c r="B1592" s="206">
        <v>118.89</v>
      </c>
      <c r="C1592" s="206">
        <v>119.61</v>
      </c>
      <c r="D1592" s="206">
        <v>118.89</v>
      </c>
      <c r="E1592" s="206">
        <v>119.5</v>
      </c>
      <c r="F1592" s="206">
        <v>118.89</v>
      </c>
      <c r="G1592" s="206">
        <v>119.35</v>
      </c>
      <c r="H1592" s="206" t="s">
        <v>1319</v>
      </c>
      <c r="I1592" s="206" t="s">
        <v>1336</v>
      </c>
      <c r="J1592" s="206">
        <v>118.89</v>
      </c>
      <c r="K1592" s="206">
        <v>119.45</v>
      </c>
      <c r="L1592" s="206">
        <v>118.89</v>
      </c>
      <c r="M1592" s="206">
        <v>119.38</v>
      </c>
    </row>
    <row r="1593" spans="1:13" ht="14.25" customHeight="1" x14ac:dyDescent="0.35">
      <c r="A1593" s="208" t="s">
        <v>841</v>
      </c>
      <c r="B1593" s="206">
        <v>118.89</v>
      </c>
      <c r="C1593" s="206">
        <v>100.2</v>
      </c>
      <c r="D1593" s="206">
        <v>118.89</v>
      </c>
      <c r="E1593" s="206">
        <v>100.2</v>
      </c>
      <c r="F1593" s="206">
        <v>118.89</v>
      </c>
      <c r="G1593" s="206">
        <v>100.2</v>
      </c>
      <c r="H1593" s="206" t="s">
        <v>1319</v>
      </c>
      <c r="I1593" s="206" t="s">
        <v>1337</v>
      </c>
      <c r="J1593" s="206">
        <v>118.89</v>
      </c>
      <c r="K1593" s="206">
        <v>100.2</v>
      </c>
      <c r="L1593" s="206">
        <v>118.89</v>
      </c>
      <c r="M1593" s="206">
        <v>100.2</v>
      </c>
    </row>
    <row r="1594" spans="1:13" ht="14.25" customHeight="1" x14ac:dyDescent="0.35">
      <c r="A1594" s="208" t="s">
        <v>842</v>
      </c>
      <c r="B1594" s="206">
        <v>118.89</v>
      </c>
      <c r="C1594" s="206">
        <v>100</v>
      </c>
      <c r="D1594" s="206">
        <v>118.89</v>
      </c>
      <c r="E1594" s="206">
        <v>100</v>
      </c>
      <c r="F1594" s="206">
        <v>118.89</v>
      </c>
      <c r="G1594" s="206">
        <v>100</v>
      </c>
      <c r="H1594" s="206" t="s">
        <v>1319</v>
      </c>
      <c r="I1594" s="206" t="s">
        <v>1338</v>
      </c>
      <c r="J1594" s="206">
        <v>118.89</v>
      </c>
      <c r="K1594" s="206">
        <v>100</v>
      </c>
      <c r="L1594" s="206">
        <v>118.89</v>
      </c>
      <c r="M1594" s="206">
        <v>100</v>
      </c>
    </row>
    <row r="1595" spans="1:13" ht="14.25" customHeight="1" x14ac:dyDescent="0.35">
      <c r="A1595" s="208" t="s">
        <v>1006</v>
      </c>
      <c r="B1595" s="206">
        <v>119.04</v>
      </c>
      <c r="C1595" s="206">
        <v>100</v>
      </c>
      <c r="D1595" s="206">
        <v>119.04</v>
      </c>
      <c r="E1595" s="206">
        <v>100</v>
      </c>
      <c r="F1595" s="206">
        <v>119.04</v>
      </c>
      <c r="G1595" s="206">
        <v>100</v>
      </c>
      <c r="H1595" s="206" t="s">
        <v>1321</v>
      </c>
      <c r="I1595" s="206" t="s">
        <v>1338</v>
      </c>
      <c r="J1595" s="206">
        <v>119.04</v>
      </c>
      <c r="K1595" s="206">
        <v>100</v>
      </c>
      <c r="L1595" s="206">
        <v>119.04</v>
      </c>
      <c r="M1595" s="206">
        <v>100</v>
      </c>
    </row>
    <row r="1596" spans="1:13" ht="14.25" customHeight="1" x14ac:dyDescent="0.35">
      <c r="A1596" s="208" t="s">
        <v>1007</v>
      </c>
      <c r="B1596" s="206">
        <v>120.82</v>
      </c>
      <c r="C1596" s="206">
        <v>118.52</v>
      </c>
      <c r="D1596" s="206">
        <v>120.82</v>
      </c>
      <c r="E1596" s="206">
        <v>118.52</v>
      </c>
      <c r="F1596" s="206">
        <v>120.82</v>
      </c>
      <c r="G1596" s="206">
        <v>118.52</v>
      </c>
      <c r="H1596" s="206" t="s">
        <v>1322</v>
      </c>
      <c r="I1596" s="206" t="s">
        <v>1339</v>
      </c>
      <c r="J1596" s="206">
        <v>120.82</v>
      </c>
      <c r="K1596" s="206">
        <v>118.52</v>
      </c>
      <c r="L1596" s="206">
        <v>120.82</v>
      </c>
      <c r="M1596" s="206">
        <v>118.52</v>
      </c>
    </row>
    <row r="1597" spans="1:13" ht="14.25" customHeight="1" x14ac:dyDescent="0.35">
      <c r="A1597" s="208" t="s">
        <v>848</v>
      </c>
      <c r="B1597" s="206">
        <v>118.89</v>
      </c>
      <c r="C1597" s="206">
        <v>119.09</v>
      </c>
      <c r="D1597" s="206">
        <v>118.89</v>
      </c>
      <c r="E1597" s="206">
        <v>119.82</v>
      </c>
      <c r="F1597" s="206">
        <v>118.89</v>
      </c>
      <c r="G1597" s="206">
        <v>119.77</v>
      </c>
      <c r="H1597" s="206" t="s">
        <v>1319</v>
      </c>
      <c r="I1597" s="206" t="s">
        <v>1340</v>
      </c>
      <c r="J1597" s="206">
        <v>118.89</v>
      </c>
      <c r="K1597" s="206">
        <v>119.48</v>
      </c>
      <c r="L1597" s="206">
        <v>118.89</v>
      </c>
      <c r="M1597" s="206">
        <v>118.58</v>
      </c>
    </row>
    <row r="1598" spans="1:13" ht="14.25" customHeight="1" x14ac:dyDescent="0.35">
      <c r="A1598" s="208" t="s">
        <v>849</v>
      </c>
      <c r="B1598" s="206">
        <v>117.49</v>
      </c>
      <c r="C1598" s="206">
        <v>195.11</v>
      </c>
      <c r="D1598" s="206">
        <v>117.49</v>
      </c>
      <c r="E1598" s="206">
        <v>194.61</v>
      </c>
      <c r="F1598" s="206">
        <v>117.49</v>
      </c>
      <c r="G1598" s="206">
        <v>191.37</v>
      </c>
      <c r="H1598" s="206" t="s">
        <v>1323</v>
      </c>
      <c r="I1598" s="206" t="s">
        <v>1341</v>
      </c>
      <c r="J1598" s="206">
        <v>117.49</v>
      </c>
      <c r="K1598" s="206">
        <v>196.49</v>
      </c>
      <c r="L1598" s="206">
        <v>117.49</v>
      </c>
      <c r="M1598" s="206">
        <v>196.9</v>
      </c>
    </row>
    <row r="1599" spans="1:13" ht="14.25" customHeight="1" x14ac:dyDescent="0.35">
      <c r="A1599" s="208" t="s">
        <v>850</v>
      </c>
      <c r="B1599" s="206">
        <v>118.89</v>
      </c>
      <c r="C1599" s="206">
        <v>129.13999999999999</v>
      </c>
      <c r="D1599" s="206">
        <v>118.89</v>
      </c>
      <c r="E1599" s="206">
        <v>129.18</v>
      </c>
      <c r="F1599" s="206">
        <v>118.89</v>
      </c>
      <c r="G1599" s="206">
        <v>129.13999999999999</v>
      </c>
      <c r="H1599" s="206" t="s">
        <v>1319</v>
      </c>
      <c r="I1599" s="206" t="s">
        <v>1342</v>
      </c>
      <c r="J1599" s="206">
        <v>118.89</v>
      </c>
      <c r="K1599" s="206">
        <v>129.05000000000001</v>
      </c>
      <c r="L1599" s="206">
        <v>118.89</v>
      </c>
      <c r="M1599" s="206">
        <v>129</v>
      </c>
    </row>
    <row r="1600" spans="1:13" ht="14.25" customHeight="1" x14ac:dyDescent="0.35">
      <c r="A1600" s="208" t="s">
        <v>851</v>
      </c>
      <c r="B1600" s="206">
        <v>115.81</v>
      </c>
      <c r="C1600" s="206">
        <v>120.83</v>
      </c>
      <c r="D1600" s="206">
        <v>115.81</v>
      </c>
      <c r="E1600" s="206">
        <v>120.88</v>
      </c>
      <c r="F1600" s="206">
        <v>115.81</v>
      </c>
      <c r="G1600" s="206">
        <v>120.92</v>
      </c>
      <c r="H1600" s="206" t="s">
        <v>1324</v>
      </c>
      <c r="I1600" s="206" t="s">
        <v>1343</v>
      </c>
      <c r="J1600" s="206">
        <v>115.81</v>
      </c>
      <c r="K1600" s="206">
        <v>120.64</v>
      </c>
      <c r="L1600" s="206">
        <v>115.81</v>
      </c>
      <c r="M1600" s="206">
        <v>121.11</v>
      </c>
    </row>
    <row r="1601" spans="1:13" ht="14.25" customHeight="1" x14ac:dyDescent="0.35">
      <c r="A1601" s="208" t="s">
        <v>852</v>
      </c>
      <c r="B1601" s="206">
        <v>118.05</v>
      </c>
      <c r="C1601" s="206">
        <v>120.83</v>
      </c>
      <c r="D1601" s="206">
        <v>118.05</v>
      </c>
      <c r="E1601" s="206">
        <v>120.88</v>
      </c>
      <c r="F1601" s="206">
        <v>118.05</v>
      </c>
      <c r="G1601" s="206">
        <v>120.92</v>
      </c>
      <c r="H1601" s="206" t="s">
        <v>1325</v>
      </c>
      <c r="I1601" s="206" t="s">
        <v>1343</v>
      </c>
      <c r="J1601" s="206">
        <v>118.05</v>
      </c>
      <c r="K1601" s="206">
        <v>120.64</v>
      </c>
      <c r="L1601" s="206">
        <v>118.05</v>
      </c>
      <c r="M1601" s="206">
        <v>121.11</v>
      </c>
    </row>
    <row r="1602" spans="1:13" ht="14.25" customHeight="1" x14ac:dyDescent="0.35">
      <c r="A1602" s="208" t="s">
        <v>1008</v>
      </c>
      <c r="B1602" s="206">
        <v>115.49</v>
      </c>
      <c r="C1602" s="206">
        <v>103.56</v>
      </c>
      <c r="D1602" s="206">
        <v>115.49</v>
      </c>
      <c r="E1602" s="206">
        <v>103.56</v>
      </c>
      <c r="F1602" s="206">
        <v>115.49</v>
      </c>
      <c r="G1602" s="206">
        <v>103.56</v>
      </c>
      <c r="H1602" s="206" t="s">
        <v>1326</v>
      </c>
      <c r="I1602" s="206" t="s">
        <v>1344</v>
      </c>
      <c r="J1602" s="206">
        <v>115.49</v>
      </c>
      <c r="K1602" s="206">
        <v>103.56</v>
      </c>
      <c r="L1602" s="206">
        <v>115.49</v>
      </c>
      <c r="M1602" s="206">
        <v>103.56</v>
      </c>
    </row>
    <row r="1603" spans="1:13" ht="14.25" customHeight="1" x14ac:dyDescent="0.35">
      <c r="A1603" s="208" t="s">
        <v>854</v>
      </c>
      <c r="B1603" s="206">
        <v>118.05</v>
      </c>
      <c r="C1603" s="206">
        <v>103.56</v>
      </c>
      <c r="D1603" s="206">
        <v>118.05</v>
      </c>
      <c r="E1603" s="206">
        <v>103.56</v>
      </c>
      <c r="F1603" s="206">
        <v>118.05</v>
      </c>
      <c r="G1603" s="206">
        <v>103.56</v>
      </c>
      <c r="H1603" s="206" t="s">
        <v>1325</v>
      </c>
      <c r="I1603" s="206" t="s">
        <v>1344</v>
      </c>
      <c r="J1603" s="206">
        <v>118.05</v>
      </c>
      <c r="K1603" s="206">
        <v>103.56</v>
      </c>
      <c r="L1603" s="206">
        <v>118.05</v>
      </c>
      <c r="M1603" s="206">
        <v>103.56</v>
      </c>
    </row>
    <row r="1604" spans="1:13" ht="14.25" customHeight="1" x14ac:dyDescent="0.35">
      <c r="A1604" s="208" t="s">
        <v>855</v>
      </c>
      <c r="B1604" s="206">
        <v>118.89</v>
      </c>
      <c r="C1604" s="206">
        <v>116.27</v>
      </c>
      <c r="D1604" s="206">
        <v>118.89</v>
      </c>
      <c r="E1604" s="206">
        <v>116.27</v>
      </c>
      <c r="F1604" s="206">
        <v>118.89</v>
      </c>
      <c r="G1604" s="206">
        <v>116.27</v>
      </c>
      <c r="H1604" s="206" t="s">
        <v>1319</v>
      </c>
      <c r="I1604" s="206" t="s">
        <v>1345</v>
      </c>
      <c r="J1604" s="206">
        <v>118.89</v>
      </c>
      <c r="K1604" s="206">
        <v>116.39</v>
      </c>
      <c r="L1604" s="206">
        <v>118.89</v>
      </c>
      <c r="M1604" s="206">
        <v>116.39</v>
      </c>
    </row>
    <row r="1605" spans="1:13" ht="14.25" customHeight="1" x14ac:dyDescent="0.35">
      <c r="A1605" s="208" t="s">
        <v>856</v>
      </c>
      <c r="B1605" s="206">
        <v>117.49</v>
      </c>
      <c r="C1605" s="206">
        <v>133.9</v>
      </c>
      <c r="D1605" s="206">
        <v>117.49</v>
      </c>
      <c r="E1605" s="206">
        <v>133.9</v>
      </c>
      <c r="F1605" s="206">
        <v>117.49</v>
      </c>
      <c r="G1605" s="206">
        <v>133.91</v>
      </c>
      <c r="H1605" s="206" t="s">
        <v>1323</v>
      </c>
      <c r="I1605" s="206" t="s">
        <v>1346</v>
      </c>
      <c r="J1605" s="206">
        <v>117.49</v>
      </c>
      <c r="K1605" s="206">
        <v>133.91</v>
      </c>
      <c r="L1605" s="206">
        <v>117.49</v>
      </c>
      <c r="M1605" s="206">
        <v>133.91999999999999</v>
      </c>
    </row>
    <row r="1606" spans="1:13" ht="14.25" customHeight="1" x14ac:dyDescent="0.35">
      <c r="A1606" s="208" t="s">
        <v>857</v>
      </c>
      <c r="B1606" s="206">
        <v>122.51</v>
      </c>
      <c r="C1606" s="206">
        <v>133.9</v>
      </c>
      <c r="D1606" s="206">
        <v>122.51</v>
      </c>
      <c r="E1606" s="206">
        <v>133.9</v>
      </c>
      <c r="F1606" s="206">
        <v>122.51</v>
      </c>
      <c r="G1606" s="206">
        <v>133.91</v>
      </c>
      <c r="H1606" s="206" t="s">
        <v>1327</v>
      </c>
      <c r="I1606" s="206" t="s">
        <v>1346</v>
      </c>
      <c r="J1606" s="206">
        <v>127.78</v>
      </c>
      <c r="K1606" s="206">
        <v>133.91</v>
      </c>
      <c r="L1606" s="206">
        <v>127.78</v>
      </c>
      <c r="M1606" s="206">
        <v>133.91999999999999</v>
      </c>
    </row>
    <row r="1607" spans="1:13" ht="14.25" customHeight="1" x14ac:dyDescent="0.35">
      <c r="A1607" s="208" t="s">
        <v>858</v>
      </c>
      <c r="B1607" s="206">
        <v>117.49</v>
      </c>
      <c r="C1607" s="206">
        <v>144.46</v>
      </c>
      <c r="D1607" s="206">
        <v>117.49</v>
      </c>
      <c r="E1607" s="206">
        <v>154.47999999999999</v>
      </c>
      <c r="F1607" s="206">
        <v>117.49</v>
      </c>
      <c r="G1607" s="206">
        <v>154.47999999999999</v>
      </c>
      <c r="H1607" s="206" t="s">
        <v>1323</v>
      </c>
      <c r="I1607" s="206" t="s">
        <v>1347</v>
      </c>
      <c r="J1607" s="206">
        <v>117.49</v>
      </c>
      <c r="K1607" s="206">
        <v>154.47999999999999</v>
      </c>
      <c r="L1607" s="206">
        <v>117.49</v>
      </c>
      <c r="M1607" s="206">
        <v>154.47999999999999</v>
      </c>
    </row>
    <row r="1608" spans="1:13" ht="14.25" customHeight="1" x14ac:dyDescent="0.35">
      <c r="A1608" s="208" t="s">
        <v>859</v>
      </c>
      <c r="B1608" s="206">
        <v>122.51</v>
      </c>
      <c r="C1608" s="206">
        <v>144.46</v>
      </c>
      <c r="D1608" s="206">
        <v>122.51</v>
      </c>
      <c r="E1608" s="206">
        <v>154.47999999999999</v>
      </c>
      <c r="F1608" s="206">
        <v>122.51</v>
      </c>
      <c r="G1608" s="206">
        <v>154.47999999999999</v>
      </c>
      <c r="H1608" s="206" t="s">
        <v>1327</v>
      </c>
      <c r="I1608" s="206" t="s">
        <v>1347</v>
      </c>
      <c r="J1608" s="206">
        <v>127.78</v>
      </c>
      <c r="K1608" s="206">
        <v>154.47999999999999</v>
      </c>
      <c r="L1608" s="206">
        <v>127.78</v>
      </c>
      <c r="M1608" s="206">
        <v>154.47999999999999</v>
      </c>
    </row>
    <row r="1609" spans="1:13" ht="14.25" customHeight="1" x14ac:dyDescent="0.35">
      <c r="A1609" s="208" t="s">
        <v>860</v>
      </c>
      <c r="B1609" s="206">
        <v>117.49</v>
      </c>
      <c r="C1609" s="206">
        <v>170.55</v>
      </c>
      <c r="D1609" s="206">
        <v>117.49</v>
      </c>
      <c r="E1609" s="206">
        <v>181.13</v>
      </c>
      <c r="F1609" s="206">
        <v>117.49</v>
      </c>
      <c r="G1609" s="206">
        <v>181.13</v>
      </c>
      <c r="H1609" s="206" t="s">
        <v>1323</v>
      </c>
      <c r="I1609" s="206" t="s">
        <v>1348</v>
      </c>
      <c r="J1609" s="206">
        <v>117.49</v>
      </c>
      <c r="K1609" s="206">
        <v>181.13</v>
      </c>
      <c r="L1609" s="206">
        <v>117.49</v>
      </c>
      <c r="M1609" s="206">
        <v>181.13</v>
      </c>
    </row>
    <row r="1610" spans="1:13" ht="14.25" customHeight="1" x14ac:dyDescent="0.35">
      <c r="A1610" s="208" t="s">
        <v>861</v>
      </c>
      <c r="B1610" s="206">
        <v>122.51</v>
      </c>
      <c r="C1610" s="206">
        <v>170.55</v>
      </c>
      <c r="D1610" s="206">
        <v>122.51</v>
      </c>
      <c r="E1610" s="206">
        <v>181.13</v>
      </c>
      <c r="F1610" s="206">
        <v>122.51</v>
      </c>
      <c r="G1610" s="206">
        <v>181.13</v>
      </c>
      <c r="H1610" s="206" t="s">
        <v>1327</v>
      </c>
      <c r="I1610" s="206" t="s">
        <v>1348</v>
      </c>
      <c r="J1610" s="206">
        <v>127.78</v>
      </c>
      <c r="K1610" s="206">
        <v>181.13</v>
      </c>
      <c r="L1610" s="206">
        <v>127.78</v>
      </c>
      <c r="M1610" s="206">
        <v>181.13</v>
      </c>
    </row>
    <row r="1611" spans="1:13" ht="14.25" customHeight="1" x14ac:dyDescent="0.35">
      <c r="A1611" s="208" t="s">
        <v>862</v>
      </c>
      <c r="B1611" s="206">
        <v>117.49</v>
      </c>
      <c r="C1611" s="206">
        <v>161.9</v>
      </c>
      <c r="D1611" s="206">
        <v>117.49</v>
      </c>
      <c r="E1611" s="206">
        <v>161.37</v>
      </c>
      <c r="F1611" s="206">
        <v>117.49</v>
      </c>
      <c r="G1611" s="206">
        <v>158.36000000000001</v>
      </c>
      <c r="H1611" s="206" t="s">
        <v>1323</v>
      </c>
      <c r="I1611" s="206" t="s">
        <v>1349</v>
      </c>
      <c r="J1611" s="206">
        <v>117.49</v>
      </c>
      <c r="K1611" s="206">
        <v>157.51</v>
      </c>
      <c r="L1611" s="206">
        <v>117.49</v>
      </c>
      <c r="M1611" s="206">
        <v>158.83000000000001</v>
      </c>
    </row>
    <row r="1612" spans="1:13" ht="14.25" customHeight="1" x14ac:dyDescent="0.35">
      <c r="A1612" s="208" t="s">
        <v>863</v>
      </c>
      <c r="B1612" s="206">
        <v>122.51</v>
      </c>
      <c r="C1612" s="206">
        <v>161.9</v>
      </c>
      <c r="D1612" s="206">
        <v>122.51</v>
      </c>
      <c r="E1612" s="206">
        <v>161.37</v>
      </c>
      <c r="F1612" s="206">
        <v>122.51</v>
      </c>
      <c r="G1612" s="206">
        <v>158.36000000000001</v>
      </c>
      <c r="H1612" s="206" t="s">
        <v>1327</v>
      </c>
      <c r="I1612" s="206" t="s">
        <v>1349</v>
      </c>
      <c r="J1612" s="206">
        <v>127.78</v>
      </c>
      <c r="K1612" s="206">
        <v>157.51</v>
      </c>
      <c r="L1612" s="206">
        <v>127.78</v>
      </c>
      <c r="M1612" s="206">
        <v>158.83000000000001</v>
      </c>
    </row>
    <row r="1613" spans="1:13" ht="14.25" customHeight="1" x14ac:dyDescent="0.35">
      <c r="A1613" s="208" t="s">
        <v>864</v>
      </c>
      <c r="B1613" s="206">
        <v>118.89</v>
      </c>
      <c r="C1613" s="206">
        <v>120.61</v>
      </c>
      <c r="D1613" s="206">
        <v>118.89</v>
      </c>
      <c r="E1613" s="206">
        <v>120.61</v>
      </c>
      <c r="F1613" s="206">
        <v>118.89</v>
      </c>
      <c r="G1613" s="206">
        <v>120.61</v>
      </c>
      <c r="H1613" s="206" t="s">
        <v>1319</v>
      </c>
      <c r="I1613" s="206" t="s">
        <v>1350</v>
      </c>
      <c r="J1613" s="206">
        <v>118.89</v>
      </c>
      <c r="K1613" s="206">
        <v>120.61</v>
      </c>
      <c r="L1613" s="206">
        <v>118.89</v>
      </c>
      <c r="M1613" s="206">
        <v>120.61</v>
      </c>
    </row>
    <row r="1614" spans="1:13" ht="14.25" customHeight="1" x14ac:dyDescent="0.35">
      <c r="A1614" s="208" t="s">
        <v>865</v>
      </c>
      <c r="B1614" s="206">
        <v>118.89</v>
      </c>
      <c r="C1614" s="206">
        <v>119.23</v>
      </c>
      <c r="D1614" s="206">
        <v>118.89</v>
      </c>
      <c r="E1614" s="206">
        <v>118.98</v>
      </c>
      <c r="F1614" s="206">
        <v>118.89</v>
      </c>
      <c r="G1614" s="206">
        <v>118.76</v>
      </c>
      <c r="H1614" s="206" t="s">
        <v>1319</v>
      </c>
      <c r="I1614" s="206" t="s">
        <v>1351</v>
      </c>
      <c r="J1614" s="206">
        <v>118.89</v>
      </c>
      <c r="K1614" s="206">
        <v>118.62</v>
      </c>
      <c r="L1614" s="206">
        <v>118.89</v>
      </c>
      <c r="M1614" s="206">
        <v>118.6</v>
      </c>
    </row>
    <row r="1615" spans="1:13" ht="14.25" customHeight="1" x14ac:dyDescent="0.35">
      <c r="A1615" s="208" t="s">
        <v>866</v>
      </c>
      <c r="B1615" s="206">
        <v>118.43</v>
      </c>
      <c r="C1615" s="206">
        <v>113.39</v>
      </c>
      <c r="D1615" s="206">
        <v>118.43</v>
      </c>
      <c r="E1615" s="206">
        <v>113.39</v>
      </c>
      <c r="F1615" s="206">
        <v>118.43</v>
      </c>
      <c r="G1615" s="206">
        <v>113.39</v>
      </c>
      <c r="H1615" s="206" t="s">
        <v>1328</v>
      </c>
      <c r="I1615" s="206" t="s">
        <v>1352</v>
      </c>
      <c r="J1615" s="206">
        <v>118.43</v>
      </c>
      <c r="K1615" s="206">
        <v>113.39</v>
      </c>
      <c r="L1615" s="206">
        <v>118.43</v>
      </c>
      <c r="M1615" s="206">
        <v>113.39</v>
      </c>
    </row>
    <row r="1616" spans="1:13" ht="14.25" customHeight="1" x14ac:dyDescent="0.35">
      <c r="A1616" s="208" t="s">
        <v>867</v>
      </c>
      <c r="B1616" s="206">
        <v>118.47</v>
      </c>
      <c r="C1616" s="206">
        <v>113.39</v>
      </c>
      <c r="D1616" s="206">
        <v>118.47</v>
      </c>
      <c r="E1616" s="206">
        <v>113.39</v>
      </c>
      <c r="F1616" s="206">
        <v>118.47</v>
      </c>
      <c r="G1616" s="206">
        <v>113.39</v>
      </c>
      <c r="H1616" s="206" t="s">
        <v>1329</v>
      </c>
      <c r="I1616" s="206" t="s">
        <v>1352</v>
      </c>
      <c r="J1616" s="206">
        <v>118.47</v>
      </c>
      <c r="K1616" s="206">
        <v>113.39</v>
      </c>
      <c r="L1616" s="206">
        <v>118.47</v>
      </c>
      <c r="M1616" s="206">
        <v>113.39</v>
      </c>
    </row>
    <row r="1617" spans="1:13" ht="14.25" customHeight="1" x14ac:dyDescent="0.35">
      <c r="A1617" s="208" t="s">
        <v>868</v>
      </c>
      <c r="B1617" s="206">
        <v>118.43</v>
      </c>
      <c r="C1617" s="206">
        <v>116.14</v>
      </c>
      <c r="D1617" s="206">
        <v>118.43</v>
      </c>
      <c r="E1617" s="206">
        <v>116.14</v>
      </c>
      <c r="F1617" s="206">
        <v>118.43</v>
      </c>
      <c r="G1617" s="206">
        <v>116.14</v>
      </c>
      <c r="H1617" s="206" t="s">
        <v>1328</v>
      </c>
      <c r="I1617" s="206" t="s">
        <v>1353</v>
      </c>
      <c r="J1617" s="206">
        <v>118.43</v>
      </c>
      <c r="K1617" s="206">
        <v>117.46</v>
      </c>
      <c r="L1617" s="206">
        <v>118.43</v>
      </c>
      <c r="M1617" s="206">
        <v>117.46</v>
      </c>
    </row>
    <row r="1618" spans="1:13" ht="14.25" customHeight="1" x14ac:dyDescent="0.35">
      <c r="A1618" s="208" t="s">
        <v>1009</v>
      </c>
      <c r="B1618" s="206">
        <v>118.54</v>
      </c>
      <c r="C1618" s="206">
        <v>125.58</v>
      </c>
      <c r="D1618" s="206">
        <v>118.54</v>
      </c>
      <c r="E1618" s="206">
        <v>125.58</v>
      </c>
      <c r="F1618" s="206">
        <v>118.54</v>
      </c>
      <c r="G1618" s="206">
        <v>125.63</v>
      </c>
      <c r="H1618" s="206" t="s">
        <v>1330</v>
      </c>
      <c r="I1618" s="206" t="s">
        <v>1354</v>
      </c>
      <c r="J1618" s="206">
        <v>118.54</v>
      </c>
      <c r="K1618" s="206">
        <v>126.84</v>
      </c>
      <c r="L1618" s="206">
        <v>118.54</v>
      </c>
      <c r="M1618" s="206">
        <v>126.88</v>
      </c>
    </row>
    <row r="1619" spans="1:13" ht="14.25" customHeight="1" x14ac:dyDescent="0.35">
      <c r="A1619" s="208" t="s">
        <v>1010</v>
      </c>
      <c r="B1619" s="206">
        <v>118.54</v>
      </c>
      <c r="C1619" s="206">
        <v>125.71</v>
      </c>
      <c r="D1619" s="206">
        <v>118.54</v>
      </c>
      <c r="E1619" s="206">
        <v>125.71</v>
      </c>
      <c r="F1619" s="206">
        <v>118.54</v>
      </c>
      <c r="G1619" s="206">
        <v>125.71</v>
      </c>
      <c r="H1619" s="206" t="s">
        <v>1330</v>
      </c>
      <c r="I1619" s="206" t="s">
        <v>1355</v>
      </c>
      <c r="J1619" s="206">
        <v>118.54</v>
      </c>
      <c r="K1619" s="206">
        <v>126.07</v>
      </c>
      <c r="L1619" s="206">
        <v>118.54</v>
      </c>
      <c r="M1619" s="206">
        <v>126.49</v>
      </c>
    </row>
    <row r="1620" spans="1:13" ht="14.25" customHeight="1" x14ac:dyDescent="0.35">
      <c r="A1620" s="208" t="s">
        <v>871</v>
      </c>
      <c r="B1620" s="206">
        <v>118.89</v>
      </c>
      <c r="C1620" s="206">
        <v>150.59</v>
      </c>
      <c r="D1620" s="206">
        <v>118.89</v>
      </c>
      <c r="E1620" s="206">
        <v>150.59</v>
      </c>
      <c r="F1620" s="206">
        <v>118.89</v>
      </c>
      <c r="G1620" s="206">
        <v>150.75</v>
      </c>
      <c r="H1620" s="206" t="s">
        <v>1319</v>
      </c>
      <c r="I1620" s="206" t="s">
        <v>1356</v>
      </c>
      <c r="J1620" s="206">
        <v>118.89</v>
      </c>
      <c r="K1620" s="206">
        <v>150.75</v>
      </c>
      <c r="L1620" s="206">
        <v>118.89</v>
      </c>
      <c r="M1620" s="206">
        <v>150.43</v>
      </c>
    </row>
    <row r="1621" spans="1:13" ht="14.25" customHeight="1" x14ac:dyDescent="0.35">
      <c r="A1621" s="208" t="s">
        <v>872</v>
      </c>
      <c r="B1621" s="206">
        <v>117.49</v>
      </c>
      <c r="C1621" s="206">
        <v>138.87</v>
      </c>
      <c r="D1621" s="206">
        <v>117.49</v>
      </c>
      <c r="E1621" s="206">
        <v>138.87</v>
      </c>
      <c r="F1621" s="206">
        <v>117.49</v>
      </c>
      <c r="G1621" s="206">
        <v>138.87</v>
      </c>
      <c r="H1621" s="206" t="s">
        <v>1323</v>
      </c>
      <c r="I1621" s="206" t="s">
        <v>1357</v>
      </c>
      <c r="J1621" s="206">
        <v>117.49</v>
      </c>
      <c r="K1621" s="206">
        <v>139.32</v>
      </c>
      <c r="L1621" s="206">
        <v>117.49</v>
      </c>
      <c r="M1621" s="206">
        <v>139.09</v>
      </c>
    </row>
    <row r="1622" spans="1:13" ht="14.25" customHeight="1" x14ac:dyDescent="0.35">
      <c r="A1622" s="208" t="s">
        <v>873</v>
      </c>
      <c r="B1622" s="206">
        <v>117.49</v>
      </c>
      <c r="C1622" s="206">
        <v>143</v>
      </c>
      <c r="D1622" s="206">
        <v>117.49</v>
      </c>
      <c r="E1622" s="206">
        <v>143</v>
      </c>
      <c r="F1622" s="206">
        <v>117.49</v>
      </c>
      <c r="G1622" s="206">
        <v>143</v>
      </c>
      <c r="H1622" s="206" t="s">
        <v>1323</v>
      </c>
      <c r="I1622" s="206" t="s">
        <v>1358</v>
      </c>
      <c r="J1622" s="206">
        <v>117.49</v>
      </c>
      <c r="K1622" s="206">
        <v>142.6</v>
      </c>
      <c r="L1622" s="206">
        <v>117.49</v>
      </c>
      <c r="M1622" s="206">
        <v>142.02000000000001</v>
      </c>
    </row>
    <row r="1623" spans="1:13" ht="14.25" customHeight="1" x14ac:dyDescent="0.35">
      <c r="A1623" s="208" t="s">
        <v>1023</v>
      </c>
      <c r="B1623" s="206">
        <v>122.51</v>
      </c>
      <c r="C1623" s="206">
        <v>143</v>
      </c>
      <c r="D1623" s="206">
        <v>122.51</v>
      </c>
      <c r="E1623" s="206">
        <v>143</v>
      </c>
      <c r="F1623" s="206">
        <v>122.51</v>
      </c>
      <c r="G1623" s="206">
        <v>143</v>
      </c>
      <c r="H1623" s="206" t="s">
        <v>1327</v>
      </c>
      <c r="I1623" s="206" t="s">
        <v>1358</v>
      </c>
      <c r="J1623" s="206">
        <v>127.78</v>
      </c>
      <c r="K1623" s="206">
        <v>142.6</v>
      </c>
      <c r="L1623" s="206">
        <v>127.78</v>
      </c>
      <c r="M1623" s="206">
        <v>142.02000000000001</v>
      </c>
    </row>
    <row r="1624" spans="1:13" ht="14.25" customHeight="1" x14ac:dyDescent="0.35">
      <c r="A1624" s="208" t="s">
        <v>875</v>
      </c>
      <c r="B1624" s="206">
        <v>117.49</v>
      </c>
      <c r="C1624" s="206">
        <v>124.62</v>
      </c>
      <c r="D1624" s="206">
        <v>117.49</v>
      </c>
      <c r="E1624" s="206">
        <v>125.29</v>
      </c>
      <c r="F1624" s="206">
        <v>117.49</v>
      </c>
      <c r="G1624" s="206">
        <v>125.29</v>
      </c>
      <c r="H1624" s="206" t="s">
        <v>1323</v>
      </c>
      <c r="I1624" s="206" t="s">
        <v>1359</v>
      </c>
      <c r="J1624" s="206">
        <v>117.49</v>
      </c>
      <c r="K1624" s="206">
        <v>125.71</v>
      </c>
      <c r="L1624" s="206">
        <v>117.49</v>
      </c>
      <c r="M1624" s="206">
        <v>125.93</v>
      </c>
    </row>
    <row r="1625" spans="1:13" ht="14.25" customHeight="1" x14ac:dyDescent="0.35">
      <c r="A1625" s="208" t="s">
        <v>876</v>
      </c>
      <c r="B1625" s="206">
        <v>122.51</v>
      </c>
      <c r="C1625" s="206">
        <v>124.62</v>
      </c>
      <c r="D1625" s="206">
        <v>122.51</v>
      </c>
      <c r="E1625" s="206">
        <v>125.29</v>
      </c>
      <c r="F1625" s="206">
        <v>122.51</v>
      </c>
      <c r="G1625" s="206">
        <v>125.29</v>
      </c>
      <c r="H1625" s="206" t="s">
        <v>1327</v>
      </c>
      <c r="I1625" s="206" t="s">
        <v>1359</v>
      </c>
      <c r="J1625" s="206">
        <v>127.78</v>
      </c>
      <c r="K1625" s="206">
        <v>125.71</v>
      </c>
      <c r="L1625" s="206">
        <v>127.78</v>
      </c>
      <c r="M1625" s="206">
        <v>125.93</v>
      </c>
    </row>
    <row r="1626" spans="1:13" ht="14.25" customHeight="1" x14ac:dyDescent="0.35">
      <c r="A1626" s="208" t="s">
        <v>1524</v>
      </c>
      <c r="B1626" s="206">
        <v>117.49</v>
      </c>
      <c r="C1626" s="206">
        <v>136.08000000000001</v>
      </c>
      <c r="D1626" s="206">
        <v>117.49</v>
      </c>
      <c r="E1626" s="206">
        <v>136.27000000000001</v>
      </c>
      <c r="F1626" s="206">
        <v>117.49</v>
      </c>
      <c r="G1626" s="206">
        <v>135.36000000000001</v>
      </c>
      <c r="H1626" s="206" t="s">
        <v>1323</v>
      </c>
      <c r="I1626" s="206" t="s">
        <v>1360</v>
      </c>
      <c r="J1626" s="206">
        <v>117.49</v>
      </c>
      <c r="K1626" s="206">
        <v>136.28</v>
      </c>
      <c r="L1626" s="206">
        <v>117.49</v>
      </c>
      <c r="M1626" s="206">
        <v>134.94999999999999</v>
      </c>
    </row>
    <row r="1627" spans="1:13" ht="14.25" customHeight="1" x14ac:dyDescent="0.35">
      <c r="A1627" s="208" t="s">
        <v>1525</v>
      </c>
      <c r="B1627" s="206">
        <v>123.59</v>
      </c>
      <c r="C1627" s="206">
        <v>136.08000000000001</v>
      </c>
      <c r="D1627" s="206">
        <v>123.59</v>
      </c>
      <c r="E1627" s="206">
        <v>136.27000000000001</v>
      </c>
      <c r="F1627" s="206">
        <v>123.59</v>
      </c>
      <c r="G1627" s="206">
        <v>135.36000000000001</v>
      </c>
      <c r="H1627" s="206" t="s">
        <v>1331</v>
      </c>
      <c r="I1627" s="206" t="s">
        <v>1360</v>
      </c>
      <c r="J1627" s="206">
        <v>123.59</v>
      </c>
      <c r="K1627" s="206">
        <v>136.28</v>
      </c>
      <c r="L1627" s="206">
        <v>123.59</v>
      </c>
      <c r="M1627" s="206">
        <v>134.94999999999999</v>
      </c>
    </row>
    <row r="1628" spans="1:13" ht="14.25" customHeight="1" x14ac:dyDescent="0.35">
      <c r="A1628" s="208" t="s">
        <v>881</v>
      </c>
      <c r="B1628" s="206">
        <v>122.51</v>
      </c>
      <c r="C1628" s="206">
        <v>113.07</v>
      </c>
      <c r="D1628" s="206">
        <v>122.51</v>
      </c>
      <c r="E1628" s="206">
        <v>115.49</v>
      </c>
      <c r="F1628" s="206">
        <v>122.51</v>
      </c>
      <c r="G1628" s="206">
        <v>115.49</v>
      </c>
      <c r="H1628" s="206" t="s">
        <v>1327</v>
      </c>
      <c r="I1628" s="206" t="s">
        <v>1326</v>
      </c>
      <c r="J1628" s="206">
        <v>127.78</v>
      </c>
      <c r="K1628" s="206">
        <v>115.49</v>
      </c>
      <c r="L1628" s="206">
        <v>127.78</v>
      </c>
      <c r="M1628" s="206">
        <v>115.49</v>
      </c>
    </row>
    <row r="1629" spans="1:13" ht="14.25" customHeight="1" x14ac:dyDescent="0.35">
      <c r="A1629" s="208" t="s">
        <v>882</v>
      </c>
      <c r="B1629" s="206">
        <v>115.71</v>
      </c>
      <c r="C1629" s="206">
        <v>116.85</v>
      </c>
      <c r="D1629" s="206">
        <v>115.71</v>
      </c>
      <c r="E1629" s="206">
        <v>116.95</v>
      </c>
      <c r="F1629" s="206">
        <v>115.71</v>
      </c>
      <c r="G1629" s="206">
        <v>117.24</v>
      </c>
      <c r="H1629" s="206" t="s">
        <v>1332</v>
      </c>
      <c r="I1629" s="206" t="s">
        <v>1361</v>
      </c>
      <c r="J1629" s="206">
        <v>115.71</v>
      </c>
      <c r="K1629" s="206">
        <v>117.54</v>
      </c>
      <c r="L1629" s="206">
        <v>115.71</v>
      </c>
      <c r="M1629" s="206">
        <v>117.54</v>
      </c>
    </row>
    <row r="1630" spans="1:13" ht="14.25" customHeight="1" x14ac:dyDescent="0.35">
      <c r="A1630" s="209"/>
      <c r="B1630" s="207"/>
      <c r="C1630" s="207"/>
      <c r="D1630" s="207"/>
      <c r="E1630" s="207"/>
      <c r="F1630" s="207"/>
      <c r="G1630" s="207"/>
      <c r="H1630" s="207"/>
      <c r="I1630" s="207"/>
      <c r="J1630" s="207"/>
      <c r="K1630" s="207"/>
      <c r="L1630" s="207"/>
      <c r="M1630" s="207"/>
    </row>
    <row r="1631" spans="1:13" ht="14.25" customHeight="1" x14ac:dyDescent="0.35">
      <c r="A1631" s="209"/>
      <c r="B1631" s="207"/>
      <c r="C1631" s="207"/>
      <c r="D1631" s="207"/>
      <c r="E1631" s="207"/>
      <c r="F1631" s="207"/>
      <c r="G1631" s="207"/>
      <c r="H1631" s="207"/>
      <c r="I1631" s="207"/>
      <c r="J1631" s="207"/>
      <c r="K1631" s="207"/>
      <c r="L1631" s="207"/>
      <c r="M1631" s="207"/>
    </row>
    <row r="1632" spans="1:13" ht="14.25" customHeight="1" x14ac:dyDescent="0.35">
      <c r="A1632" s="209"/>
      <c r="B1632" s="207"/>
      <c r="C1632" s="207"/>
      <c r="D1632" s="207"/>
      <c r="E1632" s="207"/>
      <c r="F1632" s="207"/>
      <c r="G1632" s="207"/>
      <c r="H1632" s="207"/>
      <c r="I1632" s="207"/>
      <c r="J1632" s="207"/>
      <c r="K1632" s="207"/>
      <c r="L1632" s="207"/>
      <c r="M1632" s="207"/>
    </row>
    <row r="1633" spans="1:13" ht="14.25" customHeight="1" x14ac:dyDescent="0.35">
      <c r="A1633" s="210"/>
      <c r="B1633" s="207"/>
      <c r="C1633" s="207"/>
      <c r="D1633" s="207"/>
      <c r="E1633" s="207"/>
      <c r="F1633" s="207"/>
      <c r="G1633" s="207"/>
      <c r="H1633" s="207"/>
      <c r="I1633" s="207"/>
      <c r="J1633" s="207"/>
      <c r="K1633" s="207"/>
      <c r="L1633" s="207"/>
      <c r="M1633" s="207"/>
    </row>
    <row r="1634" spans="1:13" ht="14.25" customHeight="1" x14ac:dyDescent="0.35">
      <c r="A1634" s="210"/>
      <c r="B1634" s="207"/>
      <c r="C1634" s="207"/>
      <c r="D1634" s="207"/>
      <c r="E1634" s="207"/>
      <c r="F1634" s="207"/>
      <c r="G1634" s="207"/>
      <c r="H1634" s="207"/>
      <c r="I1634" s="207"/>
      <c r="J1634" s="207"/>
      <c r="K1634" s="207"/>
      <c r="L1634" s="207"/>
      <c r="M1634" s="207"/>
    </row>
    <row r="1635" spans="1:13" ht="14.25" customHeight="1" x14ac:dyDescent="0.35">
      <c r="A1635" s="210"/>
      <c r="B1635" s="207"/>
      <c r="C1635" s="207"/>
      <c r="D1635" s="207"/>
      <c r="E1635" s="207"/>
      <c r="F1635" s="207"/>
      <c r="G1635" s="207"/>
      <c r="H1635" s="207"/>
      <c r="I1635" s="207"/>
      <c r="J1635" s="207"/>
      <c r="K1635" s="207"/>
      <c r="L1635" s="207"/>
      <c r="M1635" s="207"/>
    </row>
    <row r="1636" spans="1:13" ht="14.25" customHeight="1" x14ac:dyDescent="0.3"/>
    <row r="1637" spans="1:13" ht="14.25" customHeight="1" x14ac:dyDescent="0.35">
      <c r="A1637" s="571"/>
      <c r="B1637" s="579">
        <v>38718</v>
      </c>
      <c r="C1637" s="580"/>
      <c r="D1637" s="579">
        <v>38749</v>
      </c>
      <c r="E1637" s="580"/>
      <c r="F1637" s="579">
        <v>38777</v>
      </c>
      <c r="G1637" s="580"/>
      <c r="H1637" s="579">
        <v>38808</v>
      </c>
      <c r="I1637" s="580"/>
      <c r="J1637" s="579">
        <v>38838</v>
      </c>
      <c r="K1637" s="580"/>
      <c r="L1637" s="579">
        <v>38869</v>
      </c>
      <c r="M1637" s="580"/>
    </row>
    <row r="1638" spans="1:13" ht="14.25" customHeight="1" x14ac:dyDescent="0.35">
      <c r="A1638" s="572"/>
      <c r="B1638" s="205" t="s">
        <v>834</v>
      </c>
      <c r="C1638" s="205" t="s">
        <v>835</v>
      </c>
      <c r="D1638" s="205" t="s">
        <v>834</v>
      </c>
      <c r="E1638" s="205" t="s">
        <v>835</v>
      </c>
      <c r="F1638" s="205" t="s">
        <v>834</v>
      </c>
      <c r="G1638" s="205" t="s">
        <v>835</v>
      </c>
      <c r="H1638" s="205" t="s">
        <v>834</v>
      </c>
      <c r="I1638" s="205" t="s">
        <v>835</v>
      </c>
      <c r="J1638" s="205" t="s">
        <v>834</v>
      </c>
      <c r="K1638" s="205" t="s">
        <v>835</v>
      </c>
      <c r="L1638" s="205" t="s">
        <v>834</v>
      </c>
      <c r="M1638" s="205" t="s">
        <v>835</v>
      </c>
    </row>
    <row r="1639" spans="1:13" ht="14.25" customHeight="1" x14ac:dyDescent="0.35">
      <c r="A1639" s="208" t="s">
        <v>836</v>
      </c>
      <c r="B1639" s="206">
        <v>113.46</v>
      </c>
      <c r="C1639" s="206">
        <v>114.14</v>
      </c>
      <c r="D1639" s="206">
        <v>113.46</v>
      </c>
      <c r="E1639" s="206">
        <v>113.75</v>
      </c>
      <c r="F1639" s="206">
        <v>113.46</v>
      </c>
      <c r="G1639" s="206">
        <v>114.44</v>
      </c>
      <c r="H1639" s="206">
        <v>113.46</v>
      </c>
      <c r="I1639" s="206">
        <v>114.63</v>
      </c>
      <c r="J1639" s="206">
        <v>116.1</v>
      </c>
      <c r="K1639" s="206">
        <v>114.63</v>
      </c>
      <c r="L1639" s="206">
        <v>116.1</v>
      </c>
      <c r="M1639" s="206">
        <v>115.61</v>
      </c>
    </row>
    <row r="1640" spans="1:13" ht="14.25" customHeight="1" x14ac:dyDescent="0.35">
      <c r="A1640" s="208" t="s">
        <v>1005</v>
      </c>
      <c r="B1640" s="206">
        <v>113.17</v>
      </c>
      <c r="C1640" s="206">
        <v>119.16</v>
      </c>
      <c r="D1640" s="206">
        <v>113.17</v>
      </c>
      <c r="E1640" s="206">
        <v>119.1</v>
      </c>
      <c r="F1640" s="206">
        <v>113.17</v>
      </c>
      <c r="G1640" s="206">
        <v>119.2</v>
      </c>
      <c r="H1640" s="206">
        <v>113.17</v>
      </c>
      <c r="I1640" s="206">
        <v>119.34</v>
      </c>
      <c r="J1640" s="206">
        <v>115.81</v>
      </c>
      <c r="K1640" s="206">
        <v>121.46</v>
      </c>
      <c r="L1640" s="206">
        <v>115.81</v>
      </c>
      <c r="M1640" s="206">
        <v>121.45</v>
      </c>
    </row>
    <row r="1641" spans="1:13" ht="14.25" customHeight="1" x14ac:dyDescent="0.35">
      <c r="A1641" s="208" t="s">
        <v>838</v>
      </c>
      <c r="B1641" s="206">
        <v>113.46</v>
      </c>
      <c r="C1641" s="206">
        <v>116.91</v>
      </c>
      <c r="D1641" s="206">
        <v>113.46</v>
      </c>
      <c r="E1641" s="206">
        <v>116.81</v>
      </c>
      <c r="F1641" s="206">
        <v>113.46</v>
      </c>
      <c r="G1641" s="206">
        <v>118.36</v>
      </c>
      <c r="H1641" s="206">
        <v>113.46</v>
      </c>
      <c r="I1641" s="206">
        <v>118.62</v>
      </c>
      <c r="J1641" s="206">
        <v>116.1</v>
      </c>
      <c r="K1641" s="206">
        <v>118.64</v>
      </c>
      <c r="L1641" s="206">
        <v>116.1</v>
      </c>
      <c r="M1641" s="206">
        <v>118.64</v>
      </c>
    </row>
    <row r="1642" spans="1:13" ht="14.25" customHeight="1" x14ac:dyDescent="0.35">
      <c r="A1642" s="208" t="s">
        <v>839</v>
      </c>
      <c r="B1642" s="206">
        <v>113.46</v>
      </c>
      <c r="C1642" s="206">
        <v>116.91</v>
      </c>
      <c r="D1642" s="206">
        <v>113.46</v>
      </c>
      <c r="E1642" s="206">
        <v>116.81</v>
      </c>
      <c r="F1642" s="206">
        <v>113.46</v>
      </c>
      <c r="G1642" s="206">
        <v>118.36</v>
      </c>
      <c r="H1642" s="206">
        <v>113.46</v>
      </c>
      <c r="I1642" s="206">
        <v>118.62</v>
      </c>
      <c r="J1642" s="206">
        <v>116.1</v>
      </c>
      <c r="K1642" s="206">
        <v>118.64</v>
      </c>
      <c r="L1642" s="206">
        <v>116.1</v>
      </c>
      <c r="M1642" s="206">
        <v>118.64</v>
      </c>
    </row>
    <row r="1643" spans="1:13" ht="14.25" customHeight="1" x14ac:dyDescent="0.35">
      <c r="A1643" s="208" t="s">
        <v>840</v>
      </c>
      <c r="B1643" s="206">
        <v>113.46</v>
      </c>
      <c r="C1643" s="206">
        <v>112.75</v>
      </c>
      <c r="D1643" s="206">
        <v>113.46</v>
      </c>
      <c r="E1643" s="206">
        <v>112.36</v>
      </c>
      <c r="F1643" s="206">
        <v>113.46</v>
      </c>
      <c r="G1643" s="206">
        <v>112.73</v>
      </c>
      <c r="H1643" s="206">
        <v>113.46</v>
      </c>
      <c r="I1643" s="206">
        <v>112.86</v>
      </c>
      <c r="J1643" s="206">
        <v>116.1</v>
      </c>
      <c r="K1643" s="206">
        <v>113.01</v>
      </c>
      <c r="L1643" s="206">
        <v>116.1</v>
      </c>
      <c r="M1643" s="206">
        <v>113.42</v>
      </c>
    </row>
    <row r="1644" spans="1:13" ht="14.25" customHeight="1" x14ac:dyDescent="0.35">
      <c r="A1644" s="208" t="s">
        <v>841</v>
      </c>
      <c r="B1644" s="206">
        <v>113.46</v>
      </c>
      <c r="C1644" s="206">
        <v>100.2</v>
      </c>
      <c r="D1644" s="206">
        <v>113.46</v>
      </c>
      <c r="E1644" s="206">
        <v>100.2</v>
      </c>
      <c r="F1644" s="206">
        <v>113.46</v>
      </c>
      <c r="G1644" s="206">
        <v>100.2</v>
      </c>
      <c r="H1644" s="206">
        <v>113.46</v>
      </c>
      <c r="I1644" s="206">
        <v>100.2</v>
      </c>
      <c r="J1644" s="206">
        <v>116.1</v>
      </c>
      <c r="K1644" s="206">
        <v>100.2</v>
      </c>
      <c r="L1644" s="206">
        <v>116.1</v>
      </c>
      <c r="M1644" s="206">
        <v>100.2</v>
      </c>
    </row>
    <row r="1645" spans="1:13" ht="14.25" customHeight="1" x14ac:dyDescent="0.35">
      <c r="A1645" s="208" t="s">
        <v>842</v>
      </c>
      <c r="B1645" s="206">
        <v>113.46</v>
      </c>
      <c r="C1645" s="206">
        <v>100</v>
      </c>
      <c r="D1645" s="206">
        <v>113.46</v>
      </c>
      <c r="E1645" s="206">
        <v>100</v>
      </c>
      <c r="F1645" s="206">
        <v>113.46</v>
      </c>
      <c r="G1645" s="206">
        <v>100</v>
      </c>
      <c r="H1645" s="206">
        <v>113.46</v>
      </c>
      <c r="I1645" s="206">
        <v>100</v>
      </c>
      <c r="J1645" s="206">
        <v>116.1</v>
      </c>
      <c r="K1645" s="206">
        <v>100</v>
      </c>
      <c r="L1645" s="206">
        <v>116.1</v>
      </c>
      <c r="M1645" s="206">
        <v>100</v>
      </c>
    </row>
    <row r="1646" spans="1:13" ht="14.25" customHeight="1" x14ac:dyDescent="0.35">
      <c r="A1646" s="208" t="s">
        <v>1006</v>
      </c>
      <c r="B1646" s="206">
        <v>113.6</v>
      </c>
      <c r="C1646" s="206">
        <v>100</v>
      </c>
      <c r="D1646" s="206">
        <v>113.6</v>
      </c>
      <c r="E1646" s="206">
        <v>100</v>
      </c>
      <c r="F1646" s="206">
        <v>113.6</v>
      </c>
      <c r="G1646" s="206">
        <v>100</v>
      </c>
      <c r="H1646" s="206">
        <v>113.6</v>
      </c>
      <c r="I1646" s="206">
        <v>100</v>
      </c>
      <c r="J1646" s="206">
        <v>116.25</v>
      </c>
      <c r="K1646" s="206">
        <v>100</v>
      </c>
      <c r="L1646" s="206">
        <v>116.25</v>
      </c>
      <c r="M1646" s="206">
        <v>100</v>
      </c>
    </row>
    <row r="1647" spans="1:13" ht="14.25" customHeight="1" x14ac:dyDescent="0.35">
      <c r="A1647" s="208" t="s">
        <v>1007</v>
      </c>
      <c r="B1647" s="206">
        <v>115.3</v>
      </c>
      <c r="C1647" s="206">
        <v>111.77</v>
      </c>
      <c r="D1647" s="206">
        <v>115.3</v>
      </c>
      <c r="E1647" s="206">
        <v>111.75</v>
      </c>
      <c r="F1647" s="206">
        <v>115.3</v>
      </c>
      <c r="G1647" s="206">
        <v>111.75</v>
      </c>
      <c r="H1647" s="206">
        <v>115.3</v>
      </c>
      <c r="I1647" s="206">
        <v>111.75</v>
      </c>
      <c r="J1647" s="206">
        <v>115.3</v>
      </c>
      <c r="K1647" s="206">
        <v>111.75</v>
      </c>
      <c r="L1647" s="206">
        <v>117.99</v>
      </c>
      <c r="M1647" s="206">
        <v>111.75</v>
      </c>
    </row>
    <row r="1648" spans="1:13" ht="14.25" customHeight="1" x14ac:dyDescent="0.35">
      <c r="A1648" s="208" t="s">
        <v>848</v>
      </c>
      <c r="B1648" s="206">
        <v>113.46</v>
      </c>
      <c r="C1648" s="206">
        <v>102.62</v>
      </c>
      <c r="D1648" s="206">
        <v>113.46</v>
      </c>
      <c r="E1648" s="206">
        <v>102.42</v>
      </c>
      <c r="F1648" s="206">
        <v>113.46</v>
      </c>
      <c r="G1648" s="206">
        <v>104.18</v>
      </c>
      <c r="H1648" s="206">
        <v>113.46</v>
      </c>
      <c r="I1648" s="206">
        <v>105.97</v>
      </c>
      <c r="J1648" s="206">
        <v>116.1</v>
      </c>
      <c r="K1648" s="206">
        <v>106.71</v>
      </c>
      <c r="L1648" s="206">
        <v>116.1</v>
      </c>
      <c r="M1648" s="206">
        <v>108.36</v>
      </c>
    </row>
    <row r="1649" spans="1:13" ht="14.25" customHeight="1" x14ac:dyDescent="0.35">
      <c r="A1649" s="208" t="s">
        <v>849</v>
      </c>
      <c r="B1649" s="206">
        <v>115.07</v>
      </c>
      <c r="C1649" s="206">
        <v>131.87</v>
      </c>
      <c r="D1649" s="206">
        <v>115.07</v>
      </c>
      <c r="E1649" s="206">
        <v>144.72</v>
      </c>
      <c r="F1649" s="206">
        <v>115.07</v>
      </c>
      <c r="G1649" s="206">
        <v>151.22999999999999</v>
      </c>
      <c r="H1649" s="206">
        <v>115.07</v>
      </c>
      <c r="I1649" s="206">
        <v>167.98</v>
      </c>
      <c r="J1649" s="206">
        <v>115.07</v>
      </c>
      <c r="K1649" s="206">
        <v>188.36</v>
      </c>
      <c r="L1649" s="206">
        <v>115.07</v>
      </c>
      <c r="M1649" s="206">
        <v>190.99</v>
      </c>
    </row>
    <row r="1650" spans="1:13" ht="14.25" customHeight="1" x14ac:dyDescent="0.35">
      <c r="A1650" s="208" t="s">
        <v>850</v>
      </c>
      <c r="B1650" s="206">
        <v>113.46</v>
      </c>
      <c r="C1650" s="206">
        <v>113.03</v>
      </c>
      <c r="D1650" s="206">
        <v>113.46</v>
      </c>
      <c r="E1650" s="206">
        <v>114.54</v>
      </c>
      <c r="F1650" s="206">
        <v>113.46</v>
      </c>
      <c r="G1650" s="206">
        <v>119.69</v>
      </c>
      <c r="H1650" s="206">
        <v>113.46</v>
      </c>
      <c r="I1650" s="206">
        <v>119.78</v>
      </c>
      <c r="J1650" s="206">
        <v>116.1</v>
      </c>
      <c r="K1650" s="206">
        <v>119.86</v>
      </c>
      <c r="L1650" s="206">
        <v>116.1</v>
      </c>
      <c r="M1650" s="206">
        <v>119.93</v>
      </c>
    </row>
    <row r="1651" spans="1:13" ht="14.25" customHeight="1" x14ac:dyDescent="0.35">
      <c r="A1651" s="208" t="s">
        <v>851</v>
      </c>
      <c r="B1651" s="206">
        <v>111.07</v>
      </c>
      <c r="C1651" s="206">
        <v>110.48</v>
      </c>
      <c r="D1651" s="206">
        <v>111.07</v>
      </c>
      <c r="E1651" s="206">
        <v>110.61</v>
      </c>
      <c r="F1651" s="206">
        <v>111.07</v>
      </c>
      <c r="G1651" s="206">
        <v>110.89</v>
      </c>
      <c r="H1651" s="206">
        <v>111.07</v>
      </c>
      <c r="I1651" s="206">
        <v>111.66</v>
      </c>
      <c r="J1651" s="206">
        <v>113.32</v>
      </c>
      <c r="K1651" s="206">
        <v>111.88</v>
      </c>
      <c r="L1651" s="206">
        <v>113.32</v>
      </c>
      <c r="M1651" s="206">
        <v>113.56</v>
      </c>
    </row>
    <row r="1652" spans="1:13" ht="14.25" customHeight="1" x14ac:dyDescent="0.35">
      <c r="A1652" s="208" t="s">
        <v>852</v>
      </c>
      <c r="B1652" s="206">
        <v>112.8</v>
      </c>
      <c r="C1652" s="206">
        <v>110.48</v>
      </c>
      <c r="D1652" s="206">
        <v>112.8</v>
      </c>
      <c r="E1652" s="206">
        <v>110.61</v>
      </c>
      <c r="F1652" s="206">
        <v>112.8</v>
      </c>
      <c r="G1652" s="206">
        <v>110.89</v>
      </c>
      <c r="H1652" s="206">
        <v>112.8</v>
      </c>
      <c r="I1652" s="206">
        <v>111.66</v>
      </c>
      <c r="J1652" s="206">
        <v>115.17</v>
      </c>
      <c r="K1652" s="206">
        <v>111.88</v>
      </c>
      <c r="L1652" s="206">
        <v>115.17</v>
      </c>
      <c r="M1652" s="206">
        <v>113.56</v>
      </c>
    </row>
    <row r="1653" spans="1:13" ht="14.25" customHeight="1" x14ac:dyDescent="0.35">
      <c r="A1653" s="208" t="s">
        <v>1008</v>
      </c>
      <c r="B1653" s="206">
        <v>110.75</v>
      </c>
      <c r="C1653" s="206">
        <v>103.56</v>
      </c>
      <c r="D1653" s="206">
        <v>110.75</v>
      </c>
      <c r="E1653" s="206">
        <v>103.56</v>
      </c>
      <c r="F1653" s="206">
        <v>110.75</v>
      </c>
      <c r="G1653" s="206">
        <v>103.56</v>
      </c>
      <c r="H1653" s="206">
        <v>110.75</v>
      </c>
      <c r="I1653" s="206">
        <v>103.56</v>
      </c>
      <c r="J1653" s="206">
        <v>113</v>
      </c>
      <c r="K1653" s="206">
        <v>103.56</v>
      </c>
      <c r="L1653" s="206">
        <v>113</v>
      </c>
      <c r="M1653" s="206">
        <v>103.56</v>
      </c>
    </row>
    <row r="1654" spans="1:13" ht="14.25" customHeight="1" x14ac:dyDescent="0.35">
      <c r="A1654" s="208" t="s">
        <v>854</v>
      </c>
      <c r="B1654" s="206">
        <v>112.8</v>
      </c>
      <c r="C1654" s="206">
        <v>103.56</v>
      </c>
      <c r="D1654" s="206">
        <v>112.8</v>
      </c>
      <c r="E1654" s="206">
        <v>103.56</v>
      </c>
      <c r="F1654" s="206">
        <v>112.8</v>
      </c>
      <c r="G1654" s="206">
        <v>103.56</v>
      </c>
      <c r="H1654" s="206">
        <v>112.8</v>
      </c>
      <c r="I1654" s="206">
        <v>103.56</v>
      </c>
      <c r="J1654" s="206">
        <v>115.17</v>
      </c>
      <c r="K1654" s="206">
        <v>103.56</v>
      </c>
      <c r="L1654" s="206">
        <v>115.17</v>
      </c>
      <c r="M1654" s="206">
        <v>103.56</v>
      </c>
    </row>
    <row r="1655" spans="1:13" ht="14.25" customHeight="1" x14ac:dyDescent="0.35">
      <c r="A1655" s="208" t="s">
        <v>855</v>
      </c>
      <c r="B1655" s="206">
        <v>113.46</v>
      </c>
      <c r="C1655" s="206">
        <v>112.71</v>
      </c>
      <c r="D1655" s="206">
        <v>113.46</v>
      </c>
      <c r="E1655" s="206">
        <v>113.5</v>
      </c>
      <c r="F1655" s="206">
        <v>113.46</v>
      </c>
      <c r="G1655" s="206">
        <v>113.74</v>
      </c>
      <c r="H1655" s="206">
        <v>113.46</v>
      </c>
      <c r="I1655" s="206">
        <v>113.97</v>
      </c>
      <c r="J1655" s="206">
        <v>116.1</v>
      </c>
      <c r="K1655" s="206">
        <v>113.97</v>
      </c>
      <c r="L1655" s="206">
        <v>116.1</v>
      </c>
      <c r="M1655" s="206">
        <v>113.97</v>
      </c>
    </row>
    <row r="1656" spans="1:13" ht="14.25" customHeight="1" x14ac:dyDescent="0.35">
      <c r="A1656" s="208" t="s">
        <v>856</v>
      </c>
      <c r="B1656" s="206">
        <v>115.07</v>
      </c>
      <c r="C1656" s="206">
        <v>126.14</v>
      </c>
      <c r="D1656" s="206">
        <v>115.07</v>
      </c>
      <c r="E1656" s="206">
        <v>126.14</v>
      </c>
      <c r="F1656" s="206">
        <v>115.07</v>
      </c>
      <c r="G1656" s="206">
        <v>126.14</v>
      </c>
      <c r="H1656" s="206">
        <v>115.07</v>
      </c>
      <c r="I1656" s="206">
        <v>126.14</v>
      </c>
      <c r="J1656" s="206">
        <v>115.07</v>
      </c>
      <c r="K1656" s="206">
        <v>126.9</v>
      </c>
      <c r="L1656" s="206">
        <v>115.07</v>
      </c>
      <c r="M1656" s="206">
        <v>127.98</v>
      </c>
    </row>
    <row r="1657" spans="1:13" ht="14.25" customHeight="1" x14ac:dyDescent="0.35">
      <c r="A1657" s="208" t="s">
        <v>857</v>
      </c>
      <c r="B1657" s="206">
        <v>118.37</v>
      </c>
      <c r="C1657" s="206">
        <v>126.14</v>
      </c>
      <c r="D1657" s="206">
        <v>118.37</v>
      </c>
      <c r="E1657" s="206">
        <v>126.14</v>
      </c>
      <c r="F1657" s="206">
        <v>118.37</v>
      </c>
      <c r="G1657" s="206">
        <v>126.14</v>
      </c>
      <c r="H1657" s="206">
        <v>118.37</v>
      </c>
      <c r="I1657" s="206">
        <v>126.14</v>
      </c>
      <c r="J1657" s="206">
        <v>118.37</v>
      </c>
      <c r="K1657" s="206">
        <v>126.9</v>
      </c>
      <c r="L1657" s="206">
        <v>118.37</v>
      </c>
      <c r="M1657" s="206">
        <v>127.98</v>
      </c>
    </row>
    <row r="1658" spans="1:13" ht="14.25" customHeight="1" x14ac:dyDescent="0.35">
      <c r="A1658" s="208" t="s">
        <v>858</v>
      </c>
      <c r="B1658" s="206">
        <v>115.07</v>
      </c>
      <c r="C1658" s="206">
        <v>117.49</v>
      </c>
      <c r="D1658" s="206">
        <v>115.07</v>
      </c>
      <c r="E1658" s="206">
        <v>117.49</v>
      </c>
      <c r="F1658" s="206">
        <v>115.07</v>
      </c>
      <c r="G1658" s="206">
        <v>117.49</v>
      </c>
      <c r="H1658" s="206">
        <v>115.07</v>
      </c>
      <c r="I1658" s="206">
        <v>123.63</v>
      </c>
      <c r="J1658" s="206">
        <v>115.07</v>
      </c>
      <c r="K1658" s="206">
        <v>123.63</v>
      </c>
      <c r="L1658" s="206">
        <v>115.07</v>
      </c>
      <c r="M1658" s="206">
        <v>123.63</v>
      </c>
    </row>
    <row r="1659" spans="1:13" ht="14.25" customHeight="1" x14ac:dyDescent="0.35">
      <c r="A1659" s="208" t="s">
        <v>859</v>
      </c>
      <c r="B1659" s="206">
        <v>118.37</v>
      </c>
      <c r="C1659" s="206">
        <v>117.49</v>
      </c>
      <c r="D1659" s="206">
        <v>118.37</v>
      </c>
      <c r="E1659" s="206">
        <v>117.49</v>
      </c>
      <c r="F1659" s="206">
        <v>118.37</v>
      </c>
      <c r="G1659" s="206">
        <v>117.49</v>
      </c>
      <c r="H1659" s="206">
        <v>118.37</v>
      </c>
      <c r="I1659" s="206">
        <v>123.63</v>
      </c>
      <c r="J1659" s="206">
        <v>118.37</v>
      </c>
      <c r="K1659" s="206">
        <v>123.63</v>
      </c>
      <c r="L1659" s="206">
        <v>118.37</v>
      </c>
      <c r="M1659" s="206">
        <v>123.63</v>
      </c>
    </row>
    <row r="1660" spans="1:13" ht="14.25" customHeight="1" x14ac:dyDescent="0.35">
      <c r="A1660" s="208" t="s">
        <v>860</v>
      </c>
      <c r="B1660" s="206">
        <v>115.07</v>
      </c>
      <c r="C1660" s="206">
        <v>144.06</v>
      </c>
      <c r="D1660" s="206">
        <v>115.07</v>
      </c>
      <c r="E1660" s="206">
        <v>154.02000000000001</v>
      </c>
      <c r="F1660" s="206">
        <v>115.07</v>
      </c>
      <c r="G1660" s="206">
        <v>154.02000000000001</v>
      </c>
      <c r="H1660" s="206">
        <v>115.07</v>
      </c>
      <c r="I1660" s="206">
        <v>154.02000000000001</v>
      </c>
      <c r="J1660" s="206">
        <v>115.07</v>
      </c>
      <c r="K1660" s="206">
        <v>154.02000000000001</v>
      </c>
      <c r="L1660" s="206">
        <v>115.07</v>
      </c>
      <c r="M1660" s="206">
        <v>154.02000000000001</v>
      </c>
    </row>
    <row r="1661" spans="1:13" ht="14.25" customHeight="1" x14ac:dyDescent="0.35">
      <c r="A1661" s="208" t="s">
        <v>861</v>
      </c>
      <c r="B1661" s="206">
        <v>118.37</v>
      </c>
      <c r="C1661" s="206">
        <v>144.06</v>
      </c>
      <c r="D1661" s="206">
        <v>118.37</v>
      </c>
      <c r="E1661" s="206">
        <v>154.02000000000001</v>
      </c>
      <c r="F1661" s="206">
        <v>118.37</v>
      </c>
      <c r="G1661" s="206">
        <v>154.02000000000001</v>
      </c>
      <c r="H1661" s="206">
        <v>118.37</v>
      </c>
      <c r="I1661" s="206">
        <v>154.02000000000001</v>
      </c>
      <c r="J1661" s="206">
        <v>118.37</v>
      </c>
      <c r="K1661" s="206">
        <v>154.02000000000001</v>
      </c>
      <c r="L1661" s="206">
        <v>118.37</v>
      </c>
      <c r="M1661" s="206">
        <v>154.02000000000001</v>
      </c>
    </row>
    <row r="1662" spans="1:13" ht="14.25" customHeight="1" x14ac:dyDescent="0.35">
      <c r="A1662" s="208" t="s">
        <v>862</v>
      </c>
      <c r="B1662" s="206">
        <v>115.07</v>
      </c>
      <c r="C1662" s="206">
        <v>125.02</v>
      </c>
      <c r="D1662" s="206">
        <v>115.07</v>
      </c>
      <c r="E1662" s="206">
        <v>126.21</v>
      </c>
      <c r="F1662" s="206">
        <v>115.07</v>
      </c>
      <c r="G1662" s="206">
        <v>129.78</v>
      </c>
      <c r="H1662" s="206">
        <v>115.07</v>
      </c>
      <c r="I1662" s="206">
        <v>134.56</v>
      </c>
      <c r="J1662" s="206">
        <v>115.07</v>
      </c>
      <c r="K1662" s="206">
        <v>139.97</v>
      </c>
      <c r="L1662" s="206">
        <v>115.07</v>
      </c>
      <c r="M1662" s="206">
        <v>143.19</v>
      </c>
    </row>
    <row r="1663" spans="1:13" ht="14.25" customHeight="1" x14ac:dyDescent="0.35">
      <c r="A1663" s="208" t="s">
        <v>863</v>
      </c>
      <c r="B1663" s="206">
        <v>118.37</v>
      </c>
      <c r="C1663" s="206">
        <v>125.02</v>
      </c>
      <c r="D1663" s="206">
        <v>118.37</v>
      </c>
      <c r="E1663" s="206">
        <v>126.21</v>
      </c>
      <c r="F1663" s="206">
        <v>118.37</v>
      </c>
      <c r="G1663" s="206">
        <v>129.78</v>
      </c>
      <c r="H1663" s="206">
        <v>118.37</v>
      </c>
      <c r="I1663" s="206">
        <v>134.56</v>
      </c>
      <c r="J1663" s="206">
        <v>118.37</v>
      </c>
      <c r="K1663" s="206">
        <v>139.97</v>
      </c>
      <c r="L1663" s="206">
        <v>118.37</v>
      </c>
      <c r="M1663" s="206">
        <v>143.19</v>
      </c>
    </row>
    <row r="1664" spans="1:13" ht="14.25" customHeight="1" x14ac:dyDescent="0.35">
      <c r="A1664" s="208" t="s">
        <v>864</v>
      </c>
      <c r="B1664" s="206">
        <v>113.46</v>
      </c>
      <c r="C1664" s="206">
        <v>116.29</v>
      </c>
      <c r="D1664" s="206">
        <v>113.46</v>
      </c>
      <c r="E1664" s="206">
        <v>116.29</v>
      </c>
      <c r="F1664" s="206">
        <v>113.46</v>
      </c>
      <c r="G1664" s="206">
        <v>116.29</v>
      </c>
      <c r="H1664" s="206">
        <v>113.46</v>
      </c>
      <c r="I1664" s="206">
        <v>116.29</v>
      </c>
      <c r="J1664" s="206">
        <v>116.1</v>
      </c>
      <c r="K1664" s="206">
        <v>116.29</v>
      </c>
      <c r="L1664" s="206">
        <v>116.1</v>
      </c>
      <c r="M1664" s="206">
        <v>116.29</v>
      </c>
    </row>
    <row r="1665" spans="1:13" ht="14.25" customHeight="1" x14ac:dyDescent="0.35">
      <c r="A1665" s="208" t="s">
        <v>865</v>
      </c>
      <c r="B1665" s="206">
        <v>113.46</v>
      </c>
      <c r="C1665" s="206">
        <v>107.99</v>
      </c>
      <c r="D1665" s="206">
        <v>113.46</v>
      </c>
      <c r="E1665" s="206">
        <v>108.03</v>
      </c>
      <c r="F1665" s="206">
        <v>113.46</v>
      </c>
      <c r="G1665" s="206">
        <v>108.28</v>
      </c>
      <c r="H1665" s="206">
        <v>113.46</v>
      </c>
      <c r="I1665" s="206">
        <v>108.49</v>
      </c>
      <c r="J1665" s="206">
        <v>116.1</v>
      </c>
      <c r="K1665" s="206">
        <v>108.78</v>
      </c>
      <c r="L1665" s="206">
        <v>116.1</v>
      </c>
      <c r="M1665" s="206">
        <v>108.92</v>
      </c>
    </row>
    <row r="1666" spans="1:13" ht="14.25" customHeight="1" x14ac:dyDescent="0.35">
      <c r="A1666" s="208" t="s">
        <v>866</v>
      </c>
      <c r="B1666" s="206">
        <v>113.38</v>
      </c>
      <c r="C1666" s="206">
        <v>113.49</v>
      </c>
      <c r="D1666" s="206">
        <v>113.38</v>
      </c>
      <c r="E1666" s="206">
        <v>113.13</v>
      </c>
      <c r="F1666" s="206">
        <v>113.38</v>
      </c>
      <c r="G1666" s="206">
        <v>113.13</v>
      </c>
      <c r="H1666" s="206">
        <v>113.38</v>
      </c>
      <c r="I1666" s="206">
        <v>113.15</v>
      </c>
      <c r="J1666" s="206">
        <v>115.65</v>
      </c>
      <c r="K1666" s="206">
        <v>113.15</v>
      </c>
      <c r="L1666" s="206">
        <v>115.65</v>
      </c>
      <c r="M1666" s="206">
        <v>113.15</v>
      </c>
    </row>
    <row r="1667" spans="1:13" ht="14.25" customHeight="1" x14ac:dyDescent="0.35">
      <c r="A1667" s="208" t="s">
        <v>867</v>
      </c>
      <c r="B1667" s="206">
        <v>113.06</v>
      </c>
      <c r="C1667" s="206">
        <v>113.49</v>
      </c>
      <c r="D1667" s="206">
        <v>113.06</v>
      </c>
      <c r="E1667" s="206">
        <v>113.13</v>
      </c>
      <c r="F1667" s="206">
        <v>113.06</v>
      </c>
      <c r="G1667" s="206">
        <v>113.13</v>
      </c>
      <c r="H1667" s="206">
        <v>113.06</v>
      </c>
      <c r="I1667" s="206">
        <v>113.15</v>
      </c>
      <c r="J1667" s="206">
        <v>115.69</v>
      </c>
      <c r="K1667" s="206">
        <v>113.15</v>
      </c>
      <c r="L1667" s="206">
        <v>115.69</v>
      </c>
      <c r="M1667" s="206">
        <v>113.15</v>
      </c>
    </row>
    <row r="1668" spans="1:13" ht="14.25" customHeight="1" x14ac:dyDescent="0.35">
      <c r="A1668" s="208" t="s">
        <v>868</v>
      </c>
      <c r="B1668" s="206">
        <v>113.38</v>
      </c>
      <c r="C1668" s="206">
        <v>116.14</v>
      </c>
      <c r="D1668" s="206">
        <v>113.38</v>
      </c>
      <c r="E1668" s="206">
        <v>116.14</v>
      </c>
      <c r="F1668" s="206">
        <v>113.38</v>
      </c>
      <c r="G1668" s="206">
        <v>116.14</v>
      </c>
      <c r="H1668" s="206">
        <v>113.38</v>
      </c>
      <c r="I1668" s="206">
        <v>116.14</v>
      </c>
      <c r="J1668" s="206">
        <v>115.65</v>
      </c>
      <c r="K1668" s="206">
        <v>116.14</v>
      </c>
      <c r="L1668" s="206">
        <v>115.65</v>
      </c>
      <c r="M1668" s="206">
        <v>116.14</v>
      </c>
    </row>
    <row r="1669" spans="1:13" ht="14.25" customHeight="1" x14ac:dyDescent="0.35">
      <c r="A1669" s="208" t="s">
        <v>1009</v>
      </c>
      <c r="B1669" s="206">
        <v>113.33</v>
      </c>
      <c r="C1669" s="206">
        <v>119.18</v>
      </c>
      <c r="D1669" s="206">
        <v>113.33</v>
      </c>
      <c r="E1669" s="206">
        <v>119.17</v>
      </c>
      <c r="F1669" s="206">
        <v>113.33</v>
      </c>
      <c r="G1669" s="206">
        <v>119.17</v>
      </c>
      <c r="H1669" s="206">
        <v>113.33</v>
      </c>
      <c r="I1669" s="206">
        <v>119.61</v>
      </c>
      <c r="J1669" s="206">
        <v>115.87</v>
      </c>
      <c r="K1669" s="206">
        <v>119.61</v>
      </c>
      <c r="L1669" s="206">
        <v>115.87</v>
      </c>
      <c r="M1669" s="206">
        <v>119.61</v>
      </c>
    </row>
    <row r="1670" spans="1:13" ht="14.25" customHeight="1" x14ac:dyDescent="0.35">
      <c r="A1670" s="208" t="s">
        <v>1010</v>
      </c>
      <c r="B1670" s="206">
        <v>113.33</v>
      </c>
      <c r="C1670" s="206">
        <v>113.85</v>
      </c>
      <c r="D1670" s="206">
        <v>113.33</v>
      </c>
      <c r="E1670" s="206">
        <v>113.85</v>
      </c>
      <c r="F1670" s="206">
        <v>113.33</v>
      </c>
      <c r="G1670" s="206">
        <v>113.85</v>
      </c>
      <c r="H1670" s="206">
        <v>113.33</v>
      </c>
      <c r="I1670" s="206">
        <v>123.54</v>
      </c>
      <c r="J1670" s="206">
        <v>115.87</v>
      </c>
      <c r="K1670" s="206">
        <v>123.54</v>
      </c>
      <c r="L1670" s="206">
        <v>115.87</v>
      </c>
      <c r="M1670" s="206">
        <v>123.54</v>
      </c>
    </row>
    <row r="1671" spans="1:13" ht="14.25" customHeight="1" x14ac:dyDescent="0.35">
      <c r="A1671" s="208" t="s">
        <v>871</v>
      </c>
      <c r="B1671" s="206">
        <v>113.46</v>
      </c>
      <c r="C1671" s="206">
        <v>127.78</v>
      </c>
      <c r="D1671" s="206">
        <v>113.46</v>
      </c>
      <c r="E1671" s="206">
        <v>129.37</v>
      </c>
      <c r="F1671" s="206">
        <v>113.46</v>
      </c>
      <c r="G1671" s="206">
        <v>131.27000000000001</v>
      </c>
      <c r="H1671" s="206">
        <v>113.46</v>
      </c>
      <c r="I1671" s="206">
        <v>133.69999999999999</v>
      </c>
      <c r="J1671" s="206">
        <v>116.1</v>
      </c>
      <c r="K1671" s="206">
        <v>137.22</v>
      </c>
      <c r="L1671" s="206">
        <v>116.1</v>
      </c>
      <c r="M1671" s="206">
        <v>138.79</v>
      </c>
    </row>
    <row r="1672" spans="1:13" ht="14.25" customHeight="1" x14ac:dyDescent="0.35">
      <c r="A1672" s="208" t="s">
        <v>872</v>
      </c>
      <c r="B1672" s="206">
        <v>115.07</v>
      </c>
      <c r="C1672" s="206">
        <v>122.76</v>
      </c>
      <c r="D1672" s="206">
        <v>115.07</v>
      </c>
      <c r="E1672" s="206">
        <v>122.93</v>
      </c>
      <c r="F1672" s="206">
        <v>115.07</v>
      </c>
      <c r="G1672" s="206">
        <v>122.93</v>
      </c>
      <c r="H1672" s="206">
        <v>115.07</v>
      </c>
      <c r="I1672" s="206">
        <v>125.01</v>
      </c>
      <c r="J1672" s="206">
        <v>115.07</v>
      </c>
      <c r="K1672" s="206">
        <v>125.45</v>
      </c>
      <c r="L1672" s="206">
        <v>115.07</v>
      </c>
      <c r="M1672" s="206">
        <v>126.5</v>
      </c>
    </row>
    <row r="1673" spans="1:13" ht="14.25" customHeight="1" x14ac:dyDescent="0.35">
      <c r="A1673" s="208" t="s">
        <v>873</v>
      </c>
      <c r="B1673" s="206">
        <v>115.07</v>
      </c>
      <c r="C1673" s="206">
        <v>128.66999999999999</v>
      </c>
      <c r="D1673" s="206">
        <v>115.07</v>
      </c>
      <c r="E1673" s="206">
        <v>128.93</v>
      </c>
      <c r="F1673" s="206">
        <v>115.07</v>
      </c>
      <c r="G1673" s="206">
        <v>128.93</v>
      </c>
      <c r="H1673" s="206">
        <v>115.07</v>
      </c>
      <c r="I1673" s="206">
        <v>130.24</v>
      </c>
      <c r="J1673" s="206">
        <v>115.07</v>
      </c>
      <c r="K1673" s="206">
        <v>131.33000000000001</v>
      </c>
      <c r="L1673" s="206">
        <v>115.07</v>
      </c>
      <c r="M1673" s="206">
        <v>132.87</v>
      </c>
    </row>
    <row r="1674" spans="1:13" ht="14.25" customHeight="1" x14ac:dyDescent="0.35">
      <c r="A1674" s="208" t="s">
        <v>1023</v>
      </c>
      <c r="B1674" s="206">
        <v>118.37</v>
      </c>
      <c r="C1674" s="206">
        <v>128.66999999999999</v>
      </c>
      <c r="D1674" s="206">
        <v>118.37</v>
      </c>
      <c r="E1674" s="206">
        <v>128.93</v>
      </c>
      <c r="F1674" s="206">
        <v>118.37</v>
      </c>
      <c r="G1674" s="206">
        <v>128.93</v>
      </c>
      <c r="H1674" s="206">
        <v>118.37</v>
      </c>
      <c r="I1674" s="206">
        <v>130.24</v>
      </c>
      <c r="J1674" s="206">
        <v>118.37</v>
      </c>
      <c r="K1674" s="206">
        <v>131.33000000000001</v>
      </c>
      <c r="L1674" s="206">
        <v>118.37</v>
      </c>
      <c r="M1674" s="206">
        <v>132.87</v>
      </c>
    </row>
    <row r="1675" spans="1:13" ht="14.25" customHeight="1" x14ac:dyDescent="0.35">
      <c r="A1675" s="208" t="s">
        <v>875</v>
      </c>
      <c r="B1675" s="206">
        <v>115.07</v>
      </c>
      <c r="C1675" s="206">
        <v>112.86</v>
      </c>
      <c r="D1675" s="206">
        <v>115.07</v>
      </c>
      <c r="E1675" s="206">
        <v>112.86</v>
      </c>
      <c r="F1675" s="206">
        <v>115.07</v>
      </c>
      <c r="G1675" s="206">
        <v>112.86</v>
      </c>
      <c r="H1675" s="206">
        <v>115.07</v>
      </c>
      <c r="I1675" s="206">
        <v>114.45</v>
      </c>
      <c r="J1675" s="206">
        <v>115.07</v>
      </c>
      <c r="K1675" s="206">
        <v>115.4</v>
      </c>
      <c r="L1675" s="206">
        <v>115.07</v>
      </c>
      <c r="M1675" s="206">
        <v>115.54</v>
      </c>
    </row>
    <row r="1676" spans="1:13" ht="14.25" customHeight="1" x14ac:dyDescent="0.35">
      <c r="A1676" s="208" t="s">
        <v>876</v>
      </c>
      <c r="B1676" s="206">
        <v>118.37</v>
      </c>
      <c r="C1676" s="206">
        <v>112.86</v>
      </c>
      <c r="D1676" s="206">
        <v>118.37</v>
      </c>
      <c r="E1676" s="206">
        <v>112.86</v>
      </c>
      <c r="F1676" s="206">
        <v>118.37</v>
      </c>
      <c r="G1676" s="206">
        <v>112.86</v>
      </c>
      <c r="H1676" s="206">
        <v>118.37</v>
      </c>
      <c r="I1676" s="206">
        <v>114.45</v>
      </c>
      <c r="J1676" s="206">
        <v>118.37</v>
      </c>
      <c r="K1676" s="206">
        <v>115.4</v>
      </c>
      <c r="L1676" s="206">
        <v>118.37</v>
      </c>
      <c r="M1676" s="206">
        <v>115.54</v>
      </c>
    </row>
    <row r="1677" spans="1:13" ht="14.25" customHeight="1" x14ac:dyDescent="0.35">
      <c r="A1677" s="208" t="s">
        <v>1024</v>
      </c>
      <c r="B1677" s="206">
        <v>115.07</v>
      </c>
      <c r="C1677" s="206">
        <v>121.95</v>
      </c>
      <c r="D1677" s="206">
        <v>115.07</v>
      </c>
      <c r="E1677" s="206">
        <v>122.03</v>
      </c>
      <c r="F1677" s="206">
        <v>115.07</v>
      </c>
      <c r="G1677" s="206">
        <v>122.36</v>
      </c>
      <c r="H1677" s="206">
        <v>115.07</v>
      </c>
      <c r="I1677" s="206">
        <v>122.61</v>
      </c>
      <c r="J1677" s="206">
        <v>115.07</v>
      </c>
      <c r="K1677" s="206">
        <v>124.74</v>
      </c>
      <c r="L1677" s="206">
        <v>115.07</v>
      </c>
      <c r="M1677" s="206">
        <v>125.91</v>
      </c>
    </row>
    <row r="1678" spans="1:13" ht="14.25" customHeight="1" x14ac:dyDescent="0.35">
      <c r="A1678" s="208" t="s">
        <v>878</v>
      </c>
      <c r="B1678" s="206">
        <v>116.39</v>
      </c>
      <c r="C1678" s="206">
        <v>121.95</v>
      </c>
      <c r="D1678" s="206">
        <v>116.39</v>
      </c>
      <c r="E1678" s="206">
        <v>122.03</v>
      </c>
      <c r="F1678" s="206">
        <v>116.39</v>
      </c>
      <c r="G1678" s="206">
        <v>122.36</v>
      </c>
      <c r="H1678" s="206">
        <v>116.39</v>
      </c>
      <c r="I1678" s="206">
        <v>122.61</v>
      </c>
      <c r="J1678" s="206">
        <v>120.11</v>
      </c>
      <c r="K1678" s="206">
        <v>124.74</v>
      </c>
      <c r="L1678" s="206">
        <v>120.11</v>
      </c>
      <c r="M1678" s="206">
        <v>125.91</v>
      </c>
    </row>
    <row r="1679" spans="1:13" ht="14.25" customHeight="1" x14ac:dyDescent="0.35">
      <c r="A1679" s="208" t="s">
        <v>1025</v>
      </c>
      <c r="B1679" s="206">
        <v>115.07</v>
      </c>
      <c r="C1679" s="206">
        <v>121.74</v>
      </c>
      <c r="D1679" s="206">
        <v>115.07</v>
      </c>
      <c r="E1679" s="206">
        <v>121.74</v>
      </c>
      <c r="F1679" s="206">
        <v>115.07</v>
      </c>
      <c r="G1679" s="206">
        <v>121.74</v>
      </c>
      <c r="H1679" s="206">
        <v>115.07</v>
      </c>
      <c r="I1679" s="206">
        <v>121.74</v>
      </c>
      <c r="J1679" s="206">
        <v>115.07</v>
      </c>
      <c r="K1679" s="206">
        <v>121.74</v>
      </c>
      <c r="L1679" s="206">
        <v>115.07</v>
      </c>
      <c r="M1679" s="206">
        <v>121.74</v>
      </c>
    </row>
    <row r="1680" spans="1:13" ht="14.25" customHeight="1" x14ac:dyDescent="0.35">
      <c r="A1680" s="208" t="s">
        <v>880</v>
      </c>
      <c r="B1680" s="206">
        <v>116.39</v>
      </c>
      <c r="C1680" s="206">
        <v>121.74</v>
      </c>
      <c r="D1680" s="206">
        <v>116.39</v>
      </c>
      <c r="E1680" s="206">
        <v>121.74</v>
      </c>
      <c r="F1680" s="206">
        <v>116.39</v>
      </c>
      <c r="G1680" s="206">
        <v>121.74</v>
      </c>
      <c r="H1680" s="206">
        <v>116.39</v>
      </c>
      <c r="I1680" s="206">
        <v>121.74</v>
      </c>
      <c r="J1680" s="206">
        <v>120.11</v>
      </c>
      <c r="K1680" s="206">
        <v>121.74</v>
      </c>
      <c r="L1680" s="206">
        <v>120.11</v>
      </c>
      <c r="M1680" s="206">
        <v>121.74</v>
      </c>
    </row>
    <row r="1681" spans="1:13" ht="14.25" customHeight="1" x14ac:dyDescent="0.35">
      <c r="A1681" s="208" t="s">
        <v>881</v>
      </c>
      <c r="B1681" s="206">
        <v>118.37</v>
      </c>
      <c r="C1681" s="206">
        <v>112.74</v>
      </c>
      <c r="D1681" s="206">
        <v>118.37</v>
      </c>
      <c r="E1681" s="206">
        <v>112.74</v>
      </c>
      <c r="F1681" s="206">
        <v>118.37</v>
      </c>
      <c r="G1681" s="206">
        <v>112.74</v>
      </c>
      <c r="H1681" s="206">
        <v>118.37</v>
      </c>
      <c r="I1681" s="206">
        <v>112.74</v>
      </c>
      <c r="J1681" s="206">
        <v>118.37</v>
      </c>
      <c r="K1681" s="206">
        <v>112.74</v>
      </c>
      <c r="L1681" s="206">
        <v>118.37</v>
      </c>
      <c r="M1681" s="206">
        <v>112.74</v>
      </c>
    </row>
    <row r="1682" spans="1:13" ht="14.25" customHeight="1" x14ac:dyDescent="0.35">
      <c r="A1682" s="208" t="s">
        <v>882</v>
      </c>
      <c r="B1682" s="206">
        <v>110.78</v>
      </c>
      <c r="C1682" s="206">
        <v>113.24</v>
      </c>
      <c r="D1682" s="206">
        <v>110.78</v>
      </c>
      <c r="E1682" s="206">
        <v>113.21</v>
      </c>
      <c r="F1682" s="206">
        <v>113.44</v>
      </c>
      <c r="G1682" s="206">
        <v>113.21</v>
      </c>
      <c r="H1682" s="206">
        <v>113.44</v>
      </c>
      <c r="I1682" s="206">
        <v>113.21</v>
      </c>
      <c r="J1682" s="206">
        <v>113.44</v>
      </c>
      <c r="K1682" s="206">
        <v>113.21</v>
      </c>
      <c r="L1682" s="206">
        <v>113.44</v>
      </c>
      <c r="M1682" s="206">
        <v>113.21</v>
      </c>
    </row>
    <row r="1683" spans="1:13" ht="14.25" customHeight="1" x14ac:dyDescent="0.35">
      <c r="A1683" s="209"/>
      <c r="B1683" s="207"/>
      <c r="C1683" s="207"/>
      <c r="D1683" s="207"/>
      <c r="E1683" s="207"/>
      <c r="F1683" s="207"/>
      <c r="G1683" s="207"/>
      <c r="H1683" s="207"/>
      <c r="I1683" s="207"/>
      <c r="J1683" s="207"/>
      <c r="K1683" s="207"/>
      <c r="L1683" s="207"/>
      <c r="M1683" s="207"/>
    </row>
    <row r="1684" spans="1:13" ht="14.25" customHeight="1" x14ac:dyDescent="0.35">
      <c r="A1684" s="209"/>
      <c r="B1684" s="207"/>
      <c r="C1684" s="207"/>
      <c r="D1684" s="207"/>
      <c r="E1684" s="207"/>
      <c r="F1684" s="207"/>
      <c r="G1684" s="207"/>
      <c r="H1684" s="207"/>
      <c r="I1684" s="207"/>
      <c r="J1684" s="207"/>
      <c r="K1684" s="207"/>
      <c r="L1684" s="207"/>
      <c r="M1684" s="207"/>
    </row>
    <row r="1685" spans="1:13" ht="14.25" customHeight="1" x14ac:dyDescent="0.35">
      <c r="A1685" s="209"/>
      <c r="B1685" s="207"/>
      <c r="C1685" s="207"/>
      <c r="D1685" s="207"/>
      <c r="E1685" s="207"/>
      <c r="F1685" s="207"/>
      <c r="G1685" s="207"/>
      <c r="H1685" s="207"/>
      <c r="I1685" s="207"/>
      <c r="J1685" s="207"/>
      <c r="K1685" s="207"/>
      <c r="L1685" s="207"/>
      <c r="M1685" s="207"/>
    </row>
    <row r="1686" spans="1:13" ht="14.25" customHeight="1" x14ac:dyDescent="0.35">
      <c r="A1686" s="209"/>
      <c r="B1686" s="207"/>
      <c r="C1686" s="207"/>
      <c r="D1686" s="207"/>
      <c r="E1686" s="207"/>
      <c r="F1686" s="207"/>
      <c r="G1686" s="207"/>
      <c r="H1686" s="207"/>
      <c r="I1686" s="207"/>
      <c r="J1686" s="207"/>
      <c r="K1686" s="207"/>
      <c r="L1686" s="207"/>
      <c r="M1686" s="207"/>
    </row>
    <row r="1687" spans="1:13" ht="14.25" customHeight="1" x14ac:dyDescent="0.35">
      <c r="A1687" s="209"/>
      <c r="B1687" s="207"/>
      <c r="C1687" s="207"/>
      <c r="D1687" s="207"/>
      <c r="E1687" s="207"/>
      <c r="F1687" s="207"/>
      <c r="G1687" s="207"/>
      <c r="H1687" s="207"/>
      <c r="I1687" s="207"/>
      <c r="J1687" s="207"/>
      <c r="K1687" s="207"/>
      <c r="L1687" s="207"/>
      <c r="M1687" s="207"/>
    </row>
    <row r="1688" spans="1:13" ht="14.25" customHeight="1" x14ac:dyDescent="0.35">
      <c r="A1688" s="210"/>
      <c r="B1688" s="207"/>
      <c r="C1688" s="207"/>
      <c r="D1688" s="207"/>
      <c r="E1688" s="207"/>
      <c r="F1688" s="207"/>
      <c r="G1688" s="207"/>
      <c r="H1688" s="207"/>
      <c r="I1688" s="207"/>
      <c r="J1688" s="207"/>
      <c r="K1688" s="207"/>
      <c r="L1688" s="207"/>
      <c r="M1688" s="207"/>
    </row>
    <row r="1689" spans="1:13" ht="14.25" customHeight="1" x14ac:dyDescent="0.35">
      <c r="A1689" s="210"/>
      <c r="B1689" s="207"/>
      <c r="C1689" s="207"/>
      <c r="D1689" s="207"/>
      <c r="E1689" s="207"/>
      <c r="F1689" s="207"/>
      <c r="G1689" s="207"/>
      <c r="H1689" s="207"/>
      <c r="I1689" s="207"/>
      <c r="J1689" s="207"/>
      <c r="K1689" s="207"/>
      <c r="L1689" s="207"/>
      <c r="M1689" s="207"/>
    </row>
    <row r="1690" spans="1:13" ht="14.25" customHeight="1" x14ac:dyDescent="0.35">
      <c r="A1690" s="571"/>
      <c r="B1690" s="579">
        <v>38899</v>
      </c>
      <c r="C1690" s="580"/>
      <c r="D1690" s="579">
        <v>38930</v>
      </c>
      <c r="E1690" s="580"/>
      <c r="F1690" s="579">
        <v>38961</v>
      </c>
      <c r="G1690" s="580"/>
      <c r="H1690" s="579">
        <v>38991</v>
      </c>
      <c r="I1690" s="580"/>
      <c r="J1690" s="579">
        <v>39022</v>
      </c>
      <c r="K1690" s="580"/>
      <c r="L1690" s="579">
        <v>39052</v>
      </c>
      <c r="M1690" s="580"/>
    </row>
    <row r="1691" spans="1:13" ht="14.25" customHeight="1" x14ac:dyDescent="0.35">
      <c r="A1691" s="572"/>
      <c r="B1691" s="205" t="s">
        <v>834</v>
      </c>
      <c r="C1691" s="205" t="s">
        <v>835</v>
      </c>
      <c r="D1691" s="205" t="s">
        <v>834</v>
      </c>
      <c r="E1691" s="205" t="s">
        <v>835</v>
      </c>
      <c r="F1691" s="205" t="s">
        <v>834</v>
      </c>
      <c r="G1691" s="205" t="s">
        <v>835</v>
      </c>
      <c r="H1691" s="205" t="s">
        <v>834</v>
      </c>
      <c r="I1691" s="205" t="s">
        <v>835</v>
      </c>
      <c r="J1691" s="205" t="s">
        <v>834</v>
      </c>
      <c r="K1691" s="205" t="s">
        <v>835</v>
      </c>
      <c r="L1691" s="205" t="s">
        <v>834</v>
      </c>
      <c r="M1691" s="205" t="s">
        <v>835</v>
      </c>
    </row>
    <row r="1692" spans="1:13" ht="14.25" customHeight="1" x14ac:dyDescent="0.35">
      <c r="A1692" s="208" t="s">
        <v>836</v>
      </c>
      <c r="B1692" s="206">
        <v>116.1</v>
      </c>
      <c r="C1692" s="206">
        <v>116.39</v>
      </c>
      <c r="D1692" s="206">
        <v>116.1</v>
      </c>
      <c r="E1692" s="206">
        <v>116.58</v>
      </c>
      <c r="F1692" s="206">
        <v>116.1</v>
      </c>
      <c r="G1692" s="206">
        <v>117.46</v>
      </c>
      <c r="H1692" s="206">
        <v>116.1</v>
      </c>
      <c r="I1692" s="206">
        <v>118.34</v>
      </c>
      <c r="J1692" s="206">
        <v>116.1</v>
      </c>
      <c r="K1692" s="206">
        <v>119.51</v>
      </c>
      <c r="L1692" s="206">
        <v>116.1</v>
      </c>
      <c r="M1692" s="206">
        <v>120</v>
      </c>
    </row>
    <row r="1693" spans="1:13" ht="14.25" customHeight="1" x14ac:dyDescent="0.35">
      <c r="A1693" s="208" t="s">
        <v>1005</v>
      </c>
      <c r="B1693" s="206">
        <v>115.81</v>
      </c>
      <c r="C1693" s="206">
        <v>121.52</v>
      </c>
      <c r="D1693" s="206">
        <v>115.81</v>
      </c>
      <c r="E1693" s="206">
        <v>121.9</v>
      </c>
      <c r="F1693" s="206">
        <v>115.81</v>
      </c>
      <c r="G1693" s="206">
        <v>121.55</v>
      </c>
      <c r="H1693" s="206">
        <v>115.81</v>
      </c>
      <c r="I1693" s="206">
        <v>123.53</v>
      </c>
      <c r="J1693" s="206">
        <v>115.81</v>
      </c>
      <c r="K1693" s="206">
        <v>123.51</v>
      </c>
      <c r="L1693" s="206">
        <v>115.81</v>
      </c>
      <c r="M1693" s="206">
        <v>123.55</v>
      </c>
    </row>
    <row r="1694" spans="1:13" ht="14.25" customHeight="1" x14ac:dyDescent="0.35">
      <c r="A1694" s="208" t="s">
        <v>838</v>
      </c>
      <c r="B1694" s="206">
        <v>116.1</v>
      </c>
      <c r="C1694" s="206">
        <v>119.05</v>
      </c>
      <c r="D1694" s="206">
        <v>116.1</v>
      </c>
      <c r="E1694" s="206">
        <v>119.06</v>
      </c>
      <c r="F1694" s="206">
        <v>116.1</v>
      </c>
      <c r="G1694" s="206">
        <v>118.86</v>
      </c>
      <c r="H1694" s="206">
        <v>116.1</v>
      </c>
      <c r="I1694" s="206">
        <v>118.89</v>
      </c>
      <c r="J1694" s="206">
        <v>116.1</v>
      </c>
      <c r="K1694" s="206">
        <v>118.89</v>
      </c>
      <c r="L1694" s="206">
        <v>116.1</v>
      </c>
      <c r="M1694" s="206">
        <v>118.84</v>
      </c>
    </row>
    <row r="1695" spans="1:13" ht="14.25" customHeight="1" x14ac:dyDescent="0.35">
      <c r="A1695" s="208" t="s">
        <v>839</v>
      </c>
      <c r="B1695" s="206">
        <v>116.1</v>
      </c>
      <c r="C1695" s="206">
        <v>119.05</v>
      </c>
      <c r="D1695" s="206">
        <v>116.1</v>
      </c>
      <c r="E1695" s="206">
        <v>119.06</v>
      </c>
      <c r="F1695" s="206">
        <v>116.1</v>
      </c>
      <c r="G1695" s="206">
        <v>118.86</v>
      </c>
      <c r="H1695" s="206">
        <v>116.1</v>
      </c>
      <c r="I1695" s="206">
        <v>118.89</v>
      </c>
      <c r="J1695" s="206">
        <v>116.1</v>
      </c>
      <c r="K1695" s="206">
        <v>118.89</v>
      </c>
      <c r="L1695" s="206">
        <v>116.1</v>
      </c>
      <c r="M1695" s="206">
        <v>118.84</v>
      </c>
    </row>
    <row r="1696" spans="1:13" ht="14.25" customHeight="1" x14ac:dyDescent="0.35">
      <c r="A1696" s="208" t="s">
        <v>840</v>
      </c>
      <c r="B1696" s="206">
        <v>116.1</v>
      </c>
      <c r="C1696" s="206">
        <v>114.92</v>
      </c>
      <c r="D1696" s="206">
        <v>116.1</v>
      </c>
      <c r="E1696" s="206">
        <v>115.15</v>
      </c>
      <c r="F1696" s="206">
        <v>116.1</v>
      </c>
      <c r="G1696" s="206">
        <v>115.52</v>
      </c>
      <c r="H1696" s="206">
        <v>116.1</v>
      </c>
      <c r="I1696" s="206">
        <v>115.82</v>
      </c>
      <c r="J1696" s="206">
        <v>116.1</v>
      </c>
      <c r="K1696" s="206">
        <v>116.18</v>
      </c>
      <c r="L1696" s="206">
        <v>116.1</v>
      </c>
      <c r="M1696" s="206">
        <v>116.3</v>
      </c>
    </row>
    <row r="1697" spans="1:13" ht="14.25" customHeight="1" x14ac:dyDescent="0.35">
      <c r="A1697" s="208" t="s">
        <v>841</v>
      </c>
      <c r="B1697" s="206">
        <v>116.1</v>
      </c>
      <c r="C1697" s="206">
        <v>100.2</v>
      </c>
      <c r="D1697" s="206">
        <v>116.1</v>
      </c>
      <c r="E1697" s="206">
        <v>100.2</v>
      </c>
      <c r="F1697" s="206">
        <v>116.1</v>
      </c>
      <c r="G1697" s="206">
        <v>100.2</v>
      </c>
      <c r="H1697" s="206">
        <v>116.1</v>
      </c>
      <c r="I1697" s="206">
        <v>100.2</v>
      </c>
      <c r="J1697" s="206">
        <v>116.1</v>
      </c>
      <c r="K1697" s="206">
        <v>100.2</v>
      </c>
      <c r="L1697" s="206">
        <v>116.1</v>
      </c>
      <c r="M1697" s="206">
        <v>100.2</v>
      </c>
    </row>
    <row r="1698" spans="1:13" ht="14.25" customHeight="1" x14ac:dyDescent="0.35">
      <c r="A1698" s="208" t="s">
        <v>842</v>
      </c>
      <c r="B1698" s="206">
        <v>116.1</v>
      </c>
      <c r="C1698" s="206">
        <v>100</v>
      </c>
      <c r="D1698" s="206">
        <v>116.1</v>
      </c>
      <c r="E1698" s="206">
        <v>100</v>
      </c>
      <c r="F1698" s="206">
        <v>116.1</v>
      </c>
      <c r="G1698" s="206">
        <v>100</v>
      </c>
      <c r="H1698" s="206">
        <v>116.1</v>
      </c>
      <c r="I1698" s="206">
        <v>100</v>
      </c>
      <c r="J1698" s="206">
        <v>116.1</v>
      </c>
      <c r="K1698" s="206">
        <v>100</v>
      </c>
      <c r="L1698" s="206">
        <v>116.1</v>
      </c>
      <c r="M1698" s="206">
        <v>100</v>
      </c>
    </row>
    <row r="1699" spans="1:13" ht="14.25" customHeight="1" x14ac:dyDescent="0.35">
      <c r="A1699" s="208" t="s">
        <v>1006</v>
      </c>
      <c r="B1699" s="206">
        <v>116.25</v>
      </c>
      <c r="C1699" s="206">
        <v>100</v>
      </c>
      <c r="D1699" s="206">
        <v>116.25</v>
      </c>
      <c r="E1699" s="206">
        <v>100</v>
      </c>
      <c r="F1699" s="206">
        <v>116.25</v>
      </c>
      <c r="G1699" s="206">
        <v>100</v>
      </c>
      <c r="H1699" s="206">
        <v>116.25</v>
      </c>
      <c r="I1699" s="206">
        <v>100</v>
      </c>
      <c r="J1699" s="206">
        <v>116.25</v>
      </c>
      <c r="K1699" s="206">
        <v>100</v>
      </c>
      <c r="L1699" s="206">
        <v>116.25</v>
      </c>
      <c r="M1699" s="206">
        <v>100</v>
      </c>
    </row>
    <row r="1700" spans="1:13" ht="14.25" customHeight="1" x14ac:dyDescent="0.35">
      <c r="A1700" s="208" t="s">
        <v>1007</v>
      </c>
      <c r="B1700" s="206">
        <v>117.99</v>
      </c>
      <c r="C1700" s="206">
        <v>111.85</v>
      </c>
      <c r="D1700" s="206">
        <v>117.99</v>
      </c>
      <c r="E1700" s="206">
        <v>111.85</v>
      </c>
      <c r="F1700" s="206">
        <v>117.99</v>
      </c>
      <c r="G1700" s="206">
        <v>111.85</v>
      </c>
      <c r="H1700" s="206">
        <v>117.99</v>
      </c>
      <c r="I1700" s="206">
        <v>111.85</v>
      </c>
      <c r="J1700" s="206">
        <v>117.99</v>
      </c>
      <c r="K1700" s="206">
        <v>111.85</v>
      </c>
      <c r="L1700" s="206">
        <v>117.99</v>
      </c>
      <c r="M1700" s="206">
        <v>111.85</v>
      </c>
    </row>
    <row r="1701" spans="1:13" ht="14.25" customHeight="1" x14ac:dyDescent="0.35">
      <c r="A1701" s="208" t="s">
        <v>848</v>
      </c>
      <c r="B1701" s="206">
        <v>116.1</v>
      </c>
      <c r="C1701" s="206">
        <v>108.97</v>
      </c>
      <c r="D1701" s="206">
        <v>116.1</v>
      </c>
      <c r="E1701" s="206">
        <v>109.41</v>
      </c>
      <c r="F1701" s="206">
        <v>116.1</v>
      </c>
      <c r="G1701" s="206">
        <v>110.58</v>
      </c>
      <c r="H1701" s="206">
        <v>116.1</v>
      </c>
      <c r="I1701" s="206">
        <v>112.45</v>
      </c>
      <c r="J1701" s="206">
        <v>116.1</v>
      </c>
      <c r="K1701" s="206">
        <v>115.46</v>
      </c>
      <c r="L1701" s="206">
        <v>116.1</v>
      </c>
      <c r="M1701" s="206">
        <v>116.23</v>
      </c>
    </row>
    <row r="1702" spans="1:13" ht="14.25" customHeight="1" x14ac:dyDescent="0.35">
      <c r="A1702" s="208" t="s">
        <v>849</v>
      </c>
      <c r="B1702" s="206">
        <v>115.07</v>
      </c>
      <c r="C1702" s="206">
        <v>189</v>
      </c>
      <c r="D1702" s="206">
        <v>115.07</v>
      </c>
      <c r="E1702" s="206">
        <v>186.89</v>
      </c>
      <c r="F1702" s="206">
        <v>115.07</v>
      </c>
      <c r="G1702" s="206">
        <v>193.78</v>
      </c>
      <c r="H1702" s="206">
        <v>115.07</v>
      </c>
      <c r="I1702" s="206">
        <v>192.91</v>
      </c>
      <c r="J1702" s="206">
        <v>115.07</v>
      </c>
      <c r="K1702" s="206">
        <v>191.71</v>
      </c>
      <c r="L1702" s="206">
        <v>115.07</v>
      </c>
      <c r="M1702" s="206">
        <v>191.71</v>
      </c>
    </row>
    <row r="1703" spans="1:13" ht="14.25" customHeight="1" x14ac:dyDescent="0.35">
      <c r="A1703" s="208" t="s">
        <v>850</v>
      </c>
      <c r="B1703" s="206">
        <v>116.1</v>
      </c>
      <c r="C1703" s="206">
        <v>119.93</v>
      </c>
      <c r="D1703" s="206">
        <v>116.1</v>
      </c>
      <c r="E1703" s="206">
        <v>119.96</v>
      </c>
      <c r="F1703" s="206">
        <v>116.1</v>
      </c>
      <c r="G1703" s="206">
        <v>119.99</v>
      </c>
      <c r="H1703" s="206">
        <v>116.1</v>
      </c>
      <c r="I1703" s="206">
        <v>120.04</v>
      </c>
      <c r="J1703" s="206">
        <v>116.1</v>
      </c>
      <c r="K1703" s="206">
        <v>120.2</v>
      </c>
      <c r="L1703" s="206">
        <v>116.1</v>
      </c>
      <c r="M1703" s="206">
        <v>120.23</v>
      </c>
    </row>
    <row r="1704" spans="1:13" ht="14.25" customHeight="1" x14ac:dyDescent="0.35">
      <c r="A1704" s="208" t="s">
        <v>851</v>
      </c>
      <c r="B1704" s="206">
        <v>113.32</v>
      </c>
      <c r="C1704" s="206">
        <v>113.56</v>
      </c>
      <c r="D1704" s="206">
        <v>113.32</v>
      </c>
      <c r="E1704" s="206">
        <v>113.56</v>
      </c>
      <c r="F1704" s="206">
        <v>113.32</v>
      </c>
      <c r="G1704" s="206">
        <v>113.56</v>
      </c>
      <c r="H1704" s="206">
        <v>113.32</v>
      </c>
      <c r="I1704" s="206">
        <v>114</v>
      </c>
      <c r="J1704" s="206">
        <v>113.32</v>
      </c>
      <c r="K1704" s="206">
        <v>114.51</v>
      </c>
      <c r="L1704" s="206">
        <v>113.32</v>
      </c>
      <c r="M1704" s="206">
        <v>114.58</v>
      </c>
    </row>
    <row r="1705" spans="1:13" ht="14.25" customHeight="1" x14ac:dyDescent="0.35">
      <c r="A1705" s="208" t="s">
        <v>852</v>
      </c>
      <c r="B1705" s="206">
        <v>115.17</v>
      </c>
      <c r="C1705" s="206">
        <v>113.56</v>
      </c>
      <c r="D1705" s="206">
        <v>115.17</v>
      </c>
      <c r="E1705" s="206">
        <v>113.56</v>
      </c>
      <c r="F1705" s="206">
        <v>115.17</v>
      </c>
      <c r="G1705" s="206">
        <v>113.56</v>
      </c>
      <c r="H1705" s="206">
        <v>115.17</v>
      </c>
      <c r="I1705" s="206">
        <v>114</v>
      </c>
      <c r="J1705" s="206">
        <v>115.17</v>
      </c>
      <c r="K1705" s="206">
        <v>114.51</v>
      </c>
      <c r="L1705" s="206">
        <v>115.17</v>
      </c>
      <c r="M1705" s="206">
        <v>114.58</v>
      </c>
    </row>
    <row r="1706" spans="1:13" ht="14.25" customHeight="1" x14ac:dyDescent="0.35">
      <c r="A1706" s="208" t="s">
        <v>1008</v>
      </c>
      <c r="B1706" s="206">
        <v>113</v>
      </c>
      <c r="C1706" s="206">
        <v>103.56</v>
      </c>
      <c r="D1706" s="206">
        <v>113</v>
      </c>
      <c r="E1706" s="206">
        <v>103.56</v>
      </c>
      <c r="F1706" s="206">
        <v>113</v>
      </c>
      <c r="G1706" s="206">
        <v>103.56</v>
      </c>
      <c r="H1706" s="206">
        <v>113</v>
      </c>
      <c r="I1706" s="206">
        <v>103.56</v>
      </c>
      <c r="J1706" s="206">
        <v>113</v>
      </c>
      <c r="K1706" s="206">
        <v>103.56</v>
      </c>
      <c r="L1706" s="206">
        <v>113</v>
      </c>
      <c r="M1706" s="206">
        <v>103.56</v>
      </c>
    </row>
    <row r="1707" spans="1:13" ht="14.25" customHeight="1" x14ac:dyDescent="0.35">
      <c r="A1707" s="208" t="s">
        <v>854</v>
      </c>
      <c r="B1707" s="206">
        <v>115.17</v>
      </c>
      <c r="C1707" s="206">
        <v>103.56</v>
      </c>
      <c r="D1707" s="206">
        <v>115.17</v>
      </c>
      <c r="E1707" s="206">
        <v>103.56</v>
      </c>
      <c r="F1707" s="206">
        <v>115.17</v>
      </c>
      <c r="G1707" s="206">
        <v>103.56</v>
      </c>
      <c r="H1707" s="206">
        <v>115.17</v>
      </c>
      <c r="I1707" s="206">
        <v>103.56</v>
      </c>
      <c r="J1707" s="206">
        <v>115.17</v>
      </c>
      <c r="K1707" s="206">
        <v>103.56</v>
      </c>
      <c r="L1707" s="206">
        <v>115.17</v>
      </c>
      <c r="M1707" s="206">
        <v>103.56</v>
      </c>
    </row>
    <row r="1708" spans="1:13" ht="14.25" customHeight="1" x14ac:dyDescent="0.35">
      <c r="A1708" s="208" t="s">
        <v>855</v>
      </c>
      <c r="B1708" s="206">
        <v>116.1</v>
      </c>
      <c r="C1708" s="206">
        <v>114.07</v>
      </c>
      <c r="D1708" s="206">
        <v>116.1</v>
      </c>
      <c r="E1708" s="206">
        <v>114.07</v>
      </c>
      <c r="F1708" s="206">
        <v>116.1</v>
      </c>
      <c r="G1708" s="206">
        <v>114.07</v>
      </c>
      <c r="H1708" s="206">
        <v>116.1</v>
      </c>
      <c r="I1708" s="206">
        <v>114.07</v>
      </c>
      <c r="J1708" s="206">
        <v>116.1</v>
      </c>
      <c r="K1708" s="206">
        <v>114.07</v>
      </c>
      <c r="L1708" s="206">
        <v>116.1</v>
      </c>
      <c r="M1708" s="206">
        <v>114.07</v>
      </c>
    </row>
    <row r="1709" spans="1:13" ht="14.25" customHeight="1" x14ac:dyDescent="0.35">
      <c r="A1709" s="208" t="s">
        <v>856</v>
      </c>
      <c r="B1709" s="206">
        <v>115.07</v>
      </c>
      <c r="C1709" s="206">
        <v>128.30000000000001</v>
      </c>
      <c r="D1709" s="206">
        <v>115.07</v>
      </c>
      <c r="E1709" s="206">
        <v>128.30000000000001</v>
      </c>
      <c r="F1709" s="206">
        <v>115.07</v>
      </c>
      <c r="G1709" s="206">
        <v>128.31</v>
      </c>
      <c r="H1709" s="206">
        <v>115.07</v>
      </c>
      <c r="I1709" s="206">
        <v>128.31</v>
      </c>
      <c r="J1709" s="206">
        <v>115.07</v>
      </c>
      <c r="K1709" s="206">
        <v>128.29</v>
      </c>
      <c r="L1709" s="206">
        <v>115.07</v>
      </c>
      <c r="M1709" s="206">
        <v>128.29</v>
      </c>
    </row>
    <row r="1710" spans="1:13" ht="14.25" customHeight="1" x14ac:dyDescent="0.35">
      <c r="A1710" s="208" t="s">
        <v>857</v>
      </c>
      <c r="B1710" s="206">
        <v>118.37</v>
      </c>
      <c r="C1710" s="206">
        <v>128.30000000000001</v>
      </c>
      <c r="D1710" s="206">
        <v>118.37</v>
      </c>
      <c r="E1710" s="206">
        <v>128.30000000000001</v>
      </c>
      <c r="F1710" s="206">
        <v>118.37</v>
      </c>
      <c r="G1710" s="206">
        <v>128.31</v>
      </c>
      <c r="H1710" s="206">
        <v>118.37</v>
      </c>
      <c r="I1710" s="206">
        <v>128.31</v>
      </c>
      <c r="J1710" s="206">
        <v>122.51</v>
      </c>
      <c r="K1710" s="206">
        <v>128.29</v>
      </c>
      <c r="L1710" s="206">
        <v>122.51</v>
      </c>
      <c r="M1710" s="206">
        <v>128.29</v>
      </c>
    </row>
    <row r="1711" spans="1:13" ht="14.25" customHeight="1" x14ac:dyDescent="0.35">
      <c r="A1711" s="208" t="s">
        <v>858</v>
      </c>
      <c r="B1711" s="206">
        <v>115.07</v>
      </c>
      <c r="C1711" s="206">
        <v>123.63</v>
      </c>
      <c r="D1711" s="206">
        <v>115.07</v>
      </c>
      <c r="E1711" s="206">
        <v>123.63</v>
      </c>
      <c r="F1711" s="206">
        <v>115.07</v>
      </c>
      <c r="G1711" s="206">
        <v>123.63</v>
      </c>
      <c r="H1711" s="206">
        <v>115.07</v>
      </c>
      <c r="I1711" s="206">
        <v>138.47</v>
      </c>
      <c r="J1711" s="206">
        <v>115.07</v>
      </c>
      <c r="K1711" s="206">
        <v>138.47</v>
      </c>
      <c r="L1711" s="206">
        <v>115.07</v>
      </c>
      <c r="M1711" s="206">
        <v>138.47</v>
      </c>
    </row>
    <row r="1712" spans="1:13" ht="14.25" customHeight="1" x14ac:dyDescent="0.35">
      <c r="A1712" s="208" t="s">
        <v>859</v>
      </c>
      <c r="B1712" s="206">
        <v>118.37</v>
      </c>
      <c r="C1712" s="206">
        <v>123.63</v>
      </c>
      <c r="D1712" s="206">
        <v>118.37</v>
      </c>
      <c r="E1712" s="206">
        <v>123.63</v>
      </c>
      <c r="F1712" s="206">
        <v>118.37</v>
      </c>
      <c r="G1712" s="206">
        <v>123.63</v>
      </c>
      <c r="H1712" s="206">
        <v>118.37</v>
      </c>
      <c r="I1712" s="206">
        <v>138.47</v>
      </c>
      <c r="J1712" s="206">
        <v>122.51</v>
      </c>
      <c r="K1712" s="206">
        <v>138.47</v>
      </c>
      <c r="L1712" s="206">
        <v>122.51</v>
      </c>
      <c r="M1712" s="206">
        <v>138.47</v>
      </c>
    </row>
    <row r="1713" spans="1:13" ht="14.25" customHeight="1" x14ac:dyDescent="0.35">
      <c r="A1713" s="208" t="s">
        <v>860</v>
      </c>
      <c r="B1713" s="206">
        <v>115.07</v>
      </c>
      <c r="C1713" s="206">
        <v>167.38</v>
      </c>
      <c r="D1713" s="206">
        <v>115.07</v>
      </c>
      <c r="E1713" s="206">
        <v>167.38</v>
      </c>
      <c r="F1713" s="206">
        <v>115.07</v>
      </c>
      <c r="G1713" s="206">
        <v>167.38</v>
      </c>
      <c r="H1713" s="206">
        <v>115.07</v>
      </c>
      <c r="I1713" s="206">
        <v>167.38</v>
      </c>
      <c r="J1713" s="206">
        <v>115.07</v>
      </c>
      <c r="K1713" s="206">
        <v>167.38</v>
      </c>
      <c r="L1713" s="206">
        <v>115.07</v>
      </c>
      <c r="M1713" s="206">
        <v>167.38</v>
      </c>
    </row>
    <row r="1714" spans="1:13" ht="14.25" customHeight="1" x14ac:dyDescent="0.35">
      <c r="A1714" s="208" t="s">
        <v>861</v>
      </c>
      <c r="B1714" s="206">
        <v>118.37</v>
      </c>
      <c r="C1714" s="206">
        <v>167.38</v>
      </c>
      <c r="D1714" s="206">
        <v>118.37</v>
      </c>
      <c r="E1714" s="206">
        <v>167.38</v>
      </c>
      <c r="F1714" s="206">
        <v>118.37</v>
      </c>
      <c r="G1714" s="206">
        <v>167.38</v>
      </c>
      <c r="H1714" s="206">
        <v>118.37</v>
      </c>
      <c r="I1714" s="206">
        <v>167.38</v>
      </c>
      <c r="J1714" s="206">
        <v>122.51</v>
      </c>
      <c r="K1714" s="206">
        <v>167.38</v>
      </c>
      <c r="L1714" s="206">
        <v>122.51</v>
      </c>
      <c r="M1714" s="206">
        <v>167.38</v>
      </c>
    </row>
    <row r="1715" spans="1:13" ht="14.25" customHeight="1" x14ac:dyDescent="0.35">
      <c r="A1715" s="208" t="s">
        <v>862</v>
      </c>
      <c r="B1715" s="206">
        <v>115.07</v>
      </c>
      <c r="C1715" s="206">
        <v>148.46</v>
      </c>
      <c r="D1715" s="206">
        <v>115.07</v>
      </c>
      <c r="E1715" s="206">
        <v>150.59</v>
      </c>
      <c r="F1715" s="206">
        <v>115.07</v>
      </c>
      <c r="G1715" s="206">
        <v>152.44</v>
      </c>
      <c r="H1715" s="206">
        <v>115.07</v>
      </c>
      <c r="I1715" s="206">
        <v>155.09</v>
      </c>
      <c r="J1715" s="206">
        <v>115.07</v>
      </c>
      <c r="K1715" s="206">
        <v>154.87</v>
      </c>
      <c r="L1715" s="206">
        <v>115.07</v>
      </c>
      <c r="M1715" s="206">
        <v>154.61000000000001</v>
      </c>
    </row>
    <row r="1716" spans="1:13" ht="14.25" customHeight="1" x14ac:dyDescent="0.35">
      <c r="A1716" s="208" t="s">
        <v>863</v>
      </c>
      <c r="B1716" s="206">
        <v>118.37</v>
      </c>
      <c r="C1716" s="206">
        <v>148.46</v>
      </c>
      <c r="D1716" s="206">
        <v>118.37</v>
      </c>
      <c r="E1716" s="206">
        <v>150.59</v>
      </c>
      <c r="F1716" s="206">
        <v>118.37</v>
      </c>
      <c r="G1716" s="206">
        <v>152.44</v>
      </c>
      <c r="H1716" s="206">
        <v>118.37</v>
      </c>
      <c r="I1716" s="206">
        <v>155.09</v>
      </c>
      <c r="J1716" s="206">
        <v>122.51</v>
      </c>
      <c r="K1716" s="206">
        <v>154.87</v>
      </c>
      <c r="L1716" s="206">
        <v>122.51</v>
      </c>
      <c r="M1716" s="206">
        <v>154.61000000000001</v>
      </c>
    </row>
    <row r="1717" spans="1:13" ht="14.25" customHeight="1" x14ac:dyDescent="0.35">
      <c r="A1717" s="208" t="s">
        <v>864</v>
      </c>
      <c r="B1717" s="206">
        <v>116.1</v>
      </c>
      <c r="C1717" s="206">
        <v>116.29</v>
      </c>
      <c r="D1717" s="206">
        <v>116.1</v>
      </c>
      <c r="E1717" s="206">
        <v>116.29</v>
      </c>
      <c r="F1717" s="206">
        <v>116.1</v>
      </c>
      <c r="G1717" s="206">
        <v>116.91</v>
      </c>
      <c r="H1717" s="206">
        <v>116.1</v>
      </c>
      <c r="I1717" s="206">
        <v>118.1</v>
      </c>
      <c r="J1717" s="206">
        <v>116.1</v>
      </c>
      <c r="K1717" s="206">
        <v>118.1</v>
      </c>
      <c r="L1717" s="206">
        <v>116.1</v>
      </c>
      <c r="M1717" s="206">
        <v>118.1</v>
      </c>
    </row>
    <row r="1718" spans="1:13" ht="14.25" customHeight="1" x14ac:dyDescent="0.35">
      <c r="A1718" s="208" t="s">
        <v>865</v>
      </c>
      <c r="B1718" s="206">
        <v>116.1</v>
      </c>
      <c r="C1718" s="206">
        <v>109.65</v>
      </c>
      <c r="D1718" s="206">
        <v>116.1</v>
      </c>
      <c r="E1718" s="206">
        <v>109.96</v>
      </c>
      <c r="F1718" s="206">
        <v>116.1</v>
      </c>
      <c r="G1718" s="206">
        <v>110.07</v>
      </c>
      <c r="H1718" s="206">
        <v>116.1</v>
      </c>
      <c r="I1718" s="206">
        <v>110.06</v>
      </c>
      <c r="J1718" s="206">
        <v>116.1</v>
      </c>
      <c r="K1718" s="206">
        <v>109.99</v>
      </c>
      <c r="L1718" s="206">
        <v>116.1</v>
      </c>
      <c r="M1718" s="206">
        <v>109.9</v>
      </c>
    </row>
    <row r="1719" spans="1:13" ht="14.25" customHeight="1" x14ac:dyDescent="0.35">
      <c r="A1719" s="208" t="s">
        <v>866</v>
      </c>
      <c r="B1719" s="206">
        <v>115.65</v>
      </c>
      <c r="C1719" s="206">
        <v>113.15</v>
      </c>
      <c r="D1719" s="206">
        <v>115.65</v>
      </c>
      <c r="E1719" s="206">
        <v>113.15</v>
      </c>
      <c r="F1719" s="206">
        <v>115.65</v>
      </c>
      <c r="G1719" s="206">
        <v>113.15</v>
      </c>
      <c r="H1719" s="206">
        <v>115.65</v>
      </c>
      <c r="I1719" s="206">
        <v>113.15</v>
      </c>
      <c r="J1719" s="206">
        <v>115.65</v>
      </c>
      <c r="K1719" s="206">
        <v>113.15</v>
      </c>
      <c r="L1719" s="206">
        <v>115.65</v>
      </c>
      <c r="M1719" s="206">
        <v>113.15</v>
      </c>
    </row>
    <row r="1720" spans="1:13" ht="14.25" customHeight="1" x14ac:dyDescent="0.35">
      <c r="A1720" s="208" t="s">
        <v>867</v>
      </c>
      <c r="B1720" s="206">
        <v>115.69</v>
      </c>
      <c r="C1720" s="206">
        <v>113.15</v>
      </c>
      <c r="D1720" s="206">
        <v>115.69</v>
      </c>
      <c r="E1720" s="206">
        <v>113.15</v>
      </c>
      <c r="F1720" s="206">
        <v>115.69</v>
      </c>
      <c r="G1720" s="206">
        <v>113.15</v>
      </c>
      <c r="H1720" s="206">
        <v>115.69</v>
      </c>
      <c r="I1720" s="206">
        <v>113.15</v>
      </c>
      <c r="J1720" s="206">
        <v>115.69</v>
      </c>
      <c r="K1720" s="206">
        <v>113.15</v>
      </c>
      <c r="L1720" s="206">
        <v>115.69</v>
      </c>
      <c r="M1720" s="206">
        <v>113.15</v>
      </c>
    </row>
    <row r="1721" spans="1:13" ht="14.25" customHeight="1" x14ac:dyDescent="0.35">
      <c r="A1721" s="208" t="s">
        <v>868</v>
      </c>
      <c r="B1721" s="206">
        <v>115.65</v>
      </c>
      <c r="C1721" s="206">
        <v>116.14</v>
      </c>
      <c r="D1721" s="206">
        <v>115.65</v>
      </c>
      <c r="E1721" s="206">
        <v>116.14</v>
      </c>
      <c r="F1721" s="206">
        <v>115.65</v>
      </c>
      <c r="G1721" s="206">
        <v>116.14</v>
      </c>
      <c r="H1721" s="206">
        <v>115.65</v>
      </c>
      <c r="I1721" s="206">
        <v>116.14</v>
      </c>
      <c r="J1721" s="206">
        <v>115.65</v>
      </c>
      <c r="K1721" s="206">
        <v>116.14</v>
      </c>
      <c r="L1721" s="206">
        <v>115.65</v>
      </c>
      <c r="M1721" s="206">
        <v>116.14</v>
      </c>
    </row>
    <row r="1722" spans="1:13" ht="14.25" customHeight="1" x14ac:dyDescent="0.35">
      <c r="A1722" s="208" t="s">
        <v>1009</v>
      </c>
      <c r="B1722" s="206">
        <v>115.87</v>
      </c>
      <c r="C1722" s="206">
        <v>119.71</v>
      </c>
      <c r="D1722" s="206">
        <v>115.87</v>
      </c>
      <c r="E1722" s="206">
        <v>119.71</v>
      </c>
      <c r="F1722" s="206">
        <v>115.87</v>
      </c>
      <c r="G1722" s="206">
        <v>119.81</v>
      </c>
      <c r="H1722" s="206">
        <v>115.87</v>
      </c>
      <c r="I1722" s="206">
        <v>119.81</v>
      </c>
      <c r="J1722" s="206">
        <v>115.87</v>
      </c>
      <c r="K1722" s="206">
        <v>120.05</v>
      </c>
      <c r="L1722" s="206">
        <v>115.87</v>
      </c>
      <c r="M1722" s="206">
        <v>120.05</v>
      </c>
    </row>
    <row r="1723" spans="1:13" ht="14.25" customHeight="1" x14ac:dyDescent="0.35">
      <c r="A1723" s="208" t="s">
        <v>1010</v>
      </c>
      <c r="B1723" s="206">
        <v>115.87</v>
      </c>
      <c r="C1723" s="206">
        <v>123.54</v>
      </c>
      <c r="D1723" s="206">
        <v>115.87</v>
      </c>
      <c r="E1723" s="206">
        <v>123.54</v>
      </c>
      <c r="F1723" s="206">
        <v>115.87</v>
      </c>
      <c r="G1723" s="206">
        <v>123.54</v>
      </c>
      <c r="H1723" s="206">
        <v>115.87</v>
      </c>
      <c r="I1723" s="206">
        <v>123.54</v>
      </c>
      <c r="J1723" s="206">
        <v>115.87</v>
      </c>
      <c r="K1723" s="206">
        <v>123.54</v>
      </c>
      <c r="L1723" s="206">
        <v>115.87</v>
      </c>
      <c r="M1723" s="206">
        <v>123.54</v>
      </c>
    </row>
    <row r="1724" spans="1:13" ht="14.25" customHeight="1" x14ac:dyDescent="0.35">
      <c r="A1724" s="208" t="s">
        <v>871</v>
      </c>
      <c r="B1724" s="206">
        <v>116.1</v>
      </c>
      <c r="C1724" s="206">
        <v>141.04</v>
      </c>
      <c r="D1724" s="206">
        <v>116.1</v>
      </c>
      <c r="E1724" s="206">
        <v>141.52000000000001</v>
      </c>
      <c r="F1724" s="206">
        <v>116.1</v>
      </c>
      <c r="G1724" s="206">
        <v>142.69999999999999</v>
      </c>
      <c r="H1724" s="206">
        <v>116.1</v>
      </c>
      <c r="I1724" s="206">
        <v>142.9</v>
      </c>
      <c r="J1724" s="206">
        <v>116.1</v>
      </c>
      <c r="K1724" s="206">
        <v>143.54</v>
      </c>
      <c r="L1724" s="206">
        <v>116.1</v>
      </c>
      <c r="M1724" s="206">
        <v>143.86000000000001</v>
      </c>
    </row>
    <row r="1725" spans="1:13" ht="14.25" customHeight="1" x14ac:dyDescent="0.35">
      <c r="A1725" s="208" t="s">
        <v>872</v>
      </c>
      <c r="B1725" s="206">
        <v>115.07</v>
      </c>
      <c r="C1725" s="206">
        <v>127.04</v>
      </c>
      <c r="D1725" s="206">
        <v>115.07</v>
      </c>
      <c r="E1725" s="206">
        <v>127.24</v>
      </c>
      <c r="F1725" s="206">
        <v>115.07</v>
      </c>
      <c r="G1725" s="206">
        <v>127.28</v>
      </c>
      <c r="H1725" s="206">
        <v>115.07</v>
      </c>
      <c r="I1725" s="206">
        <v>128.69999999999999</v>
      </c>
      <c r="J1725" s="206">
        <v>115.07</v>
      </c>
      <c r="K1725" s="206">
        <v>128.69999999999999</v>
      </c>
      <c r="L1725" s="206">
        <v>115.07</v>
      </c>
      <c r="M1725" s="206">
        <v>129.29</v>
      </c>
    </row>
    <row r="1726" spans="1:13" ht="14.25" customHeight="1" x14ac:dyDescent="0.35">
      <c r="A1726" s="208" t="s">
        <v>873</v>
      </c>
      <c r="B1726" s="206">
        <v>115.07</v>
      </c>
      <c r="C1726" s="206">
        <v>132.93</v>
      </c>
      <c r="D1726" s="206">
        <v>115.07</v>
      </c>
      <c r="E1726" s="206">
        <v>133.43</v>
      </c>
      <c r="F1726" s="206">
        <v>115.07</v>
      </c>
      <c r="G1726" s="206">
        <v>133.13</v>
      </c>
      <c r="H1726" s="206">
        <v>115.07</v>
      </c>
      <c r="I1726" s="206">
        <v>134.06</v>
      </c>
      <c r="J1726" s="206">
        <v>115.07</v>
      </c>
      <c r="K1726" s="206">
        <v>134.06</v>
      </c>
      <c r="L1726" s="206">
        <v>115.07</v>
      </c>
      <c r="M1726" s="206">
        <v>133.97</v>
      </c>
    </row>
    <row r="1727" spans="1:13" ht="14.25" customHeight="1" x14ac:dyDescent="0.35">
      <c r="A1727" s="208" t="s">
        <v>1023</v>
      </c>
      <c r="B1727" s="206">
        <v>118.37</v>
      </c>
      <c r="C1727" s="206">
        <v>132.93</v>
      </c>
      <c r="D1727" s="206">
        <v>118.37</v>
      </c>
      <c r="E1727" s="206">
        <v>133.43</v>
      </c>
      <c r="F1727" s="206">
        <v>118.37</v>
      </c>
      <c r="G1727" s="206">
        <v>133.13</v>
      </c>
      <c r="H1727" s="206">
        <v>118.37</v>
      </c>
      <c r="I1727" s="206">
        <v>134.06</v>
      </c>
      <c r="J1727" s="206">
        <v>122.51</v>
      </c>
      <c r="K1727" s="206">
        <v>134.06</v>
      </c>
      <c r="L1727" s="206">
        <v>122.51</v>
      </c>
      <c r="M1727" s="206">
        <v>133.97</v>
      </c>
    </row>
    <row r="1728" spans="1:13" ht="14.25" customHeight="1" x14ac:dyDescent="0.35">
      <c r="A1728" s="208" t="s">
        <v>875</v>
      </c>
      <c r="B1728" s="206">
        <v>115.07</v>
      </c>
      <c r="C1728" s="206">
        <v>115.66</v>
      </c>
      <c r="D1728" s="206">
        <v>115.07</v>
      </c>
      <c r="E1728" s="206">
        <v>116.4</v>
      </c>
      <c r="F1728" s="206">
        <v>115.07</v>
      </c>
      <c r="G1728" s="206">
        <v>116.4</v>
      </c>
      <c r="H1728" s="206">
        <v>115.07</v>
      </c>
      <c r="I1728" s="206">
        <v>116.4</v>
      </c>
      <c r="J1728" s="206">
        <v>115.07</v>
      </c>
      <c r="K1728" s="206">
        <v>117.96</v>
      </c>
      <c r="L1728" s="206">
        <v>115.07</v>
      </c>
      <c r="M1728" s="206">
        <v>117.96</v>
      </c>
    </row>
    <row r="1729" spans="1:13" ht="14.25" customHeight="1" x14ac:dyDescent="0.35">
      <c r="A1729" s="208" t="s">
        <v>876</v>
      </c>
      <c r="B1729" s="206">
        <v>118.37</v>
      </c>
      <c r="C1729" s="206">
        <v>115.66</v>
      </c>
      <c r="D1729" s="206">
        <v>118.37</v>
      </c>
      <c r="E1729" s="206">
        <v>116.4</v>
      </c>
      <c r="F1729" s="206">
        <v>118.37</v>
      </c>
      <c r="G1729" s="206">
        <v>116.4</v>
      </c>
      <c r="H1729" s="206">
        <v>118.37</v>
      </c>
      <c r="I1729" s="206">
        <v>116.4</v>
      </c>
      <c r="J1729" s="206">
        <v>122.51</v>
      </c>
      <c r="K1729" s="206">
        <v>117.96</v>
      </c>
      <c r="L1729" s="206">
        <v>122.51</v>
      </c>
      <c r="M1729" s="206">
        <v>117.96</v>
      </c>
    </row>
    <row r="1730" spans="1:13" ht="14.25" customHeight="1" x14ac:dyDescent="0.35">
      <c r="A1730" s="208" t="s">
        <v>1024</v>
      </c>
      <c r="B1730" s="206">
        <v>115.07</v>
      </c>
      <c r="C1730" s="206">
        <v>125.91</v>
      </c>
      <c r="D1730" s="206">
        <v>115.07</v>
      </c>
      <c r="E1730" s="206">
        <v>127.18</v>
      </c>
      <c r="F1730" s="206">
        <v>115.07</v>
      </c>
      <c r="G1730" s="206">
        <v>127.18</v>
      </c>
      <c r="H1730" s="206">
        <v>115.07</v>
      </c>
      <c r="I1730" s="206">
        <v>128.76</v>
      </c>
      <c r="J1730" s="206">
        <v>115.07</v>
      </c>
      <c r="K1730" s="206">
        <v>128.82</v>
      </c>
      <c r="L1730" s="206">
        <v>115.07</v>
      </c>
      <c r="M1730" s="206">
        <v>128.21</v>
      </c>
    </row>
    <row r="1731" spans="1:13" ht="14.25" customHeight="1" x14ac:dyDescent="0.35">
      <c r="A1731" s="208" t="s">
        <v>878</v>
      </c>
      <c r="B1731" s="206">
        <v>120.11</v>
      </c>
      <c r="C1731" s="206">
        <v>125.91</v>
      </c>
      <c r="D1731" s="206">
        <v>120.11</v>
      </c>
      <c r="E1731" s="206">
        <v>127.18</v>
      </c>
      <c r="F1731" s="206">
        <v>120.11</v>
      </c>
      <c r="G1731" s="206">
        <v>127.18</v>
      </c>
      <c r="H1731" s="206">
        <v>120.11</v>
      </c>
      <c r="I1731" s="206">
        <v>128.76</v>
      </c>
      <c r="J1731" s="206">
        <v>120.11</v>
      </c>
      <c r="K1731" s="206">
        <v>128.82</v>
      </c>
      <c r="L1731" s="206">
        <v>120.11</v>
      </c>
      <c r="M1731" s="206">
        <v>128.21</v>
      </c>
    </row>
    <row r="1732" spans="1:13" ht="14.25" customHeight="1" x14ac:dyDescent="0.35">
      <c r="A1732" s="208" t="s">
        <v>1025</v>
      </c>
      <c r="B1732" s="206">
        <v>115.07</v>
      </c>
      <c r="C1732" s="206">
        <v>121.74</v>
      </c>
      <c r="D1732" s="206">
        <v>115.07</v>
      </c>
      <c r="E1732" s="206">
        <v>121.74</v>
      </c>
      <c r="F1732" s="206">
        <v>115.07</v>
      </c>
      <c r="G1732" s="206">
        <v>121.74</v>
      </c>
      <c r="H1732" s="206">
        <v>115.07</v>
      </c>
      <c r="I1732" s="206">
        <v>121.74</v>
      </c>
      <c r="J1732" s="206">
        <v>115.07</v>
      </c>
      <c r="K1732" s="206">
        <v>121.74</v>
      </c>
      <c r="L1732" s="206">
        <v>115.07</v>
      </c>
      <c r="M1732" s="206">
        <v>121.74</v>
      </c>
    </row>
    <row r="1733" spans="1:13" ht="14.25" customHeight="1" x14ac:dyDescent="0.35">
      <c r="A1733" s="208" t="s">
        <v>880</v>
      </c>
      <c r="B1733" s="206">
        <v>120.11</v>
      </c>
      <c r="C1733" s="206">
        <v>121.74</v>
      </c>
      <c r="D1733" s="206">
        <v>120.11</v>
      </c>
      <c r="E1733" s="206">
        <v>121.74</v>
      </c>
      <c r="F1733" s="206">
        <v>120.11</v>
      </c>
      <c r="G1733" s="206">
        <v>121.74</v>
      </c>
      <c r="H1733" s="206">
        <v>120.11</v>
      </c>
      <c r="I1733" s="206">
        <v>121.74</v>
      </c>
      <c r="J1733" s="206">
        <v>120.11</v>
      </c>
      <c r="K1733" s="206">
        <v>121.74</v>
      </c>
      <c r="L1733" s="206">
        <v>120.11</v>
      </c>
      <c r="M1733" s="206">
        <v>121.74</v>
      </c>
    </row>
    <row r="1734" spans="1:13" ht="14.25" customHeight="1" x14ac:dyDescent="0.35">
      <c r="A1734" s="208" t="s">
        <v>881</v>
      </c>
      <c r="B1734" s="206">
        <v>118.37</v>
      </c>
      <c r="C1734" s="206">
        <v>112.74</v>
      </c>
      <c r="D1734" s="206">
        <v>118.37</v>
      </c>
      <c r="E1734" s="206">
        <v>112.74</v>
      </c>
      <c r="F1734" s="206">
        <v>118.37</v>
      </c>
      <c r="G1734" s="206">
        <v>112.86</v>
      </c>
      <c r="H1734" s="206">
        <v>118.37</v>
      </c>
      <c r="I1734" s="206">
        <v>112.86</v>
      </c>
      <c r="J1734" s="206">
        <v>122.51</v>
      </c>
      <c r="K1734" s="206">
        <v>112.79</v>
      </c>
      <c r="L1734" s="206">
        <v>122.51</v>
      </c>
      <c r="M1734" s="206">
        <v>112.79</v>
      </c>
    </row>
    <row r="1735" spans="1:13" ht="14.25" customHeight="1" x14ac:dyDescent="0.35">
      <c r="A1735" s="208" t="s">
        <v>882</v>
      </c>
      <c r="B1735" s="206">
        <v>113.44</v>
      </c>
      <c r="C1735" s="206">
        <v>113.48</v>
      </c>
      <c r="D1735" s="206">
        <v>113.44</v>
      </c>
      <c r="E1735" s="206">
        <v>113.48</v>
      </c>
      <c r="F1735" s="206">
        <v>113.44</v>
      </c>
      <c r="G1735" s="206">
        <v>113.48</v>
      </c>
      <c r="H1735" s="206">
        <v>113.44</v>
      </c>
      <c r="I1735" s="206">
        <v>113.48</v>
      </c>
      <c r="J1735" s="206">
        <v>113.44</v>
      </c>
      <c r="K1735" s="206">
        <v>113.48</v>
      </c>
      <c r="L1735" s="206">
        <v>113.44</v>
      </c>
      <c r="M1735" s="206">
        <v>113.48</v>
      </c>
    </row>
    <row r="1736" spans="1:13" ht="14.25" customHeight="1" x14ac:dyDescent="0.35">
      <c r="A1736" s="209"/>
      <c r="B1736" s="207"/>
      <c r="C1736" s="207"/>
      <c r="D1736" s="207"/>
      <c r="E1736" s="207"/>
      <c r="F1736" s="207"/>
      <c r="G1736" s="207"/>
      <c r="H1736" s="207"/>
      <c r="I1736" s="207"/>
      <c r="J1736" s="207"/>
      <c r="K1736" s="207"/>
      <c r="L1736" s="207"/>
      <c r="M1736" s="207"/>
    </row>
    <row r="1737" spans="1:13" ht="14.25" customHeight="1" x14ac:dyDescent="0.35">
      <c r="A1737" s="209"/>
      <c r="B1737" s="207"/>
      <c r="C1737" s="207"/>
      <c r="D1737" s="207"/>
      <c r="E1737" s="207"/>
      <c r="F1737" s="207"/>
      <c r="G1737" s="207"/>
      <c r="H1737" s="207"/>
      <c r="I1737" s="207"/>
      <c r="J1737" s="207"/>
      <c r="K1737" s="207"/>
      <c r="L1737" s="207"/>
      <c r="M1737" s="207"/>
    </row>
    <row r="1738" spans="1:13" ht="14.25" customHeight="1" x14ac:dyDescent="0.35">
      <c r="A1738" s="209"/>
      <c r="B1738" s="207"/>
      <c r="C1738" s="207"/>
      <c r="D1738" s="207"/>
      <c r="E1738" s="207"/>
      <c r="F1738" s="207"/>
      <c r="G1738" s="207"/>
      <c r="H1738" s="207"/>
      <c r="I1738" s="207"/>
      <c r="J1738" s="207"/>
      <c r="K1738" s="207"/>
      <c r="L1738" s="207"/>
      <c r="M1738" s="207"/>
    </row>
    <row r="1739" spans="1:13" ht="14.25" customHeight="1" x14ac:dyDescent="0.35">
      <c r="A1739" s="210"/>
      <c r="B1739" s="207"/>
      <c r="C1739" s="207"/>
      <c r="D1739" s="207"/>
      <c r="E1739" s="207"/>
      <c r="F1739" s="207"/>
      <c r="G1739" s="207"/>
      <c r="H1739" s="207"/>
      <c r="I1739" s="207"/>
      <c r="J1739" s="207"/>
      <c r="K1739" s="207"/>
      <c r="L1739" s="207"/>
      <c r="M1739" s="207"/>
    </row>
    <row r="1740" spans="1:13" ht="14.25" customHeight="1" x14ac:dyDescent="0.35">
      <c r="A1740" s="210"/>
      <c r="B1740" s="207"/>
      <c r="C1740" s="207"/>
      <c r="D1740" s="207"/>
      <c r="E1740" s="207"/>
      <c r="F1740" s="207"/>
      <c r="G1740" s="207"/>
      <c r="H1740" s="207"/>
      <c r="I1740" s="207"/>
      <c r="J1740" s="207"/>
      <c r="K1740" s="207"/>
      <c r="L1740" s="207"/>
      <c r="M1740" s="207"/>
    </row>
    <row r="1741" spans="1:13" ht="14.25" customHeight="1" x14ac:dyDescent="0.35">
      <c r="A1741" s="210"/>
      <c r="B1741" s="207"/>
      <c r="C1741" s="207"/>
      <c r="D1741" s="207"/>
      <c r="E1741" s="207"/>
      <c r="F1741" s="207"/>
      <c r="G1741" s="207"/>
      <c r="H1741" s="207"/>
      <c r="I1741" s="207"/>
      <c r="J1741" s="207"/>
      <c r="K1741" s="207"/>
      <c r="L1741" s="207"/>
      <c r="M1741" s="207"/>
    </row>
    <row r="1742" spans="1:13" ht="14.25" customHeight="1" x14ac:dyDescent="0.35">
      <c r="A1742" s="210"/>
      <c r="B1742" s="207"/>
      <c r="C1742" s="207"/>
      <c r="D1742" s="207"/>
      <c r="E1742" s="207"/>
      <c r="F1742" s="207"/>
      <c r="G1742" s="207"/>
      <c r="H1742" s="207"/>
      <c r="I1742" s="207"/>
      <c r="J1742" s="207"/>
      <c r="K1742" s="207"/>
      <c r="L1742" s="207"/>
      <c r="M1742" s="207"/>
    </row>
    <row r="1743" spans="1:13" ht="14.25" customHeight="1" x14ac:dyDescent="0.35">
      <c r="A1743" s="571"/>
      <c r="B1743" s="579">
        <v>38353</v>
      </c>
      <c r="C1743" s="580"/>
      <c r="D1743" s="579">
        <v>38384</v>
      </c>
      <c r="E1743" s="580"/>
      <c r="F1743" s="579">
        <v>38412</v>
      </c>
      <c r="G1743" s="580"/>
      <c r="H1743" s="579">
        <v>38443</v>
      </c>
      <c r="I1743" s="580"/>
      <c r="J1743" s="579">
        <v>38473</v>
      </c>
      <c r="K1743" s="580"/>
      <c r="L1743" s="579">
        <v>38504</v>
      </c>
      <c r="M1743" s="580"/>
    </row>
    <row r="1744" spans="1:13" ht="14.25" customHeight="1" x14ac:dyDescent="0.35">
      <c r="A1744" s="572"/>
      <c r="B1744" s="205" t="s">
        <v>834</v>
      </c>
      <c r="C1744" s="205" t="s">
        <v>835</v>
      </c>
      <c r="D1744" s="205" t="s">
        <v>834</v>
      </c>
      <c r="E1744" s="205" t="s">
        <v>835</v>
      </c>
      <c r="F1744" s="205" t="s">
        <v>834</v>
      </c>
      <c r="G1744" s="205" t="s">
        <v>835</v>
      </c>
      <c r="H1744" s="205" t="s">
        <v>834</v>
      </c>
      <c r="I1744" s="205" t="s">
        <v>835</v>
      </c>
      <c r="J1744" s="205" t="s">
        <v>834</v>
      </c>
      <c r="K1744" s="205" t="s">
        <v>835</v>
      </c>
      <c r="L1744" s="205" t="s">
        <v>834</v>
      </c>
      <c r="M1744" s="205" t="s">
        <v>835</v>
      </c>
    </row>
    <row r="1745" spans="1:13" ht="14.25" customHeight="1" x14ac:dyDescent="0.35">
      <c r="A1745" s="208" t="s">
        <v>836</v>
      </c>
      <c r="B1745" s="206">
        <v>110.91</v>
      </c>
      <c r="C1745" s="206">
        <v>112.4</v>
      </c>
      <c r="D1745" s="206">
        <v>110.91</v>
      </c>
      <c r="E1745" s="206">
        <v>112.49</v>
      </c>
      <c r="F1745" s="206">
        <v>110.91</v>
      </c>
      <c r="G1745" s="206">
        <v>113.08</v>
      </c>
      <c r="H1745" s="206">
        <v>110.91</v>
      </c>
      <c r="I1745" s="206">
        <v>112.88</v>
      </c>
      <c r="J1745" s="206">
        <v>113.46</v>
      </c>
      <c r="K1745" s="206">
        <v>113.16</v>
      </c>
      <c r="L1745" s="206">
        <v>113.46</v>
      </c>
      <c r="M1745" s="206">
        <v>113.35</v>
      </c>
    </row>
    <row r="1746" spans="1:13" ht="14.25" customHeight="1" x14ac:dyDescent="0.35">
      <c r="A1746" s="208" t="s">
        <v>837</v>
      </c>
      <c r="B1746" s="206" t="s">
        <v>219</v>
      </c>
      <c r="C1746" s="206">
        <v>116.29</v>
      </c>
      <c r="D1746" s="206" t="s">
        <v>221</v>
      </c>
      <c r="E1746" s="206">
        <v>116.35</v>
      </c>
      <c r="F1746" s="206" t="s">
        <v>221</v>
      </c>
      <c r="G1746" s="206">
        <v>116.39</v>
      </c>
      <c r="H1746" s="206" t="s">
        <v>221</v>
      </c>
      <c r="I1746" s="206">
        <v>116.55</v>
      </c>
      <c r="J1746" s="206" t="s">
        <v>222</v>
      </c>
      <c r="K1746" s="206">
        <v>116.58</v>
      </c>
      <c r="L1746" s="206" t="s">
        <v>222</v>
      </c>
      <c r="M1746" s="206">
        <v>116.68</v>
      </c>
    </row>
    <row r="1747" spans="1:13" ht="14.25" customHeight="1" x14ac:dyDescent="0.35">
      <c r="A1747" s="208" t="s">
        <v>838</v>
      </c>
      <c r="B1747" s="206">
        <v>110.91</v>
      </c>
      <c r="C1747" s="206">
        <v>112.21</v>
      </c>
      <c r="D1747" s="206">
        <v>110.91</v>
      </c>
      <c r="E1747" s="206">
        <v>112.22</v>
      </c>
      <c r="F1747" s="206">
        <v>110.91</v>
      </c>
      <c r="G1747" s="206">
        <v>113.55</v>
      </c>
      <c r="H1747" s="206">
        <v>110.91</v>
      </c>
      <c r="I1747" s="206">
        <v>113.88</v>
      </c>
      <c r="J1747" s="206">
        <v>113.46</v>
      </c>
      <c r="K1747" s="206">
        <v>114.21</v>
      </c>
      <c r="L1747" s="206">
        <v>113.46</v>
      </c>
      <c r="M1747" s="206">
        <v>114.38</v>
      </c>
    </row>
    <row r="1748" spans="1:13" ht="14.25" customHeight="1" x14ac:dyDescent="0.35">
      <c r="A1748" s="208" t="s">
        <v>839</v>
      </c>
      <c r="B1748" s="206">
        <v>110.91</v>
      </c>
      <c r="C1748" s="206">
        <v>112.21</v>
      </c>
      <c r="D1748" s="206">
        <v>110.91</v>
      </c>
      <c r="E1748" s="206">
        <v>112.22</v>
      </c>
      <c r="F1748" s="206">
        <v>110.91</v>
      </c>
      <c r="G1748" s="206">
        <v>113.55</v>
      </c>
      <c r="H1748" s="206">
        <v>110.91</v>
      </c>
      <c r="I1748" s="206">
        <v>113.88</v>
      </c>
      <c r="J1748" s="206">
        <v>113.46</v>
      </c>
      <c r="K1748" s="206">
        <v>114.21</v>
      </c>
      <c r="L1748" s="206">
        <v>113.46</v>
      </c>
      <c r="M1748" s="206">
        <v>114.38</v>
      </c>
    </row>
    <row r="1749" spans="1:13" ht="14.25" customHeight="1" x14ac:dyDescent="0.35">
      <c r="A1749" s="208" t="s">
        <v>840</v>
      </c>
      <c r="B1749" s="206">
        <v>110.91</v>
      </c>
      <c r="C1749" s="206">
        <v>111.09</v>
      </c>
      <c r="D1749" s="206">
        <v>110.91</v>
      </c>
      <c r="E1749" s="206">
        <v>111.01</v>
      </c>
      <c r="F1749" s="206">
        <v>110.91</v>
      </c>
      <c r="G1749" s="206">
        <v>110.98</v>
      </c>
      <c r="H1749" s="206">
        <v>110.91</v>
      </c>
      <c r="I1749" s="206">
        <v>110.8</v>
      </c>
      <c r="J1749" s="206">
        <v>113.46</v>
      </c>
      <c r="K1749" s="206">
        <v>110.55</v>
      </c>
      <c r="L1749" s="206">
        <v>113.46</v>
      </c>
      <c r="M1749" s="206">
        <v>110.49</v>
      </c>
    </row>
    <row r="1750" spans="1:13" ht="14.25" customHeight="1" x14ac:dyDescent="0.35">
      <c r="A1750" s="208" t="s">
        <v>841</v>
      </c>
      <c r="B1750" s="206">
        <v>110.91</v>
      </c>
      <c r="C1750" s="206">
        <v>100.2</v>
      </c>
      <c r="D1750" s="206">
        <v>110.91</v>
      </c>
      <c r="E1750" s="206">
        <v>100.2</v>
      </c>
      <c r="F1750" s="206">
        <v>110.91</v>
      </c>
      <c r="G1750" s="206">
        <v>100.2</v>
      </c>
      <c r="H1750" s="206">
        <v>110.91</v>
      </c>
      <c r="I1750" s="206">
        <v>100.2</v>
      </c>
      <c r="J1750" s="206">
        <v>113.46</v>
      </c>
      <c r="K1750" s="206">
        <v>100.2</v>
      </c>
      <c r="L1750" s="206">
        <v>113.46</v>
      </c>
      <c r="M1750" s="206">
        <v>100.2</v>
      </c>
    </row>
    <row r="1751" spans="1:13" ht="14.25" customHeight="1" x14ac:dyDescent="0.35">
      <c r="A1751" s="208" t="s">
        <v>842</v>
      </c>
      <c r="B1751" s="206">
        <v>110.91</v>
      </c>
      <c r="C1751" s="206">
        <v>100</v>
      </c>
      <c r="D1751" s="206">
        <v>110.91</v>
      </c>
      <c r="E1751" s="206">
        <v>100</v>
      </c>
      <c r="F1751" s="206">
        <v>110.91</v>
      </c>
      <c r="G1751" s="206">
        <v>100</v>
      </c>
      <c r="H1751" s="206">
        <v>110.91</v>
      </c>
      <c r="I1751" s="206">
        <v>100</v>
      </c>
      <c r="J1751" s="206">
        <v>113.46</v>
      </c>
      <c r="K1751" s="206">
        <v>100</v>
      </c>
      <c r="L1751" s="206">
        <v>113.46</v>
      </c>
      <c r="M1751" s="206">
        <v>100</v>
      </c>
    </row>
    <row r="1752" spans="1:13" ht="14.25" customHeight="1" x14ac:dyDescent="0.35">
      <c r="A1752" s="208" t="s">
        <v>843</v>
      </c>
      <c r="B1752" s="206" t="s">
        <v>223</v>
      </c>
      <c r="C1752" s="206">
        <v>100</v>
      </c>
      <c r="D1752" s="206" t="s">
        <v>223</v>
      </c>
      <c r="E1752" s="206">
        <v>100</v>
      </c>
      <c r="F1752" s="206" t="s">
        <v>223</v>
      </c>
      <c r="G1752" s="206">
        <v>100</v>
      </c>
      <c r="H1752" s="206" t="s">
        <v>223</v>
      </c>
      <c r="I1752" s="206">
        <v>100</v>
      </c>
      <c r="J1752" s="206" t="s">
        <v>224</v>
      </c>
      <c r="K1752" s="206">
        <v>100</v>
      </c>
      <c r="L1752" s="206" t="s">
        <v>224</v>
      </c>
      <c r="M1752" s="206">
        <v>100</v>
      </c>
    </row>
    <row r="1753" spans="1:13" ht="14.25" customHeight="1" x14ac:dyDescent="0.35">
      <c r="A1753" s="208" t="s">
        <v>847</v>
      </c>
      <c r="B1753" s="206" t="s">
        <v>225</v>
      </c>
      <c r="C1753" s="206">
        <v>114.99</v>
      </c>
      <c r="D1753" s="206" t="s">
        <v>225</v>
      </c>
      <c r="E1753" s="206">
        <v>114.99</v>
      </c>
      <c r="F1753" s="206" t="s">
        <v>225</v>
      </c>
      <c r="G1753" s="206">
        <v>111.23</v>
      </c>
      <c r="H1753" s="206" t="s">
        <v>225</v>
      </c>
      <c r="I1753" s="206">
        <v>111.4</v>
      </c>
      <c r="J1753" s="206" t="s">
        <v>226</v>
      </c>
      <c r="K1753" s="206">
        <v>111.4</v>
      </c>
      <c r="L1753" s="206" t="s">
        <v>226</v>
      </c>
      <c r="M1753" s="206">
        <v>111.4</v>
      </c>
    </row>
    <row r="1754" spans="1:13" ht="14.25" customHeight="1" x14ac:dyDescent="0.35">
      <c r="A1754" s="208" t="s">
        <v>848</v>
      </c>
      <c r="B1754" s="206">
        <v>110.91</v>
      </c>
      <c r="C1754" s="206">
        <v>102.2</v>
      </c>
      <c r="D1754" s="206">
        <v>110.91</v>
      </c>
      <c r="E1754" s="206">
        <v>102.43</v>
      </c>
      <c r="F1754" s="206">
        <v>110.91</v>
      </c>
      <c r="G1754" s="206">
        <v>102.43</v>
      </c>
      <c r="H1754" s="206">
        <v>110.91</v>
      </c>
      <c r="I1754" s="206">
        <v>102.05</v>
      </c>
      <c r="J1754" s="206">
        <v>113.46</v>
      </c>
      <c r="K1754" s="206">
        <v>101.63</v>
      </c>
      <c r="L1754" s="206">
        <v>113.46</v>
      </c>
      <c r="M1754" s="206">
        <v>102.1</v>
      </c>
    </row>
    <row r="1755" spans="1:13" ht="14.25" customHeight="1" x14ac:dyDescent="0.35">
      <c r="A1755" s="208" t="s">
        <v>849</v>
      </c>
      <c r="B1755" s="206">
        <v>112.26</v>
      </c>
      <c r="C1755" s="206">
        <v>121.93</v>
      </c>
      <c r="D1755" s="206">
        <v>112.26</v>
      </c>
      <c r="E1755" s="206">
        <v>124.69</v>
      </c>
      <c r="F1755" s="206">
        <v>112.26</v>
      </c>
      <c r="G1755" s="206">
        <v>124.58</v>
      </c>
      <c r="H1755" s="206">
        <v>112.26</v>
      </c>
      <c r="I1755" s="206">
        <v>127.88</v>
      </c>
      <c r="J1755" s="206">
        <v>112.26</v>
      </c>
      <c r="K1755" s="206">
        <v>127.88</v>
      </c>
      <c r="L1755" s="206">
        <v>112.26</v>
      </c>
      <c r="M1755" s="206">
        <v>125.79</v>
      </c>
    </row>
    <row r="1756" spans="1:13" ht="14.25" customHeight="1" x14ac:dyDescent="0.35">
      <c r="A1756" s="208" t="s">
        <v>850</v>
      </c>
      <c r="B1756" s="206">
        <v>110.91</v>
      </c>
      <c r="C1756" s="206">
        <v>110.63</v>
      </c>
      <c r="D1756" s="206">
        <v>110.91</v>
      </c>
      <c r="E1756" s="206">
        <v>111.53</v>
      </c>
      <c r="F1756" s="206">
        <v>110.91</v>
      </c>
      <c r="G1756" s="206">
        <v>113.03</v>
      </c>
      <c r="H1756" s="206">
        <v>110.91</v>
      </c>
      <c r="I1756" s="206">
        <v>112.99</v>
      </c>
      <c r="J1756" s="206">
        <v>113.46</v>
      </c>
      <c r="K1756" s="206">
        <v>112.93</v>
      </c>
      <c r="L1756" s="206">
        <v>113.46</v>
      </c>
      <c r="M1756" s="206">
        <v>112.97</v>
      </c>
    </row>
    <row r="1757" spans="1:13" ht="14.25" customHeight="1" x14ac:dyDescent="0.35">
      <c r="A1757" s="208" t="s">
        <v>851</v>
      </c>
      <c r="B1757" s="206">
        <v>108.63</v>
      </c>
      <c r="C1757" s="206">
        <v>108.8</v>
      </c>
      <c r="D1757" s="206">
        <v>108.63</v>
      </c>
      <c r="E1757" s="206">
        <v>109.45</v>
      </c>
      <c r="F1757" s="206">
        <v>108.63</v>
      </c>
      <c r="G1757" s="206">
        <v>109.45</v>
      </c>
      <c r="H1757" s="206">
        <v>108.63</v>
      </c>
      <c r="I1757" s="206">
        <v>109.86</v>
      </c>
      <c r="J1757" s="206">
        <v>111.07</v>
      </c>
      <c r="K1757" s="206">
        <v>110.13</v>
      </c>
      <c r="L1757" s="206">
        <v>111.07</v>
      </c>
      <c r="M1757" s="206">
        <v>110.5</v>
      </c>
    </row>
    <row r="1758" spans="1:13" ht="14.25" customHeight="1" x14ac:dyDescent="0.35">
      <c r="A1758" s="208" t="s">
        <v>852</v>
      </c>
      <c r="B1758" s="206">
        <v>110.16</v>
      </c>
      <c r="C1758" s="206">
        <v>108.8</v>
      </c>
      <c r="D1758" s="206">
        <v>110.16</v>
      </c>
      <c r="E1758" s="206">
        <v>109.45</v>
      </c>
      <c r="F1758" s="206">
        <v>110.16</v>
      </c>
      <c r="G1758" s="206">
        <v>109.45</v>
      </c>
      <c r="H1758" s="206">
        <v>110.16</v>
      </c>
      <c r="I1758" s="206">
        <v>109.86</v>
      </c>
      <c r="J1758" s="206">
        <v>112.8</v>
      </c>
      <c r="K1758" s="206">
        <v>110.13</v>
      </c>
      <c r="L1758" s="206">
        <v>112.8</v>
      </c>
      <c r="M1758" s="206">
        <v>110.5</v>
      </c>
    </row>
    <row r="1759" spans="1:13" ht="14.25" customHeight="1" x14ac:dyDescent="0.35">
      <c r="A1759" s="208" t="s">
        <v>853</v>
      </c>
      <c r="B1759" s="206" t="s">
        <v>227</v>
      </c>
      <c r="C1759" s="206">
        <v>103.56</v>
      </c>
      <c r="D1759" s="206" t="s">
        <v>227</v>
      </c>
      <c r="E1759" s="206">
        <v>103.56</v>
      </c>
      <c r="F1759" s="206" t="s">
        <v>227</v>
      </c>
      <c r="G1759" s="206">
        <v>103.56</v>
      </c>
      <c r="H1759" s="206" t="s">
        <v>227</v>
      </c>
      <c r="I1759" s="206">
        <v>103.56</v>
      </c>
      <c r="J1759" s="206" t="s">
        <v>228</v>
      </c>
      <c r="K1759" s="206">
        <v>103.56</v>
      </c>
      <c r="L1759" s="206" t="s">
        <v>228</v>
      </c>
      <c r="M1759" s="206">
        <v>103.56</v>
      </c>
    </row>
    <row r="1760" spans="1:13" ht="14.25" customHeight="1" x14ac:dyDescent="0.35">
      <c r="A1760" s="208" t="s">
        <v>854</v>
      </c>
      <c r="B1760" s="206">
        <v>110.16</v>
      </c>
      <c r="C1760" s="206">
        <v>103.56</v>
      </c>
      <c r="D1760" s="206">
        <v>110.16</v>
      </c>
      <c r="E1760" s="206">
        <v>103.56</v>
      </c>
      <c r="F1760" s="206">
        <v>110.16</v>
      </c>
      <c r="G1760" s="206">
        <v>103.56</v>
      </c>
      <c r="H1760" s="206">
        <v>110.16</v>
      </c>
      <c r="I1760" s="206">
        <v>103.56</v>
      </c>
      <c r="J1760" s="206">
        <v>112.8</v>
      </c>
      <c r="K1760" s="206">
        <v>103.56</v>
      </c>
      <c r="L1760" s="206">
        <v>112.8</v>
      </c>
      <c r="M1760" s="206">
        <v>103.56</v>
      </c>
    </row>
    <row r="1761" spans="1:13" ht="14.25" customHeight="1" x14ac:dyDescent="0.35">
      <c r="A1761" s="208" t="s">
        <v>855</v>
      </c>
      <c r="B1761" s="206">
        <v>110.91</v>
      </c>
      <c r="C1761" s="206">
        <v>108.52</v>
      </c>
      <c r="D1761" s="206">
        <v>110.91</v>
      </c>
      <c r="E1761" s="206">
        <v>108.52</v>
      </c>
      <c r="F1761" s="206">
        <v>110.91</v>
      </c>
      <c r="G1761" s="206">
        <v>109.65</v>
      </c>
      <c r="H1761" s="206">
        <v>110.91</v>
      </c>
      <c r="I1761" s="206">
        <v>110.2</v>
      </c>
      <c r="J1761" s="206">
        <v>113.46</v>
      </c>
      <c r="K1761" s="206">
        <v>110.2</v>
      </c>
      <c r="L1761" s="206">
        <v>113.46</v>
      </c>
      <c r="M1761" s="206">
        <v>110.2</v>
      </c>
    </row>
    <row r="1762" spans="1:13" ht="14.25" customHeight="1" x14ac:dyDescent="0.35">
      <c r="A1762" s="208" t="s">
        <v>856</v>
      </c>
      <c r="B1762" s="206">
        <v>112.26</v>
      </c>
      <c r="C1762" s="206">
        <v>121.43</v>
      </c>
      <c r="D1762" s="206">
        <v>112.26</v>
      </c>
      <c r="E1762" s="206">
        <v>121.88</v>
      </c>
      <c r="F1762" s="206">
        <v>112.26</v>
      </c>
      <c r="G1762" s="206">
        <v>123.18</v>
      </c>
      <c r="H1762" s="206">
        <v>112.26</v>
      </c>
      <c r="I1762" s="206">
        <v>126.14</v>
      </c>
      <c r="J1762" s="206">
        <v>112.26</v>
      </c>
      <c r="K1762" s="206">
        <v>126.14</v>
      </c>
      <c r="L1762" s="206">
        <v>112.26</v>
      </c>
      <c r="M1762" s="206">
        <v>126.14</v>
      </c>
    </row>
    <row r="1763" spans="1:13" ht="14.25" customHeight="1" x14ac:dyDescent="0.35">
      <c r="A1763" s="208" t="s">
        <v>857</v>
      </c>
      <c r="B1763" s="206">
        <v>113.93</v>
      </c>
      <c r="C1763" s="206">
        <v>121.43</v>
      </c>
      <c r="D1763" s="206">
        <v>113.93</v>
      </c>
      <c r="E1763" s="206">
        <v>121.88</v>
      </c>
      <c r="F1763" s="206">
        <v>113.93</v>
      </c>
      <c r="G1763" s="206">
        <v>123.18</v>
      </c>
      <c r="H1763" s="206">
        <v>113.93</v>
      </c>
      <c r="I1763" s="206">
        <v>126.14</v>
      </c>
      <c r="J1763" s="206">
        <v>113.93</v>
      </c>
      <c r="K1763" s="206">
        <v>126.14</v>
      </c>
      <c r="L1763" s="206">
        <v>113.93</v>
      </c>
      <c r="M1763" s="206">
        <v>126.14</v>
      </c>
    </row>
    <row r="1764" spans="1:13" ht="14.25" customHeight="1" x14ac:dyDescent="0.35">
      <c r="A1764" s="208" t="s">
        <v>858</v>
      </c>
      <c r="B1764" s="206">
        <v>112.26</v>
      </c>
      <c r="C1764" s="206">
        <v>114.71</v>
      </c>
      <c r="D1764" s="206">
        <v>112.26</v>
      </c>
      <c r="E1764" s="206">
        <v>117.49</v>
      </c>
      <c r="F1764" s="206">
        <v>112.26</v>
      </c>
      <c r="G1764" s="206">
        <v>117.49</v>
      </c>
      <c r="H1764" s="206">
        <v>112.26</v>
      </c>
      <c r="I1764" s="206">
        <v>117.49</v>
      </c>
      <c r="J1764" s="206">
        <v>112.26</v>
      </c>
      <c r="K1764" s="206">
        <v>117.49</v>
      </c>
      <c r="L1764" s="206">
        <v>112.26</v>
      </c>
      <c r="M1764" s="206">
        <v>117.49</v>
      </c>
    </row>
    <row r="1765" spans="1:13" ht="14.25" customHeight="1" x14ac:dyDescent="0.35">
      <c r="A1765" s="208" t="s">
        <v>859</v>
      </c>
      <c r="B1765" s="206">
        <v>113.93</v>
      </c>
      <c r="C1765" s="206">
        <v>114.71</v>
      </c>
      <c r="D1765" s="206">
        <v>113.93</v>
      </c>
      <c r="E1765" s="206">
        <v>117.49</v>
      </c>
      <c r="F1765" s="206">
        <v>113.93</v>
      </c>
      <c r="G1765" s="206">
        <v>117.49</v>
      </c>
      <c r="H1765" s="206">
        <v>113.93</v>
      </c>
      <c r="I1765" s="206">
        <v>117.49</v>
      </c>
      <c r="J1765" s="206">
        <v>113.93</v>
      </c>
      <c r="K1765" s="206">
        <v>117.49</v>
      </c>
      <c r="L1765" s="206">
        <v>113.93</v>
      </c>
      <c r="M1765" s="206">
        <v>117.49</v>
      </c>
    </row>
    <row r="1766" spans="1:13" ht="14.25" customHeight="1" x14ac:dyDescent="0.35">
      <c r="A1766" s="208" t="s">
        <v>860</v>
      </c>
      <c r="B1766" s="206">
        <v>112.26</v>
      </c>
      <c r="C1766" s="206">
        <v>130.44999999999999</v>
      </c>
      <c r="D1766" s="206">
        <v>112.26</v>
      </c>
      <c r="E1766" s="206">
        <v>135.65</v>
      </c>
      <c r="F1766" s="206">
        <v>112.26</v>
      </c>
      <c r="G1766" s="206">
        <v>135.6</v>
      </c>
      <c r="H1766" s="206">
        <v>112.26</v>
      </c>
      <c r="I1766" s="206">
        <v>135.6</v>
      </c>
      <c r="J1766" s="206">
        <v>112.26</v>
      </c>
      <c r="K1766" s="206">
        <v>135.6</v>
      </c>
      <c r="L1766" s="206">
        <v>112.26</v>
      </c>
      <c r="M1766" s="206">
        <v>135.6</v>
      </c>
    </row>
    <row r="1767" spans="1:13" ht="14.25" customHeight="1" x14ac:dyDescent="0.35">
      <c r="A1767" s="208" t="s">
        <v>861</v>
      </c>
      <c r="B1767" s="206">
        <v>113.93</v>
      </c>
      <c r="C1767" s="206">
        <v>130.44999999999999</v>
      </c>
      <c r="D1767" s="206">
        <v>113.93</v>
      </c>
      <c r="E1767" s="206">
        <v>135.65</v>
      </c>
      <c r="F1767" s="206">
        <v>113.93</v>
      </c>
      <c r="G1767" s="206">
        <v>135.6</v>
      </c>
      <c r="H1767" s="206">
        <v>113.93</v>
      </c>
      <c r="I1767" s="206">
        <v>135.6</v>
      </c>
      <c r="J1767" s="206">
        <v>113.93</v>
      </c>
      <c r="K1767" s="206">
        <v>135.6</v>
      </c>
      <c r="L1767" s="206">
        <v>113.93</v>
      </c>
      <c r="M1767" s="206">
        <v>135.6</v>
      </c>
    </row>
    <row r="1768" spans="1:13" ht="14.25" customHeight="1" x14ac:dyDescent="0.35">
      <c r="A1768" s="208" t="s">
        <v>862</v>
      </c>
      <c r="B1768" s="206">
        <v>112.26</v>
      </c>
      <c r="C1768" s="206">
        <v>172.38</v>
      </c>
      <c r="D1768" s="206">
        <v>112.26</v>
      </c>
      <c r="E1768" s="206">
        <v>170.65</v>
      </c>
      <c r="F1768" s="206">
        <v>112.26</v>
      </c>
      <c r="G1768" s="206">
        <v>169.85</v>
      </c>
      <c r="H1768" s="206">
        <v>112.26</v>
      </c>
      <c r="I1768" s="206">
        <v>164.27</v>
      </c>
      <c r="J1768" s="206">
        <v>112.26</v>
      </c>
      <c r="K1768" s="206">
        <v>150.62</v>
      </c>
      <c r="L1768" s="206">
        <v>112.26</v>
      </c>
      <c r="M1768" s="206">
        <v>138.87</v>
      </c>
    </row>
    <row r="1769" spans="1:13" ht="14.25" customHeight="1" x14ac:dyDescent="0.35">
      <c r="A1769" s="208" t="s">
        <v>863</v>
      </c>
      <c r="B1769" s="206">
        <v>113.93</v>
      </c>
      <c r="C1769" s="206">
        <v>172.38</v>
      </c>
      <c r="D1769" s="206">
        <v>113.93</v>
      </c>
      <c r="E1769" s="206">
        <v>170.65</v>
      </c>
      <c r="F1769" s="206">
        <v>113.93</v>
      </c>
      <c r="G1769" s="206">
        <v>169.85</v>
      </c>
      <c r="H1769" s="206">
        <v>113.93</v>
      </c>
      <c r="I1769" s="206">
        <v>164.27</v>
      </c>
      <c r="J1769" s="206">
        <v>113.93</v>
      </c>
      <c r="K1769" s="206">
        <v>150.62</v>
      </c>
      <c r="L1769" s="206">
        <v>113.93</v>
      </c>
      <c r="M1769" s="206">
        <v>138.87</v>
      </c>
    </row>
    <row r="1770" spans="1:13" ht="14.25" customHeight="1" x14ac:dyDescent="0.35">
      <c r="A1770" s="208" t="s">
        <v>864</v>
      </c>
      <c r="B1770" s="206">
        <v>110.91</v>
      </c>
      <c r="C1770" s="206">
        <v>112.09</v>
      </c>
      <c r="D1770" s="206">
        <v>110.91</v>
      </c>
      <c r="E1770" s="206">
        <v>112.09</v>
      </c>
      <c r="F1770" s="206">
        <v>110.91</v>
      </c>
      <c r="G1770" s="206">
        <v>112.09</v>
      </c>
      <c r="H1770" s="206">
        <v>110.91</v>
      </c>
      <c r="I1770" s="206">
        <v>112.09</v>
      </c>
      <c r="J1770" s="206">
        <v>113.46</v>
      </c>
      <c r="K1770" s="206">
        <v>112.09</v>
      </c>
      <c r="L1770" s="206">
        <v>113.46</v>
      </c>
      <c r="M1770" s="206">
        <v>112.09</v>
      </c>
    </row>
    <row r="1771" spans="1:13" ht="14.25" customHeight="1" x14ac:dyDescent="0.35">
      <c r="A1771" s="208" t="s">
        <v>865</v>
      </c>
      <c r="B1771" s="206">
        <v>110.91</v>
      </c>
      <c r="C1771" s="206">
        <v>104.48</v>
      </c>
      <c r="D1771" s="206">
        <v>110.91</v>
      </c>
      <c r="E1771" s="206">
        <v>104.28</v>
      </c>
      <c r="F1771" s="206">
        <v>110.91</v>
      </c>
      <c r="G1771" s="206">
        <v>104.26</v>
      </c>
      <c r="H1771" s="206">
        <v>110.91</v>
      </c>
      <c r="I1771" s="206">
        <v>108.35</v>
      </c>
      <c r="J1771" s="206">
        <v>113.46</v>
      </c>
      <c r="K1771" s="206">
        <v>107.94</v>
      </c>
      <c r="L1771" s="206">
        <v>113.46</v>
      </c>
      <c r="M1771" s="206">
        <v>107.71</v>
      </c>
    </row>
    <row r="1772" spans="1:13" ht="14.25" customHeight="1" x14ac:dyDescent="0.35">
      <c r="A1772" s="208" t="s">
        <v>866</v>
      </c>
      <c r="B1772" s="206">
        <v>110.83</v>
      </c>
      <c r="C1772" s="206">
        <v>111.33</v>
      </c>
      <c r="D1772" s="206">
        <v>110.83</v>
      </c>
      <c r="E1772" s="206">
        <v>111.38</v>
      </c>
      <c r="F1772" s="206">
        <v>110.83</v>
      </c>
      <c r="G1772" s="206">
        <v>111.38</v>
      </c>
      <c r="H1772" s="206">
        <v>110.83</v>
      </c>
      <c r="I1772" s="206">
        <v>111.38</v>
      </c>
      <c r="J1772" s="206">
        <v>113.38</v>
      </c>
      <c r="K1772" s="206">
        <v>113.23</v>
      </c>
      <c r="L1772" s="206">
        <v>113.38</v>
      </c>
      <c r="M1772" s="206">
        <v>113.32</v>
      </c>
    </row>
    <row r="1773" spans="1:13" ht="14.25" customHeight="1" x14ac:dyDescent="0.35">
      <c r="A1773" s="208" t="s">
        <v>867</v>
      </c>
      <c r="B1773" s="206">
        <v>110.52</v>
      </c>
      <c r="C1773" s="206">
        <v>111.33</v>
      </c>
      <c r="D1773" s="206">
        <v>110.52</v>
      </c>
      <c r="E1773" s="206">
        <v>111.38</v>
      </c>
      <c r="F1773" s="206">
        <v>110.52</v>
      </c>
      <c r="G1773" s="206">
        <v>111.38</v>
      </c>
      <c r="H1773" s="206">
        <v>110.52</v>
      </c>
      <c r="I1773" s="206">
        <v>111.38</v>
      </c>
      <c r="J1773" s="206">
        <v>113.06</v>
      </c>
      <c r="K1773" s="206">
        <v>113.23</v>
      </c>
      <c r="L1773" s="206">
        <v>113.06</v>
      </c>
      <c r="M1773" s="206">
        <v>113.32</v>
      </c>
    </row>
    <row r="1774" spans="1:13" ht="14.25" customHeight="1" x14ac:dyDescent="0.35">
      <c r="A1774" s="208" t="s">
        <v>868</v>
      </c>
      <c r="B1774" s="206">
        <v>110.83</v>
      </c>
      <c r="C1774" s="206">
        <v>115.04</v>
      </c>
      <c r="D1774" s="206">
        <v>110.83</v>
      </c>
      <c r="E1774" s="206">
        <v>115.04</v>
      </c>
      <c r="F1774" s="206">
        <v>110.83</v>
      </c>
      <c r="G1774" s="206">
        <v>115.04</v>
      </c>
      <c r="H1774" s="206">
        <v>110.83</v>
      </c>
      <c r="I1774" s="206">
        <v>115.04</v>
      </c>
      <c r="J1774" s="206">
        <v>113.38</v>
      </c>
      <c r="K1774" s="206">
        <v>115.04</v>
      </c>
      <c r="L1774" s="206">
        <v>113.38</v>
      </c>
      <c r="M1774" s="206">
        <v>116.14</v>
      </c>
    </row>
    <row r="1775" spans="1:13" ht="14.25" customHeight="1" x14ac:dyDescent="0.35">
      <c r="A1775" s="208" t="s">
        <v>869</v>
      </c>
      <c r="B1775" s="206" t="s">
        <v>229</v>
      </c>
      <c r="C1775" s="206">
        <v>114.3</v>
      </c>
      <c r="D1775" s="206" t="s">
        <v>229</v>
      </c>
      <c r="E1775" s="206">
        <v>114.3</v>
      </c>
      <c r="F1775" s="206" t="s">
        <v>229</v>
      </c>
      <c r="G1775" s="206">
        <v>114.3</v>
      </c>
      <c r="H1775" s="206" t="s">
        <v>229</v>
      </c>
      <c r="I1775" s="206">
        <v>115.31</v>
      </c>
      <c r="J1775" s="206" t="s">
        <v>230</v>
      </c>
      <c r="K1775" s="206">
        <v>116.79</v>
      </c>
      <c r="L1775" s="206" t="s">
        <v>230</v>
      </c>
      <c r="M1775" s="206">
        <v>116.79</v>
      </c>
    </row>
    <row r="1776" spans="1:13" ht="14.25" customHeight="1" x14ac:dyDescent="0.35">
      <c r="A1776" s="208" t="s">
        <v>870</v>
      </c>
      <c r="B1776" s="206" t="s">
        <v>229</v>
      </c>
      <c r="C1776" s="206">
        <v>109.03</v>
      </c>
      <c r="D1776" s="206" t="s">
        <v>229</v>
      </c>
      <c r="E1776" s="206">
        <v>109.03</v>
      </c>
      <c r="F1776" s="206" t="s">
        <v>229</v>
      </c>
      <c r="G1776" s="206">
        <v>109.03</v>
      </c>
      <c r="H1776" s="206" t="s">
        <v>229</v>
      </c>
      <c r="I1776" s="206">
        <v>112.45</v>
      </c>
      <c r="J1776" s="206" t="s">
        <v>230</v>
      </c>
      <c r="K1776" s="206">
        <v>112.5</v>
      </c>
      <c r="L1776" s="206" t="s">
        <v>230</v>
      </c>
      <c r="M1776" s="206">
        <v>112.5</v>
      </c>
    </row>
    <row r="1777" spans="1:13" ht="14.25" customHeight="1" x14ac:dyDescent="0.35">
      <c r="A1777" s="208" t="s">
        <v>871</v>
      </c>
      <c r="B1777" s="206">
        <v>110.91</v>
      </c>
      <c r="C1777" s="206">
        <v>119.15</v>
      </c>
      <c r="D1777" s="206">
        <v>110.91</v>
      </c>
      <c r="E1777" s="206">
        <v>119.45</v>
      </c>
      <c r="F1777" s="206">
        <v>110.91</v>
      </c>
      <c r="G1777" s="206">
        <v>119.61</v>
      </c>
      <c r="H1777" s="206">
        <v>110.91</v>
      </c>
      <c r="I1777" s="206">
        <v>119.4</v>
      </c>
      <c r="J1777" s="206">
        <v>113.46</v>
      </c>
      <c r="K1777" s="206">
        <v>119.08</v>
      </c>
      <c r="L1777" s="206">
        <v>113.46</v>
      </c>
      <c r="M1777" s="206">
        <v>118.92</v>
      </c>
    </row>
    <row r="1778" spans="1:13" ht="14.25" customHeight="1" x14ac:dyDescent="0.35">
      <c r="A1778" s="208" t="s">
        <v>872</v>
      </c>
      <c r="B1778" s="206">
        <v>112.26</v>
      </c>
      <c r="C1778" s="206">
        <v>120.81</v>
      </c>
      <c r="D1778" s="206">
        <v>112.26</v>
      </c>
      <c r="E1778" s="206">
        <v>120.81</v>
      </c>
      <c r="F1778" s="206">
        <v>112.26</v>
      </c>
      <c r="G1778" s="206">
        <v>120.81</v>
      </c>
      <c r="H1778" s="206">
        <v>112.26</v>
      </c>
      <c r="I1778" s="206">
        <v>118.07</v>
      </c>
      <c r="J1778" s="206">
        <v>112.26</v>
      </c>
      <c r="K1778" s="206">
        <v>119.51</v>
      </c>
      <c r="L1778" s="206">
        <v>112.26</v>
      </c>
      <c r="M1778" s="206">
        <v>119.51</v>
      </c>
    </row>
    <row r="1779" spans="1:13" ht="14.25" customHeight="1" x14ac:dyDescent="0.35">
      <c r="A1779" s="208" t="s">
        <v>873</v>
      </c>
      <c r="B1779" s="206">
        <v>112.26</v>
      </c>
      <c r="C1779" s="206">
        <v>123.29</v>
      </c>
      <c r="D1779" s="206">
        <v>112.26</v>
      </c>
      <c r="E1779" s="206">
        <v>124.73</v>
      </c>
      <c r="F1779" s="206">
        <v>112.26</v>
      </c>
      <c r="G1779" s="206">
        <v>124.97</v>
      </c>
      <c r="H1779" s="206">
        <v>112.26</v>
      </c>
      <c r="I1779" s="206">
        <v>126.64</v>
      </c>
      <c r="J1779" s="206">
        <v>112.26</v>
      </c>
      <c r="K1779" s="206">
        <v>126.91</v>
      </c>
      <c r="L1779" s="206">
        <v>112.26</v>
      </c>
      <c r="M1779" s="206">
        <v>126.91</v>
      </c>
    </row>
    <row r="1780" spans="1:13" ht="14.25" customHeight="1" x14ac:dyDescent="0.35">
      <c r="A1780" s="208" t="s">
        <v>874</v>
      </c>
      <c r="B1780" s="206">
        <v>113.93</v>
      </c>
      <c r="C1780" s="206">
        <v>123.29</v>
      </c>
      <c r="D1780" s="206">
        <v>113.93</v>
      </c>
      <c r="E1780" s="206">
        <v>124.73</v>
      </c>
      <c r="F1780" s="206">
        <v>113.93</v>
      </c>
      <c r="G1780" s="206">
        <v>124.97</v>
      </c>
      <c r="H1780" s="206">
        <v>113.93</v>
      </c>
      <c r="I1780" s="206">
        <v>126.64</v>
      </c>
      <c r="J1780" s="206">
        <v>113.93</v>
      </c>
      <c r="K1780" s="206">
        <v>126.91</v>
      </c>
      <c r="L1780" s="206">
        <v>113.93</v>
      </c>
      <c r="M1780" s="206">
        <v>126.91</v>
      </c>
    </row>
    <row r="1781" spans="1:13" ht="14.25" customHeight="1" x14ac:dyDescent="0.35">
      <c r="A1781" s="208" t="s">
        <v>875</v>
      </c>
      <c r="B1781" s="206">
        <v>112.26</v>
      </c>
      <c r="C1781" s="206">
        <v>112.39</v>
      </c>
      <c r="D1781" s="206">
        <v>112.26</v>
      </c>
      <c r="E1781" s="206">
        <v>112.39</v>
      </c>
      <c r="F1781" s="206">
        <v>112.26</v>
      </c>
      <c r="G1781" s="206">
        <v>112.39</v>
      </c>
      <c r="H1781" s="206">
        <v>112.26</v>
      </c>
      <c r="I1781" s="206">
        <v>112.46</v>
      </c>
      <c r="J1781" s="206">
        <v>112.26</v>
      </c>
      <c r="K1781" s="206">
        <v>112.46</v>
      </c>
      <c r="L1781" s="206">
        <v>112.26</v>
      </c>
      <c r="M1781" s="206">
        <v>112.54</v>
      </c>
    </row>
    <row r="1782" spans="1:13" ht="14.25" customHeight="1" x14ac:dyDescent="0.35">
      <c r="A1782" s="208" t="s">
        <v>876</v>
      </c>
      <c r="B1782" s="206">
        <v>113.93</v>
      </c>
      <c r="C1782" s="206">
        <v>112.39</v>
      </c>
      <c r="D1782" s="206">
        <v>113.93</v>
      </c>
      <c r="E1782" s="206">
        <v>112.39</v>
      </c>
      <c r="F1782" s="206">
        <v>113.93</v>
      </c>
      <c r="G1782" s="206">
        <v>112.39</v>
      </c>
      <c r="H1782" s="206">
        <v>113.93</v>
      </c>
      <c r="I1782" s="206">
        <v>112.46</v>
      </c>
      <c r="J1782" s="206">
        <v>113.93</v>
      </c>
      <c r="K1782" s="206">
        <v>112.46</v>
      </c>
      <c r="L1782" s="206">
        <v>113.93</v>
      </c>
      <c r="M1782" s="206">
        <v>112.54</v>
      </c>
    </row>
    <row r="1783" spans="1:13" ht="14.25" customHeight="1" x14ac:dyDescent="0.35">
      <c r="A1783" s="208" t="s">
        <v>877</v>
      </c>
      <c r="B1783" s="206">
        <v>112.26</v>
      </c>
      <c r="C1783" s="206">
        <v>118.82</v>
      </c>
      <c r="D1783" s="206">
        <v>112.26</v>
      </c>
      <c r="E1783" s="206">
        <v>119.01</v>
      </c>
      <c r="F1783" s="206">
        <v>112.26</v>
      </c>
      <c r="G1783" s="206">
        <v>119.07</v>
      </c>
      <c r="H1783" s="206">
        <v>112.26</v>
      </c>
      <c r="I1783" s="206">
        <v>119.23</v>
      </c>
      <c r="J1783" s="206">
        <v>112.26</v>
      </c>
      <c r="K1783" s="206">
        <v>119.28</v>
      </c>
      <c r="L1783" s="206">
        <v>112.26</v>
      </c>
      <c r="M1783" s="206">
        <v>119.16</v>
      </c>
    </row>
    <row r="1784" spans="1:13" ht="14.25" customHeight="1" x14ac:dyDescent="0.35">
      <c r="A1784" s="208" t="s">
        <v>878</v>
      </c>
      <c r="B1784" s="206">
        <v>112.13</v>
      </c>
      <c r="C1784" s="206">
        <v>118.32</v>
      </c>
      <c r="D1784" s="206">
        <v>112.13</v>
      </c>
      <c r="E1784" s="206">
        <v>119.01</v>
      </c>
      <c r="F1784" s="206">
        <v>112.13</v>
      </c>
      <c r="G1784" s="206">
        <v>119.07</v>
      </c>
      <c r="H1784" s="206">
        <v>112.13</v>
      </c>
      <c r="I1784" s="206">
        <v>119.23</v>
      </c>
      <c r="J1784" s="206">
        <v>116.39</v>
      </c>
      <c r="K1784" s="206">
        <v>119.28</v>
      </c>
      <c r="L1784" s="206">
        <v>116.39</v>
      </c>
      <c r="M1784" s="206">
        <v>119.16</v>
      </c>
    </row>
    <row r="1785" spans="1:13" ht="14.25" customHeight="1" x14ac:dyDescent="0.35">
      <c r="A1785" s="208" t="s">
        <v>879</v>
      </c>
      <c r="B1785" s="206">
        <v>112.26</v>
      </c>
      <c r="C1785" s="206">
        <v>121.74</v>
      </c>
      <c r="D1785" s="206">
        <v>112.26</v>
      </c>
      <c r="E1785" s="206">
        <v>121.74</v>
      </c>
      <c r="F1785" s="206">
        <v>112.26</v>
      </c>
      <c r="G1785" s="206">
        <v>121.74</v>
      </c>
      <c r="H1785" s="206">
        <v>112.26</v>
      </c>
      <c r="I1785" s="206">
        <v>121.74</v>
      </c>
      <c r="J1785" s="206">
        <v>112.26</v>
      </c>
      <c r="K1785" s="206">
        <v>121.74</v>
      </c>
      <c r="L1785" s="206">
        <v>112.26</v>
      </c>
      <c r="M1785" s="206">
        <v>121.74</v>
      </c>
    </row>
    <row r="1786" spans="1:13" ht="14.25" customHeight="1" x14ac:dyDescent="0.35">
      <c r="A1786" s="208" t="s">
        <v>880</v>
      </c>
      <c r="B1786" s="206">
        <v>112.13</v>
      </c>
      <c r="C1786" s="206">
        <v>121.74</v>
      </c>
      <c r="D1786" s="206">
        <v>112.13</v>
      </c>
      <c r="E1786" s="206">
        <v>121.74</v>
      </c>
      <c r="F1786" s="206">
        <v>112.13</v>
      </c>
      <c r="G1786" s="206">
        <v>121.74</v>
      </c>
      <c r="H1786" s="206">
        <v>112.13</v>
      </c>
      <c r="I1786" s="206">
        <v>121.74</v>
      </c>
      <c r="J1786" s="206">
        <v>116.39</v>
      </c>
      <c r="K1786" s="206">
        <v>121.74</v>
      </c>
      <c r="L1786" s="206">
        <v>116.39</v>
      </c>
      <c r="M1786" s="206">
        <v>121.74</v>
      </c>
    </row>
    <row r="1787" spans="1:13" ht="14.25" customHeight="1" x14ac:dyDescent="0.35">
      <c r="A1787" s="208" t="s">
        <v>881</v>
      </c>
      <c r="B1787" s="206">
        <v>113.93</v>
      </c>
      <c r="C1787" s="206">
        <v>112.73</v>
      </c>
      <c r="D1787" s="206">
        <v>113.93</v>
      </c>
      <c r="E1787" s="206">
        <v>116.21</v>
      </c>
      <c r="F1787" s="206">
        <v>113.93</v>
      </c>
      <c r="G1787" s="206">
        <v>116.21</v>
      </c>
      <c r="H1787" s="206">
        <v>113.93</v>
      </c>
      <c r="I1787" s="206">
        <v>116.21</v>
      </c>
      <c r="J1787" s="206">
        <v>113.93</v>
      </c>
      <c r="K1787" s="206">
        <v>114.01</v>
      </c>
      <c r="L1787" s="206">
        <v>113.93</v>
      </c>
      <c r="M1787" s="206">
        <v>114.01</v>
      </c>
    </row>
    <row r="1788" spans="1:13" ht="14.25" customHeight="1" x14ac:dyDescent="0.35">
      <c r="A1788" s="208" t="s">
        <v>882</v>
      </c>
      <c r="B1788" s="206">
        <v>108.55</v>
      </c>
      <c r="C1788" s="206">
        <v>110.4</v>
      </c>
      <c r="D1788" s="206">
        <v>108.55</v>
      </c>
      <c r="E1788" s="206">
        <v>110.4</v>
      </c>
      <c r="F1788" s="206">
        <v>110.78</v>
      </c>
      <c r="G1788" s="206">
        <v>110.4</v>
      </c>
      <c r="H1788" s="206">
        <v>110.78</v>
      </c>
      <c r="I1788" s="206">
        <v>110.4</v>
      </c>
      <c r="J1788" s="206">
        <v>110.78</v>
      </c>
      <c r="K1788" s="206">
        <v>111.36</v>
      </c>
      <c r="L1788" s="206">
        <v>110.78</v>
      </c>
      <c r="M1788" s="206"/>
    </row>
    <row r="1789" spans="1:13" ht="14.25" customHeight="1" x14ac:dyDescent="0.35">
      <c r="A1789" s="210"/>
      <c r="B1789" s="211"/>
      <c r="C1789" s="211"/>
      <c r="D1789" s="211"/>
      <c r="E1789" s="211"/>
      <c r="F1789" s="211"/>
      <c r="G1789" s="211"/>
      <c r="H1789" s="211"/>
      <c r="I1789" s="211"/>
      <c r="J1789" s="211"/>
      <c r="K1789" s="211"/>
      <c r="L1789" s="211"/>
      <c r="M1789" s="211"/>
    </row>
    <row r="1790" spans="1:13" ht="14.25" customHeight="1" x14ac:dyDescent="0.35">
      <c r="A1790" s="210"/>
      <c r="B1790" s="211"/>
      <c r="C1790" s="211"/>
      <c r="D1790" s="211"/>
      <c r="E1790" s="211"/>
      <c r="F1790" s="211"/>
      <c r="G1790" s="211"/>
      <c r="H1790" s="211"/>
      <c r="I1790" s="211"/>
      <c r="J1790" s="211"/>
      <c r="K1790" s="211"/>
      <c r="L1790" s="211"/>
      <c r="M1790" s="211"/>
    </row>
    <row r="1791" spans="1:13" ht="14.25" customHeight="1" x14ac:dyDescent="0.35">
      <c r="A1791" s="210"/>
      <c r="B1791" s="211"/>
      <c r="C1791" s="211"/>
      <c r="D1791" s="211"/>
      <c r="E1791" s="211"/>
      <c r="F1791" s="211"/>
      <c r="G1791" s="211"/>
      <c r="H1791" s="211"/>
      <c r="I1791" s="211"/>
      <c r="J1791" s="211"/>
      <c r="K1791" s="211"/>
      <c r="L1791" s="211"/>
      <c r="M1791" s="211"/>
    </row>
    <row r="1792" spans="1:13" ht="14.25" customHeight="1" x14ac:dyDescent="0.35">
      <c r="A1792" s="210"/>
      <c r="B1792" s="211"/>
      <c r="C1792" s="211"/>
      <c r="D1792" s="211"/>
      <c r="E1792" s="211"/>
      <c r="F1792" s="211"/>
      <c r="G1792" s="211"/>
      <c r="H1792" s="211"/>
      <c r="I1792" s="211"/>
      <c r="J1792" s="211"/>
      <c r="K1792" s="211"/>
      <c r="L1792" s="211"/>
      <c r="M1792" s="211"/>
    </row>
    <row r="1793" spans="1:13" ht="14.25" customHeight="1" x14ac:dyDescent="0.35">
      <c r="A1793" s="210"/>
      <c r="B1793" s="207"/>
      <c r="C1793" s="207"/>
      <c r="D1793" s="207"/>
      <c r="E1793" s="207"/>
      <c r="F1793" s="207"/>
      <c r="G1793" s="207"/>
      <c r="H1793" s="207"/>
      <c r="I1793" s="207"/>
      <c r="J1793" s="207"/>
      <c r="K1793" s="207"/>
      <c r="L1793" s="207"/>
      <c r="M1793" s="207"/>
    </row>
    <row r="1794" spans="1:13" ht="14.25" customHeight="1" x14ac:dyDescent="0.35">
      <c r="A1794" s="210"/>
      <c r="B1794" s="207"/>
      <c r="C1794" s="207"/>
      <c r="D1794" s="207"/>
      <c r="E1794" s="207"/>
      <c r="F1794" s="207"/>
      <c r="G1794" s="207"/>
      <c r="H1794" s="207"/>
      <c r="I1794" s="207"/>
      <c r="J1794" s="207"/>
      <c r="K1794" s="207"/>
      <c r="L1794" s="207"/>
      <c r="M1794" s="207"/>
    </row>
    <row r="1795" spans="1:13" ht="14.25" customHeight="1" x14ac:dyDescent="0.35">
      <c r="A1795" s="210"/>
      <c r="B1795" s="207"/>
      <c r="C1795" s="207"/>
      <c r="D1795" s="207"/>
      <c r="E1795" s="207"/>
      <c r="F1795" s="207"/>
      <c r="G1795" s="207"/>
      <c r="H1795" s="207"/>
      <c r="I1795" s="207"/>
      <c r="J1795" s="207"/>
      <c r="K1795" s="207"/>
      <c r="L1795" s="207"/>
      <c r="M1795" s="207"/>
    </row>
    <row r="1796" spans="1:13" ht="14.25" customHeight="1" x14ac:dyDescent="0.35">
      <c r="A1796" s="571"/>
      <c r="B1796" s="579">
        <v>38534</v>
      </c>
      <c r="C1796" s="580"/>
      <c r="D1796" s="579">
        <v>38565</v>
      </c>
      <c r="E1796" s="580"/>
      <c r="F1796" s="579">
        <v>38596</v>
      </c>
      <c r="G1796" s="580"/>
      <c r="H1796" s="579">
        <v>38626</v>
      </c>
      <c r="I1796" s="580"/>
      <c r="J1796" s="579">
        <v>38657</v>
      </c>
      <c r="K1796" s="580"/>
      <c r="L1796" s="579">
        <v>38687</v>
      </c>
      <c r="M1796" s="580"/>
    </row>
    <row r="1797" spans="1:13" ht="14.25" customHeight="1" x14ac:dyDescent="0.35">
      <c r="A1797" s="572"/>
      <c r="B1797" s="205" t="s">
        <v>834</v>
      </c>
      <c r="C1797" s="205" t="s">
        <v>835</v>
      </c>
      <c r="D1797" s="205" t="s">
        <v>834</v>
      </c>
      <c r="E1797" s="205" t="s">
        <v>835</v>
      </c>
      <c r="F1797" s="205" t="s">
        <v>834</v>
      </c>
      <c r="G1797" s="205" t="s">
        <v>835</v>
      </c>
      <c r="H1797" s="205" t="s">
        <v>834</v>
      </c>
      <c r="I1797" s="205" t="s">
        <v>835</v>
      </c>
      <c r="J1797" s="205" t="s">
        <v>834</v>
      </c>
      <c r="K1797" s="205" t="s">
        <v>835</v>
      </c>
      <c r="L1797" s="205" t="s">
        <v>834</v>
      </c>
      <c r="M1797" s="205" t="s">
        <v>835</v>
      </c>
    </row>
    <row r="1798" spans="1:13" ht="14.25" customHeight="1" x14ac:dyDescent="0.35">
      <c r="A1798" s="208" t="s">
        <v>836</v>
      </c>
      <c r="B1798" s="206">
        <v>113.46</v>
      </c>
      <c r="C1798" s="206">
        <v>113.35</v>
      </c>
      <c r="D1798" s="206">
        <v>113.46</v>
      </c>
      <c r="E1798" s="206">
        <v>113.55</v>
      </c>
      <c r="F1798" s="206">
        <v>113.46</v>
      </c>
      <c r="G1798" s="206">
        <v>113.84</v>
      </c>
      <c r="H1798" s="206">
        <v>113.46</v>
      </c>
      <c r="I1798" s="206">
        <v>114.04</v>
      </c>
      <c r="J1798" s="206">
        <v>113.46</v>
      </c>
      <c r="K1798" s="206">
        <v>113.65</v>
      </c>
      <c r="L1798" s="206">
        <v>113.46</v>
      </c>
      <c r="M1798" s="206">
        <v>113.74</v>
      </c>
    </row>
    <row r="1799" spans="1:13" ht="14.25" customHeight="1" x14ac:dyDescent="0.35">
      <c r="A1799" s="208" t="s">
        <v>837</v>
      </c>
      <c r="B1799" s="206" t="s">
        <v>222</v>
      </c>
      <c r="C1799" s="206">
        <v>116.81</v>
      </c>
      <c r="D1799" s="206" t="s">
        <v>222</v>
      </c>
      <c r="E1799" s="206">
        <v>117.24</v>
      </c>
      <c r="F1799" s="206" t="s">
        <v>222</v>
      </c>
      <c r="G1799" s="206">
        <v>117.37</v>
      </c>
      <c r="H1799" s="206" t="s">
        <v>222</v>
      </c>
      <c r="I1799" s="206">
        <v>117.24</v>
      </c>
      <c r="J1799" s="206" t="s">
        <v>222</v>
      </c>
      <c r="K1799" s="206">
        <v>117.05</v>
      </c>
      <c r="L1799" s="206" t="s">
        <v>222</v>
      </c>
      <c r="M1799" s="206">
        <v>117.04</v>
      </c>
    </row>
    <row r="1800" spans="1:13" ht="14.25" customHeight="1" x14ac:dyDescent="0.35">
      <c r="A1800" s="208" t="s">
        <v>838</v>
      </c>
      <c r="B1800" s="206">
        <v>113.46</v>
      </c>
      <c r="C1800" s="206">
        <v>114.44</v>
      </c>
      <c r="D1800" s="206">
        <v>113.46</v>
      </c>
      <c r="E1800" s="206">
        <v>114.49</v>
      </c>
      <c r="F1800" s="206">
        <v>113.46</v>
      </c>
      <c r="G1800" s="206">
        <v>114.52</v>
      </c>
      <c r="H1800" s="206">
        <v>113.46</v>
      </c>
      <c r="I1800" s="206">
        <v>114.59</v>
      </c>
      <c r="J1800" s="206">
        <v>113.46</v>
      </c>
      <c r="K1800" s="206">
        <v>114.46</v>
      </c>
      <c r="L1800" s="206">
        <v>113.46</v>
      </c>
      <c r="M1800" s="206">
        <v>114.42</v>
      </c>
    </row>
    <row r="1801" spans="1:13" ht="14.25" customHeight="1" x14ac:dyDescent="0.35">
      <c r="A1801" s="208" t="s">
        <v>839</v>
      </c>
      <c r="B1801" s="206">
        <v>113.46</v>
      </c>
      <c r="C1801" s="206">
        <v>114.44</v>
      </c>
      <c r="D1801" s="206">
        <v>113.46</v>
      </c>
      <c r="E1801" s="206">
        <v>114.49</v>
      </c>
      <c r="F1801" s="206">
        <v>113.46</v>
      </c>
      <c r="G1801" s="206">
        <v>114.52</v>
      </c>
      <c r="H1801" s="206">
        <v>113.46</v>
      </c>
      <c r="I1801" s="206">
        <v>114.59</v>
      </c>
      <c r="J1801" s="206">
        <v>113.46</v>
      </c>
      <c r="K1801" s="206">
        <v>114.46</v>
      </c>
      <c r="L1801" s="206">
        <v>113.46</v>
      </c>
      <c r="M1801" s="206">
        <v>114.42</v>
      </c>
    </row>
    <row r="1802" spans="1:13" ht="14.25" customHeight="1" x14ac:dyDescent="0.35">
      <c r="A1802" s="208" t="s">
        <v>840</v>
      </c>
      <c r="B1802" s="206">
        <v>113.46</v>
      </c>
      <c r="C1802" s="206">
        <v>110.52</v>
      </c>
      <c r="D1802" s="206">
        <v>113.46</v>
      </c>
      <c r="E1802" s="206">
        <v>110.6</v>
      </c>
      <c r="F1802" s="206">
        <v>113.46</v>
      </c>
      <c r="G1802" s="206">
        <v>111.03</v>
      </c>
      <c r="H1802" s="206">
        <v>113.46</v>
      </c>
      <c r="I1802" s="206">
        <v>110.95</v>
      </c>
      <c r="J1802" s="206">
        <v>113.46</v>
      </c>
      <c r="K1802" s="206">
        <v>110.84</v>
      </c>
      <c r="L1802" s="206">
        <v>113.46</v>
      </c>
      <c r="M1802" s="206">
        <v>110.86</v>
      </c>
    </row>
    <row r="1803" spans="1:13" ht="14.25" customHeight="1" x14ac:dyDescent="0.35">
      <c r="A1803" s="208" t="s">
        <v>841</v>
      </c>
      <c r="B1803" s="206">
        <v>113.46</v>
      </c>
      <c r="C1803" s="206">
        <v>100.2</v>
      </c>
      <c r="D1803" s="206">
        <v>113.46</v>
      </c>
      <c r="E1803" s="206">
        <v>100.2</v>
      </c>
      <c r="F1803" s="206">
        <v>113.46</v>
      </c>
      <c r="G1803" s="206">
        <v>100.2</v>
      </c>
      <c r="H1803" s="206">
        <v>113.46</v>
      </c>
      <c r="I1803" s="206">
        <v>100.2</v>
      </c>
      <c r="J1803" s="206">
        <v>113.46</v>
      </c>
      <c r="K1803" s="206">
        <v>100.2</v>
      </c>
      <c r="L1803" s="206">
        <v>113.46</v>
      </c>
      <c r="M1803" s="206">
        <v>100.2</v>
      </c>
    </row>
    <row r="1804" spans="1:13" ht="14.25" customHeight="1" x14ac:dyDescent="0.35">
      <c r="A1804" s="208" t="s">
        <v>842</v>
      </c>
      <c r="B1804" s="206">
        <v>113.46</v>
      </c>
      <c r="C1804" s="206">
        <v>100</v>
      </c>
      <c r="D1804" s="206">
        <v>113.46</v>
      </c>
      <c r="E1804" s="206">
        <v>100</v>
      </c>
      <c r="F1804" s="206">
        <v>113.46</v>
      </c>
      <c r="G1804" s="206">
        <v>100</v>
      </c>
      <c r="H1804" s="206">
        <v>113.46</v>
      </c>
      <c r="I1804" s="206">
        <v>100</v>
      </c>
      <c r="J1804" s="206">
        <v>113.46</v>
      </c>
      <c r="K1804" s="206">
        <v>100</v>
      </c>
      <c r="L1804" s="206">
        <v>113.46</v>
      </c>
      <c r="M1804" s="206">
        <v>100</v>
      </c>
    </row>
    <row r="1805" spans="1:13" ht="14.25" customHeight="1" x14ac:dyDescent="0.35">
      <c r="A1805" s="208" t="s">
        <v>843</v>
      </c>
      <c r="B1805" s="206" t="s">
        <v>224</v>
      </c>
      <c r="C1805" s="206">
        <v>100</v>
      </c>
      <c r="D1805" s="206" t="s">
        <v>224</v>
      </c>
      <c r="E1805" s="206">
        <v>100</v>
      </c>
      <c r="F1805" s="206" t="s">
        <v>224</v>
      </c>
      <c r="G1805" s="206">
        <v>100</v>
      </c>
      <c r="H1805" s="206" t="s">
        <v>224</v>
      </c>
      <c r="I1805" s="206">
        <v>100</v>
      </c>
      <c r="J1805" s="206" t="s">
        <v>224</v>
      </c>
      <c r="K1805" s="206">
        <v>100</v>
      </c>
      <c r="L1805" s="206" t="s">
        <v>224</v>
      </c>
      <c r="M1805" s="206">
        <v>100</v>
      </c>
    </row>
    <row r="1806" spans="1:13" ht="14.25" customHeight="1" x14ac:dyDescent="0.35">
      <c r="A1806" s="208" t="s">
        <v>847</v>
      </c>
      <c r="B1806" s="206" t="s">
        <v>226</v>
      </c>
      <c r="C1806" s="206">
        <v>111.4</v>
      </c>
      <c r="D1806" s="206" t="s">
        <v>226</v>
      </c>
      <c r="E1806" s="206">
        <v>111.4</v>
      </c>
      <c r="F1806" s="206" t="s">
        <v>226</v>
      </c>
      <c r="G1806" s="206">
        <v>111.4</v>
      </c>
      <c r="H1806" s="206" t="s">
        <v>226</v>
      </c>
      <c r="I1806" s="206">
        <v>111.4</v>
      </c>
      <c r="J1806" s="206" t="s">
        <v>226</v>
      </c>
      <c r="K1806" s="206">
        <v>111.4</v>
      </c>
      <c r="L1806" s="206" t="s">
        <v>226</v>
      </c>
      <c r="M1806" s="206">
        <v>111.4</v>
      </c>
    </row>
    <row r="1807" spans="1:13" ht="14.25" customHeight="1" x14ac:dyDescent="0.35">
      <c r="A1807" s="208" t="s">
        <v>848</v>
      </c>
      <c r="B1807" s="206">
        <v>113.46</v>
      </c>
      <c r="C1807" s="206">
        <v>102.1</v>
      </c>
      <c r="D1807" s="206">
        <v>113.46</v>
      </c>
      <c r="E1807" s="206">
        <v>102.24</v>
      </c>
      <c r="F1807" s="206">
        <v>113.46</v>
      </c>
      <c r="G1807" s="206">
        <v>103.18</v>
      </c>
      <c r="H1807" s="206">
        <v>113.46</v>
      </c>
      <c r="I1807" s="206">
        <v>103.94</v>
      </c>
      <c r="J1807" s="206">
        <v>113.46</v>
      </c>
      <c r="K1807" s="206">
        <v>103.01</v>
      </c>
      <c r="L1807" s="206">
        <v>113.46</v>
      </c>
      <c r="M1807" s="206">
        <v>103.02</v>
      </c>
    </row>
    <row r="1808" spans="1:13" ht="14.25" customHeight="1" x14ac:dyDescent="0.35">
      <c r="A1808" s="208" t="s">
        <v>849</v>
      </c>
      <c r="B1808" s="206">
        <v>112.26</v>
      </c>
      <c r="C1808" s="206">
        <v>127.56</v>
      </c>
      <c r="D1808" s="206">
        <v>112.26</v>
      </c>
      <c r="E1808" s="206">
        <v>127</v>
      </c>
      <c r="F1808" s="206">
        <v>112.26</v>
      </c>
      <c r="G1808" s="206">
        <v>127.23</v>
      </c>
      <c r="H1808" s="206">
        <v>112.26</v>
      </c>
      <c r="I1808" s="206">
        <v>128.49</v>
      </c>
      <c r="J1808" s="206">
        <v>112.26</v>
      </c>
      <c r="K1808" s="206">
        <v>128.13</v>
      </c>
      <c r="L1808" s="206">
        <v>112.26</v>
      </c>
      <c r="M1808" s="206">
        <v>131.22999999999999</v>
      </c>
    </row>
    <row r="1809" spans="1:13" ht="14.25" customHeight="1" x14ac:dyDescent="0.35">
      <c r="A1809" s="208" t="s">
        <v>850</v>
      </c>
      <c r="B1809" s="206">
        <v>113.46</v>
      </c>
      <c r="C1809" s="206">
        <v>112.97</v>
      </c>
      <c r="D1809" s="206">
        <v>113.46</v>
      </c>
      <c r="E1809" s="206">
        <v>112.96</v>
      </c>
      <c r="F1809" s="206">
        <v>113.46</v>
      </c>
      <c r="G1809" s="206">
        <v>113.02</v>
      </c>
      <c r="H1809" s="206">
        <v>113.46</v>
      </c>
      <c r="I1809" s="206">
        <v>113.05</v>
      </c>
      <c r="J1809" s="206">
        <v>113.46</v>
      </c>
      <c r="K1809" s="206">
        <v>113</v>
      </c>
      <c r="L1809" s="206">
        <v>113.46</v>
      </c>
      <c r="M1809" s="206">
        <v>113.02</v>
      </c>
    </row>
    <row r="1810" spans="1:13" ht="14.25" customHeight="1" x14ac:dyDescent="0.35">
      <c r="A1810" s="208" t="s">
        <v>851</v>
      </c>
      <c r="B1810" s="206">
        <v>111.07</v>
      </c>
      <c r="C1810" s="206">
        <v>110.63</v>
      </c>
      <c r="D1810" s="206">
        <v>111.07</v>
      </c>
      <c r="E1810" s="206">
        <v>110.63</v>
      </c>
      <c r="F1810" s="206">
        <v>111.07</v>
      </c>
      <c r="G1810" s="206">
        <v>110.63</v>
      </c>
      <c r="H1810" s="206">
        <v>111.07</v>
      </c>
      <c r="I1810" s="206">
        <v>110.63</v>
      </c>
      <c r="J1810" s="206">
        <v>111.07</v>
      </c>
      <c r="K1810" s="206">
        <v>110.61</v>
      </c>
      <c r="L1810" s="206">
        <v>111.07</v>
      </c>
      <c r="M1810" s="206">
        <v>110.61</v>
      </c>
    </row>
    <row r="1811" spans="1:13" ht="14.25" customHeight="1" x14ac:dyDescent="0.35">
      <c r="A1811" s="208" t="s">
        <v>852</v>
      </c>
      <c r="B1811" s="206">
        <v>112.8</v>
      </c>
      <c r="C1811" s="206">
        <v>110.63</v>
      </c>
      <c r="D1811" s="206">
        <v>112.8</v>
      </c>
      <c r="E1811" s="206">
        <v>110.63</v>
      </c>
      <c r="F1811" s="206">
        <v>112.8</v>
      </c>
      <c r="G1811" s="206">
        <v>110.63</v>
      </c>
      <c r="H1811" s="206">
        <v>112.8</v>
      </c>
      <c r="I1811" s="206">
        <v>110.63</v>
      </c>
      <c r="J1811" s="206">
        <v>112.8</v>
      </c>
      <c r="K1811" s="206">
        <v>110.61</v>
      </c>
      <c r="L1811" s="206">
        <v>112.8</v>
      </c>
      <c r="M1811" s="206">
        <v>110.61</v>
      </c>
    </row>
    <row r="1812" spans="1:13" ht="14.25" customHeight="1" x14ac:dyDescent="0.35">
      <c r="A1812" s="208" t="s">
        <v>853</v>
      </c>
      <c r="B1812" s="206" t="s">
        <v>228</v>
      </c>
      <c r="C1812" s="206">
        <v>103.56</v>
      </c>
      <c r="D1812" s="206" t="s">
        <v>228</v>
      </c>
      <c r="E1812" s="206">
        <v>103.56</v>
      </c>
      <c r="F1812" s="206" t="s">
        <v>228</v>
      </c>
      <c r="G1812" s="206">
        <v>103.56</v>
      </c>
      <c r="H1812" s="206" t="s">
        <v>228</v>
      </c>
      <c r="I1812" s="206">
        <v>103.56</v>
      </c>
      <c r="J1812" s="206" t="s">
        <v>228</v>
      </c>
      <c r="K1812" s="206">
        <v>103.56</v>
      </c>
      <c r="L1812" s="206" t="s">
        <v>228</v>
      </c>
      <c r="M1812" s="206">
        <v>103.56</v>
      </c>
    </row>
    <row r="1813" spans="1:13" ht="14.25" customHeight="1" x14ac:dyDescent="0.35">
      <c r="A1813" s="208" t="s">
        <v>854</v>
      </c>
      <c r="B1813" s="206">
        <v>112.8</v>
      </c>
      <c r="C1813" s="206">
        <v>103.56</v>
      </c>
      <c r="D1813" s="206">
        <v>112.8</v>
      </c>
      <c r="E1813" s="206">
        <v>103.56</v>
      </c>
      <c r="F1813" s="206">
        <v>112.8</v>
      </c>
      <c r="G1813" s="206">
        <v>103.56</v>
      </c>
      <c r="H1813" s="206">
        <v>112.8</v>
      </c>
      <c r="I1813" s="206">
        <v>103.56</v>
      </c>
      <c r="J1813" s="206">
        <v>112.8</v>
      </c>
      <c r="K1813" s="206">
        <v>103.56</v>
      </c>
      <c r="L1813" s="206">
        <v>112.8</v>
      </c>
      <c r="M1813" s="206">
        <v>103.56</v>
      </c>
    </row>
    <row r="1814" spans="1:13" ht="14.25" customHeight="1" x14ac:dyDescent="0.35">
      <c r="A1814" s="208" t="s">
        <v>855</v>
      </c>
      <c r="B1814" s="206">
        <v>113.46</v>
      </c>
      <c r="C1814" s="206">
        <v>110.2</v>
      </c>
      <c r="D1814" s="206">
        <v>113.46</v>
      </c>
      <c r="E1814" s="206">
        <v>110.2</v>
      </c>
      <c r="F1814" s="206">
        <v>113.46</v>
      </c>
      <c r="G1814" s="206">
        <v>110.82</v>
      </c>
      <c r="H1814" s="206">
        <v>113.46</v>
      </c>
      <c r="I1814" s="206">
        <v>110.82</v>
      </c>
      <c r="J1814" s="206">
        <v>113.46</v>
      </c>
      <c r="K1814" s="206">
        <v>110.82</v>
      </c>
      <c r="L1814" s="206">
        <v>113.46</v>
      </c>
      <c r="M1814" s="206">
        <v>110.82</v>
      </c>
    </row>
    <row r="1815" spans="1:13" ht="14.25" customHeight="1" x14ac:dyDescent="0.35">
      <c r="A1815" s="208" t="s">
        <v>856</v>
      </c>
      <c r="B1815" s="206">
        <v>112.26</v>
      </c>
      <c r="C1815" s="206">
        <v>126.14</v>
      </c>
      <c r="D1815" s="206">
        <v>112.26</v>
      </c>
      <c r="E1815" s="206">
        <v>126.14</v>
      </c>
      <c r="F1815" s="206">
        <v>112.26</v>
      </c>
      <c r="G1815" s="206">
        <v>126.14</v>
      </c>
      <c r="H1815" s="206">
        <v>112.26</v>
      </c>
      <c r="I1815" s="206">
        <v>126.14</v>
      </c>
      <c r="J1815" s="206">
        <v>112.26</v>
      </c>
      <c r="K1815" s="206">
        <v>126.14</v>
      </c>
      <c r="L1815" s="206">
        <v>112.26</v>
      </c>
      <c r="M1815" s="206">
        <v>126.14</v>
      </c>
    </row>
    <row r="1816" spans="1:13" ht="14.25" customHeight="1" x14ac:dyDescent="0.35">
      <c r="A1816" s="208" t="s">
        <v>857</v>
      </c>
      <c r="B1816" s="206">
        <v>113.93</v>
      </c>
      <c r="C1816" s="206">
        <v>126.14</v>
      </c>
      <c r="D1816" s="206">
        <v>113.93</v>
      </c>
      <c r="E1816" s="206">
        <v>126.14</v>
      </c>
      <c r="F1816" s="206">
        <v>113.93</v>
      </c>
      <c r="G1816" s="206">
        <v>126.14</v>
      </c>
      <c r="H1816" s="206">
        <v>113.93</v>
      </c>
      <c r="I1816" s="206">
        <v>126.14</v>
      </c>
      <c r="J1816" s="206">
        <v>118.37</v>
      </c>
      <c r="K1816" s="206">
        <v>126.14</v>
      </c>
      <c r="L1816" s="206">
        <v>118.37</v>
      </c>
      <c r="M1816" s="206">
        <v>126.14</v>
      </c>
    </row>
    <row r="1817" spans="1:13" ht="14.25" customHeight="1" x14ac:dyDescent="0.35">
      <c r="A1817" s="208" t="s">
        <v>858</v>
      </c>
      <c r="B1817" s="206">
        <v>112.26</v>
      </c>
      <c r="C1817" s="206">
        <v>117.49</v>
      </c>
      <c r="D1817" s="206">
        <v>112.26</v>
      </c>
      <c r="E1817" s="206">
        <v>117.49</v>
      </c>
      <c r="F1817" s="206">
        <v>112.26</v>
      </c>
      <c r="G1817" s="206">
        <v>117.49</v>
      </c>
      <c r="H1817" s="206">
        <v>112.26</v>
      </c>
      <c r="I1817" s="206">
        <v>117.49</v>
      </c>
      <c r="J1817" s="206">
        <v>112.26</v>
      </c>
      <c r="K1817" s="206">
        <v>117.49</v>
      </c>
      <c r="L1817" s="206">
        <v>112.26</v>
      </c>
      <c r="M1817" s="206">
        <v>117.49</v>
      </c>
    </row>
    <row r="1818" spans="1:13" ht="14.25" customHeight="1" x14ac:dyDescent="0.35">
      <c r="A1818" s="208" t="s">
        <v>859</v>
      </c>
      <c r="B1818" s="206">
        <v>113.93</v>
      </c>
      <c r="C1818" s="206">
        <v>117.49</v>
      </c>
      <c r="D1818" s="206">
        <v>113.93</v>
      </c>
      <c r="E1818" s="206">
        <v>117.49</v>
      </c>
      <c r="F1818" s="206">
        <v>113.93</v>
      </c>
      <c r="G1818" s="206">
        <v>117.49</v>
      </c>
      <c r="H1818" s="206">
        <v>113.93</v>
      </c>
      <c r="I1818" s="206">
        <v>117.49</v>
      </c>
      <c r="J1818" s="206">
        <v>118.37</v>
      </c>
      <c r="K1818" s="206">
        <v>117.49</v>
      </c>
      <c r="L1818" s="206">
        <v>118.37</v>
      </c>
      <c r="M1818" s="206">
        <v>117.49</v>
      </c>
    </row>
    <row r="1819" spans="1:13" ht="14.25" customHeight="1" x14ac:dyDescent="0.35">
      <c r="A1819" s="208" t="s">
        <v>860</v>
      </c>
      <c r="B1819" s="206">
        <v>112.26</v>
      </c>
      <c r="C1819" s="206">
        <v>135.6</v>
      </c>
      <c r="D1819" s="206">
        <v>112.26</v>
      </c>
      <c r="E1819" s="206">
        <v>135.6</v>
      </c>
      <c r="F1819" s="206">
        <v>112.26</v>
      </c>
      <c r="G1819" s="206">
        <v>135.6</v>
      </c>
      <c r="H1819" s="206">
        <v>112.26</v>
      </c>
      <c r="I1819" s="206">
        <v>139.78</v>
      </c>
      <c r="J1819" s="206">
        <v>112.26</v>
      </c>
      <c r="K1819" s="206">
        <v>139.78</v>
      </c>
      <c r="L1819" s="206">
        <v>112.26</v>
      </c>
      <c r="M1819" s="206">
        <v>139.78</v>
      </c>
    </row>
    <row r="1820" spans="1:13" ht="14.25" customHeight="1" x14ac:dyDescent="0.35">
      <c r="A1820" s="208" t="s">
        <v>861</v>
      </c>
      <c r="B1820" s="206">
        <v>113.93</v>
      </c>
      <c r="C1820" s="206">
        <v>135.6</v>
      </c>
      <c r="D1820" s="206">
        <v>113.93</v>
      </c>
      <c r="E1820" s="206">
        <v>135.6</v>
      </c>
      <c r="F1820" s="206">
        <v>113.93</v>
      </c>
      <c r="G1820" s="206">
        <v>135.6</v>
      </c>
      <c r="H1820" s="206">
        <v>113.93</v>
      </c>
      <c r="I1820" s="206">
        <v>139.78</v>
      </c>
      <c r="J1820" s="206">
        <v>118.37</v>
      </c>
      <c r="K1820" s="206">
        <v>139.78</v>
      </c>
      <c r="L1820" s="206">
        <v>118.37</v>
      </c>
      <c r="M1820" s="206">
        <v>139.78</v>
      </c>
    </row>
    <row r="1821" spans="1:13" ht="14.25" customHeight="1" x14ac:dyDescent="0.35">
      <c r="A1821" s="208" t="s">
        <v>862</v>
      </c>
      <c r="B1821" s="206">
        <v>112.26</v>
      </c>
      <c r="C1821" s="206">
        <v>129.94</v>
      </c>
      <c r="D1821" s="206">
        <v>112.26</v>
      </c>
      <c r="E1821" s="206">
        <v>125.09</v>
      </c>
      <c r="F1821" s="206">
        <v>112.26</v>
      </c>
      <c r="G1821" s="206">
        <v>120.6</v>
      </c>
      <c r="H1821" s="206">
        <v>112.26</v>
      </c>
      <c r="I1821" s="206">
        <v>121.14</v>
      </c>
      <c r="J1821" s="206">
        <v>112.26</v>
      </c>
      <c r="K1821" s="206">
        <v>120.29</v>
      </c>
      <c r="L1821" s="206">
        <v>112.26</v>
      </c>
      <c r="M1821" s="206">
        <v>120.33</v>
      </c>
    </row>
    <row r="1822" spans="1:13" ht="14.25" customHeight="1" x14ac:dyDescent="0.35">
      <c r="A1822" s="208" t="s">
        <v>863</v>
      </c>
      <c r="B1822" s="206">
        <v>113.93</v>
      </c>
      <c r="C1822" s="206">
        <v>129.94</v>
      </c>
      <c r="D1822" s="206">
        <v>113.93</v>
      </c>
      <c r="E1822" s="206">
        <v>125.09</v>
      </c>
      <c r="F1822" s="206">
        <v>113.93</v>
      </c>
      <c r="G1822" s="206">
        <v>120.6</v>
      </c>
      <c r="H1822" s="206">
        <v>113.93</v>
      </c>
      <c r="I1822" s="206">
        <v>121.14</v>
      </c>
      <c r="J1822" s="206">
        <v>118.37</v>
      </c>
      <c r="K1822" s="206">
        <v>120.29</v>
      </c>
      <c r="L1822" s="206">
        <v>118.37</v>
      </c>
      <c r="M1822" s="206">
        <v>120.33</v>
      </c>
    </row>
    <row r="1823" spans="1:13" ht="14.25" customHeight="1" x14ac:dyDescent="0.35">
      <c r="A1823" s="208" t="s">
        <v>864</v>
      </c>
      <c r="B1823" s="206">
        <v>113.46</v>
      </c>
      <c r="C1823" s="206">
        <v>112.09</v>
      </c>
      <c r="D1823" s="206">
        <v>113.46</v>
      </c>
      <c r="E1823" s="206">
        <v>112.09</v>
      </c>
      <c r="F1823" s="206">
        <v>113.46</v>
      </c>
      <c r="G1823" s="206">
        <v>112.09</v>
      </c>
      <c r="H1823" s="206">
        <v>113.46</v>
      </c>
      <c r="I1823" s="206">
        <v>112.09</v>
      </c>
      <c r="J1823" s="206">
        <v>113.46</v>
      </c>
      <c r="K1823" s="206">
        <v>116.29</v>
      </c>
      <c r="L1823" s="206">
        <v>113.46</v>
      </c>
      <c r="M1823" s="206">
        <v>116.29</v>
      </c>
    </row>
    <row r="1824" spans="1:13" ht="14.25" customHeight="1" x14ac:dyDescent="0.35">
      <c r="A1824" s="208" t="s">
        <v>865</v>
      </c>
      <c r="B1824" s="206">
        <v>113.46</v>
      </c>
      <c r="C1824" s="206">
        <v>107.76</v>
      </c>
      <c r="D1824" s="206">
        <v>113.46</v>
      </c>
      <c r="E1824" s="206">
        <v>107.89</v>
      </c>
      <c r="F1824" s="206">
        <v>113.46</v>
      </c>
      <c r="G1824" s="206">
        <v>108.39</v>
      </c>
      <c r="H1824" s="206">
        <v>113.46</v>
      </c>
      <c r="I1824" s="206">
        <v>108.13</v>
      </c>
      <c r="J1824" s="206">
        <v>113.46</v>
      </c>
      <c r="K1824" s="206">
        <v>108.18</v>
      </c>
      <c r="L1824" s="206">
        <v>113.46</v>
      </c>
      <c r="M1824" s="206">
        <v>108.15</v>
      </c>
    </row>
    <row r="1825" spans="1:13" ht="14.25" customHeight="1" x14ac:dyDescent="0.35">
      <c r="A1825" s="208" t="s">
        <v>866</v>
      </c>
      <c r="B1825" s="206">
        <v>113.38</v>
      </c>
      <c r="C1825" s="206">
        <v>113.32</v>
      </c>
      <c r="D1825" s="206">
        <v>113.38</v>
      </c>
      <c r="E1825" s="206">
        <v>113.32</v>
      </c>
      <c r="F1825" s="206">
        <v>113.38</v>
      </c>
      <c r="G1825" s="206">
        <v>113.32</v>
      </c>
      <c r="H1825" s="206">
        <v>113.38</v>
      </c>
      <c r="I1825" s="206">
        <v>113.32</v>
      </c>
      <c r="J1825" s="206">
        <v>113.38</v>
      </c>
      <c r="K1825" s="206">
        <v>113.32</v>
      </c>
      <c r="L1825" s="206">
        <v>113.38</v>
      </c>
      <c r="M1825" s="206">
        <v>113.32</v>
      </c>
    </row>
    <row r="1826" spans="1:13" ht="14.25" customHeight="1" x14ac:dyDescent="0.35">
      <c r="A1826" s="208" t="s">
        <v>867</v>
      </c>
      <c r="B1826" s="206">
        <v>113.06</v>
      </c>
      <c r="C1826" s="206">
        <v>113.32</v>
      </c>
      <c r="D1826" s="206">
        <v>113.06</v>
      </c>
      <c r="E1826" s="206">
        <v>113.32</v>
      </c>
      <c r="F1826" s="206">
        <v>113.06</v>
      </c>
      <c r="G1826" s="206">
        <v>113.32</v>
      </c>
      <c r="H1826" s="206">
        <v>113.06</v>
      </c>
      <c r="I1826" s="206">
        <v>113.32</v>
      </c>
      <c r="J1826" s="206">
        <v>113.06</v>
      </c>
      <c r="K1826" s="206">
        <v>113.32</v>
      </c>
      <c r="L1826" s="206">
        <v>113.06</v>
      </c>
      <c r="M1826" s="206">
        <v>113.32</v>
      </c>
    </row>
    <row r="1827" spans="1:13" ht="14.25" customHeight="1" x14ac:dyDescent="0.35">
      <c r="A1827" s="208" t="s">
        <v>868</v>
      </c>
      <c r="B1827" s="206">
        <v>113.38</v>
      </c>
      <c r="C1827" s="206">
        <v>116.14</v>
      </c>
      <c r="D1827" s="206">
        <v>113.38</v>
      </c>
      <c r="E1827" s="206">
        <v>116.14</v>
      </c>
      <c r="F1827" s="206">
        <v>113.38</v>
      </c>
      <c r="G1827" s="206">
        <v>116.14</v>
      </c>
      <c r="H1827" s="206">
        <v>113.38</v>
      </c>
      <c r="I1827" s="206">
        <v>116.14</v>
      </c>
      <c r="J1827" s="206">
        <v>113.38</v>
      </c>
      <c r="K1827" s="206">
        <v>116.14</v>
      </c>
      <c r="L1827" s="206">
        <v>113.38</v>
      </c>
      <c r="M1827" s="206">
        <v>116.14</v>
      </c>
    </row>
    <row r="1828" spans="1:13" ht="14.25" customHeight="1" x14ac:dyDescent="0.35">
      <c r="A1828" s="208" t="s">
        <v>869</v>
      </c>
      <c r="B1828" s="206" t="s">
        <v>230</v>
      </c>
      <c r="C1828" s="206">
        <v>116.79</v>
      </c>
      <c r="D1828" s="206" t="s">
        <v>230</v>
      </c>
      <c r="E1828" s="206">
        <v>116.79</v>
      </c>
      <c r="F1828" s="206" t="s">
        <v>230</v>
      </c>
      <c r="G1828" s="206">
        <v>116.79</v>
      </c>
      <c r="H1828" s="206" t="s">
        <v>230</v>
      </c>
      <c r="I1828" s="206">
        <v>116.79</v>
      </c>
      <c r="J1828" s="206" t="s">
        <v>230</v>
      </c>
      <c r="K1828" s="206">
        <v>116.79</v>
      </c>
      <c r="L1828" s="206" t="s">
        <v>230</v>
      </c>
      <c r="M1828" s="206">
        <v>116.79</v>
      </c>
    </row>
    <row r="1829" spans="1:13" ht="14.25" customHeight="1" x14ac:dyDescent="0.35">
      <c r="A1829" s="208" t="s">
        <v>870</v>
      </c>
      <c r="B1829" s="206" t="s">
        <v>230</v>
      </c>
      <c r="C1829" s="206">
        <v>112.5</v>
      </c>
      <c r="D1829" s="206" t="s">
        <v>230</v>
      </c>
      <c r="E1829" s="206">
        <v>112.5</v>
      </c>
      <c r="F1829" s="206" t="s">
        <v>230</v>
      </c>
      <c r="G1829" s="206">
        <v>113.31</v>
      </c>
      <c r="H1829" s="206" t="s">
        <v>230</v>
      </c>
      <c r="I1829" s="206">
        <v>113.63</v>
      </c>
      <c r="J1829" s="206" t="s">
        <v>230</v>
      </c>
      <c r="K1829" s="206">
        <v>113.63</v>
      </c>
      <c r="L1829" s="206" t="s">
        <v>230</v>
      </c>
      <c r="M1829" s="206">
        <v>113.63</v>
      </c>
    </row>
    <row r="1830" spans="1:13" ht="14.25" customHeight="1" x14ac:dyDescent="0.35">
      <c r="A1830" s="208" t="s">
        <v>871</v>
      </c>
      <c r="B1830" s="206">
        <v>113.46</v>
      </c>
      <c r="C1830" s="206">
        <v>119.55</v>
      </c>
      <c r="D1830" s="206">
        <v>113.46</v>
      </c>
      <c r="E1830" s="206">
        <v>119.55</v>
      </c>
      <c r="F1830" s="206">
        <v>113.46</v>
      </c>
      <c r="G1830" s="206">
        <v>119.62</v>
      </c>
      <c r="H1830" s="206">
        <v>113.46</v>
      </c>
      <c r="I1830" s="206">
        <v>120.09</v>
      </c>
      <c r="J1830" s="206">
        <v>113.46</v>
      </c>
      <c r="K1830" s="206">
        <v>121.21</v>
      </c>
      <c r="L1830" s="206">
        <v>113.46</v>
      </c>
      <c r="M1830" s="206">
        <v>122.95</v>
      </c>
    </row>
    <row r="1831" spans="1:13" ht="14.25" customHeight="1" x14ac:dyDescent="0.35">
      <c r="A1831" s="208" t="s">
        <v>872</v>
      </c>
      <c r="B1831" s="206">
        <v>112.26</v>
      </c>
      <c r="C1831" s="206">
        <v>119.85</v>
      </c>
      <c r="D1831" s="206">
        <v>112.26</v>
      </c>
      <c r="E1831" s="206">
        <v>119.85</v>
      </c>
      <c r="F1831" s="206">
        <v>112.26</v>
      </c>
      <c r="G1831" s="206">
        <v>119.85</v>
      </c>
      <c r="H1831" s="206">
        <v>112.26</v>
      </c>
      <c r="I1831" s="206">
        <v>119.85</v>
      </c>
      <c r="J1831" s="206">
        <v>112.26</v>
      </c>
      <c r="K1831" s="206">
        <v>120.04</v>
      </c>
      <c r="L1831" s="206">
        <v>112.26</v>
      </c>
      <c r="M1831" s="206">
        <v>120.2</v>
      </c>
    </row>
    <row r="1832" spans="1:13" ht="14.25" customHeight="1" x14ac:dyDescent="0.35">
      <c r="A1832" s="208" t="s">
        <v>873</v>
      </c>
      <c r="B1832" s="206">
        <v>112.26</v>
      </c>
      <c r="C1832" s="206">
        <v>126.64</v>
      </c>
      <c r="D1832" s="206">
        <v>112.26</v>
      </c>
      <c r="E1832" s="206">
        <v>126.64</v>
      </c>
      <c r="F1832" s="206">
        <v>112.26</v>
      </c>
      <c r="G1832" s="206">
        <v>126.64</v>
      </c>
      <c r="H1832" s="206">
        <v>112.26</v>
      </c>
      <c r="I1832" s="206">
        <v>126.64</v>
      </c>
      <c r="J1832" s="206">
        <v>112.26</v>
      </c>
      <c r="K1832" s="206">
        <v>126.61</v>
      </c>
      <c r="L1832" s="206">
        <v>112.26</v>
      </c>
      <c r="M1832" s="206">
        <v>127.35</v>
      </c>
    </row>
    <row r="1833" spans="1:13" ht="14.25" customHeight="1" x14ac:dyDescent="0.35">
      <c r="A1833" s="208" t="s">
        <v>874</v>
      </c>
      <c r="B1833" s="206">
        <v>113.93</v>
      </c>
      <c r="C1833" s="206">
        <v>126.64</v>
      </c>
      <c r="D1833" s="206">
        <v>113.93</v>
      </c>
      <c r="E1833" s="206">
        <v>126.64</v>
      </c>
      <c r="F1833" s="206">
        <v>113.93</v>
      </c>
      <c r="G1833" s="206">
        <v>126.64</v>
      </c>
      <c r="H1833" s="206">
        <v>113.93</v>
      </c>
      <c r="I1833" s="206">
        <v>126.64</v>
      </c>
      <c r="J1833" s="206">
        <v>118.37</v>
      </c>
      <c r="K1833" s="206">
        <v>126.61</v>
      </c>
      <c r="L1833" s="206">
        <v>118.37</v>
      </c>
      <c r="M1833" s="206">
        <v>127.35</v>
      </c>
    </row>
    <row r="1834" spans="1:13" ht="14.25" customHeight="1" x14ac:dyDescent="0.35">
      <c r="A1834" s="208" t="s">
        <v>875</v>
      </c>
      <c r="B1834" s="206">
        <v>112.26</v>
      </c>
      <c r="C1834" s="206">
        <v>112.54</v>
      </c>
      <c r="D1834" s="206">
        <v>112.26</v>
      </c>
      <c r="E1834" s="206">
        <v>112.54</v>
      </c>
      <c r="F1834" s="206">
        <v>112.26</v>
      </c>
      <c r="G1834" s="206">
        <v>112.54</v>
      </c>
      <c r="H1834" s="206">
        <v>112.26</v>
      </c>
      <c r="I1834" s="206">
        <v>112.54</v>
      </c>
      <c r="J1834" s="206">
        <v>112.26</v>
      </c>
      <c r="K1834" s="206">
        <v>112.54</v>
      </c>
      <c r="L1834" s="206">
        <v>112.26</v>
      </c>
      <c r="M1834" s="206">
        <v>112.54</v>
      </c>
    </row>
    <row r="1835" spans="1:13" ht="14.25" customHeight="1" x14ac:dyDescent="0.35">
      <c r="A1835" s="208" t="s">
        <v>876</v>
      </c>
      <c r="B1835" s="206">
        <v>113.93</v>
      </c>
      <c r="C1835" s="206">
        <v>112.54</v>
      </c>
      <c r="D1835" s="206">
        <v>113.93</v>
      </c>
      <c r="E1835" s="206">
        <v>112.54</v>
      </c>
      <c r="F1835" s="206">
        <v>113.93</v>
      </c>
      <c r="G1835" s="206">
        <v>112.54</v>
      </c>
      <c r="H1835" s="206">
        <v>113.93</v>
      </c>
      <c r="I1835" s="206">
        <v>112.54</v>
      </c>
      <c r="J1835" s="206">
        <v>118.37</v>
      </c>
      <c r="K1835" s="206">
        <v>112.54</v>
      </c>
      <c r="L1835" s="206">
        <v>118.37</v>
      </c>
      <c r="M1835" s="206">
        <v>112.54</v>
      </c>
    </row>
    <row r="1836" spans="1:13" ht="14.25" customHeight="1" x14ac:dyDescent="0.35">
      <c r="A1836" s="208" t="s">
        <v>877</v>
      </c>
      <c r="B1836" s="206">
        <v>112.26</v>
      </c>
      <c r="C1836" s="206">
        <v>119.87</v>
      </c>
      <c r="D1836" s="206">
        <v>112.26</v>
      </c>
      <c r="E1836" s="206">
        <v>119.86</v>
      </c>
      <c r="F1836" s="206">
        <v>112.26</v>
      </c>
      <c r="G1836" s="206">
        <v>120.23</v>
      </c>
      <c r="H1836" s="206">
        <v>112.26</v>
      </c>
      <c r="I1836" s="206">
        <v>120.64</v>
      </c>
      <c r="J1836" s="206">
        <v>112.26</v>
      </c>
      <c r="K1836" s="206">
        <v>120.94</v>
      </c>
      <c r="L1836" s="206">
        <v>112.26</v>
      </c>
      <c r="M1836" s="206">
        <v>121.46</v>
      </c>
    </row>
    <row r="1837" spans="1:13" ht="14.25" customHeight="1" x14ac:dyDescent="0.35">
      <c r="A1837" s="208" t="s">
        <v>878</v>
      </c>
      <c r="B1837" s="206">
        <v>116.39</v>
      </c>
      <c r="C1837" s="206">
        <v>119.87</v>
      </c>
      <c r="D1837" s="206">
        <v>116.39</v>
      </c>
      <c r="E1837" s="206">
        <v>119.86</v>
      </c>
      <c r="F1837" s="206">
        <v>116.39</v>
      </c>
      <c r="G1837" s="206">
        <v>120.23</v>
      </c>
      <c r="H1837" s="206">
        <v>116.39</v>
      </c>
      <c r="I1837" s="206">
        <v>120.64</v>
      </c>
      <c r="J1837" s="206">
        <v>116.39</v>
      </c>
      <c r="K1837" s="206">
        <v>120.94</v>
      </c>
      <c r="L1837" s="206">
        <v>116.39</v>
      </c>
      <c r="M1837" s="206">
        <v>121.46</v>
      </c>
    </row>
    <row r="1838" spans="1:13" ht="14.25" customHeight="1" x14ac:dyDescent="0.35">
      <c r="A1838" s="208" t="s">
        <v>879</v>
      </c>
      <c r="B1838" s="206">
        <v>112.26</v>
      </c>
      <c r="C1838" s="206">
        <v>121.74</v>
      </c>
      <c r="D1838" s="206">
        <v>112.26</v>
      </c>
      <c r="E1838" s="206">
        <v>121.74</v>
      </c>
      <c r="F1838" s="206">
        <v>112.26</v>
      </c>
      <c r="G1838" s="206">
        <v>121.74</v>
      </c>
      <c r="H1838" s="206">
        <v>112.26</v>
      </c>
      <c r="I1838" s="206">
        <v>121.74</v>
      </c>
      <c r="J1838" s="206">
        <v>112.26</v>
      </c>
      <c r="K1838" s="206">
        <v>121.74</v>
      </c>
      <c r="L1838" s="206">
        <v>112.26</v>
      </c>
      <c r="M1838" s="206">
        <v>121.74</v>
      </c>
    </row>
    <row r="1839" spans="1:13" ht="14.25" customHeight="1" x14ac:dyDescent="0.35">
      <c r="A1839" s="208" t="s">
        <v>880</v>
      </c>
      <c r="B1839" s="206">
        <v>116.39</v>
      </c>
      <c r="C1839" s="206">
        <v>121.74</v>
      </c>
      <c r="D1839" s="206">
        <v>116.39</v>
      </c>
      <c r="E1839" s="206">
        <v>121.74</v>
      </c>
      <c r="F1839" s="206">
        <v>116.39</v>
      </c>
      <c r="G1839" s="206">
        <v>121.74</v>
      </c>
      <c r="H1839" s="206">
        <v>116.39</v>
      </c>
      <c r="I1839" s="206">
        <v>121.74</v>
      </c>
      <c r="J1839" s="206">
        <v>116.39</v>
      </c>
      <c r="K1839" s="206">
        <v>121.74</v>
      </c>
      <c r="L1839" s="206">
        <v>116.39</v>
      </c>
      <c r="M1839" s="206">
        <v>121.74</v>
      </c>
    </row>
    <row r="1840" spans="1:13" ht="14.25" customHeight="1" x14ac:dyDescent="0.35">
      <c r="A1840" s="208" t="s">
        <v>881</v>
      </c>
      <c r="B1840" s="206">
        <v>113.93</v>
      </c>
      <c r="C1840" s="206">
        <v>114.01</v>
      </c>
      <c r="D1840" s="206">
        <v>113.93</v>
      </c>
      <c r="E1840" s="206">
        <v>114.01</v>
      </c>
      <c r="F1840" s="206">
        <v>113.93</v>
      </c>
      <c r="G1840" s="206">
        <v>112.48</v>
      </c>
      <c r="H1840" s="206">
        <v>113.93</v>
      </c>
      <c r="I1840" s="206">
        <v>112.48</v>
      </c>
      <c r="J1840" s="206">
        <v>118.37</v>
      </c>
      <c r="K1840" s="206">
        <v>112.74</v>
      </c>
      <c r="L1840" s="206">
        <v>118.37</v>
      </c>
      <c r="M1840" s="206">
        <v>112.74</v>
      </c>
    </row>
    <row r="1841" spans="1:13" ht="14.25" customHeight="1" x14ac:dyDescent="0.35">
      <c r="A1841" s="208" t="s">
        <v>882</v>
      </c>
      <c r="B1841" s="206">
        <v>110.78</v>
      </c>
      <c r="C1841" s="206">
        <v>111.36</v>
      </c>
      <c r="D1841" s="206">
        <v>110.78</v>
      </c>
      <c r="E1841" s="206">
        <v>111.36</v>
      </c>
      <c r="F1841" s="206">
        <v>110.78</v>
      </c>
      <c r="G1841" s="206">
        <v>111.63</v>
      </c>
      <c r="H1841" s="206">
        <v>110.78</v>
      </c>
      <c r="I1841" s="206">
        <v>111.63</v>
      </c>
      <c r="J1841" s="206">
        <v>110.78</v>
      </c>
      <c r="K1841" s="206">
        <v>111.63</v>
      </c>
      <c r="L1841" s="206">
        <v>110.78</v>
      </c>
      <c r="M1841" s="206">
        <v>111.63</v>
      </c>
    </row>
    <row r="1842" spans="1:13" ht="14.25" customHeight="1" x14ac:dyDescent="0.35">
      <c r="A1842" s="210"/>
      <c r="B1842" s="207"/>
      <c r="C1842" s="207"/>
      <c r="D1842" s="207"/>
      <c r="E1842" s="207"/>
      <c r="F1842" s="207"/>
      <c r="G1842" s="207"/>
      <c r="H1842" s="207"/>
      <c r="I1842" s="207"/>
      <c r="J1842" s="207"/>
      <c r="K1842" s="207"/>
      <c r="L1842" s="207"/>
      <c r="M1842" s="207"/>
    </row>
    <row r="1843" spans="1:13" ht="14.25" customHeight="1" x14ac:dyDescent="0.35">
      <c r="A1843" s="210"/>
      <c r="B1843" s="207"/>
      <c r="C1843" s="207"/>
      <c r="D1843" s="207"/>
      <c r="E1843" s="207"/>
      <c r="F1843" s="207"/>
      <c r="G1843" s="207"/>
      <c r="H1843" s="207"/>
      <c r="I1843" s="207"/>
      <c r="J1843" s="207"/>
      <c r="K1843" s="207"/>
      <c r="L1843" s="207"/>
      <c r="M1843" s="207"/>
    </row>
    <row r="1844" spans="1:13" ht="14.25" customHeight="1" x14ac:dyDescent="0.35">
      <c r="A1844" s="210"/>
      <c r="B1844" s="207"/>
      <c r="C1844" s="207"/>
      <c r="D1844" s="207"/>
      <c r="E1844" s="207"/>
      <c r="F1844" s="207"/>
      <c r="G1844" s="207"/>
      <c r="H1844" s="207"/>
      <c r="I1844" s="207"/>
      <c r="J1844" s="207"/>
      <c r="K1844" s="207"/>
      <c r="L1844" s="207"/>
      <c r="M1844" s="207"/>
    </row>
    <row r="1845" spans="1:13" ht="14.25" customHeight="1" x14ac:dyDescent="0.35">
      <c r="A1845" s="210"/>
      <c r="B1845" s="207"/>
      <c r="C1845" s="207"/>
      <c r="D1845" s="207"/>
      <c r="E1845" s="207"/>
      <c r="F1845" s="207"/>
      <c r="G1845" s="207"/>
      <c r="H1845" s="207"/>
      <c r="I1845" s="207"/>
      <c r="J1845" s="207"/>
      <c r="K1845" s="207"/>
      <c r="L1845" s="207"/>
      <c r="M1845" s="207"/>
    </row>
    <row r="1846" spans="1:13" ht="14.25" customHeight="1" x14ac:dyDescent="0.35">
      <c r="A1846" s="210"/>
      <c r="B1846" s="207"/>
      <c r="C1846" s="207"/>
      <c r="D1846" s="207"/>
      <c r="E1846" s="207"/>
      <c r="F1846" s="207"/>
      <c r="G1846" s="207"/>
      <c r="H1846" s="207"/>
      <c r="I1846" s="207"/>
      <c r="J1846" s="207"/>
      <c r="K1846" s="207"/>
      <c r="L1846" s="207"/>
      <c r="M1846" s="207"/>
    </row>
    <row r="1847" spans="1:13" ht="14.25" customHeight="1" x14ac:dyDescent="0.35">
      <c r="A1847" s="210"/>
      <c r="B1847" s="207"/>
      <c r="C1847" s="207"/>
      <c r="D1847" s="207"/>
      <c r="E1847" s="207"/>
      <c r="F1847" s="207"/>
      <c r="G1847" s="207"/>
      <c r="H1847" s="207"/>
      <c r="I1847" s="207"/>
      <c r="J1847" s="207"/>
      <c r="K1847" s="207"/>
      <c r="L1847" s="207"/>
      <c r="M1847" s="207"/>
    </row>
    <row r="1848" spans="1:13" ht="14.25" customHeight="1" x14ac:dyDescent="0.35">
      <c r="A1848" s="210"/>
      <c r="B1848" s="207"/>
      <c r="C1848" s="207"/>
      <c r="D1848" s="207"/>
      <c r="E1848" s="207"/>
      <c r="F1848" s="207"/>
      <c r="G1848" s="207"/>
      <c r="H1848" s="207"/>
      <c r="I1848" s="207"/>
      <c r="J1848" s="207"/>
      <c r="K1848" s="207"/>
      <c r="L1848" s="207"/>
      <c r="M1848" s="207"/>
    </row>
    <row r="1849" spans="1:13" ht="14.25" customHeight="1" x14ac:dyDescent="0.35">
      <c r="A1849" s="571"/>
      <c r="B1849" s="584" t="s">
        <v>787</v>
      </c>
      <c r="C1849" s="585"/>
      <c r="D1849" s="579">
        <v>38018</v>
      </c>
      <c r="E1849" s="580"/>
      <c r="F1849" s="584" t="s">
        <v>788</v>
      </c>
      <c r="G1849" s="585"/>
      <c r="H1849" s="579">
        <v>38078</v>
      </c>
      <c r="I1849" s="580"/>
      <c r="J1849" s="579">
        <v>38108</v>
      </c>
      <c r="K1849" s="580"/>
      <c r="L1849" s="579">
        <v>38139</v>
      </c>
      <c r="M1849" s="580"/>
    </row>
    <row r="1850" spans="1:13" ht="14.25" customHeight="1" x14ac:dyDescent="0.35">
      <c r="A1850" s="572"/>
      <c r="B1850" s="205" t="s">
        <v>834</v>
      </c>
      <c r="C1850" s="205" t="s">
        <v>835</v>
      </c>
      <c r="D1850" s="205" t="s">
        <v>834</v>
      </c>
      <c r="E1850" s="205" t="s">
        <v>835</v>
      </c>
      <c r="F1850" s="205" t="s">
        <v>834</v>
      </c>
      <c r="G1850" s="205" t="s">
        <v>835</v>
      </c>
      <c r="H1850" s="205" t="s">
        <v>834</v>
      </c>
      <c r="I1850" s="205" t="s">
        <v>835</v>
      </c>
      <c r="J1850" s="205" t="s">
        <v>834</v>
      </c>
      <c r="K1850" s="205" t="s">
        <v>835</v>
      </c>
      <c r="L1850" s="205" t="s">
        <v>834</v>
      </c>
      <c r="M1850" s="205" t="s">
        <v>835</v>
      </c>
    </row>
    <row r="1851" spans="1:13" ht="14.25" customHeight="1" x14ac:dyDescent="0.35">
      <c r="A1851" s="208" t="s">
        <v>836</v>
      </c>
      <c r="B1851" s="206">
        <v>108.68</v>
      </c>
      <c r="C1851" s="206">
        <v>105.69</v>
      </c>
      <c r="D1851" s="206">
        <v>108.68</v>
      </c>
      <c r="E1851" s="206">
        <v>106.4</v>
      </c>
      <c r="F1851" s="206">
        <v>108.68</v>
      </c>
      <c r="G1851" s="206">
        <v>112.2</v>
      </c>
      <c r="H1851" s="206">
        <v>108.68</v>
      </c>
      <c r="I1851" s="206">
        <v>112.49</v>
      </c>
      <c r="J1851" s="206">
        <v>110.91</v>
      </c>
      <c r="K1851" s="206">
        <v>112.4</v>
      </c>
      <c r="L1851" s="206">
        <v>110.91</v>
      </c>
      <c r="M1851" s="206">
        <v>112.01</v>
      </c>
    </row>
    <row r="1852" spans="1:13" ht="14.25" customHeight="1" x14ac:dyDescent="0.35">
      <c r="A1852" s="208" t="s">
        <v>837</v>
      </c>
      <c r="B1852" s="206" t="s">
        <v>967</v>
      </c>
      <c r="C1852" s="206">
        <v>111.62</v>
      </c>
      <c r="D1852" s="206" t="s">
        <v>967</v>
      </c>
      <c r="E1852" s="206">
        <v>111.88</v>
      </c>
      <c r="F1852" s="206" t="s">
        <v>967</v>
      </c>
      <c r="G1852" s="206">
        <v>111.95</v>
      </c>
      <c r="H1852" s="206" t="s">
        <v>967</v>
      </c>
      <c r="I1852" s="206">
        <v>112.03</v>
      </c>
      <c r="J1852" s="206" t="s">
        <v>968</v>
      </c>
      <c r="K1852" s="206">
        <v>112.17</v>
      </c>
      <c r="L1852" s="206" t="s">
        <v>968</v>
      </c>
      <c r="M1852" s="206">
        <v>112.63</v>
      </c>
    </row>
    <row r="1853" spans="1:13" ht="14.25" customHeight="1" x14ac:dyDescent="0.35">
      <c r="A1853" s="208" t="s">
        <v>838</v>
      </c>
      <c r="B1853" s="206">
        <v>108.68</v>
      </c>
      <c r="C1853" s="206">
        <v>108.58</v>
      </c>
      <c r="D1853" s="206">
        <v>108.68</v>
      </c>
      <c r="E1853" s="206">
        <v>109.55</v>
      </c>
      <c r="F1853" s="206">
        <v>108.68</v>
      </c>
      <c r="G1853" s="206">
        <v>109.61</v>
      </c>
      <c r="H1853" s="206">
        <v>108.68</v>
      </c>
      <c r="I1853" s="206">
        <v>109.88</v>
      </c>
      <c r="J1853" s="206">
        <v>110.91</v>
      </c>
      <c r="K1853" s="206">
        <v>109.98</v>
      </c>
      <c r="L1853" s="206">
        <v>110.91</v>
      </c>
      <c r="M1853" s="206">
        <v>109.94</v>
      </c>
    </row>
    <row r="1854" spans="1:13" ht="14.25" customHeight="1" x14ac:dyDescent="0.35">
      <c r="A1854" s="208" t="s">
        <v>839</v>
      </c>
      <c r="B1854" s="206">
        <v>108.68</v>
      </c>
      <c r="C1854" s="206">
        <v>108.58</v>
      </c>
      <c r="D1854" s="206">
        <v>108.68</v>
      </c>
      <c r="E1854" s="206">
        <v>109.55</v>
      </c>
      <c r="F1854" s="206">
        <v>108.68</v>
      </c>
      <c r="G1854" s="206">
        <v>109.61</v>
      </c>
      <c r="H1854" s="206">
        <v>108.68</v>
      </c>
      <c r="I1854" s="206">
        <v>109.88</v>
      </c>
      <c r="J1854" s="206">
        <v>110.91</v>
      </c>
      <c r="K1854" s="206">
        <v>109.98</v>
      </c>
      <c r="L1854" s="206">
        <v>110.91</v>
      </c>
      <c r="M1854" s="206">
        <v>109.94</v>
      </c>
    </row>
    <row r="1855" spans="1:13" ht="14.25" customHeight="1" x14ac:dyDescent="0.35">
      <c r="A1855" s="208" t="s">
        <v>840</v>
      </c>
      <c r="B1855" s="206">
        <v>108.68</v>
      </c>
      <c r="C1855" s="206">
        <v>107.66</v>
      </c>
      <c r="D1855" s="206">
        <v>108.68</v>
      </c>
      <c r="E1855" s="206">
        <v>108.41</v>
      </c>
      <c r="F1855" s="206">
        <v>108.68</v>
      </c>
      <c r="G1855" s="206">
        <v>108.84</v>
      </c>
      <c r="H1855" s="206">
        <v>108.68</v>
      </c>
      <c r="I1855" s="206">
        <v>109.35</v>
      </c>
      <c r="J1855" s="206">
        <v>110.91</v>
      </c>
      <c r="K1855" s="206">
        <v>109.32</v>
      </c>
      <c r="L1855" s="206">
        <v>110.91</v>
      </c>
      <c r="M1855" s="206">
        <v>109.27</v>
      </c>
    </row>
    <row r="1856" spans="1:13" ht="14.25" customHeight="1" x14ac:dyDescent="0.35">
      <c r="A1856" s="208" t="s">
        <v>841</v>
      </c>
      <c r="B1856" s="206">
        <v>108.68</v>
      </c>
      <c r="C1856" s="206">
        <v>100.2</v>
      </c>
      <c r="D1856" s="206">
        <v>108.68</v>
      </c>
      <c r="E1856" s="206">
        <v>100.2</v>
      </c>
      <c r="F1856" s="206">
        <v>108.68</v>
      </c>
      <c r="G1856" s="206">
        <v>100.2</v>
      </c>
      <c r="H1856" s="206">
        <v>108.68</v>
      </c>
      <c r="I1856" s="206">
        <v>100.2</v>
      </c>
      <c r="J1856" s="206">
        <v>110.91</v>
      </c>
      <c r="K1856" s="206">
        <v>100.2</v>
      </c>
      <c r="L1856" s="206">
        <v>110.91</v>
      </c>
      <c r="M1856" s="206">
        <v>100.2</v>
      </c>
    </row>
    <row r="1857" spans="1:13" ht="14.25" customHeight="1" x14ac:dyDescent="0.35">
      <c r="A1857" s="208" t="s">
        <v>842</v>
      </c>
      <c r="B1857" s="206">
        <v>108.68</v>
      </c>
      <c r="C1857" s="206">
        <v>100</v>
      </c>
      <c r="D1857" s="206">
        <v>108.68</v>
      </c>
      <c r="E1857" s="206">
        <v>100</v>
      </c>
      <c r="F1857" s="206">
        <v>108.68</v>
      </c>
      <c r="G1857" s="206">
        <v>100</v>
      </c>
      <c r="H1857" s="206">
        <v>108.68</v>
      </c>
      <c r="I1857" s="206">
        <v>100</v>
      </c>
      <c r="J1857" s="206">
        <v>110.91</v>
      </c>
      <c r="K1857" s="206">
        <v>100</v>
      </c>
      <c r="L1857" s="206">
        <v>110.91</v>
      </c>
      <c r="M1857" s="206">
        <v>100</v>
      </c>
    </row>
    <row r="1858" spans="1:13" ht="14.25" customHeight="1" x14ac:dyDescent="0.35">
      <c r="A1858" s="208" t="s">
        <v>843</v>
      </c>
      <c r="B1858" s="206" t="s">
        <v>969</v>
      </c>
      <c r="C1858" s="206">
        <v>100</v>
      </c>
      <c r="D1858" s="206" t="s">
        <v>969</v>
      </c>
      <c r="E1858" s="206">
        <v>100</v>
      </c>
      <c r="F1858" s="206" t="s">
        <v>969</v>
      </c>
      <c r="G1858" s="206">
        <v>100</v>
      </c>
      <c r="H1858" s="206" t="s">
        <v>969</v>
      </c>
      <c r="I1858" s="206">
        <v>100</v>
      </c>
      <c r="J1858" s="206" t="s">
        <v>970</v>
      </c>
      <c r="K1858" s="206">
        <v>100</v>
      </c>
      <c r="L1858" s="206" t="s">
        <v>970</v>
      </c>
      <c r="M1858" s="206">
        <v>100</v>
      </c>
    </row>
    <row r="1859" spans="1:13" ht="14.25" customHeight="1" x14ac:dyDescent="0.35">
      <c r="A1859" s="208" t="s">
        <v>847</v>
      </c>
      <c r="B1859" s="206">
        <v>108.68</v>
      </c>
      <c r="C1859" s="206">
        <v>104.09</v>
      </c>
      <c r="D1859" s="206">
        <v>108.68</v>
      </c>
      <c r="E1859" s="206">
        <v>104.1</v>
      </c>
      <c r="F1859" s="206">
        <v>108.68</v>
      </c>
      <c r="G1859" s="206">
        <v>107.59</v>
      </c>
      <c r="H1859" s="206">
        <v>108.68</v>
      </c>
      <c r="I1859" s="206">
        <v>108.36</v>
      </c>
      <c r="J1859" s="206" t="s">
        <v>971</v>
      </c>
      <c r="K1859" s="206">
        <v>108.36</v>
      </c>
      <c r="L1859" s="206" t="s">
        <v>972</v>
      </c>
      <c r="M1859" s="206">
        <v>108.36</v>
      </c>
    </row>
    <row r="1860" spans="1:13" ht="14.25" customHeight="1" x14ac:dyDescent="0.35">
      <c r="A1860" s="208" t="s">
        <v>848</v>
      </c>
      <c r="B1860" s="206">
        <v>108.68</v>
      </c>
      <c r="C1860" s="206">
        <v>102.33</v>
      </c>
      <c r="D1860" s="206">
        <v>108.68</v>
      </c>
      <c r="E1860" s="206">
        <v>102.14</v>
      </c>
      <c r="F1860" s="206">
        <v>108.68</v>
      </c>
      <c r="G1860" s="206">
        <v>101.77</v>
      </c>
      <c r="H1860" s="206">
        <v>108.68</v>
      </c>
      <c r="I1860" s="206">
        <v>102.38</v>
      </c>
      <c r="J1860" s="206">
        <v>110.91</v>
      </c>
      <c r="K1860" s="206">
        <v>102.27</v>
      </c>
      <c r="L1860" s="206">
        <v>110.91</v>
      </c>
      <c r="M1860" s="206">
        <v>102.05</v>
      </c>
    </row>
    <row r="1861" spans="1:13" ht="14.25" customHeight="1" x14ac:dyDescent="0.35">
      <c r="A1861" s="208" t="s">
        <v>849</v>
      </c>
      <c r="B1861" s="206">
        <v>109.84</v>
      </c>
      <c r="C1861" s="206">
        <v>102.55</v>
      </c>
      <c r="D1861" s="206">
        <v>109.84</v>
      </c>
      <c r="E1861" s="206">
        <v>103.08</v>
      </c>
      <c r="F1861" s="206">
        <v>109.84</v>
      </c>
      <c r="G1861" s="206">
        <v>113.36</v>
      </c>
      <c r="H1861" s="206">
        <v>109.84</v>
      </c>
      <c r="I1861" s="206">
        <v>116.23</v>
      </c>
      <c r="J1861" s="206">
        <v>109.84</v>
      </c>
      <c r="K1861" s="206">
        <v>120.11</v>
      </c>
      <c r="L1861" s="206">
        <v>109.84</v>
      </c>
      <c r="M1861" s="206">
        <v>121.02</v>
      </c>
    </row>
    <row r="1862" spans="1:13" ht="14.25" customHeight="1" x14ac:dyDescent="0.35">
      <c r="A1862" s="208" t="s">
        <v>850</v>
      </c>
      <c r="B1862" s="206">
        <v>108.68</v>
      </c>
      <c r="C1862" s="206">
        <v>106.62</v>
      </c>
      <c r="D1862" s="206">
        <v>108.68</v>
      </c>
      <c r="E1862" s="206">
        <v>108.01</v>
      </c>
      <c r="F1862" s="206">
        <v>108.68</v>
      </c>
      <c r="G1862" s="206">
        <v>109.22</v>
      </c>
      <c r="H1862" s="206">
        <v>108.68</v>
      </c>
      <c r="I1862" s="206">
        <v>109.22</v>
      </c>
      <c r="J1862" s="206">
        <v>110.91</v>
      </c>
      <c r="K1862" s="206">
        <v>109.22</v>
      </c>
      <c r="L1862" s="206">
        <v>110.91</v>
      </c>
      <c r="M1862" s="206">
        <v>109.22</v>
      </c>
    </row>
    <row r="1863" spans="1:13" ht="14.25" customHeight="1" x14ac:dyDescent="0.35">
      <c r="A1863" s="208" t="s">
        <v>851</v>
      </c>
      <c r="B1863" s="206">
        <v>107.34</v>
      </c>
      <c r="C1863" s="206">
        <v>105.33</v>
      </c>
      <c r="D1863" s="206">
        <v>107.34</v>
      </c>
      <c r="E1863" s="206">
        <v>105.33</v>
      </c>
      <c r="F1863" s="206">
        <v>107.34</v>
      </c>
      <c r="G1863" s="206">
        <v>105.33</v>
      </c>
      <c r="H1863" s="206">
        <v>107.34</v>
      </c>
      <c r="I1863" s="206">
        <v>105.43</v>
      </c>
      <c r="J1863" s="206">
        <v>108.63</v>
      </c>
      <c r="K1863" s="206">
        <v>107.29</v>
      </c>
      <c r="L1863" s="206">
        <v>108.63</v>
      </c>
      <c r="M1863" s="206">
        <v>107.61</v>
      </c>
    </row>
    <row r="1864" spans="1:13" ht="14.25" customHeight="1" x14ac:dyDescent="0.35">
      <c r="A1864" s="208" t="s">
        <v>852</v>
      </c>
      <c r="B1864" s="206">
        <v>108.11</v>
      </c>
      <c r="C1864" s="206">
        <v>105.33</v>
      </c>
      <c r="D1864" s="206">
        <v>108.11</v>
      </c>
      <c r="E1864" s="206">
        <v>105.33</v>
      </c>
      <c r="F1864" s="206">
        <v>108.11</v>
      </c>
      <c r="G1864" s="206">
        <v>105.33</v>
      </c>
      <c r="H1864" s="206">
        <v>108.11</v>
      </c>
      <c r="I1864" s="206">
        <v>105.43</v>
      </c>
      <c r="J1864" s="206">
        <v>110.16</v>
      </c>
      <c r="K1864" s="206">
        <v>107.29</v>
      </c>
      <c r="L1864" s="206">
        <v>110.16</v>
      </c>
      <c r="M1864" s="206">
        <v>107.61</v>
      </c>
    </row>
    <row r="1865" spans="1:13" ht="14.25" customHeight="1" x14ac:dyDescent="0.35">
      <c r="A1865" s="208" t="s">
        <v>853</v>
      </c>
      <c r="B1865" s="206" t="s">
        <v>973</v>
      </c>
      <c r="C1865" s="206">
        <v>103.46</v>
      </c>
      <c r="D1865" s="206" t="s">
        <v>973</v>
      </c>
      <c r="E1865" s="206">
        <v>103.46</v>
      </c>
      <c r="F1865" s="206" t="s">
        <v>973</v>
      </c>
      <c r="G1865" s="206">
        <v>103.46</v>
      </c>
      <c r="H1865" s="206" t="s">
        <v>973</v>
      </c>
      <c r="I1865" s="206">
        <v>103.46</v>
      </c>
      <c r="J1865" s="206" t="s">
        <v>974</v>
      </c>
      <c r="K1865" s="206">
        <v>103.46</v>
      </c>
      <c r="L1865" s="206" t="s">
        <v>974</v>
      </c>
      <c r="M1865" s="206">
        <v>103.56</v>
      </c>
    </row>
    <row r="1866" spans="1:13" ht="14.25" customHeight="1" x14ac:dyDescent="0.35">
      <c r="A1866" s="208" t="s">
        <v>854</v>
      </c>
      <c r="B1866" s="206">
        <v>108.11</v>
      </c>
      <c r="C1866" s="206">
        <v>103.46</v>
      </c>
      <c r="D1866" s="206">
        <v>108.11</v>
      </c>
      <c r="E1866" s="206">
        <v>103.46</v>
      </c>
      <c r="F1866" s="206">
        <v>108.11</v>
      </c>
      <c r="G1866" s="206">
        <v>103.46</v>
      </c>
      <c r="H1866" s="206">
        <v>108.11</v>
      </c>
      <c r="I1866" s="206">
        <v>103.46</v>
      </c>
      <c r="J1866" s="206">
        <v>110.16</v>
      </c>
      <c r="K1866" s="206">
        <v>103.46</v>
      </c>
      <c r="L1866" s="206">
        <v>110.16</v>
      </c>
      <c r="M1866" s="206">
        <v>103.56</v>
      </c>
    </row>
    <row r="1867" spans="1:13" ht="14.25" customHeight="1" x14ac:dyDescent="0.35">
      <c r="A1867" s="208" t="s">
        <v>855</v>
      </c>
      <c r="B1867" s="206">
        <v>108.68</v>
      </c>
      <c r="C1867" s="206">
        <v>106.28</v>
      </c>
      <c r="D1867" s="206">
        <v>108.68</v>
      </c>
      <c r="E1867" s="206">
        <v>107.65</v>
      </c>
      <c r="F1867" s="206">
        <v>108.68</v>
      </c>
      <c r="G1867" s="206">
        <v>107.9</v>
      </c>
      <c r="H1867" s="206">
        <v>108.68</v>
      </c>
      <c r="I1867" s="206">
        <v>107.9</v>
      </c>
      <c r="J1867" s="206">
        <v>110.91</v>
      </c>
      <c r="K1867" s="206">
        <v>107.98</v>
      </c>
      <c r="L1867" s="206">
        <v>110.91</v>
      </c>
      <c r="M1867" s="206">
        <v>107.98</v>
      </c>
    </row>
    <row r="1868" spans="1:13" ht="14.25" customHeight="1" x14ac:dyDescent="0.35">
      <c r="A1868" s="208" t="s">
        <v>856</v>
      </c>
      <c r="B1868" s="206">
        <v>109.84</v>
      </c>
      <c r="C1868" s="206">
        <v>106.52</v>
      </c>
      <c r="D1868" s="206">
        <v>109.84</v>
      </c>
      <c r="E1868" s="206">
        <v>106.52</v>
      </c>
      <c r="F1868" s="206">
        <v>109.84</v>
      </c>
      <c r="G1868" s="206">
        <v>106.52</v>
      </c>
      <c r="H1868" s="206">
        <v>109.84</v>
      </c>
      <c r="I1868" s="206">
        <v>106.76</v>
      </c>
      <c r="J1868" s="206">
        <v>109.84</v>
      </c>
      <c r="K1868" s="206">
        <v>106.76</v>
      </c>
      <c r="L1868" s="206">
        <v>109.84</v>
      </c>
      <c r="M1868" s="206">
        <v>109.96</v>
      </c>
    </row>
    <row r="1869" spans="1:13" ht="14.25" customHeight="1" x14ac:dyDescent="0.35">
      <c r="A1869" s="208" t="s">
        <v>857</v>
      </c>
      <c r="B1869" s="206">
        <v>111.15</v>
      </c>
      <c r="C1869" s="206">
        <v>106.52</v>
      </c>
      <c r="D1869" s="206">
        <v>111.15</v>
      </c>
      <c r="E1869" s="206">
        <v>106.52</v>
      </c>
      <c r="F1869" s="206">
        <v>111.15</v>
      </c>
      <c r="G1869" s="206">
        <v>106.52</v>
      </c>
      <c r="H1869" s="206">
        <v>111.15</v>
      </c>
      <c r="I1869" s="206">
        <v>106.76</v>
      </c>
      <c r="J1869" s="206">
        <v>111.15</v>
      </c>
      <c r="K1869" s="206">
        <v>106.76</v>
      </c>
      <c r="L1869" s="206">
        <v>111.15</v>
      </c>
      <c r="M1869" s="206">
        <v>109.96</v>
      </c>
    </row>
    <row r="1870" spans="1:13" ht="14.25" customHeight="1" x14ac:dyDescent="0.35">
      <c r="A1870" s="208" t="s">
        <v>858</v>
      </c>
      <c r="B1870" s="206">
        <v>109.84</v>
      </c>
      <c r="C1870" s="206">
        <v>102.04</v>
      </c>
      <c r="D1870" s="206">
        <v>109.84</v>
      </c>
      <c r="E1870" s="206">
        <v>102.04</v>
      </c>
      <c r="F1870" s="206">
        <v>109.84</v>
      </c>
      <c r="G1870" s="206">
        <v>103.61</v>
      </c>
      <c r="H1870" s="206">
        <v>109.84</v>
      </c>
      <c r="I1870" s="206">
        <v>103.61</v>
      </c>
      <c r="J1870" s="206">
        <v>109.84</v>
      </c>
      <c r="K1870" s="206">
        <v>103.61</v>
      </c>
      <c r="L1870" s="206">
        <v>109.84</v>
      </c>
      <c r="M1870" s="206">
        <v>103.61</v>
      </c>
    </row>
    <row r="1871" spans="1:13" ht="14.25" customHeight="1" x14ac:dyDescent="0.35">
      <c r="A1871" s="208" t="s">
        <v>859</v>
      </c>
      <c r="B1871" s="206">
        <v>111.15</v>
      </c>
      <c r="C1871" s="206">
        <v>102.04</v>
      </c>
      <c r="D1871" s="206">
        <v>111.15</v>
      </c>
      <c r="E1871" s="206">
        <v>102.04</v>
      </c>
      <c r="F1871" s="206">
        <v>111.15</v>
      </c>
      <c r="G1871" s="206">
        <v>103.61</v>
      </c>
      <c r="H1871" s="206">
        <v>111.15</v>
      </c>
      <c r="I1871" s="206">
        <v>103.61</v>
      </c>
      <c r="J1871" s="206">
        <v>111.15</v>
      </c>
      <c r="K1871" s="206">
        <v>103.61</v>
      </c>
      <c r="L1871" s="206">
        <v>111.15</v>
      </c>
      <c r="M1871" s="206">
        <v>103.61</v>
      </c>
    </row>
    <row r="1872" spans="1:13" ht="14.25" customHeight="1" x14ac:dyDescent="0.35">
      <c r="A1872" s="208" t="s">
        <v>860</v>
      </c>
      <c r="B1872" s="206">
        <v>109.84</v>
      </c>
      <c r="C1872" s="206">
        <v>121.64</v>
      </c>
      <c r="D1872" s="206">
        <v>109.84</v>
      </c>
      <c r="E1872" s="206">
        <v>121.64</v>
      </c>
      <c r="F1872" s="206">
        <v>109.84</v>
      </c>
      <c r="G1872" s="206">
        <v>125</v>
      </c>
      <c r="H1872" s="206">
        <v>109.84</v>
      </c>
      <c r="I1872" s="206">
        <v>125.78</v>
      </c>
      <c r="J1872" s="206">
        <v>109.84</v>
      </c>
      <c r="K1872" s="206">
        <v>125.78</v>
      </c>
      <c r="L1872" s="206">
        <v>109.84</v>
      </c>
      <c r="M1872" s="206">
        <v>125.78</v>
      </c>
    </row>
    <row r="1873" spans="1:13" ht="14.25" customHeight="1" x14ac:dyDescent="0.35">
      <c r="A1873" s="208" t="s">
        <v>861</v>
      </c>
      <c r="B1873" s="206">
        <v>111.15</v>
      </c>
      <c r="C1873" s="206">
        <v>121.64</v>
      </c>
      <c r="D1873" s="206">
        <v>111.15</v>
      </c>
      <c r="E1873" s="206">
        <v>121.64</v>
      </c>
      <c r="F1873" s="206">
        <v>111.15</v>
      </c>
      <c r="G1873" s="206">
        <v>125</v>
      </c>
      <c r="H1873" s="206">
        <v>111.15</v>
      </c>
      <c r="I1873" s="206">
        <v>125.78</v>
      </c>
      <c r="J1873" s="206">
        <v>111.15</v>
      </c>
      <c r="K1873" s="206">
        <v>125.78</v>
      </c>
      <c r="L1873" s="206">
        <v>111.15</v>
      </c>
      <c r="M1873" s="206">
        <v>125.78</v>
      </c>
    </row>
    <row r="1874" spans="1:13" ht="14.25" customHeight="1" x14ac:dyDescent="0.35">
      <c r="A1874" s="208" t="s">
        <v>862</v>
      </c>
      <c r="B1874" s="206">
        <v>109.84</v>
      </c>
      <c r="C1874" s="206">
        <v>108.95</v>
      </c>
      <c r="D1874" s="206">
        <v>109.84</v>
      </c>
      <c r="E1874" s="206">
        <v>108.95</v>
      </c>
      <c r="F1874" s="206">
        <v>109.84</v>
      </c>
      <c r="G1874" s="206">
        <v>109.28</v>
      </c>
      <c r="H1874" s="206">
        <v>109.84</v>
      </c>
      <c r="I1874" s="206">
        <v>109.42</v>
      </c>
      <c r="J1874" s="206">
        <v>109.84</v>
      </c>
      <c r="K1874" s="206">
        <v>109.42</v>
      </c>
      <c r="L1874" s="206">
        <v>109.84</v>
      </c>
      <c r="M1874" s="206" t="s">
        <v>1239</v>
      </c>
    </row>
    <row r="1875" spans="1:13" ht="14.25" customHeight="1" x14ac:dyDescent="0.35">
      <c r="A1875" s="208" t="s">
        <v>863</v>
      </c>
      <c r="B1875" s="206">
        <v>111.15</v>
      </c>
      <c r="C1875" s="206">
        <v>108.95</v>
      </c>
      <c r="D1875" s="206">
        <v>111.15</v>
      </c>
      <c r="E1875" s="206">
        <v>108.95</v>
      </c>
      <c r="F1875" s="206">
        <v>111.15</v>
      </c>
      <c r="G1875" s="206">
        <v>109.28</v>
      </c>
      <c r="H1875" s="206">
        <v>111.15</v>
      </c>
      <c r="I1875" s="206">
        <v>109.42</v>
      </c>
      <c r="J1875" s="206">
        <v>111.15</v>
      </c>
      <c r="K1875" s="206">
        <v>109.42</v>
      </c>
      <c r="L1875" s="206">
        <v>111.15</v>
      </c>
      <c r="M1875" s="206" t="s">
        <v>1239</v>
      </c>
    </row>
    <row r="1876" spans="1:13" ht="14.25" customHeight="1" x14ac:dyDescent="0.35">
      <c r="A1876" s="208" t="s">
        <v>864</v>
      </c>
      <c r="B1876" s="206">
        <v>108.68</v>
      </c>
      <c r="C1876" s="206">
        <v>112.09</v>
      </c>
      <c r="D1876" s="206">
        <v>108.68</v>
      </c>
      <c r="E1876" s="206">
        <v>112.09</v>
      </c>
      <c r="F1876" s="206">
        <v>108.68</v>
      </c>
      <c r="G1876" s="206">
        <v>112.09</v>
      </c>
      <c r="H1876" s="206">
        <v>108.68</v>
      </c>
      <c r="I1876" s="206">
        <v>112.09</v>
      </c>
      <c r="J1876" s="206">
        <v>110.91</v>
      </c>
      <c r="K1876" s="206">
        <v>112.09</v>
      </c>
      <c r="L1876" s="206">
        <v>110.91</v>
      </c>
      <c r="M1876" s="206">
        <v>112.09</v>
      </c>
    </row>
    <row r="1877" spans="1:13" ht="14.25" customHeight="1" x14ac:dyDescent="0.35">
      <c r="A1877" s="208" t="s">
        <v>865</v>
      </c>
      <c r="B1877" s="206">
        <v>108.68</v>
      </c>
      <c r="C1877" s="206">
        <v>103.2</v>
      </c>
      <c r="D1877" s="206">
        <v>108.68</v>
      </c>
      <c r="E1877" s="206">
        <v>103.48</v>
      </c>
      <c r="F1877" s="206">
        <v>108.68</v>
      </c>
      <c r="G1877" s="206">
        <v>104.34</v>
      </c>
      <c r="H1877" s="206">
        <v>108.68</v>
      </c>
      <c r="I1877" s="206">
        <v>105.11</v>
      </c>
      <c r="J1877" s="206">
        <v>110.91</v>
      </c>
      <c r="K1877" s="206">
        <v>105.11</v>
      </c>
      <c r="L1877" s="206">
        <v>110.91</v>
      </c>
      <c r="M1877" s="206">
        <v>105.28</v>
      </c>
    </row>
    <row r="1878" spans="1:13" ht="14.25" customHeight="1" x14ac:dyDescent="0.35">
      <c r="A1878" s="208" t="s">
        <v>866</v>
      </c>
      <c r="B1878" s="206">
        <v>108.6</v>
      </c>
      <c r="C1878" s="206">
        <v>109.56</v>
      </c>
      <c r="D1878" s="206">
        <v>108.6</v>
      </c>
      <c r="E1878" s="206">
        <v>109.56</v>
      </c>
      <c r="F1878" s="206">
        <v>108.6</v>
      </c>
      <c r="G1878" s="206">
        <v>111.35</v>
      </c>
      <c r="H1878" s="206">
        <v>108.6</v>
      </c>
      <c r="I1878" s="206">
        <v>111.15</v>
      </c>
      <c r="J1878" s="206">
        <v>110.83</v>
      </c>
      <c r="K1878" s="206">
        <v>111.15</v>
      </c>
      <c r="L1878" s="206">
        <v>110.83</v>
      </c>
      <c r="M1878" s="206">
        <v>111.15</v>
      </c>
    </row>
    <row r="1879" spans="1:13" ht="14.25" customHeight="1" x14ac:dyDescent="0.35">
      <c r="A1879" s="208" t="s">
        <v>867</v>
      </c>
      <c r="B1879" s="206">
        <v>108.3</v>
      </c>
      <c r="C1879" s="206">
        <v>109.56</v>
      </c>
      <c r="D1879" s="206">
        <v>108.3</v>
      </c>
      <c r="E1879" s="206">
        <v>109.56</v>
      </c>
      <c r="F1879" s="206">
        <v>108.3</v>
      </c>
      <c r="G1879" s="206">
        <v>111.35</v>
      </c>
      <c r="H1879" s="206">
        <v>108.3</v>
      </c>
      <c r="I1879" s="206">
        <v>111.15</v>
      </c>
      <c r="J1879" s="206">
        <v>110.52</v>
      </c>
      <c r="K1879" s="206">
        <v>111.15</v>
      </c>
      <c r="L1879" s="206">
        <v>110.52</v>
      </c>
      <c r="M1879" s="206">
        <v>111.15</v>
      </c>
    </row>
    <row r="1880" spans="1:13" ht="14.25" customHeight="1" x14ac:dyDescent="0.35">
      <c r="A1880" s="208" t="s">
        <v>868</v>
      </c>
      <c r="B1880" s="206">
        <v>108.6</v>
      </c>
      <c r="C1880" s="206">
        <v>112.21</v>
      </c>
      <c r="D1880" s="206">
        <v>108.6</v>
      </c>
      <c r="E1880" s="206">
        <v>112.21</v>
      </c>
      <c r="F1880" s="206">
        <v>108.6</v>
      </c>
      <c r="G1880" s="206">
        <v>115.04</v>
      </c>
      <c r="H1880" s="206">
        <v>108.6</v>
      </c>
      <c r="I1880" s="206">
        <v>115.04</v>
      </c>
      <c r="J1880" s="206">
        <v>110.83</v>
      </c>
      <c r="K1880" s="206">
        <v>115.04</v>
      </c>
      <c r="L1880" s="206">
        <v>110.83</v>
      </c>
      <c r="M1880" s="206">
        <v>115.04</v>
      </c>
    </row>
    <row r="1881" spans="1:13" ht="14.25" customHeight="1" x14ac:dyDescent="0.35">
      <c r="A1881" s="208" t="s">
        <v>869</v>
      </c>
      <c r="B1881" s="206" t="s">
        <v>975</v>
      </c>
      <c r="C1881" s="206">
        <v>108.52</v>
      </c>
      <c r="D1881" s="206" t="s">
        <v>975</v>
      </c>
      <c r="E1881" s="206">
        <v>113.13</v>
      </c>
      <c r="F1881" s="206" t="s">
        <v>975</v>
      </c>
      <c r="G1881" s="206">
        <v>113.39</v>
      </c>
      <c r="H1881" s="206" t="s">
        <v>975</v>
      </c>
      <c r="I1881" s="206">
        <v>113.97</v>
      </c>
      <c r="J1881" s="206" t="s">
        <v>976</v>
      </c>
      <c r="K1881" s="206">
        <v>113.97</v>
      </c>
      <c r="L1881" s="206" t="s">
        <v>976</v>
      </c>
      <c r="M1881" s="206">
        <v>113.97</v>
      </c>
    </row>
    <row r="1882" spans="1:13" ht="14.25" customHeight="1" x14ac:dyDescent="0.35">
      <c r="A1882" s="208" t="s">
        <v>870</v>
      </c>
      <c r="B1882" s="206" t="s">
        <v>975</v>
      </c>
      <c r="C1882" s="206">
        <v>106</v>
      </c>
      <c r="D1882" s="206" t="s">
        <v>975</v>
      </c>
      <c r="E1882" s="206">
        <v>106.26</v>
      </c>
      <c r="F1882" s="206" t="s">
        <v>975</v>
      </c>
      <c r="G1882" s="206">
        <v>106.26</v>
      </c>
      <c r="H1882" s="206" t="s">
        <v>975</v>
      </c>
      <c r="I1882" s="206">
        <v>108.84</v>
      </c>
      <c r="J1882" s="206" t="s">
        <v>976</v>
      </c>
      <c r="K1882" s="206">
        <v>108.84</v>
      </c>
      <c r="L1882" s="206" t="s">
        <v>976</v>
      </c>
      <c r="M1882" s="206">
        <v>108.84</v>
      </c>
    </row>
    <row r="1883" spans="1:13" ht="14.25" customHeight="1" x14ac:dyDescent="0.35">
      <c r="A1883" s="208" t="s">
        <v>871</v>
      </c>
      <c r="B1883" s="206">
        <v>108.68</v>
      </c>
      <c r="C1883" s="206">
        <v>110.1</v>
      </c>
      <c r="D1883" s="206">
        <v>108.68</v>
      </c>
      <c r="E1883" s="206">
        <v>110.39</v>
      </c>
      <c r="F1883" s="206">
        <v>108.68</v>
      </c>
      <c r="G1883" s="206">
        <v>110.86</v>
      </c>
      <c r="H1883" s="206">
        <v>108.68</v>
      </c>
      <c r="I1883" s="206">
        <v>111.53</v>
      </c>
      <c r="J1883" s="206">
        <v>110.91</v>
      </c>
      <c r="K1883" s="206">
        <v>113.03</v>
      </c>
      <c r="L1883" s="206">
        <v>110.91</v>
      </c>
      <c r="M1883" s="206">
        <v>113.67</v>
      </c>
    </row>
    <row r="1884" spans="1:13" ht="14.25" customHeight="1" x14ac:dyDescent="0.35">
      <c r="A1884" s="208" t="s">
        <v>872</v>
      </c>
      <c r="B1884" s="206">
        <v>109.84</v>
      </c>
      <c r="C1884" s="206">
        <v>112.42</v>
      </c>
      <c r="D1884" s="206">
        <v>109.84</v>
      </c>
      <c r="E1884" s="206">
        <v>112.42</v>
      </c>
      <c r="F1884" s="206">
        <v>109.84</v>
      </c>
      <c r="G1884" s="206">
        <v>112.72</v>
      </c>
      <c r="H1884" s="206">
        <v>109.84</v>
      </c>
      <c r="I1884" s="206">
        <v>114.57</v>
      </c>
      <c r="J1884" s="206">
        <v>109.84</v>
      </c>
      <c r="K1884" s="206">
        <v>116.06</v>
      </c>
      <c r="L1884" s="206">
        <v>109.84</v>
      </c>
      <c r="M1884" s="206">
        <v>116.11</v>
      </c>
    </row>
    <row r="1885" spans="1:13" ht="14.25" customHeight="1" x14ac:dyDescent="0.35">
      <c r="A1885" s="208" t="s">
        <v>873</v>
      </c>
      <c r="B1885" s="206">
        <v>109.84</v>
      </c>
      <c r="C1885" s="206">
        <v>109.56</v>
      </c>
      <c r="D1885" s="206">
        <v>109.84</v>
      </c>
      <c r="E1885" s="206">
        <v>109.56</v>
      </c>
      <c r="F1885" s="206">
        <v>109.84</v>
      </c>
      <c r="G1885" s="206">
        <v>109.67</v>
      </c>
      <c r="H1885" s="206">
        <v>109.84</v>
      </c>
      <c r="I1885" s="206">
        <v>112.21</v>
      </c>
      <c r="J1885" s="206">
        <v>109.84</v>
      </c>
      <c r="K1885" s="206">
        <v>113.05</v>
      </c>
      <c r="L1885" s="206">
        <v>109.84</v>
      </c>
      <c r="M1885" s="206">
        <v>113.2</v>
      </c>
    </row>
    <row r="1886" spans="1:13" ht="14.25" customHeight="1" x14ac:dyDescent="0.35">
      <c r="A1886" s="208" t="s">
        <v>874</v>
      </c>
      <c r="B1886" s="206" t="s">
        <v>977</v>
      </c>
      <c r="C1886" s="206">
        <v>109.56</v>
      </c>
      <c r="D1886" s="206" t="s">
        <v>977</v>
      </c>
      <c r="E1886" s="206">
        <v>109.56</v>
      </c>
      <c r="F1886" s="206" t="s">
        <v>977</v>
      </c>
      <c r="G1886" s="206">
        <v>109.67</v>
      </c>
      <c r="H1886" s="206" t="s">
        <v>977</v>
      </c>
      <c r="I1886" s="206">
        <v>112.21</v>
      </c>
      <c r="J1886" s="206" t="s">
        <v>977</v>
      </c>
      <c r="K1886" s="206">
        <v>113.05</v>
      </c>
      <c r="L1886" s="206" t="s">
        <v>977</v>
      </c>
      <c r="M1886" s="206">
        <v>113.2</v>
      </c>
    </row>
    <row r="1887" spans="1:13" ht="14.25" customHeight="1" x14ac:dyDescent="0.35">
      <c r="A1887" s="208" t="s">
        <v>875</v>
      </c>
      <c r="B1887" s="206">
        <v>109.84</v>
      </c>
      <c r="C1887" s="206">
        <v>108.92</v>
      </c>
      <c r="D1887" s="206">
        <v>109.84</v>
      </c>
      <c r="E1887" s="206">
        <v>108.92</v>
      </c>
      <c r="F1887" s="206">
        <v>109.84</v>
      </c>
      <c r="G1887" s="206">
        <v>110.62</v>
      </c>
      <c r="H1887" s="206">
        <v>109.84</v>
      </c>
      <c r="I1887" s="206">
        <v>111.78</v>
      </c>
      <c r="J1887" s="206">
        <v>109.84</v>
      </c>
      <c r="K1887" s="206">
        <v>111.78</v>
      </c>
      <c r="L1887" s="206">
        <v>109.84</v>
      </c>
      <c r="M1887" s="206">
        <v>111.78</v>
      </c>
    </row>
    <row r="1888" spans="1:13" ht="14.25" customHeight="1" x14ac:dyDescent="0.35">
      <c r="A1888" s="208" t="s">
        <v>876</v>
      </c>
      <c r="B1888" s="206">
        <v>111.15</v>
      </c>
      <c r="C1888" s="206">
        <v>108.92</v>
      </c>
      <c r="D1888" s="206">
        <v>111.15</v>
      </c>
      <c r="E1888" s="206">
        <v>108.92</v>
      </c>
      <c r="F1888" s="206">
        <v>111.15</v>
      </c>
      <c r="G1888" s="206">
        <v>110.62</v>
      </c>
      <c r="H1888" s="206">
        <v>111.15</v>
      </c>
      <c r="I1888" s="206">
        <v>111.78</v>
      </c>
      <c r="J1888" s="206">
        <v>111.15</v>
      </c>
      <c r="K1888" s="206">
        <v>111.78</v>
      </c>
      <c r="L1888" s="206">
        <v>111.15</v>
      </c>
      <c r="M1888" s="206">
        <v>111.78</v>
      </c>
    </row>
    <row r="1889" spans="1:13" ht="14.25" customHeight="1" x14ac:dyDescent="0.35">
      <c r="A1889" s="208" t="s">
        <v>877</v>
      </c>
      <c r="B1889" s="206">
        <v>109.84</v>
      </c>
      <c r="C1889" s="206">
        <v>107.63</v>
      </c>
      <c r="D1889" s="206">
        <v>109.84</v>
      </c>
      <c r="E1889" s="206">
        <v>107.82</v>
      </c>
      <c r="F1889" s="206">
        <v>109.84</v>
      </c>
      <c r="G1889" s="206">
        <v>109.58</v>
      </c>
      <c r="H1889" s="206">
        <v>109.84</v>
      </c>
      <c r="I1889" s="206">
        <v>109.9</v>
      </c>
      <c r="J1889" s="206">
        <v>109.84</v>
      </c>
      <c r="K1889" s="206">
        <v>109.76</v>
      </c>
      <c r="L1889" s="206">
        <v>109.84</v>
      </c>
      <c r="M1889" s="206">
        <v>109.47</v>
      </c>
    </row>
    <row r="1890" spans="1:13" ht="14.25" customHeight="1" x14ac:dyDescent="0.35">
      <c r="A1890" s="208" t="s">
        <v>878</v>
      </c>
      <c r="B1890" s="206">
        <v>112.13</v>
      </c>
      <c r="C1890" s="206">
        <v>107.63</v>
      </c>
      <c r="D1890" s="206">
        <v>112.13</v>
      </c>
      <c r="E1890" s="206">
        <v>107.82</v>
      </c>
      <c r="F1890" s="206">
        <v>112.13</v>
      </c>
      <c r="G1890" s="206">
        <v>109.58</v>
      </c>
      <c r="H1890" s="206">
        <v>112.13</v>
      </c>
      <c r="I1890" s="206">
        <v>109.9</v>
      </c>
      <c r="J1890" s="206">
        <v>112.13</v>
      </c>
      <c r="K1890" s="206">
        <v>109.76</v>
      </c>
      <c r="L1890" s="206">
        <v>112.13</v>
      </c>
      <c r="M1890" s="206">
        <v>109.47</v>
      </c>
    </row>
    <row r="1891" spans="1:13" ht="14.25" customHeight="1" x14ac:dyDescent="0.35">
      <c r="A1891" s="208" t="s">
        <v>879</v>
      </c>
      <c r="B1891" s="206">
        <v>109.84</v>
      </c>
      <c r="C1891" s="206">
        <v>100.7</v>
      </c>
      <c r="D1891" s="206">
        <v>109.84</v>
      </c>
      <c r="E1891" s="206">
        <v>100.7</v>
      </c>
      <c r="F1891" s="206">
        <v>109.84</v>
      </c>
      <c r="G1891" s="206">
        <v>100.7</v>
      </c>
      <c r="H1891" s="206">
        <v>109.84</v>
      </c>
      <c r="I1891" s="206">
        <v>100.7</v>
      </c>
      <c r="J1891" s="206">
        <v>109.84</v>
      </c>
      <c r="K1891" s="206">
        <v>100.7</v>
      </c>
      <c r="L1891" s="206">
        <v>109.84</v>
      </c>
      <c r="M1891" s="206">
        <v>100.7</v>
      </c>
    </row>
    <row r="1892" spans="1:13" ht="14.25" customHeight="1" x14ac:dyDescent="0.35">
      <c r="A1892" s="208" t="s">
        <v>880</v>
      </c>
      <c r="B1892" s="206">
        <v>112.13</v>
      </c>
      <c r="C1892" s="206">
        <v>100.7</v>
      </c>
      <c r="D1892" s="206">
        <v>112.13</v>
      </c>
      <c r="E1892" s="206">
        <v>100.7</v>
      </c>
      <c r="F1892" s="206">
        <v>112.13</v>
      </c>
      <c r="G1892" s="206">
        <v>100.7</v>
      </c>
      <c r="H1892" s="206">
        <v>112.13</v>
      </c>
      <c r="I1892" s="206">
        <v>100.7</v>
      </c>
      <c r="J1892" s="206">
        <v>112.13</v>
      </c>
      <c r="K1892" s="206">
        <v>100.7</v>
      </c>
      <c r="L1892" s="206">
        <v>112.13</v>
      </c>
      <c r="M1892" s="206">
        <v>100.7</v>
      </c>
    </row>
    <row r="1893" spans="1:13" ht="14.25" customHeight="1" x14ac:dyDescent="0.35">
      <c r="A1893" s="208" t="s">
        <v>881</v>
      </c>
      <c r="B1893" s="206">
        <v>111.15</v>
      </c>
      <c r="C1893" s="206">
        <v>106.45</v>
      </c>
      <c r="D1893" s="206">
        <v>111.15</v>
      </c>
      <c r="E1893" s="206">
        <v>107.25</v>
      </c>
      <c r="F1893" s="206">
        <v>111.15</v>
      </c>
      <c r="G1893" s="206">
        <v>107.25</v>
      </c>
      <c r="H1893" s="206">
        <v>111.15</v>
      </c>
      <c r="I1893" s="206">
        <v>107.25</v>
      </c>
      <c r="J1893" s="206">
        <v>111.15</v>
      </c>
      <c r="K1893" s="206">
        <v>111.96</v>
      </c>
      <c r="L1893" s="206">
        <v>111.15</v>
      </c>
      <c r="M1893" s="206">
        <v>111.96</v>
      </c>
    </row>
    <row r="1894" spans="1:13" ht="14.25" customHeight="1" x14ac:dyDescent="0.35">
      <c r="A1894" s="208" t="s">
        <v>882</v>
      </c>
      <c r="B1894" s="206" t="s">
        <v>883</v>
      </c>
      <c r="C1894" s="206">
        <v>106.44</v>
      </c>
      <c r="D1894" s="206" t="s">
        <v>883</v>
      </c>
      <c r="E1894" s="206">
        <v>108.12</v>
      </c>
      <c r="F1894" s="206" t="s">
        <v>883</v>
      </c>
      <c r="G1894" s="206">
        <v>108.89</v>
      </c>
      <c r="H1894" s="206" t="s">
        <v>883</v>
      </c>
      <c r="I1894" s="206">
        <v>108.89</v>
      </c>
      <c r="J1894" s="206" t="s">
        <v>883</v>
      </c>
      <c r="K1894" s="206">
        <v>108.89</v>
      </c>
      <c r="L1894" s="206" t="s">
        <v>883</v>
      </c>
      <c r="M1894" s="206">
        <v>108.89</v>
      </c>
    </row>
    <row r="1895" spans="1:13" ht="14.25" customHeight="1" x14ac:dyDescent="0.35">
      <c r="A1895" s="210"/>
      <c r="B1895" s="211"/>
      <c r="C1895" s="211"/>
      <c r="D1895" s="211"/>
      <c r="E1895" s="211"/>
      <c r="F1895" s="211"/>
      <c r="G1895" s="211"/>
      <c r="H1895" s="211"/>
      <c r="I1895" s="211"/>
      <c r="J1895" s="211"/>
      <c r="K1895" s="211"/>
      <c r="L1895" s="211"/>
      <c r="M1895" s="211"/>
    </row>
    <row r="1896" spans="1:13" ht="14.25" customHeight="1" x14ac:dyDescent="0.35">
      <c r="A1896" s="210"/>
      <c r="B1896" s="211"/>
      <c r="C1896" s="211"/>
      <c r="D1896" s="211"/>
      <c r="E1896" s="211"/>
      <c r="F1896" s="211"/>
      <c r="G1896" s="211"/>
      <c r="H1896" s="211"/>
      <c r="I1896" s="211"/>
      <c r="J1896" s="211"/>
      <c r="K1896" s="211"/>
      <c r="L1896" s="211"/>
      <c r="M1896" s="211"/>
    </row>
    <row r="1897" spans="1:13" ht="14.25" customHeight="1" x14ac:dyDescent="0.35">
      <c r="A1897" s="210"/>
      <c r="B1897" s="211"/>
      <c r="C1897" s="211"/>
      <c r="D1897" s="211"/>
      <c r="E1897" s="211"/>
      <c r="F1897" s="211"/>
      <c r="G1897" s="211"/>
      <c r="H1897" s="211"/>
      <c r="I1897" s="211"/>
      <c r="J1897" s="211"/>
      <c r="K1897" s="211"/>
      <c r="L1897" s="211"/>
      <c r="M1897" s="211"/>
    </row>
    <row r="1898" spans="1:13" ht="14.25" customHeight="1" x14ac:dyDescent="0.35">
      <c r="A1898" s="210"/>
      <c r="B1898" s="211"/>
      <c r="C1898" s="211"/>
      <c r="D1898" s="211"/>
      <c r="E1898" s="211"/>
      <c r="F1898" s="211"/>
      <c r="G1898" s="211"/>
      <c r="H1898" s="211"/>
      <c r="I1898" s="211"/>
      <c r="J1898" s="211"/>
      <c r="K1898" s="211"/>
      <c r="L1898" s="211"/>
      <c r="M1898" s="211"/>
    </row>
    <row r="1899" spans="1:13" ht="14.25" customHeight="1" x14ac:dyDescent="0.35">
      <c r="A1899" s="210"/>
      <c r="B1899" s="207"/>
      <c r="C1899" s="207"/>
      <c r="D1899" s="207"/>
      <c r="E1899" s="207"/>
      <c r="F1899" s="207"/>
      <c r="G1899" s="207"/>
      <c r="H1899" s="207"/>
      <c r="I1899" s="207"/>
      <c r="J1899" s="207"/>
      <c r="K1899" s="207"/>
      <c r="L1899" s="207"/>
      <c r="M1899" s="207"/>
    </row>
    <row r="1900" spans="1:13" ht="14.25" customHeight="1" x14ac:dyDescent="0.35">
      <c r="A1900" s="210"/>
      <c r="B1900" s="207"/>
      <c r="C1900" s="207"/>
      <c r="D1900" s="207"/>
      <c r="E1900" s="207"/>
      <c r="F1900" s="207"/>
      <c r="G1900" s="207"/>
      <c r="H1900" s="207"/>
      <c r="I1900" s="207"/>
      <c r="J1900" s="207"/>
      <c r="K1900" s="207"/>
      <c r="L1900" s="207"/>
      <c r="M1900" s="207"/>
    </row>
    <row r="1901" spans="1:13" ht="14.25" customHeight="1" x14ac:dyDescent="0.35">
      <c r="A1901" s="210"/>
      <c r="B1901" s="207"/>
      <c r="C1901" s="207"/>
      <c r="D1901" s="207"/>
      <c r="E1901" s="207"/>
      <c r="F1901" s="207"/>
      <c r="G1901" s="207"/>
      <c r="H1901" s="207"/>
      <c r="I1901" s="207"/>
      <c r="J1901" s="207"/>
      <c r="K1901" s="207"/>
      <c r="L1901" s="207"/>
      <c r="M1901" s="207"/>
    </row>
    <row r="1902" spans="1:13" ht="14.25" customHeight="1" x14ac:dyDescent="0.35">
      <c r="A1902" s="571"/>
      <c r="B1902" s="579">
        <v>38169</v>
      </c>
      <c r="C1902" s="580"/>
      <c r="D1902" s="579">
        <v>38200</v>
      </c>
      <c r="E1902" s="580"/>
      <c r="F1902" s="579">
        <v>38231</v>
      </c>
      <c r="G1902" s="580"/>
      <c r="H1902" s="579">
        <v>38261</v>
      </c>
      <c r="I1902" s="580"/>
      <c r="J1902" s="579">
        <v>38292</v>
      </c>
      <c r="K1902" s="580"/>
      <c r="L1902" s="579">
        <v>38322</v>
      </c>
      <c r="M1902" s="580"/>
    </row>
    <row r="1903" spans="1:13" ht="14.25" customHeight="1" x14ac:dyDescent="0.35">
      <c r="A1903" s="572"/>
      <c r="B1903" s="205" t="s">
        <v>834</v>
      </c>
      <c r="C1903" s="205" t="s">
        <v>835</v>
      </c>
      <c r="D1903" s="205" t="s">
        <v>834</v>
      </c>
      <c r="E1903" s="205" t="s">
        <v>835</v>
      </c>
      <c r="F1903" s="205" t="s">
        <v>834</v>
      </c>
      <c r="G1903" s="205" t="s">
        <v>835</v>
      </c>
      <c r="H1903" s="205" t="s">
        <v>834</v>
      </c>
      <c r="I1903" s="205" t="s">
        <v>835</v>
      </c>
      <c r="J1903" s="205" t="s">
        <v>834</v>
      </c>
      <c r="K1903" s="205" t="s">
        <v>835</v>
      </c>
      <c r="L1903" s="205" t="s">
        <v>834</v>
      </c>
      <c r="M1903" s="205" t="s">
        <v>835</v>
      </c>
    </row>
    <row r="1904" spans="1:13" ht="14.25" customHeight="1" x14ac:dyDescent="0.35">
      <c r="A1904" s="208" t="s">
        <v>836</v>
      </c>
      <c r="B1904" s="206">
        <v>110.91</v>
      </c>
      <c r="C1904" s="206">
        <v>112.01</v>
      </c>
      <c r="D1904" s="206">
        <v>110.91</v>
      </c>
      <c r="E1904" s="206">
        <v>111.91</v>
      </c>
      <c r="F1904" s="206">
        <v>110.91</v>
      </c>
      <c r="G1904" s="206">
        <v>111.91</v>
      </c>
      <c r="H1904" s="206">
        <v>110.91</v>
      </c>
      <c r="I1904" s="206">
        <v>112.2</v>
      </c>
      <c r="J1904" s="206">
        <v>110.91</v>
      </c>
      <c r="K1904" s="206">
        <v>111.91</v>
      </c>
      <c r="L1904" s="206">
        <v>110.91</v>
      </c>
      <c r="M1904" s="206">
        <v>111.91</v>
      </c>
    </row>
    <row r="1905" spans="1:13" ht="14.25" customHeight="1" x14ac:dyDescent="0.35">
      <c r="A1905" s="208" t="s">
        <v>837</v>
      </c>
      <c r="B1905" s="206" t="s">
        <v>968</v>
      </c>
      <c r="C1905" s="206">
        <v>112.67</v>
      </c>
      <c r="D1905" s="206" t="s">
        <v>968</v>
      </c>
      <c r="E1905" s="206">
        <v>112.67</v>
      </c>
      <c r="F1905" s="206" t="s">
        <v>968</v>
      </c>
      <c r="G1905" s="206">
        <v>112.65</v>
      </c>
      <c r="H1905" s="206" t="s">
        <v>968</v>
      </c>
      <c r="I1905" s="206">
        <v>112.72</v>
      </c>
      <c r="J1905" s="206" t="s">
        <v>968</v>
      </c>
      <c r="K1905" s="206">
        <v>112.64</v>
      </c>
      <c r="L1905" s="206" t="s">
        <v>968</v>
      </c>
      <c r="M1905" s="206">
        <v>112.64</v>
      </c>
    </row>
    <row r="1906" spans="1:13" ht="14.25" customHeight="1" x14ac:dyDescent="0.35">
      <c r="A1906" s="208" t="s">
        <v>838</v>
      </c>
      <c r="B1906" s="206">
        <v>110.91</v>
      </c>
      <c r="C1906" s="206">
        <v>109.95</v>
      </c>
      <c r="D1906" s="206">
        <v>110.91</v>
      </c>
      <c r="E1906" s="206">
        <v>110.08</v>
      </c>
      <c r="F1906" s="206">
        <v>110.91</v>
      </c>
      <c r="G1906" s="206">
        <v>110.12</v>
      </c>
      <c r="H1906" s="206">
        <v>110.91</v>
      </c>
      <c r="I1906" s="206">
        <v>110.2</v>
      </c>
      <c r="J1906" s="206">
        <v>110.91</v>
      </c>
      <c r="K1906" s="206">
        <v>110.13</v>
      </c>
      <c r="L1906" s="206">
        <v>110.91</v>
      </c>
      <c r="M1906" s="206">
        <v>110.13</v>
      </c>
    </row>
    <row r="1907" spans="1:13" ht="14.25" customHeight="1" x14ac:dyDescent="0.35">
      <c r="A1907" s="208" t="s">
        <v>839</v>
      </c>
      <c r="B1907" s="206">
        <v>110.91</v>
      </c>
      <c r="C1907" s="206">
        <v>109.95</v>
      </c>
      <c r="D1907" s="206">
        <v>110.91</v>
      </c>
      <c r="E1907" s="206">
        <v>110.08</v>
      </c>
      <c r="F1907" s="206">
        <v>110.91</v>
      </c>
      <c r="G1907" s="206">
        <v>110.12</v>
      </c>
      <c r="H1907" s="206">
        <v>110.91</v>
      </c>
      <c r="I1907" s="206">
        <v>110.2</v>
      </c>
      <c r="J1907" s="206">
        <v>110.91</v>
      </c>
      <c r="K1907" s="206">
        <v>110.13</v>
      </c>
      <c r="L1907" s="206">
        <v>110.91</v>
      </c>
      <c r="M1907" s="206">
        <v>110.13</v>
      </c>
    </row>
    <row r="1908" spans="1:13" ht="14.25" customHeight="1" x14ac:dyDescent="0.35">
      <c r="A1908" s="208" t="s">
        <v>840</v>
      </c>
      <c r="B1908" s="206">
        <v>110.91</v>
      </c>
      <c r="C1908" s="206">
        <v>109.27</v>
      </c>
      <c r="D1908" s="206">
        <v>110.91</v>
      </c>
      <c r="E1908" s="206">
        <v>109.27</v>
      </c>
      <c r="F1908" s="206">
        <v>110.91</v>
      </c>
      <c r="G1908" s="206">
        <v>109.33</v>
      </c>
      <c r="H1908" s="206">
        <v>110.91</v>
      </c>
      <c r="I1908" s="206">
        <v>109.36</v>
      </c>
      <c r="J1908" s="206">
        <v>110.91</v>
      </c>
      <c r="K1908" s="206">
        <v>108.98</v>
      </c>
      <c r="L1908" s="206">
        <v>110.91</v>
      </c>
      <c r="M1908" s="206">
        <v>108.98</v>
      </c>
    </row>
    <row r="1909" spans="1:13" ht="14.25" customHeight="1" x14ac:dyDescent="0.35">
      <c r="A1909" s="208" t="s">
        <v>841</v>
      </c>
      <c r="B1909" s="206">
        <v>110.91</v>
      </c>
      <c r="C1909" s="206">
        <v>100.2</v>
      </c>
      <c r="D1909" s="206">
        <v>110.91</v>
      </c>
      <c r="E1909" s="206">
        <v>100.2</v>
      </c>
      <c r="F1909" s="206">
        <v>110.91</v>
      </c>
      <c r="G1909" s="206">
        <v>100.2</v>
      </c>
      <c r="H1909" s="206">
        <v>110.91</v>
      </c>
      <c r="I1909" s="206">
        <v>100.2</v>
      </c>
      <c r="J1909" s="206">
        <v>110.91</v>
      </c>
      <c r="K1909" s="206">
        <v>100.2</v>
      </c>
      <c r="L1909" s="206">
        <v>110.91</v>
      </c>
      <c r="M1909" s="206">
        <v>100.2</v>
      </c>
    </row>
    <row r="1910" spans="1:13" ht="14.25" customHeight="1" x14ac:dyDescent="0.35">
      <c r="A1910" s="208" t="s">
        <v>842</v>
      </c>
      <c r="B1910" s="206">
        <v>110.91</v>
      </c>
      <c r="C1910" s="206">
        <v>100</v>
      </c>
      <c r="D1910" s="206">
        <v>110.91</v>
      </c>
      <c r="E1910" s="206">
        <v>100</v>
      </c>
      <c r="F1910" s="206">
        <v>110.91</v>
      </c>
      <c r="G1910" s="206">
        <v>100</v>
      </c>
      <c r="H1910" s="206">
        <v>110.91</v>
      </c>
      <c r="I1910" s="206">
        <v>100</v>
      </c>
      <c r="J1910" s="206">
        <v>110.91</v>
      </c>
      <c r="K1910" s="206">
        <v>100</v>
      </c>
      <c r="L1910" s="206">
        <v>110.91</v>
      </c>
      <c r="M1910" s="206">
        <v>100</v>
      </c>
    </row>
    <row r="1911" spans="1:13" ht="14.25" customHeight="1" x14ac:dyDescent="0.35">
      <c r="A1911" s="208" t="s">
        <v>843</v>
      </c>
      <c r="B1911" s="206" t="s">
        <v>970</v>
      </c>
      <c r="C1911" s="206">
        <v>100</v>
      </c>
      <c r="D1911" s="206" t="s">
        <v>970</v>
      </c>
      <c r="E1911" s="206">
        <v>100</v>
      </c>
      <c r="F1911" s="206" t="s">
        <v>970</v>
      </c>
      <c r="G1911" s="206">
        <v>100</v>
      </c>
      <c r="H1911" s="206" t="s">
        <v>970</v>
      </c>
      <c r="I1911" s="206">
        <v>100</v>
      </c>
      <c r="J1911" s="206" t="s">
        <v>970</v>
      </c>
      <c r="K1911" s="206">
        <v>100</v>
      </c>
      <c r="L1911" s="206" t="s">
        <v>970</v>
      </c>
      <c r="M1911" s="206">
        <v>100</v>
      </c>
    </row>
    <row r="1912" spans="1:13" ht="14.25" customHeight="1" x14ac:dyDescent="0.35">
      <c r="A1912" s="208" t="s">
        <v>847</v>
      </c>
      <c r="B1912" s="206" t="s">
        <v>972</v>
      </c>
      <c r="C1912" s="206">
        <v>108.36</v>
      </c>
      <c r="D1912" s="206" t="s">
        <v>972</v>
      </c>
      <c r="E1912" s="206">
        <v>108.36</v>
      </c>
      <c r="F1912" s="206" t="s">
        <v>972</v>
      </c>
      <c r="G1912" s="206">
        <v>108.36</v>
      </c>
      <c r="H1912" s="206" t="s">
        <v>972</v>
      </c>
      <c r="I1912" s="206">
        <v>108.36</v>
      </c>
      <c r="J1912" s="206" t="s">
        <v>972</v>
      </c>
      <c r="K1912" s="206">
        <v>108.36</v>
      </c>
      <c r="L1912" s="206" t="s">
        <v>972</v>
      </c>
      <c r="M1912" s="206">
        <v>108.36</v>
      </c>
    </row>
    <row r="1913" spans="1:13" ht="14.25" customHeight="1" x14ac:dyDescent="0.35">
      <c r="A1913" s="208" t="s">
        <v>848</v>
      </c>
      <c r="B1913" s="206">
        <v>110.91</v>
      </c>
      <c r="C1913" s="206">
        <v>102.1</v>
      </c>
      <c r="D1913" s="206">
        <v>110.91</v>
      </c>
      <c r="E1913" s="206">
        <v>102.19</v>
      </c>
      <c r="F1913" s="206">
        <v>110.91</v>
      </c>
      <c r="G1913" s="206">
        <v>102.51</v>
      </c>
      <c r="H1913" s="206">
        <v>110.91</v>
      </c>
      <c r="I1913" s="206">
        <v>102.58</v>
      </c>
      <c r="J1913" s="206">
        <v>110.91</v>
      </c>
      <c r="K1913" s="206">
        <v>101.34</v>
      </c>
      <c r="L1913" s="206">
        <v>110.91</v>
      </c>
      <c r="M1913" s="206">
        <v>101.34</v>
      </c>
    </row>
    <row r="1914" spans="1:13" ht="14.25" customHeight="1" x14ac:dyDescent="0.35">
      <c r="A1914" s="208" t="s">
        <v>849</v>
      </c>
      <c r="B1914" s="206">
        <v>109.84</v>
      </c>
      <c r="C1914" s="206">
        <v>118.51</v>
      </c>
      <c r="D1914" s="206">
        <v>109.84</v>
      </c>
      <c r="E1914" s="206">
        <v>118.9</v>
      </c>
      <c r="F1914" s="206">
        <v>109.84</v>
      </c>
      <c r="G1914" s="206">
        <v>119.24</v>
      </c>
      <c r="H1914" s="206">
        <v>109.84</v>
      </c>
      <c r="I1914" s="206">
        <v>119.85</v>
      </c>
      <c r="J1914" s="206">
        <v>109.84</v>
      </c>
      <c r="K1914" s="206">
        <v>121.82</v>
      </c>
      <c r="L1914" s="206">
        <v>109.84</v>
      </c>
      <c r="M1914" s="206">
        <v>121.82</v>
      </c>
    </row>
    <row r="1915" spans="1:13" ht="14.25" customHeight="1" x14ac:dyDescent="0.35">
      <c r="A1915" s="208" t="s">
        <v>850</v>
      </c>
      <c r="B1915" s="206">
        <v>110.91</v>
      </c>
      <c r="C1915" s="206">
        <v>109.22</v>
      </c>
      <c r="D1915" s="206">
        <v>110.91</v>
      </c>
      <c r="E1915" s="206">
        <v>109.23</v>
      </c>
      <c r="F1915" s="206">
        <v>110.91</v>
      </c>
      <c r="G1915" s="206">
        <v>109.28</v>
      </c>
      <c r="H1915" s="206">
        <v>110.91</v>
      </c>
      <c r="I1915" s="206">
        <v>109.23</v>
      </c>
      <c r="J1915" s="206">
        <v>110.91</v>
      </c>
      <c r="K1915" s="206">
        <v>109.11</v>
      </c>
      <c r="L1915" s="206">
        <v>110.91</v>
      </c>
      <c r="M1915" s="206">
        <v>109.11</v>
      </c>
    </row>
    <row r="1916" spans="1:13" ht="14.25" customHeight="1" x14ac:dyDescent="0.35">
      <c r="A1916" s="208" t="s">
        <v>851</v>
      </c>
      <c r="B1916" s="206">
        <v>108.63</v>
      </c>
      <c r="C1916" s="206">
        <v>107.61</v>
      </c>
      <c r="D1916" s="206">
        <v>108.63</v>
      </c>
      <c r="E1916" s="206">
        <v>107.61</v>
      </c>
      <c r="F1916" s="206">
        <v>108.63</v>
      </c>
      <c r="G1916" s="206">
        <v>107.61</v>
      </c>
      <c r="H1916" s="206">
        <v>108.63</v>
      </c>
      <c r="I1916" s="206">
        <v>108.48</v>
      </c>
      <c r="J1916" s="206">
        <v>108.63</v>
      </c>
      <c r="K1916" s="206">
        <v>108.48</v>
      </c>
      <c r="L1916" s="206">
        <v>108.63</v>
      </c>
      <c r="M1916" s="206">
        <v>108.48</v>
      </c>
    </row>
    <row r="1917" spans="1:13" ht="14.25" customHeight="1" x14ac:dyDescent="0.35">
      <c r="A1917" s="208" t="s">
        <v>852</v>
      </c>
      <c r="B1917" s="206">
        <v>110.16</v>
      </c>
      <c r="C1917" s="206">
        <v>107.61</v>
      </c>
      <c r="D1917" s="206">
        <v>110.16</v>
      </c>
      <c r="E1917" s="206">
        <v>107.61</v>
      </c>
      <c r="F1917" s="206">
        <v>110.16</v>
      </c>
      <c r="G1917" s="206">
        <v>107.61</v>
      </c>
      <c r="H1917" s="206">
        <v>110.16</v>
      </c>
      <c r="I1917" s="206">
        <v>108.48</v>
      </c>
      <c r="J1917" s="206">
        <v>110.16</v>
      </c>
      <c r="K1917" s="206">
        <v>108.48</v>
      </c>
      <c r="L1917" s="206">
        <v>110.16</v>
      </c>
      <c r="M1917" s="206">
        <v>108.48</v>
      </c>
    </row>
    <row r="1918" spans="1:13" ht="14.25" customHeight="1" x14ac:dyDescent="0.35">
      <c r="A1918" s="208" t="s">
        <v>853</v>
      </c>
      <c r="B1918" s="206" t="s">
        <v>974</v>
      </c>
      <c r="C1918" s="206">
        <v>103.56</v>
      </c>
      <c r="D1918" s="206" t="s">
        <v>974</v>
      </c>
      <c r="E1918" s="206">
        <v>103.56</v>
      </c>
      <c r="F1918" s="206" t="s">
        <v>974</v>
      </c>
      <c r="G1918" s="206">
        <v>103.56</v>
      </c>
      <c r="H1918" s="206" t="s">
        <v>974</v>
      </c>
      <c r="I1918" s="206">
        <v>103.56</v>
      </c>
      <c r="J1918" s="206" t="s">
        <v>974</v>
      </c>
      <c r="K1918" s="206">
        <v>103.56</v>
      </c>
      <c r="L1918" s="206" t="s">
        <v>974</v>
      </c>
      <c r="M1918" s="206">
        <v>103.56</v>
      </c>
    </row>
    <row r="1919" spans="1:13" ht="14.25" customHeight="1" x14ac:dyDescent="0.35">
      <c r="A1919" s="208" t="s">
        <v>854</v>
      </c>
      <c r="B1919" s="206">
        <v>110.16</v>
      </c>
      <c r="C1919" s="206">
        <v>103.56</v>
      </c>
      <c r="D1919" s="206">
        <v>110.16</v>
      </c>
      <c r="E1919" s="206">
        <v>103.56</v>
      </c>
      <c r="F1919" s="206">
        <v>110.16</v>
      </c>
      <c r="G1919" s="206">
        <v>103.56</v>
      </c>
      <c r="H1919" s="206">
        <v>110.16</v>
      </c>
      <c r="I1919" s="206">
        <v>103.56</v>
      </c>
      <c r="J1919" s="206">
        <v>110.16</v>
      </c>
      <c r="K1919" s="206">
        <v>103.56</v>
      </c>
      <c r="L1919" s="206">
        <v>110.16</v>
      </c>
      <c r="M1919" s="206">
        <v>103.56</v>
      </c>
    </row>
    <row r="1920" spans="1:13" ht="14.25" customHeight="1" x14ac:dyDescent="0.35">
      <c r="A1920" s="208" t="s">
        <v>855</v>
      </c>
      <c r="B1920" s="206">
        <v>110.91</v>
      </c>
      <c r="C1920" s="206">
        <v>107.98</v>
      </c>
      <c r="D1920" s="206">
        <v>110.91</v>
      </c>
      <c r="E1920" s="206">
        <v>107.98</v>
      </c>
      <c r="F1920" s="206">
        <v>110.91</v>
      </c>
      <c r="G1920" s="206">
        <v>108.11</v>
      </c>
      <c r="H1920" s="206">
        <v>110.91</v>
      </c>
      <c r="I1920" s="206">
        <v>108.32</v>
      </c>
      <c r="J1920" s="206">
        <v>110.91</v>
      </c>
      <c r="K1920" s="206">
        <v>108.32</v>
      </c>
      <c r="L1920" s="206">
        <v>110.91</v>
      </c>
      <c r="M1920" s="206">
        <v>108.32</v>
      </c>
    </row>
    <row r="1921" spans="1:13" ht="14.25" customHeight="1" x14ac:dyDescent="0.35">
      <c r="A1921" s="208" t="s">
        <v>856</v>
      </c>
      <c r="B1921" s="206">
        <v>109.84</v>
      </c>
      <c r="C1921" s="206">
        <v>109.96</v>
      </c>
      <c r="D1921" s="206">
        <v>109.84</v>
      </c>
      <c r="E1921" s="206">
        <v>109.96</v>
      </c>
      <c r="F1921" s="206">
        <v>109.84</v>
      </c>
      <c r="G1921" s="206">
        <v>121.17</v>
      </c>
      <c r="H1921" s="206">
        <v>109.84</v>
      </c>
      <c r="I1921" s="206">
        <v>121.17</v>
      </c>
      <c r="J1921" s="206">
        <v>109.84</v>
      </c>
      <c r="K1921" s="206">
        <v>121.17</v>
      </c>
      <c r="L1921" s="206">
        <v>109.84</v>
      </c>
      <c r="M1921" s="206">
        <v>121.17</v>
      </c>
    </row>
    <row r="1922" spans="1:13" ht="14.25" customHeight="1" x14ac:dyDescent="0.35">
      <c r="A1922" s="208" t="s">
        <v>857</v>
      </c>
      <c r="B1922" s="206">
        <v>111.15</v>
      </c>
      <c r="C1922" s="206">
        <v>109.96</v>
      </c>
      <c r="D1922" s="206">
        <v>111.15</v>
      </c>
      <c r="E1922" s="206">
        <v>109.96</v>
      </c>
      <c r="F1922" s="206">
        <v>111.15</v>
      </c>
      <c r="G1922" s="206">
        <v>121.17</v>
      </c>
      <c r="H1922" s="206">
        <v>111.15</v>
      </c>
      <c r="I1922" s="206">
        <v>121.17</v>
      </c>
      <c r="J1922" s="206">
        <v>113.93</v>
      </c>
      <c r="K1922" s="206">
        <v>121.17</v>
      </c>
      <c r="L1922" s="206">
        <v>113.93</v>
      </c>
      <c r="M1922" s="206">
        <v>121.17</v>
      </c>
    </row>
    <row r="1923" spans="1:13" ht="14.25" customHeight="1" x14ac:dyDescent="0.35">
      <c r="A1923" s="208" t="s">
        <v>858</v>
      </c>
      <c r="B1923" s="206">
        <v>109.84</v>
      </c>
      <c r="C1923" s="206">
        <v>103.61</v>
      </c>
      <c r="D1923" s="206">
        <v>109.84</v>
      </c>
      <c r="E1923" s="206">
        <v>103.61</v>
      </c>
      <c r="F1923" s="206">
        <v>109.84</v>
      </c>
      <c r="G1923" s="206">
        <v>114.71</v>
      </c>
      <c r="H1923" s="206">
        <v>109.84</v>
      </c>
      <c r="I1923" s="206">
        <v>114.71</v>
      </c>
      <c r="J1923" s="206">
        <v>109.84</v>
      </c>
      <c r="K1923" s="206">
        <v>114.71</v>
      </c>
      <c r="L1923" s="206">
        <v>109.84</v>
      </c>
      <c r="M1923" s="206">
        <v>114.71</v>
      </c>
    </row>
    <row r="1924" spans="1:13" ht="14.25" customHeight="1" x14ac:dyDescent="0.35">
      <c r="A1924" s="208" t="s">
        <v>859</v>
      </c>
      <c r="B1924" s="206">
        <v>111.15</v>
      </c>
      <c r="C1924" s="206">
        <v>103.61</v>
      </c>
      <c r="D1924" s="206">
        <v>111.15</v>
      </c>
      <c r="E1924" s="206">
        <v>103.61</v>
      </c>
      <c r="F1924" s="206">
        <v>111.15</v>
      </c>
      <c r="G1924" s="206">
        <v>114.71</v>
      </c>
      <c r="H1924" s="206">
        <v>111.15</v>
      </c>
      <c r="I1924" s="206">
        <v>114.71</v>
      </c>
      <c r="J1924" s="206">
        <v>113.93</v>
      </c>
      <c r="K1924" s="206">
        <v>114.71</v>
      </c>
      <c r="L1924" s="206">
        <v>113.93</v>
      </c>
      <c r="M1924" s="206">
        <v>114.71</v>
      </c>
    </row>
    <row r="1925" spans="1:13" ht="14.25" customHeight="1" x14ac:dyDescent="0.35">
      <c r="A1925" s="208" t="s">
        <v>860</v>
      </c>
      <c r="B1925" s="206">
        <v>109.84</v>
      </c>
      <c r="C1925" s="206">
        <v>125.78</v>
      </c>
      <c r="D1925" s="206">
        <v>109.84</v>
      </c>
      <c r="E1925" s="206">
        <v>125.78</v>
      </c>
      <c r="F1925" s="206">
        <v>109.84</v>
      </c>
      <c r="G1925" s="206">
        <v>130.38</v>
      </c>
      <c r="H1925" s="206">
        <v>109.84</v>
      </c>
      <c r="I1925" s="206">
        <v>130.38</v>
      </c>
      <c r="J1925" s="206">
        <v>109.84</v>
      </c>
      <c r="K1925" s="206">
        <v>130.38</v>
      </c>
      <c r="L1925" s="206">
        <v>109.84</v>
      </c>
      <c r="M1925" s="206">
        <v>130.38</v>
      </c>
    </row>
    <row r="1926" spans="1:13" ht="14.25" customHeight="1" x14ac:dyDescent="0.35">
      <c r="A1926" s="208" t="s">
        <v>861</v>
      </c>
      <c r="B1926" s="206">
        <v>111.15</v>
      </c>
      <c r="C1926" s="206">
        <v>125.78</v>
      </c>
      <c r="D1926" s="206">
        <v>111.15</v>
      </c>
      <c r="E1926" s="206">
        <v>125.78</v>
      </c>
      <c r="F1926" s="206">
        <v>111.15</v>
      </c>
      <c r="G1926" s="206">
        <v>130.38</v>
      </c>
      <c r="H1926" s="206">
        <v>111.15</v>
      </c>
      <c r="I1926" s="206">
        <v>130.38</v>
      </c>
      <c r="J1926" s="206">
        <v>113.93</v>
      </c>
      <c r="K1926" s="206">
        <v>130.38</v>
      </c>
      <c r="L1926" s="206">
        <v>113.93</v>
      </c>
      <c r="M1926" s="206">
        <v>130.38</v>
      </c>
    </row>
    <row r="1927" spans="1:13" ht="14.25" customHeight="1" x14ac:dyDescent="0.35">
      <c r="A1927" s="208" t="s">
        <v>862</v>
      </c>
      <c r="B1927" s="206">
        <v>109.84</v>
      </c>
      <c r="C1927" s="206" t="s">
        <v>1240</v>
      </c>
      <c r="D1927" s="206">
        <v>109.84</v>
      </c>
      <c r="E1927" s="206">
        <v>163.09</v>
      </c>
      <c r="F1927" s="206">
        <v>109.84</v>
      </c>
      <c r="G1927" s="206">
        <v>166.7</v>
      </c>
      <c r="H1927" s="206">
        <v>109.84</v>
      </c>
      <c r="I1927" s="206">
        <v>173.25</v>
      </c>
      <c r="J1927" s="206">
        <v>109.84</v>
      </c>
      <c r="K1927" s="206">
        <v>174.05</v>
      </c>
      <c r="L1927" s="206">
        <v>109.84</v>
      </c>
      <c r="M1927" s="206">
        <v>174.05</v>
      </c>
    </row>
    <row r="1928" spans="1:13" ht="14.25" customHeight="1" x14ac:dyDescent="0.35">
      <c r="A1928" s="208" t="s">
        <v>863</v>
      </c>
      <c r="B1928" s="206">
        <v>111.15</v>
      </c>
      <c r="C1928" s="206" t="s">
        <v>1240</v>
      </c>
      <c r="D1928" s="206">
        <v>111.15</v>
      </c>
      <c r="E1928" s="206">
        <v>163.09</v>
      </c>
      <c r="F1928" s="206">
        <v>111.15</v>
      </c>
      <c r="G1928" s="206">
        <v>166.7</v>
      </c>
      <c r="H1928" s="206">
        <v>111.15</v>
      </c>
      <c r="I1928" s="206">
        <v>173.25</v>
      </c>
      <c r="J1928" s="206">
        <v>113.93</v>
      </c>
      <c r="K1928" s="206">
        <v>174.05</v>
      </c>
      <c r="L1928" s="206">
        <v>113.93</v>
      </c>
      <c r="M1928" s="206" t="s">
        <v>1241</v>
      </c>
    </row>
    <row r="1929" spans="1:13" ht="14.25" customHeight="1" x14ac:dyDescent="0.35">
      <c r="A1929" s="208" t="s">
        <v>864</v>
      </c>
      <c r="B1929" s="206">
        <v>110.91</v>
      </c>
      <c r="C1929" s="206">
        <v>112.09</v>
      </c>
      <c r="D1929" s="206">
        <v>110.91</v>
      </c>
      <c r="E1929" s="206">
        <v>112.09</v>
      </c>
      <c r="F1929" s="206">
        <v>110.91</v>
      </c>
      <c r="G1929" s="206">
        <v>112.09</v>
      </c>
      <c r="H1929" s="206">
        <v>110.91</v>
      </c>
      <c r="I1929" s="206">
        <v>112.09</v>
      </c>
      <c r="J1929" s="206">
        <v>110.91</v>
      </c>
      <c r="K1929" s="206">
        <v>112.09</v>
      </c>
      <c r="L1929" s="206">
        <v>110.91</v>
      </c>
      <c r="M1929" s="206">
        <v>112.09</v>
      </c>
    </row>
    <row r="1930" spans="1:13" ht="14.25" customHeight="1" x14ac:dyDescent="0.35">
      <c r="A1930" s="208" t="s">
        <v>865</v>
      </c>
      <c r="B1930" s="206">
        <v>110.91</v>
      </c>
      <c r="C1930" s="206">
        <v>105.28</v>
      </c>
      <c r="D1930" s="206">
        <v>110.91</v>
      </c>
      <c r="E1930" s="206">
        <v>105.34</v>
      </c>
      <c r="F1930" s="206">
        <v>110.91</v>
      </c>
      <c r="G1930" s="206">
        <v>105.53</v>
      </c>
      <c r="H1930" s="206">
        <v>110.91</v>
      </c>
      <c r="I1930" s="206">
        <v>105.4</v>
      </c>
      <c r="J1930" s="206">
        <v>110.91</v>
      </c>
      <c r="K1930" s="206">
        <v>104.88</v>
      </c>
      <c r="L1930" s="206">
        <v>110.91</v>
      </c>
      <c r="M1930" s="206">
        <v>104.88</v>
      </c>
    </row>
    <row r="1931" spans="1:13" ht="14.25" customHeight="1" x14ac:dyDescent="0.35">
      <c r="A1931" s="208" t="s">
        <v>866</v>
      </c>
      <c r="B1931" s="206">
        <v>110.83</v>
      </c>
      <c r="C1931" s="206">
        <v>111.15</v>
      </c>
      <c r="D1931" s="206">
        <v>110.83</v>
      </c>
      <c r="E1931" s="206">
        <v>111.15</v>
      </c>
      <c r="F1931" s="206">
        <v>110.83</v>
      </c>
      <c r="G1931" s="206">
        <v>111.15</v>
      </c>
      <c r="H1931" s="206">
        <v>110.83</v>
      </c>
      <c r="I1931" s="206">
        <v>111.15</v>
      </c>
      <c r="J1931" s="206">
        <v>110.83</v>
      </c>
      <c r="K1931" s="206">
        <v>111.15</v>
      </c>
      <c r="L1931" s="206">
        <v>110.83</v>
      </c>
      <c r="M1931" s="206">
        <v>111.15</v>
      </c>
    </row>
    <row r="1932" spans="1:13" ht="14.25" customHeight="1" x14ac:dyDescent="0.35">
      <c r="A1932" s="208" t="s">
        <v>867</v>
      </c>
      <c r="B1932" s="206">
        <v>110.52</v>
      </c>
      <c r="C1932" s="206">
        <v>111.15</v>
      </c>
      <c r="D1932" s="206">
        <v>110.52</v>
      </c>
      <c r="E1932" s="206">
        <v>111.15</v>
      </c>
      <c r="F1932" s="206">
        <v>110.52</v>
      </c>
      <c r="G1932" s="206">
        <v>111.15</v>
      </c>
      <c r="H1932" s="206">
        <v>110.52</v>
      </c>
      <c r="I1932" s="206">
        <v>111.15</v>
      </c>
      <c r="J1932" s="206">
        <v>110.52</v>
      </c>
      <c r="K1932" s="206">
        <v>111.15</v>
      </c>
      <c r="L1932" s="206">
        <v>110.52</v>
      </c>
      <c r="M1932" s="206">
        <v>111.15</v>
      </c>
    </row>
    <row r="1933" spans="1:13" ht="14.25" customHeight="1" x14ac:dyDescent="0.35">
      <c r="A1933" s="208" t="s">
        <v>868</v>
      </c>
      <c r="B1933" s="206">
        <v>110.83</v>
      </c>
      <c r="C1933" s="206">
        <v>115.04</v>
      </c>
      <c r="D1933" s="206">
        <v>110.83</v>
      </c>
      <c r="E1933" s="206">
        <v>115.04</v>
      </c>
      <c r="F1933" s="206">
        <v>110.83</v>
      </c>
      <c r="G1933" s="206">
        <v>115.04</v>
      </c>
      <c r="H1933" s="206">
        <v>110.83</v>
      </c>
      <c r="I1933" s="206">
        <v>115.04</v>
      </c>
      <c r="J1933" s="206">
        <v>110.83</v>
      </c>
      <c r="K1933" s="206">
        <v>115.04</v>
      </c>
      <c r="L1933" s="206">
        <v>110.83</v>
      </c>
      <c r="M1933" s="206">
        <v>115.04</v>
      </c>
    </row>
    <row r="1934" spans="1:13" ht="14.25" customHeight="1" x14ac:dyDescent="0.35">
      <c r="A1934" s="208" t="s">
        <v>869</v>
      </c>
      <c r="B1934" s="206" t="s">
        <v>976</v>
      </c>
      <c r="C1934" s="206">
        <v>113.97</v>
      </c>
      <c r="D1934" s="206" t="s">
        <v>976</v>
      </c>
      <c r="E1934" s="206">
        <v>114.06</v>
      </c>
      <c r="F1934" s="206" t="s">
        <v>976</v>
      </c>
      <c r="G1934" s="206">
        <v>114.06</v>
      </c>
      <c r="H1934" s="206" t="s">
        <v>976</v>
      </c>
      <c r="I1934" s="206">
        <v>114.09</v>
      </c>
      <c r="J1934" s="206" t="s">
        <v>976</v>
      </c>
      <c r="K1934" s="206">
        <v>114.09</v>
      </c>
      <c r="L1934" s="206" t="s">
        <v>976</v>
      </c>
      <c r="M1934" s="206">
        <v>114.09</v>
      </c>
    </row>
    <row r="1935" spans="1:13" ht="14.25" customHeight="1" x14ac:dyDescent="0.35">
      <c r="A1935" s="208" t="s">
        <v>870</v>
      </c>
      <c r="B1935" s="206" t="s">
        <v>976</v>
      </c>
      <c r="C1935" s="206">
        <v>108.81</v>
      </c>
      <c r="D1935" s="206" t="s">
        <v>976</v>
      </c>
      <c r="E1935" s="206">
        <v>108.81</v>
      </c>
      <c r="F1935" s="206" t="s">
        <v>976</v>
      </c>
      <c r="G1935" s="206">
        <v>108.81</v>
      </c>
      <c r="H1935" s="206" t="s">
        <v>976</v>
      </c>
      <c r="I1935" s="206">
        <v>108.81</v>
      </c>
      <c r="J1935" s="206" t="s">
        <v>976</v>
      </c>
      <c r="K1935" s="206">
        <v>109.03</v>
      </c>
      <c r="L1935" s="206" t="s">
        <v>976</v>
      </c>
      <c r="M1935" s="206">
        <v>109.03</v>
      </c>
    </row>
    <row r="1936" spans="1:13" ht="14.25" customHeight="1" x14ac:dyDescent="0.35">
      <c r="A1936" s="208" t="s">
        <v>871</v>
      </c>
      <c r="B1936" s="206">
        <v>110.91</v>
      </c>
      <c r="C1936" s="206">
        <v>113.88</v>
      </c>
      <c r="D1936" s="206">
        <v>110.91</v>
      </c>
      <c r="E1936" s="206">
        <v>114.4</v>
      </c>
      <c r="F1936" s="206">
        <v>110.91</v>
      </c>
      <c r="G1936" s="206">
        <v>115.23</v>
      </c>
      <c r="H1936" s="206">
        <v>110.91</v>
      </c>
      <c r="I1936" s="206">
        <v>116.03</v>
      </c>
      <c r="J1936" s="206">
        <v>110.91</v>
      </c>
      <c r="K1936" s="206">
        <v>116.39</v>
      </c>
      <c r="L1936" s="206">
        <v>110.91</v>
      </c>
      <c r="M1936" s="206">
        <v>116.39</v>
      </c>
    </row>
    <row r="1937" spans="1:13" ht="14.25" customHeight="1" x14ac:dyDescent="0.35">
      <c r="A1937" s="208" t="s">
        <v>872</v>
      </c>
      <c r="B1937" s="206">
        <v>109.84</v>
      </c>
      <c r="C1937" s="206">
        <v>116.11</v>
      </c>
      <c r="D1937" s="206">
        <v>109.84</v>
      </c>
      <c r="E1937" s="206">
        <v>116.11</v>
      </c>
      <c r="F1937" s="206">
        <v>109.84</v>
      </c>
      <c r="G1937" s="206">
        <v>118.55</v>
      </c>
      <c r="H1937" s="206">
        <v>109.84</v>
      </c>
      <c r="I1937" s="206">
        <v>120.67</v>
      </c>
      <c r="J1937" s="206">
        <v>109.84</v>
      </c>
      <c r="K1937" s="206">
        <v>120.72</v>
      </c>
      <c r="L1937" s="206">
        <v>109.84</v>
      </c>
      <c r="M1937" s="206">
        <v>120.72</v>
      </c>
    </row>
    <row r="1938" spans="1:13" ht="14.25" customHeight="1" x14ac:dyDescent="0.35">
      <c r="A1938" s="208" t="s">
        <v>873</v>
      </c>
      <c r="B1938" s="206">
        <v>109.84</v>
      </c>
      <c r="C1938" s="206">
        <v>113.2</v>
      </c>
      <c r="D1938" s="206">
        <v>109.84</v>
      </c>
      <c r="E1938" s="206">
        <v>113.2</v>
      </c>
      <c r="F1938" s="206">
        <v>109.84</v>
      </c>
      <c r="G1938" s="206">
        <v>121.27</v>
      </c>
      <c r="H1938" s="206">
        <v>109.84</v>
      </c>
      <c r="I1938" s="206">
        <v>121.27</v>
      </c>
      <c r="J1938" s="206">
        <v>109.84</v>
      </c>
      <c r="K1938" s="206">
        <v>122.98</v>
      </c>
      <c r="L1938" s="206">
        <v>109.84</v>
      </c>
      <c r="M1938" s="206">
        <v>122.98</v>
      </c>
    </row>
    <row r="1939" spans="1:13" ht="14.25" customHeight="1" x14ac:dyDescent="0.35">
      <c r="A1939" s="208" t="s">
        <v>874</v>
      </c>
      <c r="B1939" s="206" t="s">
        <v>977</v>
      </c>
      <c r="C1939" s="206">
        <v>113.2</v>
      </c>
      <c r="D1939" s="206" t="s">
        <v>977</v>
      </c>
      <c r="E1939" s="206">
        <v>113.2</v>
      </c>
      <c r="F1939" s="206" t="s">
        <v>977</v>
      </c>
      <c r="G1939" s="206">
        <v>121.27</v>
      </c>
      <c r="H1939" s="206" t="s">
        <v>977</v>
      </c>
      <c r="I1939" s="206">
        <v>121.27</v>
      </c>
      <c r="J1939" s="206">
        <v>113.93</v>
      </c>
      <c r="K1939" s="206">
        <v>122.98</v>
      </c>
      <c r="L1939" s="206">
        <v>113.93</v>
      </c>
      <c r="M1939" s="206">
        <v>122.98</v>
      </c>
    </row>
    <row r="1940" spans="1:13" ht="14.25" customHeight="1" x14ac:dyDescent="0.35">
      <c r="A1940" s="208" t="s">
        <v>875</v>
      </c>
      <c r="B1940" s="206">
        <v>109.84</v>
      </c>
      <c r="C1940" s="206">
        <v>111.78</v>
      </c>
      <c r="D1940" s="206">
        <v>109.84</v>
      </c>
      <c r="E1940" s="206">
        <v>111.78</v>
      </c>
      <c r="F1940" s="206">
        <v>109.84</v>
      </c>
      <c r="G1940" s="206">
        <v>111.78</v>
      </c>
      <c r="H1940" s="206">
        <v>109.84</v>
      </c>
      <c r="I1940" s="206">
        <v>111.78</v>
      </c>
      <c r="J1940" s="206">
        <v>109.84</v>
      </c>
      <c r="K1940" s="206">
        <v>111.78</v>
      </c>
      <c r="L1940" s="206">
        <v>109.84</v>
      </c>
      <c r="M1940" s="206">
        <v>111.78</v>
      </c>
    </row>
    <row r="1941" spans="1:13" ht="14.25" customHeight="1" x14ac:dyDescent="0.35">
      <c r="A1941" s="208" t="s">
        <v>876</v>
      </c>
      <c r="B1941" s="206">
        <v>111.15</v>
      </c>
      <c r="C1941" s="206">
        <v>111.78</v>
      </c>
      <c r="D1941" s="206">
        <v>111.15</v>
      </c>
      <c r="E1941" s="206">
        <v>111.78</v>
      </c>
      <c r="F1941" s="206">
        <v>111.15</v>
      </c>
      <c r="G1941" s="206">
        <v>111.78</v>
      </c>
      <c r="H1941" s="206">
        <v>111.15</v>
      </c>
      <c r="I1941" s="206">
        <v>111.78</v>
      </c>
      <c r="J1941" s="206">
        <v>113.93</v>
      </c>
      <c r="K1941" s="206">
        <v>111.78</v>
      </c>
      <c r="L1941" s="206">
        <v>113.93</v>
      </c>
      <c r="M1941" s="206">
        <v>111.78</v>
      </c>
    </row>
    <row r="1942" spans="1:13" ht="14.25" customHeight="1" x14ac:dyDescent="0.35">
      <c r="A1942" s="208" t="s">
        <v>877</v>
      </c>
      <c r="B1942" s="206">
        <v>109.84</v>
      </c>
      <c r="C1942" s="206">
        <v>109.35</v>
      </c>
      <c r="D1942" s="206">
        <v>109.84</v>
      </c>
      <c r="E1942" s="206">
        <v>109.63</v>
      </c>
      <c r="F1942" s="206">
        <v>109.84</v>
      </c>
      <c r="G1942" s="206">
        <v>109.63</v>
      </c>
      <c r="H1942" s="206">
        <v>109.84</v>
      </c>
      <c r="I1942" s="206">
        <v>109.74</v>
      </c>
      <c r="J1942" s="206">
        <v>109.84</v>
      </c>
      <c r="K1942" s="206">
        <v>109.54</v>
      </c>
      <c r="L1942" s="206">
        <v>109.84</v>
      </c>
      <c r="M1942" s="206">
        <v>109.54</v>
      </c>
    </row>
    <row r="1943" spans="1:13" ht="14.25" customHeight="1" x14ac:dyDescent="0.35">
      <c r="A1943" s="208" t="s">
        <v>878</v>
      </c>
      <c r="B1943" s="206">
        <v>112.13</v>
      </c>
      <c r="C1943" s="206">
        <v>109.35</v>
      </c>
      <c r="D1943" s="206">
        <v>112.13</v>
      </c>
      <c r="E1943" s="206">
        <v>109.63</v>
      </c>
      <c r="F1943" s="206">
        <v>112.13</v>
      </c>
      <c r="G1943" s="206">
        <v>109.63</v>
      </c>
      <c r="H1943" s="206">
        <v>112.13</v>
      </c>
      <c r="I1943" s="206">
        <v>109.74</v>
      </c>
      <c r="J1943" s="206">
        <v>112.13</v>
      </c>
      <c r="K1943" s="206">
        <v>109.54</v>
      </c>
      <c r="L1943" s="206">
        <v>112.13</v>
      </c>
      <c r="M1943" s="206">
        <v>109.54</v>
      </c>
    </row>
    <row r="1944" spans="1:13" ht="14.25" customHeight="1" x14ac:dyDescent="0.35">
      <c r="A1944" s="208" t="s">
        <v>879</v>
      </c>
      <c r="B1944" s="206">
        <v>109.84</v>
      </c>
      <c r="C1944" s="206">
        <v>100.7</v>
      </c>
      <c r="D1944" s="206">
        <v>109.84</v>
      </c>
      <c r="E1944" s="206">
        <v>100.7</v>
      </c>
      <c r="F1944" s="206">
        <v>109.84</v>
      </c>
      <c r="G1944" s="206">
        <v>100.7</v>
      </c>
      <c r="H1944" s="206">
        <v>109.84</v>
      </c>
      <c r="I1944" s="206">
        <v>100.7</v>
      </c>
      <c r="J1944" s="206">
        <v>109.84</v>
      </c>
      <c r="K1944" s="206">
        <v>100.7</v>
      </c>
      <c r="L1944" s="206">
        <v>109.84</v>
      </c>
      <c r="M1944" s="206">
        <v>100.7</v>
      </c>
    </row>
    <row r="1945" spans="1:13" ht="14.25" customHeight="1" x14ac:dyDescent="0.35">
      <c r="A1945" s="208" t="s">
        <v>880</v>
      </c>
      <c r="B1945" s="206">
        <v>112.13</v>
      </c>
      <c r="C1945" s="206">
        <v>100.7</v>
      </c>
      <c r="D1945" s="206">
        <v>112.13</v>
      </c>
      <c r="E1945" s="206">
        <v>100.7</v>
      </c>
      <c r="F1945" s="206">
        <v>112.13</v>
      </c>
      <c r="G1945" s="206">
        <v>100.7</v>
      </c>
      <c r="H1945" s="206">
        <v>112.13</v>
      </c>
      <c r="I1945" s="206">
        <v>100.7</v>
      </c>
      <c r="J1945" s="206">
        <v>112.13</v>
      </c>
      <c r="K1945" s="206">
        <v>100.7</v>
      </c>
      <c r="L1945" s="206">
        <v>112.13</v>
      </c>
      <c r="M1945" s="206">
        <v>100.7</v>
      </c>
    </row>
    <row r="1946" spans="1:13" ht="14.25" customHeight="1" x14ac:dyDescent="0.35">
      <c r="A1946" s="208" t="s">
        <v>881</v>
      </c>
      <c r="B1946" s="206">
        <v>111.15</v>
      </c>
      <c r="C1946" s="206">
        <v>111.96</v>
      </c>
      <c r="D1946" s="206">
        <v>111.15</v>
      </c>
      <c r="E1946" s="206">
        <v>111.96</v>
      </c>
      <c r="F1946" s="206">
        <v>111.15</v>
      </c>
      <c r="G1946" s="206">
        <v>111.96</v>
      </c>
      <c r="H1946" s="206">
        <v>111.15</v>
      </c>
      <c r="I1946" s="206">
        <v>111.96</v>
      </c>
      <c r="J1946" s="206">
        <v>113.93</v>
      </c>
      <c r="K1946" s="206">
        <v>111.96</v>
      </c>
      <c r="L1946" s="206">
        <v>113.93</v>
      </c>
      <c r="M1946" s="206">
        <v>111.96</v>
      </c>
    </row>
    <row r="1947" spans="1:13" ht="14.25" customHeight="1" x14ac:dyDescent="0.35">
      <c r="A1947" s="208" t="s">
        <v>882</v>
      </c>
      <c r="B1947" s="206" t="s">
        <v>883</v>
      </c>
      <c r="C1947" s="206">
        <v>108.89</v>
      </c>
      <c r="D1947" s="206" t="s">
        <v>883</v>
      </c>
      <c r="E1947" s="206">
        <v>108.89</v>
      </c>
      <c r="F1947" s="206" t="s">
        <v>883</v>
      </c>
      <c r="G1947" s="206">
        <v>109.38</v>
      </c>
      <c r="H1947" s="206">
        <v>108.55</v>
      </c>
      <c r="I1947" s="206">
        <v>109.38</v>
      </c>
      <c r="J1947" s="206">
        <v>108.55</v>
      </c>
      <c r="K1947" s="206">
        <v>110.13</v>
      </c>
      <c r="L1947" s="206">
        <v>108.55</v>
      </c>
      <c r="M1947" s="206">
        <v>110.13</v>
      </c>
    </row>
    <row r="1948" spans="1:13" ht="14.25" customHeight="1" x14ac:dyDescent="0.35">
      <c r="A1948" s="210"/>
      <c r="B1948" s="207"/>
      <c r="C1948" s="207"/>
      <c r="D1948" s="207"/>
      <c r="E1948" s="207"/>
      <c r="F1948" s="207"/>
      <c r="G1948" s="207"/>
      <c r="H1948" s="207"/>
      <c r="I1948" s="207"/>
      <c r="J1948" s="207"/>
      <c r="K1948" s="207"/>
      <c r="L1948" s="207"/>
      <c r="M1948" s="207"/>
    </row>
    <row r="1949" spans="1:13" ht="14.25" customHeight="1" x14ac:dyDescent="0.35">
      <c r="A1949" s="210"/>
      <c r="B1949" s="207"/>
      <c r="C1949" s="207"/>
      <c r="D1949" s="207"/>
      <c r="E1949" s="207"/>
      <c r="F1949" s="207"/>
      <c r="G1949" s="207"/>
      <c r="H1949" s="207"/>
      <c r="I1949" s="207"/>
      <c r="J1949" s="207"/>
      <c r="K1949" s="207"/>
      <c r="L1949" s="207"/>
      <c r="M1949" s="207"/>
    </row>
    <row r="1950" spans="1:13" ht="14.25" customHeight="1" x14ac:dyDescent="0.35">
      <c r="A1950" s="210"/>
      <c r="B1950" s="207"/>
      <c r="C1950" s="207"/>
      <c r="D1950" s="207"/>
      <c r="E1950" s="207"/>
      <c r="F1950" s="207"/>
      <c r="G1950" s="207"/>
      <c r="H1950" s="207"/>
      <c r="I1950" s="207"/>
      <c r="J1950" s="207"/>
      <c r="K1950" s="207"/>
      <c r="L1950" s="207"/>
      <c r="M1950" s="207"/>
    </row>
    <row r="1951" spans="1:13" ht="14.25" customHeight="1" x14ac:dyDescent="0.35">
      <c r="A1951" s="210"/>
      <c r="B1951" s="207"/>
      <c r="C1951" s="207"/>
      <c r="D1951" s="207"/>
      <c r="E1951" s="207"/>
      <c r="F1951" s="207"/>
      <c r="G1951" s="207"/>
      <c r="H1951" s="207"/>
      <c r="I1951" s="207"/>
      <c r="J1951" s="207"/>
      <c r="K1951" s="207"/>
      <c r="L1951" s="207"/>
      <c r="M1951" s="207"/>
    </row>
    <row r="1952" spans="1:13" ht="14.25" customHeight="1" x14ac:dyDescent="0.35">
      <c r="A1952" s="210"/>
      <c r="B1952" s="207"/>
      <c r="C1952" s="207"/>
      <c r="D1952" s="207"/>
      <c r="E1952" s="207"/>
      <c r="F1952" s="207"/>
      <c r="G1952" s="207"/>
      <c r="H1952" s="207"/>
      <c r="I1952" s="207"/>
      <c r="J1952" s="207"/>
      <c r="K1952" s="207"/>
      <c r="L1952" s="207"/>
      <c r="M1952" s="207"/>
    </row>
    <row r="1953" spans="1:13" ht="14.25" customHeight="1" x14ac:dyDescent="0.35">
      <c r="A1953" s="210"/>
      <c r="B1953" s="207"/>
      <c r="C1953" s="207"/>
      <c r="D1953" s="207"/>
      <c r="E1953" s="207"/>
      <c r="F1953" s="207"/>
      <c r="G1953" s="207"/>
      <c r="H1953" s="207"/>
      <c r="I1953" s="207"/>
      <c r="J1953" s="207"/>
      <c r="K1953" s="207"/>
      <c r="L1953" s="207"/>
      <c r="M1953" s="207"/>
    </row>
    <row r="1954" spans="1:13" ht="14.25" customHeight="1" x14ac:dyDescent="0.35">
      <c r="A1954" s="210"/>
      <c r="B1954" s="207"/>
      <c r="C1954" s="207"/>
      <c r="D1954" s="207"/>
      <c r="E1954" s="207"/>
      <c r="F1954" s="207"/>
      <c r="G1954" s="207"/>
      <c r="H1954" s="207"/>
      <c r="I1954" s="207"/>
      <c r="J1954" s="207"/>
      <c r="K1954" s="207"/>
      <c r="L1954" s="207"/>
      <c r="M1954" s="207"/>
    </row>
    <row r="1955" spans="1:13" ht="14.25" customHeight="1" x14ac:dyDescent="0.35">
      <c r="A1955" s="571"/>
      <c r="B1955" s="584" t="s">
        <v>789</v>
      </c>
      <c r="C1955" s="585"/>
      <c r="D1955" s="579">
        <v>37653</v>
      </c>
      <c r="E1955" s="580"/>
      <c r="F1955" s="584" t="s">
        <v>790</v>
      </c>
      <c r="G1955" s="585"/>
      <c r="H1955" s="579">
        <v>37712</v>
      </c>
      <c r="I1955" s="580"/>
      <c r="J1955" s="579">
        <v>37742</v>
      </c>
      <c r="K1955" s="580"/>
      <c r="L1955" s="579">
        <v>37773</v>
      </c>
      <c r="M1955" s="580"/>
    </row>
    <row r="1956" spans="1:13" ht="14.25" customHeight="1" x14ac:dyDescent="0.35">
      <c r="A1956" s="572"/>
      <c r="B1956" s="205" t="s">
        <v>834</v>
      </c>
      <c r="C1956" s="205" t="s">
        <v>835</v>
      </c>
      <c r="D1956" s="205" t="s">
        <v>834</v>
      </c>
      <c r="E1956" s="205" t="s">
        <v>835</v>
      </c>
      <c r="F1956" s="205" t="s">
        <v>834</v>
      </c>
      <c r="G1956" s="205" t="s">
        <v>835</v>
      </c>
      <c r="H1956" s="205" t="s">
        <v>834</v>
      </c>
      <c r="I1956" s="205" t="s">
        <v>835</v>
      </c>
      <c r="J1956" s="205" t="s">
        <v>834</v>
      </c>
      <c r="K1956" s="205" t="s">
        <v>835</v>
      </c>
      <c r="L1956" s="205" t="s">
        <v>834</v>
      </c>
      <c r="M1956" s="205" t="s">
        <v>835</v>
      </c>
    </row>
    <row r="1957" spans="1:13" ht="14.25" customHeight="1" x14ac:dyDescent="0.35">
      <c r="A1957" s="208" t="s">
        <v>836</v>
      </c>
      <c r="B1957" s="206">
        <v>106.42</v>
      </c>
      <c r="C1957" s="206">
        <v>105.1</v>
      </c>
      <c r="D1957" s="206">
        <v>106.42</v>
      </c>
      <c r="E1957" s="206">
        <v>104.9</v>
      </c>
      <c r="F1957" s="206">
        <v>106.42</v>
      </c>
      <c r="G1957" s="206">
        <v>105.4</v>
      </c>
      <c r="H1957" s="206">
        <v>106.42</v>
      </c>
      <c r="I1957" s="206">
        <v>105.4</v>
      </c>
      <c r="J1957" s="206">
        <v>108.68</v>
      </c>
      <c r="K1957" s="206">
        <v>105.3</v>
      </c>
      <c r="L1957" s="206">
        <v>108.68</v>
      </c>
      <c r="M1957" s="206">
        <v>105.3</v>
      </c>
    </row>
    <row r="1958" spans="1:13" ht="14.25" customHeight="1" x14ac:dyDescent="0.35">
      <c r="A1958" s="208" t="s">
        <v>837</v>
      </c>
      <c r="B1958" s="206" t="s">
        <v>978</v>
      </c>
      <c r="C1958" s="206">
        <v>105.58</v>
      </c>
      <c r="D1958" s="206" t="s">
        <v>978</v>
      </c>
      <c r="E1958" s="206">
        <v>105.66</v>
      </c>
      <c r="F1958" s="206" t="s">
        <v>978</v>
      </c>
      <c r="G1958" s="206">
        <v>105.67</v>
      </c>
      <c r="H1958" s="206" t="s">
        <v>978</v>
      </c>
      <c r="I1958" s="206">
        <v>106.6</v>
      </c>
      <c r="J1958" s="206" t="s">
        <v>967</v>
      </c>
      <c r="K1958" s="206">
        <v>106.51</v>
      </c>
      <c r="L1958" s="206" t="s">
        <v>967</v>
      </c>
      <c r="M1958" s="206">
        <v>106.51</v>
      </c>
    </row>
    <row r="1959" spans="1:13" ht="14.25" customHeight="1" x14ac:dyDescent="0.35">
      <c r="A1959" s="208" t="s">
        <v>838</v>
      </c>
      <c r="B1959" s="206">
        <v>106.42</v>
      </c>
      <c r="C1959" s="206">
        <v>106.1</v>
      </c>
      <c r="D1959" s="206">
        <v>106.42</v>
      </c>
      <c r="E1959" s="206">
        <v>106.17</v>
      </c>
      <c r="F1959" s="206">
        <v>106.42</v>
      </c>
      <c r="G1959" s="206">
        <v>106.39</v>
      </c>
      <c r="H1959" s="206">
        <v>106.42</v>
      </c>
      <c r="I1959" s="206">
        <v>106.52</v>
      </c>
      <c r="J1959" s="206">
        <v>108.68</v>
      </c>
      <c r="K1959" s="206">
        <v>106.29</v>
      </c>
      <c r="L1959" s="206">
        <v>108.68</v>
      </c>
      <c r="M1959" s="206">
        <v>106.54</v>
      </c>
    </row>
    <row r="1960" spans="1:13" ht="14.25" customHeight="1" x14ac:dyDescent="0.35">
      <c r="A1960" s="208" t="s">
        <v>839</v>
      </c>
      <c r="B1960" s="206">
        <v>106.42</v>
      </c>
      <c r="C1960" s="206">
        <v>106.1</v>
      </c>
      <c r="D1960" s="206">
        <v>106.42</v>
      </c>
      <c r="E1960" s="206">
        <v>106.17</v>
      </c>
      <c r="F1960" s="206">
        <v>106.42</v>
      </c>
      <c r="G1960" s="206">
        <v>106.39</v>
      </c>
      <c r="H1960" s="206">
        <v>106.42</v>
      </c>
      <c r="I1960" s="206">
        <v>106.52</v>
      </c>
      <c r="J1960" s="206">
        <v>108.68</v>
      </c>
      <c r="K1960" s="206">
        <v>106.29</v>
      </c>
      <c r="L1960" s="206">
        <v>108.68</v>
      </c>
      <c r="M1960" s="206">
        <v>106.54</v>
      </c>
    </row>
    <row r="1961" spans="1:13" ht="14.25" customHeight="1" x14ac:dyDescent="0.35">
      <c r="A1961" s="208" t="s">
        <v>840</v>
      </c>
      <c r="B1961" s="206">
        <v>106.42</v>
      </c>
      <c r="C1961" s="206">
        <v>103.89</v>
      </c>
      <c r="D1961" s="206">
        <v>106.42</v>
      </c>
      <c r="E1961" s="206">
        <v>103.85</v>
      </c>
      <c r="F1961" s="206">
        <v>106.42</v>
      </c>
      <c r="G1961" s="206">
        <v>103.93</v>
      </c>
      <c r="H1961" s="206">
        <v>106.42</v>
      </c>
      <c r="I1961" s="206">
        <v>105.1</v>
      </c>
      <c r="J1961" s="206">
        <v>108.68</v>
      </c>
      <c r="K1961" s="206">
        <v>104.7</v>
      </c>
      <c r="L1961" s="206">
        <v>108.68</v>
      </c>
      <c r="M1961" s="206">
        <v>105.39</v>
      </c>
    </row>
    <row r="1962" spans="1:13" ht="14.25" customHeight="1" x14ac:dyDescent="0.35">
      <c r="A1962" s="208" t="s">
        <v>841</v>
      </c>
      <c r="B1962" s="206">
        <v>106.42</v>
      </c>
      <c r="C1962" s="206">
        <v>100.2</v>
      </c>
      <c r="D1962" s="206">
        <v>106.42</v>
      </c>
      <c r="E1962" s="206">
        <v>100.2</v>
      </c>
      <c r="F1962" s="206">
        <v>106.42</v>
      </c>
      <c r="G1962" s="206">
        <v>100.2</v>
      </c>
      <c r="H1962" s="206">
        <v>106.42</v>
      </c>
      <c r="I1962" s="206">
        <v>100.2</v>
      </c>
      <c r="J1962" s="206">
        <v>108.68</v>
      </c>
      <c r="K1962" s="206">
        <v>100.2</v>
      </c>
      <c r="L1962" s="206">
        <v>108.68</v>
      </c>
      <c r="M1962" s="206">
        <v>100.2</v>
      </c>
    </row>
    <row r="1963" spans="1:13" ht="14.25" customHeight="1" x14ac:dyDescent="0.35">
      <c r="A1963" s="208" t="s">
        <v>842</v>
      </c>
      <c r="B1963" s="206">
        <v>106.42</v>
      </c>
      <c r="C1963" s="206">
        <v>100</v>
      </c>
      <c r="D1963" s="206">
        <v>106.42</v>
      </c>
      <c r="E1963" s="206">
        <v>100</v>
      </c>
      <c r="F1963" s="206">
        <v>106.42</v>
      </c>
      <c r="G1963" s="206">
        <v>100</v>
      </c>
      <c r="H1963" s="206">
        <v>106.42</v>
      </c>
      <c r="I1963" s="206">
        <v>100</v>
      </c>
      <c r="J1963" s="206">
        <v>108.68</v>
      </c>
      <c r="K1963" s="206">
        <v>100</v>
      </c>
      <c r="L1963" s="206">
        <v>108.68</v>
      </c>
      <c r="M1963" s="206">
        <v>100</v>
      </c>
    </row>
    <row r="1964" spans="1:13" ht="14.25" customHeight="1" x14ac:dyDescent="0.35">
      <c r="A1964" s="208" t="s">
        <v>843</v>
      </c>
      <c r="B1964" s="206" t="s">
        <v>979</v>
      </c>
      <c r="C1964" s="206">
        <v>100</v>
      </c>
      <c r="D1964" s="206" t="s">
        <v>979</v>
      </c>
      <c r="E1964" s="206">
        <v>100</v>
      </c>
      <c r="F1964" s="206" t="s">
        <v>979</v>
      </c>
      <c r="G1964" s="206">
        <v>100</v>
      </c>
      <c r="H1964" s="206" t="s">
        <v>979</v>
      </c>
      <c r="I1964" s="206">
        <v>100</v>
      </c>
      <c r="J1964" s="206" t="s">
        <v>969</v>
      </c>
      <c r="K1964" s="206">
        <v>100</v>
      </c>
      <c r="L1964" s="206" t="s">
        <v>969</v>
      </c>
      <c r="M1964" s="206">
        <v>100</v>
      </c>
    </row>
    <row r="1965" spans="1:13" ht="14.25" customHeight="1" x14ac:dyDescent="0.35">
      <c r="A1965" s="208" t="s">
        <v>847</v>
      </c>
      <c r="B1965" s="206">
        <v>106.42</v>
      </c>
      <c r="C1965" s="206">
        <v>100.73</v>
      </c>
      <c r="D1965" s="206">
        <v>106.42</v>
      </c>
      <c r="E1965" s="206">
        <v>100.73</v>
      </c>
      <c r="F1965" s="206">
        <v>106.42</v>
      </c>
      <c r="G1965" s="206">
        <v>100.73</v>
      </c>
      <c r="H1965" s="206">
        <v>106.42</v>
      </c>
      <c r="I1965" s="206">
        <v>100.89</v>
      </c>
      <c r="J1965" s="206">
        <v>108.68</v>
      </c>
      <c r="K1965" s="206">
        <v>100.86</v>
      </c>
      <c r="L1965" s="206">
        <v>108.68</v>
      </c>
      <c r="M1965" s="206">
        <v>100.92</v>
      </c>
    </row>
    <row r="1966" spans="1:13" ht="14.25" customHeight="1" x14ac:dyDescent="0.35">
      <c r="A1966" s="208" t="s">
        <v>848</v>
      </c>
      <c r="B1966" s="206">
        <v>106.42</v>
      </c>
      <c r="C1966" s="206">
        <v>102.18</v>
      </c>
      <c r="D1966" s="206">
        <v>106.42</v>
      </c>
      <c r="E1966" s="206">
        <v>101.75</v>
      </c>
      <c r="F1966" s="206">
        <v>106.42</v>
      </c>
      <c r="G1966" s="206">
        <v>102.18</v>
      </c>
      <c r="H1966" s="206">
        <v>106.42</v>
      </c>
      <c r="I1966" s="206">
        <v>100.56</v>
      </c>
      <c r="J1966" s="206">
        <v>108.68</v>
      </c>
      <c r="K1966" s="206">
        <v>100.15</v>
      </c>
      <c r="L1966" s="206">
        <v>108.68</v>
      </c>
      <c r="M1966" s="206">
        <v>100.26</v>
      </c>
    </row>
    <row r="1967" spans="1:13" ht="14.25" customHeight="1" x14ac:dyDescent="0.35">
      <c r="A1967" s="208" t="s">
        <v>849</v>
      </c>
      <c r="B1967" s="206">
        <v>108</v>
      </c>
      <c r="C1967" s="206">
        <v>97.82</v>
      </c>
      <c r="D1967" s="206">
        <v>108</v>
      </c>
      <c r="E1967" s="206">
        <v>98.53</v>
      </c>
      <c r="F1967" s="206">
        <v>108</v>
      </c>
      <c r="G1967" s="206">
        <v>98.75</v>
      </c>
      <c r="H1967" s="206">
        <v>108</v>
      </c>
      <c r="I1967" s="206">
        <v>99.5</v>
      </c>
      <c r="J1967" s="206">
        <v>108</v>
      </c>
      <c r="K1967" s="206">
        <v>98.2</v>
      </c>
      <c r="L1967" s="206">
        <v>108</v>
      </c>
      <c r="M1967" s="206">
        <v>97.45</v>
      </c>
    </row>
    <row r="1968" spans="1:13" ht="14.25" customHeight="1" x14ac:dyDescent="0.35">
      <c r="A1968" s="208" t="s">
        <v>850</v>
      </c>
      <c r="B1968" s="206">
        <v>106.42</v>
      </c>
      <c r="C1968" s="206">
        <v>103.34</v>
      </c>
      <c r="D1968" s="206">
        <v>106.42</v>
      </c>
      <c r="E1968" s="206">
        <v>104.05</v>
      </c>
      <c r="F1968" s="206">
        <v>106.42</v>
      </c>
      <c r="G1968" s="206">
        <v>104.13</v>
      </c>
      <c r="H1968" s="206">
        <v>106.42</v>
      </c>
      <c r="I1968" s="206">
        <v>103.96</v>
      </c>
      <c r="J1968" s="206">
        <v>108.68</v>
      </c>
      <c r="K1968" s="206">
        <v>103.92</v>
      </c>
      <c r="L1968" s="206">
        <v>108.68</v>
      </c>
      <c r="M1968" s="206">
        <v>103.95</v>
      </c>
    </row>
    <row r="1969" spans="1:13" ht="14.25" customHeight="1" x14ac:dyDescent="0.35">
      <c r="A1969" s="208" t="s">
        <v>851</v>
      </c>
      <c r="B1969" s="206">
        <v>106.28</v>
      </c>
      <c r="C1969" s="206">
        <v>103.06</v>
      </c>
      <c r="D1969" s="206">
        <v>106.28</v>
      </c>
      <c r="E1969" s="206">
        <v>103.06</v>
      </c>
      <c r="F1969" s="206">
        <v>106.28</v>
      </c>
      <c r="G1969" s="206">
        <v>103.06</v>
      </c>
      <c r="H1969" s="206">
        <v>106.28</v>
      </c>
      <c r="I1969" s="206">
        <v>103.4</v>
      </c>
      <c r="J1969" s="206">
        <v>107.34</v>
      </c>
      <c r="K1969" s="206">
        <v>103.68</v>
      </c>
      <c r="L1969" s="206">
        <v>107.34</v>
      </c>
      <c r="M1969" s="206">
        <v>103.63</v>
      </c>
    </row>
    <row r="1970" spans="1:13" ht="14.25" customHeight="1" x14ac:dyDescent="0.35">
      <c r="A1970" s="208" t="s">
        <v>852</v>
      </c>
      <c r="B1970" s="206">
        <v>105.99</v>
      </c>
      <c r="C1970" s="206">
        <v>103.06</v>
      </c>
      <c r="D1970" s="206">
        <v>105.99</v>
      </c>
      <c r="E1970" s="206">
        <v>103.06</v>
      </c>
      <c r="F1970" s="206">
        <v>105.99</v>
      </c>
      <c r="G1970" s="206">
        <v>103.06</v>
      </c>
      <c r="H1970" s="206">
        <v>105.99</v>
      </c>
      <c r="I1970" s="206">
        <v>103.4</v>
      </c>
      <c r="J1970" s="206">
        <v>108.11</v>
      </c>
      <c r="K1970" s="206">
        <v>103.68</v>
      </c>
      <c r="L1970" s="206">
        <v>108.11</v>
      </c>
      <c r="M1970" s="206">
        <v>103.63</v>
      </c>
    </row>
    <row r="1971" spans="1:13" ht="14.25" customHeight="1" x14ac:dyDescent="0.35">
      <c r="A1971" s="208" t="s">
        <v>853</v>
      </c>
      <c r="B1971" s="206" t="s">
        <v>980</v>
      </c>
      <c r="C1971" s="206">
        <v>101.75</v>
      </c>
      <c r="D1971" s="206" t="s">
        <v>980</v>
      </c>
      <c r="E1971" s="206">
        <v>101.75</v>
      </c>
      <c r="F1971" s="206" t="s">
        <v>980</v>
      </c>
      <c r="G1971" s="206">
        <v>103.46</v>
      </c>
      <c r="H1971" s="206" t="s">
        <v>980</v>
      </c>
      <c r="I1971" s="206">
        <v>103.46</v>
      </c>
      <c r="J1971" s="206" t="s">
        <v>973</v>
      </c>
      <c r="K1971" s="206">
        <v>103.46</v>
      </c>
      <c r="L1971" s="206" t="s">
        <v>973</v>
      </c>
      <c r="M1971" s="206">
        <v>103.46</v>
      </c>
    </row>
    <row r="1972" spans="1:13" ht="14.25" customHeight="1" x14ac:dyDescent="0.35">
      <c r="A1972" s="208" t="s">
        <v>854</v>
      </c>
      <c r="B1972" s="206">
        <v>105.99</v>
      </c>
      <c r="C1972" s="206">
        <v>101.75</v>
      </c>
      <c r="D1972" s="206">
        <v>105.99</v>
      </c>
      <c r="E1972" s="206">
        <v>101.75</v>
      </c>
      <c r="F1972" s="206">
        <v>105.99</v>
      </c>
      <c r="G1972" s="206">
        <v>103.46</v>
      </c>
      <c r="H1972" s="206">
        <v>105.99</v>
      </c>
      <c r="I1972" s="206">
        <v>103.46</v>
      </c>
      <c r="J1972" s="206">
        <v>108.11</v>
      </c>
      <c r="K1972" s="206">
        <v>103.46</v>
      </c>
      <c r="L1972" s="206">
        <v>108.11</v>
      </c>
      <c r="M1972" s="206">
        <v>103.46</v>
      </c>
    </row>
    <row r="1973" spans="1:13" ht="14.25" customHeight="1" x14ac:dyDescent="0.35">
      <c r="A1973" s="208" t="s">
        <v>855</v>
      </c>
      <c r="B1973" s="206">
        <v>106.42</v>
      </c>
      <c r="C1973" s="206">
        <v>105.34</v>
      </c>
      <c r="D1973" s="206">
        <v>106.42</v>
      </c>
      <c r="E1973" s="206">
        <v>105.34</v>
      </c>
      <c r="F1973" s="206">
        <v>106.42</v>
      </c>
      <c r="G1973" s="206">
        <v>105.58</v>
      </c>
      <c r="H1973" s="206">
        <v>106.42</v>
      </c>
      <c r="I1973" s="206">
        <v>105.65</v>
      </c>
      <c r="J1973" s="206">
        <v>108.68</v>
      </c>
      <c r="K1973" s="206">
        <v>105.61</v>
      </c>
      <c r="L1973" s="206">
        <v>108.68</v>
      </c>
      <c r="M1973" s="206">
        <v>105.67</v>
      </c>
    </row>
    <row r="1974" spans="1:13" ht="14.25" customHeight="1" x14ac:dyDescent="0.35">
      <c r="A1974" s="208" t="s">
        <v>856</v>
      </c>
      <c r="B1974" s="206">
        <v>108</v>
      </c>
      <c r="C1974" s="206">
        <v>104.81</v>
      </c>
      <c r="D1974" s="206">
        <v>108</v>
      </c>
      <c r="E1974" s="206">
        <v>105.01</v>
      </c>
      <c r="F1974" s="206">
        <v>108</v>
      </c>
      <c r="G1974" s="206">
        <v>105.01</v>
      </c>
      <c r="H1974" s="206">
        <v>108</v>
      </c>
      <c r="I1974" s="206">
        <v>105.01</v>
      </c>
      <c r="J1974" s="206">
        <v>108</v>
      </c>
      <c r="K1974" s="206">
        <v>105.01</v>
      </c>
      <c r="L1974" s="206">
        <v>108</v>
      </c>
      <c r="M1974" s="206">
        <v>105.01</v>
      </c>
    </row>
    <row r="1975" spans="1:13" ht="14.25" customHeight="1" x14ac:dyDescent="0.35">
      <c r="A1975" s="208" t="s">
        <v>857</v>
      </c>
      <c r="B1975" s="206">
        <v>108.86</v>
      </c>
      <c r="C1975" s="206">
        <v>104.81</v>
      </c>
      <c r="D1975" s="206">
        <v>108.86</v>
      </c>
      <c r="E1975" s="206">
        <v>105.01</v>
      </c>
      <c r="F1975" s="206">
        <v>108.86</v>
      </c>
      <c r="G1975" s="206">
        <v>105.01</v>
      </c>
      <c r="H1975" s="206">
        <v>108.86</v>
      </c>
      <c r="I1975" s="206">
        <v>105.01</v>
      </c>
      <c r="J1975" s="206">
        <v>108.86</v>
      </c>
      <c r="K1975" s="206">
        <v>105.01</v>
      </c>
      <c r="L1975" s="206">
        <v>108.86</v>
      </c>
      <c r="M1975" s="206">
        <v>105.01</v>
      </c>
    </row>
    <row r="1976" spans="1:13" ht="14.25" customHeight="1" x14ac:dyDescent="0.35">
      <c r="A1976" s="208" t="s">
        <v>858</v>
      </c>
      <c r="B1976" s="206">
        <v>108</v>
      </c>
      <c r="C1976" s="206">
        <v>102.04</v>
      </c>
      <c r="D1976" s="206">
        <v>108</v>
      </c>
      <c r="E1976" s="206">
        <v>102.04</v>
      </c>
      <c r="F1976" s="206">
        <v>108</v>
      </c>
      <c r="G1976" s="206">
        <v>102.04</v>
      </c>
      <c r="H1976" s="206">
        <v>108</v>
      </c>
      <c r="I1976" s="206">
        <v>102.04</v>
      </c>
      <c r="J1976" s="206">
        <v>108</v>
      </c>
      <c r="K1976" s="206">
        <v>102.04</v>
      </c>
      <c r="L1976" s="206">
        <v>108</v>
      </c>
      <c r="M1976" s="206">
        <v>102.04</v>
      </c>
    </row>
    <row r="1977" spans="1:13" ht="14.25" customHeight="1" x14ac:dyDescent="0.35">
      <c r="A1977" s="208" t="s">
        <v>859</v>
      </c>
      <c r="B1977" s="206">
        <v>108.86</v>
      </c>
      <c r="C1977" s="206">
        <v>102.04</v>
      </c>
      <c r="D1977" s="206">
        <v>108.86</v>
      </c>
      <c r="E1977" s="206">
        <v>102.04</v>
      </c>
      <c r="F1977" s="206">
        <v>108.86</v>
      </c>
      <c r="G1977" s="206">
        <v>102.04</v>
      </c>
      <c r="H1977" s="206">
        <v>108.86</v>
      </c>
      <c r="I1977" s="206">
        <v>102.04</v>
      </c>
      <c r="J1977" s="206">
        <v>108.86</v>
      </c>
      <c r="K1977" s="206">
        <v>102.04</v>
      </c>
      <c r="L1977" s="206">
        <v>108.86</v>
      </c>
      <c r="M1977" s="206">
        <v>102.04</v>
      </c>
    </row>
    <row r="1978" spans="1:13" ht="14.25" customHeight="1" x14ac:dyDescent="0.35">
      <c r="A1978" s="208" t="s">
        <v>860</v>
      </c>
      <c r="B1978" s="206">
        <v>108</v>
      </c>
      <c r="C1978" s="206">
        <v>120.11</v>
      </c>
      <c r="D1978" s="206">
        <v>108</v>
      </c>
      <c r="E1978" s="206">
        <v>121.64</v>
      </c>
      <c r="F1978" s="206">
        <v>108</v>
      </c>
      <c r="G1978" s="206">
        <v>121.64</v>
      </c>
      <c r="H1978" s="206">
        <v>108</v>
      </c>
      <c r="I1978" s="206">
        <v>121.64</v>
      </c>
      <c r="J1978" s="206">
        <v>108</v>
      </c>
      <c r="K1978" s="206">
        <v>121.64</v>
      </c>
      <c r="L1978" s="206">
        <v>108</v>
      </c>
      <c r="M1978" s="206">
        <v>121.64</v>
      </c>
    </row>
    <row r="1979" spans="1:13" ht="14.25" customHeight="1" x14ac:dyDescent="0.35">
      <c r="A1979" s="208" t="s">
        <v>861</v>
      </c>
      <c r="B1979" s="206">
        <v>108.86</v>
      </c>
      <c r="C1979" s="206">
        <v>120.11</v>
      </c>
      <c r="D1979" s="206">
        <v>108.86</v>
      </c>
      <c r="E1979" s="206">
        <v>121.64</v>
      </c>
      <c r="F1979" s="206">
        <v>108.86</v>
      </c>
      <c r="G1979" s="206">
        <v>121.64</v>
      </c>
      <c r="H1979" s="206">
        <v>108.86</v>
      </c>
      <c r="I1979" s="206">
        <v>121.64</v>
      </c>
      <c r="J1979" s="206">
        <v>108.86</v>
      </c>
      <c r="K1979" s="206">
        <v>121.64</v>
      </c>
      <c r="L1979" s="206">
        <v>108.86</v>
      </c>
      <c r="M1979" s="206">
        <v>121.64</v>
      </c>
    </row>
    <row r="1980" spans="1:13" ht="14.25" customHeight="1" x14ac:dyDescent="0.35">
      <c r="A1980" s="208" t="s">
        <v>862</v>
      </c>
      <c r="B1980" s="206">
        <v>108</v>
      </c>
      <c r="C1980" s="206">
        <v>103.6</v>
      </c>
      <c r="D1980" s="206">
        <v>108</v>
      </c>
      <c r="E1980" s="206">
        <v>108.95</v>
      </c>
      <c r="F1980" s="206">
        <v>108</v>
      </c>
      <c r="G1980" s="206">
        <v>108.94</v>
      </c>
      <c r="H1980" s="206">
        <v>108</v>
      </c>
      <c r="I1980" s="206">
        <v>108.94</v>
      </c>
      <c r="J1980" s="206">
        <v>108</v>
      </c>
      <c r="K1980" s="206">
        <v>108.94</v>
      </c>
      <c r="L1980" s="206">
        <v>108</v>
      </c>
      <c r="M1980" s="206">
        <v>108.94</v>
      </c>
    </row>
    <row r="1981" spans="1:13" ht="14.25" customHeight="1" x14ac:dyDescent="0.35">
      <c r="A1981" s="208" t="s">
        <v>863</v>
      </c>
      <c r="B1981" s="206">
        <v>108.86</v>
      </c>
      <c r="C1981" s="206">
        <v>103.6</v>
      </c>
      <c r="D1981" s="206">
        <v>108.86</v>
      </c>
      <c r="E1981" s="206">
        <v>108.95</v>
      </c>
      <c r="F1981" s="206">
        <v>108.86</v>
      </c>
      <c r="G1981" s="206">
        <v>108.94</v>
      </c>
      <c r="H1981" s="206">
        <v>108.86</v>
      </c>
      <c r="I1981" s="206">
        <v>108.94</v>
      </c>
      <c r="J1981" s="206">
        <v>108.86</v>
      </c>
      <c r="K1981" s="206">
        <v>108.94</v>
      </c>
      <c r="L1981" s="206">
        <v>108.86</v>
      </c>
      <c r="M1981" s="206">
        <v>108.94</v>
      </c>
    </row>
    <row r="1982" spans="1:13" ht="14.25" customHeight="1" x14ac:dyDescent="0.35">
      <c r="A1982" s="208" t="s">
        <v>864</v>
      </c>
      <c r="B1982" s="206">
        <v>106.42</v>
      </c>
      <c r="C1982" s="206">
        <v>107.49</v>
      </c>
      <c r="D1982" s="206">
        <v>106.42</v>
      </c>
      <c r="E1982" s="206">
        <v>107.49</v>
      </c>
      <c r="F1982" s="206">
        <v>106.42</v>
      </c>
      <c r="G1982" s="206">
        <v>107.49</v>
      </c>
      <c r="H1982" s="206">
        <v>106.42</v>
      </c>
      <c r="I1982" s="206">
        <v>107.49</v>
      </c>
      <c r="J1982" s="206">
        <v>108.68</v>
      </c>
      <c r="K1982" s="206">
        <v>107.49</v>
      </c>
      <c r="L1982" s="206">
        <v>108.68</v>
      </c>
      <c r="M1982" s="206">
        <v>107.49</v>
      </c>
    </row>
    <row r="1983" spans="1:13" ht="14.25" customHeight="1" x14ac:dyDescent="0.35">
      <c r="A1983" s="208" t="s">
        <v>865</v>
      </c>
      <c r="B1983" s="206">
        <v>106.42</v>
      </c>
      <c r="C1983" s="206">
        <v>102.63</v>
      </c>
      <c r="D1983" s="206">
        <v>106.42</v>
      </c>
      <c r="E1983" s="206">
        <v>102.68</v>
      </c>
      <c r="F1983" s="206">
        <v>106.42</v>
      </c>
      <c r="G1983" s="206">
        <v>102.74</v>
      </c>
      <c r="H1983" s="206">
        <v>106.42</v>
      </c>
      <c r="I1983" s="206">
        <v>102.8</v>
      </c>
      <c r="J1983" s="206">
        <v>108.68</v>
      </c>
      <c r="K1983" s="206">
        <v>102.81</v>
      </c>
      <c r="L1983" s="206">
        <v>108.68</v>
      </c>
      <c r="M1983" s="206">
        <v>102.87</v>
      </c>
    </row>
    <row r="1984" spans="1:13" ht="14.25" customHeight="1" x14ac:dyDescent="0.35">
      <c r="A1984" s="208" t="s">
        <v>866</v>
      </c>
      <c r="B1984" s="206">
        <v>106.35</v>
      </c>
      <c r="C1984" s="206">
        <v>109.21</v>
      </c>
      <c r="D1984" s="206">
        <v>106.35</v>
      </c>
      <c r="E1984" s="206">
        <v>109.23</v>
      </c>
      <c r="F1984" s="206">
        <v>106.35</v>
      </c>
      <c r="G1984" s="206">
        <v>109.23</v>
      </c>
      <c r="H1984" s="206">
        <v>106.35</v>
      </c>
      <c r="I1984" s="206">
        <v>109.23</v>
      </c>
      <c r="J1984" s="206">
        <v>108.6</v>
      </c>
      <c r="K1984" s="206">
        <v>109.23</v>
      </c>
      <c r="L1984" s="206">
        <v>108.6</v>
      </c>
      <c r="M1984" s="206">
        <v>109.23</v>
      </c>
    </row>
    <row r="1985" spans="1:13" ht="14.25" customHeight="1" x14ac:dyDescent="0.35">
      <c r="A1985" s="208" t="s">
        <v>867</v>
      </c>
      <c r="B1985" s="206">
        <v>106.05</v>
      </c>
      <c r="C1985" s="206">
        <v>109.21</v>
      </c>
      <c r="D1985" s="206">
        <v>106.05</v>
      </c>
      <c r="E1985" s="206">
        <v>109.23</v>
      </c>
      <c r="F1985" s="206">
        <v>106.05</v>
      </c>
      <c r="G1985" s="206">
        <v>109.23</v>
      </c>
      <c r="H1985" s="206">
        <v>106.05</v>
      </c>
      <c r="I1985" s="206">
        <v>109.23</v>
      </c>
      <c r="J1985" s="206">
        <v>108.3</v>
      </c>
      <c r="K1985" s="206">
        <v>109.23</v>
      </c>
      <c r="L1985" s="206">
        <v>108.3</v>
      </c>
      <c r="M1985" s="206">
        <v>109.23</v>
      </c>
    </row>
    <row r="1986" spans="1:13" ht="14.25" customHeight="1" x14ac:dyDescent="0.35">
      <c r="A1986" s="208" t="s">
        <v>868</v>
      </c>
      <c r="B1986" s="206">
        <v>106.35</v>
      </c>
      <c r="C1986" s="206">
        <v>112.21</v>
      </c>
      <c r="D1986" s="206">
        <v>106.35</v>
      </c>
      <c r="E1986" s="206">
        <v>112.21</v>
      </c>
      <c r="F1986" s="206">
        <v>106.35</v>
      </c>
      <c r="G1986" s="206">
        <v>112.21</v>
      </c>
      <c r="H1986" s="206">
        <v>106.35</v>
      </c>
      <c r="I1986" s="206">
        <v>112.21</v>
      </c>
      <c r="J1986" s="206">
        <v>108.6</v>
      </c>
      <c r="K1986" s="206">
        <v>112.21</v>
      </c>
      <c r="L1986" s="206">
        <v>108.6</v>
      </c>
      <c r="M1986" s="206">
        <v>112.21</v>
      </c>
    </row>
    <row r="1987" spans="1:13" ht="14.25" customHeight="1" x14ac:dyDescent="0.35">
      <c r="A1987" s="208" t="s">
        <v>869</v>
      </c>
      <c r="B1987" s="206" t="s">
        <v>981</v>
      </c>
      <c r="C1987" s="206">
        <v>106.2</v>
      </c>
      <c r="D1987" s="206" t="s">
        <v>981</v>
      </c>
      <c r="E1987" s="206">
        <v>106.6</v>
      </c>
      <c r="F1987" s="206" t="s">
        <v>981</v>
      </c>
      <c r="G1987" s="206">
        <v>107.34</v>
      </c>
      <c r="H1987" s="206" t="s">
        <v>981</v>
      </c>
      <c r="I1987" s="206">
        <v>108.3</v>
      </c>
      <c r="J1987" s="206" t="s">
        <v>975</v>
      </c>
      <c r="K1987" s="206">
        <v>108.28</v>
      </c>
      <c r="L1987" s="206" t="s">
        <v>975</v>
      </c>
      <c r="M1987" s="206">
        <v>108.31</v>
      </c>
    </row>
    <row r="1988" spans="1:13" ht="14.25" customHeight="1" x14ac:dyDescent="0.35">
      <c r="A1988" s="208" t="s">
        <v>870</v>
      </c>
      <c r="B1988" s="206" t="s">
        <v>981</v>
      </c>
      <c r="C1988" s="206">
        <v>102.68</v>
      </c>
      <c r="D1988" s="206" t="s">
        <v>981</v>
      </c>
      <c r="E1988" s="206">
        <v>102.68</v>
      </c>
      <c r="F1988" s="206" t="s">
        <v>981</v>
      </c>
      <c r="G1988" s="206">
        <v>102.88</v>
      </c>
      <c r="H1988" s="206" t="s">
        <v>981</v>
      </c>
      <c r="I1988" s="206">
        <v>105.95</v>
      </c>
      <c r="J1988" s="206" t="s">
        <v>975</v>
      </c>
      <c r="K1988" s="206">
        <v>105.95</v>
      </c>
      <c r="L1988" s="206" t="s">
        <v>975</v>
      </c>
      <c r="M1988" s="206">
        <v>105.95</v>
      </c>
    </row>
    <row r="1989" spans="1:13" ht="14.25" customHeight="1" x14ac:dyDescent="0.35">
      <c r="A1989" s="208" t="s">
        <v>871</v>
      </c>
      <c r="B1989" s="206">
        <v>106.42</v>
      </c>
      <c r="C1989" s="206">
        <v>109.27</v>
      </c>
      <c r="D1989" s="206">
        <v>106.42</v>
      </c>
      <c r="E1989" s="206">
        <v>108.86</v>
      </c>
      <c r="F1989" s="206">
        <v>106.42</v>
      </c>
      <c r="G1989" s="206">
        <v>108.61</v>
      </c>
      <c r="H1989" s="206">
        <v>106.42</v>
      </c>
      <c r="I1989" s="206">
        <v>108.23</v>
      </c>
      <c r="J1989" s="206">
        <v>108.68</v>
      </c>
      <c r="K1989" s="206">
        <v>108.23</v>
      </c>
      <c r="L1989" s="206">
        <v>108.68</v>
      </c>
      <c r="M1989" s="206">
        <v>108.23</v>
      </c>
    </row>
    <row r="1990" spans="1:13" ht="14.25" customHeight="1" x14ac:dyDescent="0.35">
      <c r="A1990" s="208" t="s">
        <v>872</v>
      </c>
      <c r="B1990" s="206">
        <v>108</v>
      </c>
      <c r="C1990" s="206">
        <v>109.51</v>
      </c>
      <c r="D1990" s="206">
        <v>108</v>
      </c>
      <c r="E1990" s="206">
        <v>109.51</v>
      </c>
      <c r="F1990" s="206">
        <v>108</v>
      </c>
      <c r="G1990" s="206">
        <v>109.51</v>
      </c>
      <c r="H1990" s="206">
        <v>108</v>
      </c>
      <c r="I1990" s="206">
        <v>110.23</v>
      </c>
      <c r="J1990" s="206">
        <v>108</v>
      </c>
      <c r="K1990" s="206">
        <v>111.63</v>
      </c>
      <c r="L1990" s="206">
        <v>108</v>
      </c>
      <c r="M1990" s="206">
        <v>111.63</v>
      </c>
    </row>
    <row r="1991" spans="1:13" ht="14.25" customHeight="1" x14ac:dyDescent="0.35">
      <c r="A1991" s="208" t="s">
        <v>873</v>
      </c>
      <c r="B1991" s="206">
        <v>108</v>
      </c>
      <c r="C1991" s="206">
        <v>107.1</v>
      </c>
      <c r="D1991" s="206">
        <v>108</v>
      </c>
      <c r="E1991" s="206">
        <v>107.1</v>
      </c>
      <c r="F1991" s="206">
        <v>108</v>
      </c>
      <c r="G1991" s="206">
        <v>107.11</v>
      </c>
      <c r="H1991" s="206">
        <v>108</v>
      </c>
      <c r="I1991" s="206">
        <v>107.77</v>
      </c>
      <c r="J1991" s="206">
        <v>108</v>
      </c>
      <c r="K1991" s="206">
        <v>108.15</v>
      </c>
      <c r="L1991" s="206">
        <v>108</v>
      </c>
      <c r="M1991" s="206">
        <v>108.15</v>
      </c>
    </row>
    <row r="1992" spans="1:13" ht="14.25" customHeight="1" x14ac:dyDescent="0.35">
      <c r="A1992" s="208" t="s">
        <v>874</v>
      </c>
      <c r="B1992" s="206" t="s">
        <v>982</v>
      </c>
      <c r="C1992" s="206">
        <v>107.1</v>
      </c>
      <c r="D1992" s="206" t="s">
        <v>982</v>
      </c>
      <c r="E1992" s="206">
        <v>107.1</v>
      </c>
      <c r="F1992" s="206" t="s">
        <v>982</v>
      </c>
      <c r="G1992" s="206">
        <v>107.11</v>
      </c>
      <c r="H1992" s="206" t="s">
        <v>982</v>
      </c>
      <c r="I1992" s="206">
        <v>107.77</v>
      </c>
      <c r="J1992" s="206" t="s">
        <v>982</v>
      </c>
      <c r="K1992" s="206">
        <v>108.15</v>
      </c>
      <c r="L1992" s="206" t="s">
        <v>982</v>
      </c>
      <c r="M1992" s="206">
        <v>108.15</v>
      </c>
    </row>
    <row r="1993" spans="1:13" ht="14.25" customHeight="1" x14ac:dyDescent="0.35">
      <c r="A1993" s="208" t="s">
        <v>875</v>
      </c>
      <c r="B1993" s="206">
        <v>108</v>
      </c>
      <c r="C1993" s="206">
        <v>107.89</v>
      </c>
      <c r="D1993" s="206">
        <v>108</v>
      </c>
      <c r="E1993" s="206">
        <v>107.89</v>
      </c>
      <c r="F1993" s="206">
        <v>108</v>
      </c>
      <c r="G1993" s="206">
        <v>107.89</v>
      </c>
      <c r="H1993" s="206">
        <v>108</v>
      </c>
      <c r="I1993" s="206">
        <v>108.46</v>
      </c>
      <c r="J1993" s="206">
        <v>108</v>
      </c>
      <c r="K1993" s="206">
        <v>108.46</v>
      </c>
      <c r="L1993" s="206">
        <v>108</v>
      </c>
      <c r="M1993" s="206">
        <v>108.46</v>
      </c>
    </row>
    <row r="1994" spans="1:13" ht="14.25" customHeight="1" x14ac:dyDescent="0.35">
      <c r="A1994" s="208" t="s">
        <v>876</v>
      </c>
      <c r="B1994" s="206">
        <v>108.86</v>
      </c>
      <c r="C1994" s="206">
        <v>107.89</v>
      </c>
      <c r="D1994" s="206">
        <v>108.86</v>
      </c>
      <c r="E1994" s="206">
        <v>107.89</v>
      </c>
      <c r="F1994" s="206">
        <v>108.86</v>
      </c>
      <c r="G1994" s="206">
        <v>107.89</v>
      </c>
      <c r="H1994" s="206">
        <v>108.86</v>
      </c>
      <c r="I1994" s="206">
        <v>108.46</v>
      </c>
      <c r="J1994" s="206">
        <v>108.86</v>
      </c>
      <c r="K1994" s="206">
        <v>108.46</v>
      </c>
      <c r="L1994" s="206">
        <v>108.86</v>
      </c>
      <c r="M1994" s="206">
        <v>108.46</v>
      </c>
    </row>
    <row r="1995" spans="1:13" ht="14.25" customHeight="1" x14ac:dyDescent="0.35">
      <c r="A1995" s="208" t="s">
        <v>877</v>
      </c>
      <c r="B1995" s="206">
        <v>108</v>
      </c>
      <c r="C1995" s="206">
        <v>105.59</v>
      </c>
      <c r="D1995" s="206">
        <v>108</v>
      </c>
      <c r="E1995" s="206">
        <v>107.15</v>
      </c>
      <c r="F1995" s="206">
        <v>108</v>
      </c>
      <c r="G1995" s="206">
        <v>107.06</v>
      </c>
      <c r="H1995" s="206">
        <v>108</v>
      </c>
      <c r="I1995" s="206">
        <v>107.12</v>
      </c>
      <c r="J1995" s="206">
        <v>108</v>
      </c>
      <c r="K1995" s="206">
        <v>106.88</v>
      </c>
      <c r="L1995" s="206">
        <v>108</v>
      </c>
      <c r="M1995" s="206">
        <v>106.88</v>
      </c>
    </row>
    <row r="1996" spans="1:13" ht="14.25" customHeight="1" x14ac:dyDescent="0.35">
      <c r="A1996" s="208" t="s">
        <v>878</v>
      </c>
      <c r="B1996" s="206">
        <v>109.18</v>
      </c>
      <c r="C1996" s="206">
        <v>105.59</v>
      </c>
      <c r="D1996" s="206">
        <v>109.18</v>
      </c>
      <c r="E1996" s="206">
        <v>107.15</v>
      </c>
      <c r="F1996" s="206">
        <v>109.18</v>
      </c>
      <c r="G1996" s="206">
        <v>107.06</v>
      </c>
      <c r="H1996" s="206">
        <v>109.18</v>
      </c>
      <c r="I1996" s="206">
        <v>107.12</v>
      </c>
      <c r="J1996" s="206">
        <v>109.18</v>
      </c>
      <c r="K1996" s="206">
        <v>106.88</v>
      </c>
      <c r="L1996" s="206">
        <v>109.18</v>
      </c>
      <c r="M1996" s="206">
        <v>106.88</v>
      </c>
    </row>
    <row r="1997" spans="1:13" ht="14.25" customHeight="1" x14ac:dyDescent="0.35">
      <c r="A1997" s="208" t="s">
        <v>879</v>
      </c>
      <c r="B1997" s="206">
        <v>108</v>
      </c>
      <c r="C1997" s="206">
        <v>100.7</v>
      </c>
      <c r="D1997" s="206">
        <v>108</v>
      </c>
      <c r="E1997" s="206">
        <v>100.7</v>
      </c>
      <c r="F1997" s="206">
        <v>108</v>
      </c>
      <c r="G1997" s="206">
        <v>100.7</v>
      </c>
      <c r="H1997" s="206">
        <v>108</v>
      </c>
      <c r="I1997" s="206">
        <v>100.7</v>
      </c>
      <c r="J1997" s="206">
        <v>108</v>
      </c>
      <c r="K1997" s="206">
        <v>100.7</v>
      </c>
      <c r="L1997" s="206">
        <v>108</v>
      </c>
      <c r="M1997" s="206">
        <v>100.7</v>
      </c>
    </row>
    <row r="1998" spans="1:13" ht="14.25" customHeight="1" x14ac:dyDescent="0.35">
      <c r="A1998" s="208" t="s">
        <v>880</v>
      </c>
      <c r="B1998" s="206">
        <v>109.18</v>
      </c>
      <c r="C1998" s="206">
        <v>100.7</v>
      </c>
      <c r="D1998" s="206">
        <v>109.18</v>
      </c>
      <c r="E1998" s="206">
        <v>100.7</v>
      </c>
      <c r="F1998" s="206">
        <v>109.18</v>
      </c>
      <c r="G1998" s="206">
        <v>100.7</v>
      </c>
      <c r="H1998" s="206">
        <v>109.18</v>
      </c>
      <c r="I1998" s="206">
        <v>100.7</v>
      </c>
      <c r="J1998" s="206">
        <v>109.18</v>
      </c>
      <c r="K1998" s="206">
        <v>100.7</v>
      </c>
      <c r="L1998" s="206">
        <v>109.18</v>
      </c>
      <c r="M1998" s="206">
        <v>100.7</v>
      </c>
    </row>
    <row r="1999" spans="1:13" ht="14.25" customHeight="1" x14ac:dyDescent="0.35">
      <c r="A1999" s="208" t="s">
        <v>881</v>
      </c>
      <c r="B1999" s="206">
        <v>108.86</v>
      </c>
      <c r="C1999" s="206">
        <v>104.59</v>
      </c>
      <c r="D1999" s="206">
        <v>108.86</v>
      </c>
      <c r="E1999" s="206">
        <v>106.33</v>
      </c>
      <c r="F1999" s="206">
        <v>108.86</v>
      </c>
      <c r="G1999" s="206">
        <v>106.33</v>
      </c>
      <c r="H1999" s="206">
        <v>108.86</v>
      </c>
      <c r="I1999" s="206">
        <v>106.33</v>
      </c>
      <c r="J1999" s="206">
        <v>108.86</v>
      </c>
      <c r="K1999" s="206">
        <v>106.33</v>
      </c>
      <c r="L1999" s="206">
        <v>108.86</v>
      </c>
      <c r="M1999" s="206">
        <v>106.33</v>
      </c>
    </row>
    <row r="2000" spans="1:13" ht="14.25" customHeight="1" x14ac:dyDescent="0.35">
      <c r="A2000" s="208" t="s">
        <v>882</v>
      </c>
      <c r="B2000" s="206">
        <v>105.49</v>
      </c>
      <c r="C2000" s="206">
        <v>104.87</v>
      </c>
      <c r="D2000" s="206">
        <v>105.49</v>
      </c>
      <c r="E2000" s="206">
        <v>104.99</v>
      </c>
      <c r="F2000" s="206" t="s">
        <v>883</v>
      </c>
      <c r="G2000" s="206">
        <v>105.34</v>
      </c>
      <c r="H2000" s="206" t="s">
        <v>883</v>
      </c>
      <c r="I2000" s="206">
        <v>105.39</v>
      </c>
      <c r="J2000" s="206" t="s">
        <v>883</v>
      </c>
      <c r="K2000" s="206">
        <v>105.35</v>
      </c>
      <c r="L2000" s="206" t="s">
        <v>883</v>
      </c>
      <c r="M2000" s="206">
        <v>105.73</v>
      </c>
    </row>
    <row r="2001" spans="1:13" ht="14.25" customHeight="1" x14ac:dyDescent="0.35">
      <c r="A2001" s="210"/>
      <c r="B2001" s="211"/>
      <c r="C2001" s="211"/>
      <c r="D2001" s="211"/>
      <c r="E2001" s="211"/>
      <c r="F2001" s="211"/>
      <c r="G2001" s="211"/>
      <c r="H2001" s="211"/>
      <c r="I2001" s="211"/>
      <c r="J2001" s="211"/>
      <c r="K2001" s="211"/>
      <c r="L2001" s="211"/>
      <c r="M2001" s="211"/>
    </row>
    <row r="2002" spans="1:13" ht="14.25" customHeight="1" x14ac:dyDescent="0.35">
      <c r="A2002" s="210"/>
      <c r="B2002" s="211"/>
      <c r="C2002" s="211"/>
      <c r="D2002" s="211"/>
      <c r="E2002" s="211"/>
      <c r="F2002" s="211"/>
      <c r="G2002" s="211"/>
      <c r="H2002" s="211"/>
      <c r="I2002" s="211"/>
      <c r="J2002" s="211"/>
      <c r="K2002" s="211"/>
      <c r="L2002" s="211"/>
      <c r="M2002" s="211"/>
    </row>
    <row r="2003" spans="1:13" ht="14.25" customHeight="1" x14ac:dyDescent="0.35">
      <c r="A2003" s="210"/>
      <c r="B2003" s="211"/>
      <c r="C2003" s="211"/>
      <c r="D2003" s="211"/>
      <c r="E2003" s="211"/>
      <c r="F2003" s="211"/>
      <c r="G2003" s="211"/>
      <c r="H2003" s="211"/>
      <c r="I2003" s="211"/>
      <c r="J2003" s="211"/>
      <c r="K2003" s="211"/>
      <c r="L2003" s="211"/>
      <c r="M2003" s="211"/>
    </row>
    <row r="2004" spans="1:13" ht="14.25" customHeight="1" x14ac:dyDescent="0.35">
      <c r="A2004" s="210"/>
      <c r="B2004" s="211"/>
      <c r="C2004" s="211"/>
      <c r="D2004" s="211"/>
      <c r="E2004" s="211"/>
      <c r="F2004" s="211"/>
      <c r="G2004" s="211"/>
      <c r="H2004" s="211"/>
      <c r="I2004" s="211"/>
      <c r="J2004" s="211"/>
      <c r="K2004" s="211"/>
      <c r="L2004" s="211"/>
      <c r="M2004" s="211"/>
    </row>
    <row r="2005" spans="1:13" ht="14.25" customHeight="1" x14ac:dyDescent="0.35">
      <c r="A2005" s="210"/>
      <c r="B2005" s="207"/>
      <c r="C2005" s="207"/>
      <c r="D2005" s="207"/>
      <c r="E2005" s="207"/>
      <c r="F2005" s="207"/>
      <c r="G2005" s="207"/>
      <c r="H2005" s="207"/>
      <c r="I2005" s="207"/>
      <c r="J2005" s="207"/>
      <c r="K2005" s="207"/>
      <c r="L2005" s="207"/>
      <c r="M2005" s="207"/>
    </row>
    <row r="2006" spans="1:13" ht="14.25" customHeight="1" x14ac:dyDescent="0.35">
      <c r="A2006" s="210"/>
      <c r="B2006" s="207"/>
      <c r="C2006" s="207"/>
      <c r="D2006" s="207"/>
      <c r="E2006" s="207"/>
      <c r="F2006" s="207"/>
      <c r="G2006" s="207"/>
      <c r="H2006" s="207"/>
      <c r="I2006" s="207"/>
      <c r="J2006" s="207"/>
      <c r="K2006" s="207"/>
      <c r="L2006" s="207"/>
      <c r="M2006" s="207"/>
    </row>
    <row r="2007" spans="1:13" ht="14.25" customHeight="1" x14ac:dyDescent="0.35">
      <c r="A2007" s="210"/>
      <c r="B2007" s="207"/>
      <c r="C2007" s="207"/>
      <c r="D2007" s="207"/>
      <c r="E2007" s="207"/>
      <c r="F2007" s="207"/>
      <c r="G2007" s="207"/>
      <c r="H2007" s="207"/>
      <c r="I2007" s="207"/>
      <c r="J2007" s="207"/>
      <c r="K2007" s="207"/>
      <c r="L2007" s="207"/>
      <c r="M2007" s="207"/>
    </row>
    <row r="2008" spans="1:13" ht="14.25" customHeight="1" x14ac:dyDescent="0.35">
      <c r="A2008" s="571"/>
      <c r="B2008" s="579">
        <v>37803</v>
      </c>
      <c r="C2008" s="580"/>
      <c r="D2008" s="579">
        <v>37834</v>
      </c>
      <c r="E2008" s="580"/>
      <c r="F2008" s="579">
        <v>37865</v>
      </c>
      <c r="G2008" s="580"/>
      <c r="H2008" s="579">
        <v>37895</v>
      </c>
      <c r="I2008" s="580"/>
      <c r="J2008" s="579">
        <v>37926</v>
      </c>
      <c r="K2008" s="580"/>
      <c r="L2008" s="579">
        <v>37956</v>
      </c>
      <c r="M2008" s="580"/>
    </row>
    <row r="2009" spans="1:13" ht="14.25" customHeight="1" x14ac:dyDescent="0.35">
      <c r="A2009" s="572"/>
      <c r="B2009" s="205" t="s">
        <v>834</v>
      </c>
      <c r="C2009" s="205" t="s">
        <v>835</v>
      </c>
      <c r="D2009" s="205" t="s">
        <v>834</v>
      </c>
      <c r="E2009" s="205" t="s">
        <v>835</v>
      </c>
      <c r="F2009" s="205" t="s">
        <v>834</v>
      </c>
      <c r="G2009" s="205" t="s">
        <v>835</v>
      </c>
      <c r="H2009" s="205" t="s">
        <v>834</v>
      </c>
      <c r="I2009" s="205" t="s">
        <v>835</v>
      </c>
      <c r="J2009" s="205" t="s">
        <v>834</v>
      </c>
      <c r="K2009" s="205" t="s">
        <v>835</v>
      </c>
      <c r="L2009" s="205" t="s">
        <v>834</v>
      </c>
      <c r="M2009" s="205" t="s">
        <v>835</v>
      </c>
    </row>
    <row r="2010" spans="1:13" ht="14.25" customHeight="1" x14ac:dyDescent="0.35">
      <c r="A2010" s="208" t="s">
        <v>836</v>
      </c>
      <c r="B2010" s="206">
        <v>108.68</v>
      </c>
      <c r="C2010" s="206">
        <v>105.5</v>
      </c>
      <c r="D2010" s="206">
        <v>108.68</v>
      </c>
      <c r="E2010" s="206">
        <v>105.89</v>
      </c>
      <c r="F2010" s="206">
        <v>108.68</v>
      </c>
      <c r="G2010" s="206">
        <v>105.6</v>
      </c>
      <c r="H2010" s="206">
        <v>108.68</v>
      </c>
      <c r="I2010" s="206">
        <v>105.5</v>
      </c>
      <c r="J2010" s="206">
        <v>108.68</v>
      </c>
      <c r="K2010" s="206">
        <v>105.4</v>
      </c>
      <c r="L2010" s="206">
        <v>108.68</v>
      </c>
      <c r="M2010" s="206">
        <v>105.5</v>
      </c>
    </row>
    <row r="2011" spans="1:13" ht="14.25" customHeight="1" x14ac:dyDescent="0.35">
      <c r="A2011" s="208" t="s">
        <v>837</v>
      </c>
      <c r="B2011" s="206" t="s">
        <v>967</v>
      </c>
      <c r="C2011" s="206">
        <v>106.54</v>
      </c>
      <c r="D2011" s="206" t="s">
        <v>967</v>
      </c>
      <c r="E2011" s="206">
        <v>106.6</v>
      </c>
      <c r="F2011" s="206" t="s">
        <v>967</v>
      </c>
      <c r="G2011" s="206">
        <v>106.61</v>
      </c>
      <c r="H2011" s="206" t="s">
        <v>967</v>
      </c>
      <c r="I2011" s="206">
        <v>106.56</v>
      </c>
      <c r="J2011" s="206" t="s">
        <v>967</v>
      </c>
      <c r="K2011" s="206">
        <v>106.55</v>
      </c>
      <c r="L2011" s="206" t="s">
        <v>967</v>
      </c>
      <c r="M2011" s="206">
        <v>106.54</v>
      </c>
    </row>
    <row r="2012" spans="1:13" ht="14.25" customHeight="1" x14ac:dyDescent="0.35">
      <c r="A2012" s="208" t="s">
        <v>838</v>
      </c>
      <c r="B2012" s="206">
        <v>108.68</v>
      </c>
      <c r="C2012" s="206">
        <v>106.55</v>
      </c>
      <c r="D2012" s="206">
        <v>108.68</v>
      </c>
      <c r="E2012" s="206">
        <v>106.56</v>
      </c>
      <c r="F2012" s="206">
        <v>108.68</v>
      </c>
      <c r="G2012" s="206">
        <v>106.56</v>
      </c>
      <c r="H2012" s="206">
        <v>108.68</v>
      </c>
      <c r="I2012" s="206">
        <v>106.6</v>
      </c>
      <c r="J2012" s="206">
        <v>108.68</v>
      </c>
      <c r="K2012" s="206">
        <v>106.62</v>
      </c>
      <c r="L2012" s="206">
        <v>108.68</v>
      </c>
      <c r="M2012" s="206">
        <v>106.59</v>
      </c>
    </row>
    <row r="2013" spans="1:13" ht="14.25" customHeight="1" x14ac:dyDescent="0.35">
      <c r="A2013" s="208" t="s">
        <v>839</v>
      </c>
      <c r="B2013" s="206">
        <v>108.68</v>
      </c>
      <c r="C2013" s="206">
        <v>106.55</v>
      </c>
      <c r="D2013" s="206">
        <v>108.68</v>
      </c>
      <c r="E2013" s="206">
        <v>106.56</v>
      </c>
      <c r="F2013" s="206">
        <v>108.68</v>
      </c>
      <c r="G2013" s="206">
        <v>106.56</v>
      </c>
      <c r="H2013" s="206">
        <v>108.68</v>
      </c>
      <c r="I2013" s="206">
        <v>106.6</v>
      </c>
      <c r="J2013" s="206">
        <v>108.68</v>
      </c>
      <c r="K2013" s="206">
        <v>106.62</v>
      </c>
      <c r="L2013" s="206">
        <v>108.68</v>
      </c>
      <c r="M2013" s="206">
        <v>106.59</v>
      </c>
    </row>
    <row r="2014" spans="1:13" ht="14.25" customHeight="1" x14ac:dyDescent="0.35">
      <c r="A2014" s="208" t="s">
        <v>840</v>
      </c>
      <c r="B2014" s="206">
        <v>108.68</v>
      </c>
      <c r="C2014" s="206">
        <v>105.47</v>
      </c>
      <c r="D2014" s="206">
        <v>108.68</v>
      </c>
      <c r="E2014" s="206">
        <v>105.61</v>
      </c>
      <c r="F2014" s="206">
        <v>108.68</v>
      </c>
      <c r="G2014" s="206">
        <v>105.5</v>
      </c>
      <c r="H2014" s="206">
        <v>108.68</v>
      </c>
      <c r="I2014" s="206">
        <v>105.56</v>
      </c>
      <c r="J2014" s="206">
        <v>108.68</v>
      </c>
      <c r="K2014" s="206">
        <v>105.52</v>
      </c>
      <c r="L2014" s="206">
        <v>108.68</v>
      </c>
      <c r="M2014" s="206">
        <v>105.61</v>
      </c>
    </row>
    <row r="2015" spans="1:13" ht="14.25" customHeight="1" x14ac:dyDescent="0.35">
      <c r="A2015" s="208" t="s">
        <v>841</v>
      </c>
      <c r="B2015" s="206">
        <v>108.68</v>
      </c>
      <c r="C2015" s="206">
        <v>100.2</v>
      </c>
      <c r="D2015" s="206">
        <v>108.68</v>
      </c>
      <c r="E2015" s="206">
        <v>100.2</v>
      </c>
      <c r="F2015" s="206">
        <v>108.68</v>
      </c>
      <c r="G2015" s="206">
        <v>100.2</v>
      </c>
      <c r="H2015" s="206">
        <v>108.68</v>
      </c>
      <c r="I2015" s="206">
        <v>100.2</v>
      </c>
      <c r="J2015" s="206">
        <v>108.68</v>
      </c>
      <c r="K2015" s="206">
        <v>100.2</v>
      </c>
      <c r="L2015" s="206">
        <v>108.68</v>
      </c>
      <c r="M2015" s="206">
        <v>100.2</v>
      </c>
    </row>
    <row r="2016" spans="1:13" ht="14.25" customHeight="1" x14ac:dyDescent="0.35">
      <c r="A2016" s="208" t="s">
        <v>842</v>
      </c>
      <c r="B2016" s="206">
        <v>108.68</v>
      </c>
      <c r="C2016" s="206">
        <v>100</v>
      </c>
      <c r="D2016" s="206">
        <v>108.68</v>
      </c>
      <c r="E2016" s="206">
        <v>100</v>
      </c>
      <c r="F2016" s="206">
        <v>108.68</v>
      </c>
      <c r="G2016" s="206">
        <v>100</v>
      </c>
      <c r="H2016" s="206">
        <v>108.68</v>
      </c>
      <c r="I2016" s="206">
        <v>100</v>
      </c>
      <c r="J2016" s="206">
        <v>108.68</v>
      </c>
      <c r="K2016" s="206">
        <v>100</v>
      </c>
      <c r="L2016" s="206">
        <v>108.68</v>
      </c>
      <c r="M2016" s="206">
        <v>100</v>
      </c>
    </row>
    <row r="2017" spans="1:13" ht="14.25" customHeight="1" x14ac:dyDescent="0.35">
      <c r="A2017" s="208" t="s">
        <v>843</v>
      </c>
      <c r="B2017" s="206" t="s">
        <v>969</v>
      </c>
      <c r="C2017" s="206">
        <v>100</v>
      </c>
      <c r="D2017" s="206" t="s">
        <v>969</v>
      </c>
      <c r="E2017" s="206">
        <v>100</v>
      </c>
      <c r="F2017" s="206" t="s">
        <v>969</v>
      </c>
      <c r="G2017" s="206">
        <v>100</v>
      </c>
      <c r="H2017" s="206" t="s">
        <v>969</v>
      </c>
      <c r="I2017" s="206">
        <v>100</v>
      </c>
      <c r="J2017" s="206" t="s">
        <v>969</v>
      </c>
      <c r="K2017" s="206">
        <v>100</v>
      </c>
      <c r="L2017" s="206" t="s">
        <v>969</v>
      </c>
      <c r="M2017" s="206">
        <v>100</v>
      </c>
    </row>
    <row r="2018" spans="1:13" ht="14.25" customHeight="1" x14ac:dyDescent="0.35">
      <c r="A2018" s="208" t="s">
        <v>847</v>
      </c>
      <c r="B2018" s="206">
        <v>108.68</v>
      </c>
      <c r="C2018" s="206">
        <v>100.92</v>
      </c>
      <c r="D2018" s="206">
        <v>108.68</v>
      </c>
      <c r="E2018" s="206">
        <v>100.92</v>
      </c>
      <c r="F2018" s="206">
        <v>108.68</v>
      </c>
      <c r="G2018" s="206">
        <v>100.92</v>
      </c>
      <c r="H2018" s="206">
        <v>108.68</v>
      </c>
      <c r="I2018" s="206">
        <v>100.92</v>
      </c>
      <c r="J2018" s="206">
        <v>108.68</v>
      </c>
      <c r="K2018" s="206">
        <v>100.92</v>
      </c>
      <c r="L2018" s="206">
        <v>108.68</v>
      </c>
      <c r="M2018" s="206">
        <v>100.92</v>
      </c>
    </row>
    <row r="2019" spans="1:13" ht="14.25" customHeight="1" x14ac:dyDescent="0.35">
      <c r="A2019" s="208" t="s">
        <v>848</v>
      </c>
      <c r="B2019" s="206">
        <v>108.68</v>
      </c>
      <c r="C2019" s="206">
        <v>101.95</v>
      </c>
      <c r="D2019" s="206">
        <v>108.68</v>
      </c>
      <c r="E2019" s="206">
        <v>102.82</v>
      </c>
      <c r="F2019" s="206">
        <v>108.68</v>
      </c>
      <c r="G2019" s="206">
        <v>101.43</v>
      </c>
      <c r="H2019" s="206">
        <v>108.68</v>
      </c>
      <c r="I2019" s="206">
        <v>101.72</v>
      </c>
      <c r="J2019" s="206">
        <v>108.68</v>
      </c>
      <c r="K2019" s="206">
        <v>101.15</v>
      </c>
      <c r="L2019" s="206">
        <v>108.68</v>
      </c>
      <c r="M2019" s="206">
        <v>101.58</v>
      </c>
    </row>
    <row r="2020" spans="1:13" ht="14.25" customHeight="1" x14ac:dyDescent="0.35">
      <c r="A2020" s="208" t="s">
        <v>849</v>
      </c>
      <c r="B2020" s="206">
        <v>108</v>
      </c>
      <c r="C2020" s="206">
        <v>96.88</v>
      </c>
      <c r="D2020" s="206">
        <v>108</v>
      </c>
      <c r="E2020" s="206">
        <v>98.36</v>
      </c>
      <c r="F2020" s="206">
        <v>108</v>
      </c>
      <c r="G2020" s="206">
        <v>98.36</v>
      </c>
      <c r="H2020" s="206">
        <v>108</v>
      </c>
      <c r="I2020" s="206">
        <v>99.04</v>
      </c>
      <c r="J2020" s="206">
        <v>108</v>
      </c>
      <c r="K2020" s="206">
        <v>101.74</v>
      </c>
      <c r="L2020" s="206">
        <v>108</v>
      </c>
      <c r="M2020" s="206">
        <v>102.49</v>
      </c>
    </row>
    <row r="2021" spans="1:13" ht="14.25" customHeight="1" x14ac:dyDescent="0.35">
      <c r="A2021" s="208" t="s">
        <v>850</v>
      </c>
      <c r="B2021" s="206">
        <v>108.68</v>
      </c>
      <c r="C2021" s="206">
        <v>104.07</v>
      </c>
      <c r="D2021" s="206">
        <v>108.68</v>
      </c>
      <c r="E2021" s="206">
        <v>104.13</v>
      </c>
      <c r="F2021" s="206">
        <v>108.68</v>
      </c>
      <c r="G2021" s="206">
        <v>103.99</v>
      </c>
      <c r="H2021" s="206">
        <v>108.68</v>
      </c>
      <c r="I2021" s="206">
        <v>104.04</v>
      </c>
      <c r="J2021" s="206">
        <v>108.68</v>
      </c>
      <c r="K2021" s="206">
        <v>103.95</v>
      </c>
      <c r="L2021" s="206">
        <v>108.68</v>
      </c>
      <c r="M2021" s="206">
        <v>104.02</v>
      </c>
    </row>
    <row r="2022" spans="1:13" ht="14.25" customHeight="1" x14ac:dyDescent="0.35">
      <c r="A2022" s="208" t="s">
        <v>851</v>
      </c>
      <c r="B2022" s="206">
        <v>107.34</v>
      </c>
      <c r="C2022" s="206">
        <v>103.63</v>
      </c>
      <c r="D2022" s="206">
        <v>107.34</v>
      </c>
      <c r="E2022" s="206">
        <v>103.63</v>
      </c>
      <c r="F2022" s="206">
        <v>107.34</v>
      </c>
      <c r="G2022" s="206">
        <v>103.63</v>
      </c>
      <c r="H2022" s="206">
        <v>107.34</v>
      </c>
      <c r="I2022" s="206">
        <v>103.76</v>
      </c>
      <c r="J2022" s="206">
        <v>107.34</v>
      </c>
      <c r="K2022" s="206">
        <v>105.33</v>
      </c>
      <c r="L2022" s="206">
        <v>107.34</v>
      </c>
      <c r="M2022" s="206">
        <v>105.33</v>
      </c>
    </row>
    <row r="2023" spans="1:13" ht="14.25" customHeight="1" x14ac:dyDescent="0.35">
      <c r="A2023" s="208" t="s">
        <v>852</v>
      </c>
      <c r="B2023" s="206">
        <v>108.11</v>
      </c>
      <c r="C2023" s="206">
        <v>103.63</v>
      </c>
      <c r="D2023" s="206">
        <v>108.11</v>
      </c>
      <c r="E2023" s="206">
        <v>103.63</v>
      </c>
      <c r="F2023" s="206">
        <v>108.11</v>
      </c>
      <c r="G2023" s="206">
        <v>103.63</v>
      </c>
      <c r="H2023" s="206">
        <v>108.11</v>
      </c>
      <c r="I2023" s="206">
        <v>103.76</v>
      </c>
      <c r="J2023" s="206">
        <v>108.11</v>
      </c>
      <c r="K2023" s="206">
        <v>105.33</v>
      </c>
      <c r="L2023" s="206">
        <v>108.11</v>
      </c>
      <c r="M2023" s="206">
        <v>105.33</v>
      </c>
    </row>
    <row r="2024" spans="1:13" ht="14.25" customHeight="1" x14ac:dyDescent="0.35">
      <c r="A2024" s="208" t="s">
        <v>853</v>
      </c>
      <c r="B2024" s="206" t="s">
        <v>973</v>
      </c>
      <c r="C2024" s="206">
        <v>103.46</v>
      </c>
      <c r="D2024" s="206" t="s">
        <v>973</v>
      </c>
      <c r="E2024" s="206">
        <v>103.46</v>
      </c>
      <c r="F2024" s="206" t="s">
        <v>973</v>
      </c>
      <c r="G2024" s="206">
        <v>103.46</v>
      </c>
      <c r="H2024" s="206" t="s">
        <v>973</v>
      </c>
      <c r="I2024" s="206">
        <v>103.46</v>
      </c>
      <c r="J2024" s="206" t="s">
        <v>973</v>
      </c>
      <c r="K2024" s="206">
        <v>103.46</v>
      </c>
      <c r="L2024" s="206" t="s">
        <v>973</v>
      </c>
      <c r="M2024" s="206">
        <v>103.46</v>
      </c>
    </row>
    <row r="2025" spans="1:13" ht="14.25" customHeight="1" x14ac:dyDescent="0.35">
      <c r="A2025" s="208" t="s">
        <v>854</v>
      </c>
      <c r="B2025" s="206">
        <v>108.11</v>
      </c>
      <c r="C2025" s="206">
        <v>103.46</v>
      </c>
      <c r="D2025" s="206">
        <v>108.11</v>
      </c>
      <c r="E2025" s="206">
        <v>103.46</v>
      </c>
      <c r="F2025" s="206">
        <v>108.11</v>
      </c>
      <c r="G2025" s="206">
        <v>103.46</v>
      </c>
      <c r="H2025" s="206">
        <v>108.11</v>
      </c>
      <c r="I2025" s="206">
        <v>103.46</v>
      </c>
      <c r="J2025" s="206">
        <v>108.11</v>
      </c>
      <c r="K2025" s="206">
        <v>103.46</v>
      </c>
      <c r="L2025" s="206">
        <v>108.11</v>
      </c>
      <c r="M2025" s="206">
        <v>103.46</v>
      </c>
    </row>
    <row r="2026" spans="1:13" ht="14.25" customHeight="1" x14ac:dyDescent="0.35">
      <c r="A2026" s="208" t="s">
        <v>855</v>
      </c>
      <c r="B2026" s="206">
        <v>108.68</v>
      </c>
      <c r="C2026" s="206">
        <v>105.67</v>
      </c>
      <c r="D2026" s="206">
        <v>108.68</v>
      </c>
      <c r="E2026" s="206">
        <v>105.67</v>
      </c>
      <c r="F2026" s="206">
        <v>108.68</v>
      </c>
      <c r="G2026" s="206">
        <v>105.67</v>
      </c>
      <c r="H2026" s="206">
        <v>108.68</v>
      </c>
      <c r="I2026" s="206">
        <v>105.67</v>
      </c>
      <c r="J2026" s="206">
        <v>108.68</v>
      </c>
      <c r="K2026" s="206">
        <v>105.67</v>
      </c>
      <c r="L2026" s="206">
        <v>108.68</v>
      </c>
      <c r="M2026" s="206">
        <v>105.67</v>
      </c>
    </row>
    <row r="2027" spans="1:13" ht="14.25" customHeight="1" x14ac:dyDescent="0.35">
      <c r="A2027" s="208" t="s">
        <v>856</v>
      </c>
      <c r="B2027" s="206">
        <v>108</v>
      </c>
      <c r="C2027" s="206">
        <v>106.52</v>
      </c>
      <c r="D2027" s="206">
        <v>108</v>
      </c>
      <c r="E2027" s="206">
        <v>106.52</v>
      </c>
      <c r="F2027" s="206">
        <v>108</v>
      </c>
      <c r="G2027" s="206">
        <v>106.52</v>
      </c>
      <c r="H2027" s="206">
        <v>108</v>
      </c>
      <c r="I2027" s="206">
        <v>106.52</v>
      </c>
      <c r="J2027" s="206">
        <v>108</v>
      </c>
      <c r="K2027" s="206">
        <v>106.52</v>
      </c>
      <c r="L2027" s="206">
        <v>108</v>
      </c>
      <c r="M2027" s="206">
        <v>106.52</v>
      </c>
    </row>
    <row r="2028" spans="1:13" ht="14.25" customHeight="1" x14ac:dyDescent="0.35">
      <c r="A2028" s="208" t="s">
        <v>857</v>
      </c>
      <c r="B2028" s="206">
        <v>108.86</v>
      </c>
      <c r="C2028" s="206">
        <v>106.52</v>
      </c>
      <c r="D2028" s="206">
        <v>108.86</v>
      </c>
      <c r="E2028" s="206">
        <v>106.52</v>
      </c>
      <c r="F2028" s="206">
        <v>108.86</v>
      </c>
      <c r="G2028" s="206">
        <v>106.52</v>
      </c>
      <c r="H2028" s="206">
        <v>108.86</v>
      </c>
      <c r="I2028" s="206">
        <v>106.52</v>
      </c>
      <c r="J2028" s="206">
        <v>111.15</v>
      </c>
      <c r="K2028" s="206">
        <v>106.52</v>
      </c>
      <c r="L2028" s="206">
        <v>111.15</v>
      </c>
      <c r="M2028" s="206">
        <v>106.52</v>
      </c>
    </row>
    <row r="2029" spans="1:13" ht="14.25" customHeight="1" x14ac:dyDescent="0.35">
      <c r="A2029" s="208" t="s">
        <v>858</v>
      </c>
      <c r="B2029" s="206">
        <v>108</v>
      </c>
      <c r="C2029" s="206">
        <v>102.04</v>
      </c>
      <c r="D2029" s="206">
        <v>108</v>
      </c>
      <c r="E2029" s="206">
        <v>102.04</v>
      </c>
      <c r="F2029" s="206">
        <v>108</v>
      </c>
      <c r="G2029" s="206">
        <v>102.04</v>
      </c>
      <c r="H2029" s="206">
        <v>108</v>
      </c>
      <c r="I2029" s="206">
        <v>102.04</v>
      </c>
      <c r="J2029" s="206">
        <v>108</v>
      </c>
      <c r="K2029" s="206">
        <v>102.04</v>
      </c>
      <c r="L2029" s="206">
        <v>108</v>
      </c>
      <c r="M2029" s="206">
        <v>102.04</v>
      </c>
    </row>
    <row r="2030" spans="1:13" ht="14.25" customHeight="1" x14ac:dyDescent="0.35">
      <c r="A2030" s="208" t="s">
        <v>859</v>
      </c>
      <c r="B2030" s="206">
        <v>108.86</v>
      </c>
      <c r="C2030" s="206">
        <v>102.04</v>
      </c>
      <c r="D2030" s="206">
        <v>108.86</v>
      </c>
      <c r="E2030" s="206">
        <v>102.04</v>
      </c>
      <c r="F2030" s="206">
        <v>108.86</v>
      </c>
      <c r="G2030" s="206">
        <v>102.04</v>
      </c>
      <c r="H2030" s="206">
        <v>108.86</v>
      </c>
      <c r="I2030" s="206">
        <v>102.04</v>
      </c>
      <c r="J2030" s="206">
        <v>111.15</v>
      </c>
      <c r="K2030" s="206">
        <v>102.04</v>
      </c>
      <c r="L2030" s="206">
        <v>111.15</v>
      </c>
      <c r="M2030" s="206">
        <v>102.04</v>
      </c>
    </row>
    <row r="2031" spans="1:13" ht="14.25" customHeight="1" x14ac:dyDescent="0.35">
      <c r="A2031" s="208" t="s">
        <v>860</v>
      </c>
      <c r="B2031" s="206">
        <v>108</v>
      </c>
      <c r="C2031" s="206">
        <v>121.64</v>
      </c>
      <c r="D2031" s="206">
        <v>108</v>
      </c>
      <c r="E2031" s="206">
        <v>121.64</v>
      </c>
      <c r="F2031" s="206">
        <v>108</v>
      </c>
      <c r="G2031" s="206">
        <v>121.64</v>
      </c>
      <c r="H2031" s="206">
        <v>108</v>
      </c>
      <c r="I2031" s="206">
        <v>121.64</v>
      </c>
      <c r="J2031" s="206">
        <v>108</v>
      </c>
      <c r="K2031" s="206">
        <v>121.64</v>
      </c>
      <c r="L2031" s="206">
        <v>108</v>
      </c>
      <c r="M2031" s="206">
        <v>121.64</v>
      </c>
    </row>
    <row r="2032" spans="1:13" ht="14.25" customHeight="1" x14ac:dyDescent="0.35">
      <c r="A2032" s="208" t="s">
        <v>861</v>
      </c>
      <c r="B2032" s="206">
        <v>108.86</v>
      </c>
      <c r="C2032" s="206">
        <v>121.64</v>
      </c>
      <c r="D2032" s="206">
        <v>108.86</v>
      </c>
      <c r="E2032" s="206">
        <v>121.64</v>
      </c>
      <c r="F2032" s="206">
        <v>108.86</v>
      </c>
      <c r="G2032" s="206">
        <v>121.64</v>
      </c>
      <c r="H2032" s="206">
        <v>108.86</v>
      </c>
      <c r="I2032" s="206">
        <v>121.64</v>
      </c>
      <c r="J2032" s="206">
        <v>111.15</v>
      </c>
      <c r="K2032" s="206">
        <v>121.64</v>
      </c>
      <c r="L2032" s="206">
        <v>111.15</v>
      </c>
      <c r="M2032" s="206">
        <v>121.64</v>
      </c>
    </row>
    <row r="2033" spans="1:13" ht="14.25" customHeight="1" x14ac:dyDescent="0.35">
      <c r="A2033" s="208" t="s">
        <v>862</v>
      </c>
      <c r="B2033" s="206">
        <v>108</v>
      </c>
      <c r="C2033" s="206">
        <v>108.94</v>
      </c>
      <c r="D2033" s="206">
        <v>108</v>
      </c>
      <c r="E2033" s="206">
        <v>108.94</v>
      </c>
      <c r="F2033" s="206">
        <v>108</v>
      </c>
      <c r="G2033" s="206">
        <v>108.94</v>
      </c>
      <c r="H2033" s="206">
        <v>108</v>
      </c>
      <c r="I2033" s="206">
        <v>108.94</v>
      </c>
      <c r="J2033" s="206">
        <v>108</v>
      </c>
      <c r="K2033" s="206">
        <v>108.94</v>
      </c>
      <c r="L2033" s="206">
        <v>108</v>
      </c>
      <c r="M2033" s="206">
        <v>108.94</v>
      </c>
    </row>
    <row r="2034" spans="1:13" ht="14.25" customHeight="1" x14ac:dyDescent="0.35">
      <c r="A2034" s="208" t="s">
        <v>863</v>
      </c>
      <c r="B2034" s="206">
        <v>108.86</v>
      </c>
      <c r="C2034" s="206">
        <v>108.94</v>
      </c>
      <c r="D2034" s="206">
        <v>108.86</v>
      </c>
      <c r="E2034" s="206">
        <v>108.94</v>
      </c>
      <c r="F2034" s="206">
        <v>108.86</v>
      </c>
      <c r="G2034" s="206">
        <v>108.94</v>
      </c>
      <c r="H2034" s="206">
        <v>108.86</v>
      </c>
      <c r="I2034" s="206">
        <v>108.94</v>
      </c>
      <c r="J2034" s="206">
        <v>111.15</v>
      </c>
      <c r="K2034" s="206">
        <v>108.94</v>
      </c>
      <c r="L2034" s="206">
        <v>111.15</v>
      </c>
      <c r="M2034" s="206">
        <v>108.94</v>
      </c>
    </row>
    <row r="2035" spans="1:13" ht="14.25" customHeight="1" x14ac:dyDescent="0.35">
      <c r="A2035" s="208" t="s">
        <v>864</v>
      </c>
      <c r="B2035" s="206">
        <v>108.68</v>
      </c>
      <c r="C2035" s="206">
        <v>107.49</v>
      </c>
      <c r="D2035" s="206">
        <v>108.68</v>
      </c>
      <c r="E2035" s="206">
        <v>107.49</v>
      </c>
      <c r="F2035" s="206">
        <v>108.68</v>
      </c>
      <c r="G2035" s="206">
        <v>107.49</v>
      </c>
      <c r="H2035" s="206">
        <v>108.68</v>
      </c>
      <c r="I2035" s="206">
        <v>107.49</v>
      </c>
      <c r="J2035" s="206">
        <v>108.68</v>
      </c>
      <c r="K2035" s="206">
        <v>107.49</v>
      </c>
      <c r="L2035" s="206">
        <v>108.68</v>
      </c>
      <c r="M2035" s="206">
        <v>107.49</v>
      </c>
    </row>
    <row r="2036" spans="1:13" ht="14.25" customHeight="1" x14ac:dyDescent="0.35">
      <c r="A2036" s="208" t="s">
        <v>865</v>
      </c>
      <c r="B2036" s="206">
        <v>108.68</v>
      </c>
      <c r="C2036" s="206">
        <v>102.92</v>
      </c>
      <c r="D2036" s="206">
        <v>108.68</v>
      </c>
      <c r="E2036" s="206">
        <v>102.93</v>
      </c>
      <c r="F2036" s="206">
        <v>108.68</v>
      </c>
      <c r="G2036" s="206">
        <v>102.91</v>
      </c>
      <c r="H2036" s="206">
        <v>108.68</v>
      </c>
      <c r="I2036" s="206">
        <v>102.92</v>
      </c>
      <c r="J2036" s="206">
        <v>108.68</v>
      </c>
      <c r="K2036" s="206">
        <v>103.08</v>
      </c>
      <c r="L2036" s="206">
        <v>108.68</v>
      </c>
      <c r="M2036" s="206">
        <v>103.17</v>
      </c>
    </row>
    <row r="2037" spans="1:13" ht="14.25" customHeight="1" x14ac:dyDescent="0.35">
      <c r="A2037" s="208" t="s">
        <v>866</v>
      </c>
      <c r="B2037" s="206">
        <v>108.6</v>
      </c>
      <c r="C2037" s="206">
        <v>109.23</v>
      </c>
      <c r="D2037" s="206">
        <v>108.6</v>
      </c>
      <c r="E2037" s="206">
        <v>109.23</v>
      </c>
      <c r="F2037" s="206">
        <v>108.6</v>
      </c>
      <c r="G2037" s="206">
        <v>109.23</v>
      </c>
      <c r="H2037" s="206">
        <v>108.6</v>
      </c>
      <c r="I2037" s="206">
        <v>109.23</v>
      </c>
      <c r="J2037" s="206">
        <v>108.6</v>
      </c>
      <c r="K2037" s="206">
        <v>109.23</v>
      </c>
      <c r="L2037" s="206">
        <v>108.6</v>
      </c>
      <c r="M2037" s="206">
        <v>109.23</v>
      </c>
    </row>
    <row r="2038" spans="1:13" ht="14.25" customHeight="1" x14ac:dyDescent="0.35">
      <c r="A2038" s="208" t="s">
        <v>867</v>
      </c>
      <c r="B2038" s="206">
        <v>108.3</v>
      </c>
      <c r="C2038" s="206">
        <v>109.23</v>
      </c>
      <c r="D2038" s="206">
        <v>108.3</v>
      </c>
      <c r="E2038" s="206">
        <v>109.23</v>
      </c>
      <c r="F2038" s="206">
        <v>108.3</v>
      </c>
      <c r="G2038" s="206">
        <v>109.23</v>
      </c>
      <c r="H2038" s="206">
        <v>108.3</v>
      </c>
      <c r="I2038" s="206">
        <v>109.23</v>
      </c>
      <c r="J2038" s="206">
        <v>108.3</v>
      </c>
      <c r="K2038" s="206">
        <v>109.23</v>
      </c>
      <c r="L2038" s="206">
        <v>108.3</v>
      </c>
      <c r="M2038" s="206">
        <v>109.23</v>
      </c>
    </row>
    <row r="2039" spans="1:13" ht="14.25" customHeight="1" x14ac:dyDescent="0.35">
      <c r="A2039" s="208" t="s">
        <v>868</v>
      </c>
      <c r="B2039" s="206">
        <v>108.6</v>
      </c>
      <c r="C2039" s="206">
        <v>112.21</v>
      </c>
      <c r="D2039" s="206">
        <v>108.6</v>
      </c>
      <c r="E2039" s="206">
        <v>112.21</v>
      </c>
      <c r="F2039" s="206">
        <v>108.6</v>
      </c>
      <c r="G2039" s="206">
        <v>112.21</v>
      </c>
      <c r="H2039" s="206">
        <v>108.6</v>
      </c>
      <c r="I2039" s="206">
        <v>112.21</v>
      </c>
      <c r="J2039" s="206">
        <v>108.6</v>
      </c>
      <c r="K2039" s="206">
        <v>112.21</v>
      </c>
      <c r="L2039" s="206">
        <v>108.6</v>
      </c>
      <c r="M2039" s="206">
        <v>112.21</v>
      </c>
    </row>
    <row r="2040" spans="1:13" ht="14.25" customHeight="1" x14ac:dyDescent="0.35">
      <c r="A2040" s="208" t="s">
        <v>869</v>
      </c>
      <c r="B2040" s="206" t="s">
        <v>975</v>
      </c>
      <c r="C2040" s="206">
        <v>108.31</v>
      </c>
      <c r="D2040" s="206" t="s">
        <v>975</v>
      </c>
      <c r="E2040" s="206">
        <v>108.31</v>
      </c>
      <c r="F2040" s="206" t="s">
        <v>975</v>
      </c>
      <c r="G2040" s="206">
        <v>108.31</v>
      </c>
      <c r="H2040" s="206" t="s">
        <v>975</v>
      </c>
      <c r="I2040" s="206">
        <v>108.31</v>
      </c>
      <c r="J2040" s="206" t="s">
        <v>975</v>
      </c>
      <c r="K2040" s="206">
        <v>108.31</v>
      </c>
      <c r="L2040" s="206" t="s">
        <v>975</v>
      </c>
      <c r="M2040" s="206">
        <v>108.31</v>
      </c>
    </row>
    <row r="2041" spans="1:13" ht="14.25" customHeight="1" x14ac:dyDescent="0.35">
      <c r="A2041" s="208" t="s">
        <v>870</v>
      </c>
      <c r="B2041" s="206" t="s">
        <v>975</v>
      </c>
      <c r="C2041" s="206">
        <v>105.9</v>
      </c>
      <c r="D2041" s="206" t="s">
        <v>975</v>
      </c>
      <c r="E2041" s="206">
        <v>105.9</v>
      </c>
      <c r="F2041" s="206" t="s">
        <v>975</v>
      </c>
      <c r="G2041" s="206">
        <v>105.9</v>
      </c>
      <c r="H2041" s="206" t="s">
        <v>975</v>
      </c>
      <c r="I2041" s="206">
        <v>105.9</v>
      </c>
      <c r="J2041" s="206" t="s">
        <v>975</v>
      </c>
      <c r="K2041" s="206">
        <v>105.9</v>
      </c>
      <c r="L2041" s="206" t="s">
        <v>975</v>
      </c>
      <c r="M2041" s="206">
        <v>105.9</v>
      </c>
    </row>
    <row r="2042" spans="1:13" ht="14.25" customHeight="1" x14ac:dyDescent="0.35">
      <c r="A2042" s="208" t="s">
        <v>871</v>
      </c>
      <c r="B2042" s="206">
        <v>108.68</v>
      </c>
      <c r="C2042" s="206">
        <v>108.23</v>
      </c>
      <c r="D2042" s="206">
        <v>108.68</v>
      </c>
      <c r="E2042" s="206">
        <v>108.23</v>
      </c>
      <c r="F2042" s="206">
        <v>108.68</v>
      </c>
      <c r="G2042" s="206">
        <v>108.55</v>
      </c>
      <c r="H2042" s="206">
        <v>108.68</v>
      </c>
      <c r="I2042" s="206">
        <v>108.61</v>
      </c>
      <c r="J2042" s="206">
        <v>108.68</v>
      </c>
      <c r="K2042" s="206">
        <v>108.61</v>
      </c>
      <c r="L2042" s="206">
        <v>108.68</v>
      </c>
      <c r="M2042" s="206">
        <v>108.53</v>
      </c>
    </row>
    <row r="2043" spans="1:13" ht="14.25" customHeight="1" x14ac:dyDescent="0.35">
      <c r="A2043" s="208" t="s">
        <v>872</v>
      </c>
      <c r="B2043" s="206">
        <v>108</v>
      </c>
      <c r="C2043" s="206">
        <v>111.63</v>
      </c>
      <c r="D2043" s="206">
        <v>108</v>
      </c>
      <c r="E2043" s="206">
        <v>111.63</v>
      </c>
      <c r="F2043" s="206">
        <v>108</v>
      </c>
      <c r="G2043" s="206">
        <v>111.63</v>
      </c>
      <c r="H2043" s="206">
        <v>108</v>
      </c>
      <c r="I2043" s="206">
        <v>111.63</v>
      </c>
      <c r="J2043" s="206">
        <v>108</v>
      </c>
      <c r="K2043" s="206">
        <v>111.63</v>
      </c>
      <c r="L2043" s="206">
        <v>108</v>
      </c>
      <c r="M2043" s="206">
        <v>111.63</v>
      </c>
    </row>
    <row r="2044" spans="1:13" ht="14.25" customHeight="1" x14ac:dyDescent="0.35">
      <c r="A2044" s="208" t="s">
        <v>873</v>
      </c>
      <c r="B2044" s="206">
        <v>108</v>
      </c>
      <c r="C2044" s="206">
        <v>108.15</v>
      </c>
      <c r="D2044" s="206">
        <v>108</v>
      </c>
      <c r="E2044" s="206">
        <v>108.15</v>
      </c>
      <c r="F2044" s="206">
        <v>108</v>
      </c>
      <c r="G2044" s="206">
        <v>108.15</v>
      </c>
      <c r="H2044" s="206">
        <v>108</v>
      </c>
      <c r="I2044" s="206">
        <v>108.15</v>
      </c>
      <c r="J2044" s="206">
        <v>108</v>
      </c>
      <c r="K2044" s="206">
        <v>108.15</v>
      </c>
      <c r="L2044" s="206">
        <v>108</v>
      </c>
      <c r="M2044" s="206">
        <v>108.15</v>
      </c>
    </row>
    <row r="2045" spans="1:13" ht="14.25" customHeight="1" x14ac:dyDescent="0.35">
      <c r="A2045" s="208" t="s">
        <v>874</v>
      </c>
      <c r="B2045" s="206" t="s">
        <v>982</v>
      </c>
      <c r="C2045" s="206">
        <v>108.15</v>
      </c>
      <c r="D2045" s="206" t="s">
        <v>982</v>
      </c>
      <c r="E2045" s="206">
        <v>108.15</v>
      </c>
      <c r="F2045" s="206" t="s">
        <v>982</v>
      </c>
      <c r="G2045" s="206">
        <v>108.15</v>
      </c>
      <c r="H2045" s="206" t="s">
        <v>982</v>
      </c>
      <c r="I2045" s="206">
        <v>108.15</v>
      </c>
      <c r="J2045" s="206" t="s">
        <v>977</v>
      </c>
      <c r="K2045" s="206">
        <v>108.15</v>
      </c>
      <c r="L2045" s="206" t="s">
        <v>977</v>
      </c>
      <c r="M2045" s="206">
        <v>108.15</v>
      </c>
    </row>
    <row r="2046" spans="1:13" ht="14.25" customHeight="1" x14ac:dyDescent="0.35">
      <c r="A2046" s="208" t="s">
        <v>875</v>
      </c>
      <c r="B2046" s="206">
        <v>108</v>
      </c>
      <c r="C2046" s="206">
        <v>108.46</v>
      </c>
      <c r="D2046" s="206">
        <v>108</v>
      </c>
      <c r="E2046" s="206">
        <v>108.46</v>
      </c>
      <c r="F2046" s="206">
        <v>108</v>
      </c>
      <c r="G2046" s="206">
        <v>108.46</v>
      </c>
      <c r="H2046" s="206">
        <v>108</v>
      </c>
      <c r="I2046" s="206">
        <v>108.46</v>
      </c>
      <c r="J2046" s="206">
        <v>108</v>
      </c>
      <c r="K2046" s="206">
        <v>108.46</v>
      </c>
      <c r="L2046" s="206">
        <v>108</v>
      </c>
      <c r="M2046" s="206">
        <v>108.46</v>
      </c>
    </row>
    <row r="2047" spans="1:13" ht="14.25" customHeight="1" x14ac:dyDescent="0.35">
      <c r="A2047" s="208" t="s">
        <v>876</v>
      </c>
      <c r="B2047" s="206">
        <v>108.86</v>
      </c>
      <c r="C2047" s="206">
        <v>108.46</v>
      </c>
      <c r="D2047" s="206">
        <v>108.86</v>
      </c>
      <c r="E2047" s="206">
        <v>108.46</v>
      </c>
      <c r="F2047" s="206">
        <v>108.86</v>
      </c>
      <c r="G2047" s="206">
        <v>108.46</v>
      </c>
      <c r="H2047" s="206">
        <v>108.86</v>
      </c>
      <c r="I2047" s="206">
        <v>108.46</v>
      </c>
      <c r="J2047" s="206">
        <v>111.15</v>
      </c>
      <c r="K2047" s="206">
        <v>108.46</v>
      </c>
      <c r="L2047" s="206">
        <v>111.15</v>
      </c>
      <c r="M2047" s="206">
        <v>108.46</v>
      </c>
    </row>
    <row r="2048" spans="1:13" ht="14.25" customHeight="1" x14ac:dyDescent="0.35">
      <c r="A2048" s="208" t="s">
        <v>877</v>
      </c>
      <c r="B2048" s="206">
        <v>108</v>
      </c>
      <c r="C2048" s="206">
        <v>106.98</v>
      </c>
      <c r="D2048" s="206">
        <v>108</v>
      </c>
      <c r="E2048" s="206">
        <v>107.06</v>
      </c>
      <c r="F2048" s="206">
        <v>108</v>
      </c>
      <c r="G2048" s="206">
        <v>107.21</v>
      </c>
      <c r="H2048" s="206">
        <v>108</v>
      </c>
      <c r="I2048" s="206">
        <v>107.21</v>
      </c>
      <c r="J2048" s="206">
        <v>108</v>
      </c>
      <c r="K2048" s="206">
        <v>107.33</v>
      </c>
      <c r="L2048" s="206">
        <v>108</v>
      </c>
      <c r="M2048" s="206">
        <v>107.39</v>
      </c>
    </row>
    <row r="2049" spans="1:13" ht="14.25" customHeight="1" x14ac:dyDescent="0.35">
      <c r="A2049" s="208" t="s">
        <v>878</v>
      </c>
      <c r="B2049" s="206">
        <v>109.18</v>
      </c>
      <c r="C2049" s="206">
        <v>106.98</v>
      </c>
      <c r="D2049" s="206">
        <v>109.18</v>
      </c>
      <c r="E2049" s="206">
        <v>107.06</v>
      </c>
      <c r="F2049" s="206">
        <v>109.18</v>
      </c>
      <c r="G2049" s="206">
        <v>107.21</v>
      </c>
      <c r="H2049" s="206">
        <v>109.18</v>
      </c>
      <c r="I2049" s="206">
        <v>107.21</v>
      </c>
      <c r="J2049" s="206">
        <v>112.13</v>
      </c>
      <c r="K2049" s="206">
        <v>107.33</v>
      </c>
      <c r="L2049" s="206">
        <v>112.13</v>
      </c>
      <c r="M2049" s="206">
        <v>107.39</v>
      </c>
    </row>
    <row r="2050" spans="1:13" ht="14.25" customHeight="1" x14ac:dyDescent="0.35">
      <c r="A2050" s="208" t="s">
        <v>879</v>
      </c>
      <c r="B2050" s="206">
        <v>108</v>
      </c>
      <c r="C2050" s="206">
        <v>100.7</v>
      </c>
      <c r="D2050" s="206">
        <v>108</v>
      </c>
      <c r="E2050" s="206">
        <v>100.7</v>
      </c>
      <c r="F2050" s="206">
        <v>108</v>
      </c>
      <c r="G2050" s="206">
        <v>100.7</v>
      </c>
      <c r="H2050" s="206">
        <v>108</v>
      </c>
      <c r="I2050" s="206">
        <v>100.7</v>
      </c>
      <c r="J2050" s="206">
        <v>108</v>
      </c>
      <c r="K2050" s="206">
        <v>100.7</v>
      </c>
      <c r="L2050" s="206">
        <v>108</v>
      </c>
      <c r="M2050" s="206">
        <v>100.7</v>
      </c>
    </row>
    <row r="2051" spans="1:13" ht="14.25" customHeight="1" x14ac:dyDescent="0.35">
      <c r="A2051" s="208" t="s">
        <v>880</v>
      </c>
      <c r="B2051" s="206">
        <v>109.18</v>
      </c>
      <c r="C2051" s="206">
        <v>100.7</v>
      </c>
      <c r="D2051" s="206">
        <v>109.18</v>
      </c>
      <c r="E2051" s="206">
        <v>100.7</v>
      </c>
      <c r="F2051" s="206">
        <v>109.18</v>
      </c>
      <c r="G2051" s="206">
        <v>100.7</v>
      </c>
      <c r="H2051" s="206">
        <v>109.18</v>
      </c>
      <c r="I2051" s="206">
        <v>100.7</v>
      </c>
      <c r="J2051" s="206">
        <v>112.13</v>
      </c>
      <c r="K2051" s="206">
        <v>100.7</v>
      </c>
      <c r="L2051" s="206">
        <v>112.13</v>
      </c>
      <c r="M2051" s="206">
        <v>100.7</v>
      </c>
    </row>
    <row r="2052" spans="1:13" ht="14.25" customHeight="1" x14ac:dyDescent="0.35">
      <c r="A2052" s="208" t="s">
        <v>881</v>
      </c>
      <c r="B2052" s="206">
        <v>108.86</v>
      </c>
      <c r="C2052" s="206">
        <v>106.33</v>
      </c>
      <c r="D2052" s="206">
        <v>108.86</v>
      </c>
      <c r="E2052" s="206">
        <v>106.33</v>
      </c>
      <c r="F2052" s="206">
        <v>108.86</v>
      </c>
      <c r="G2052" s="206">
        <v>106.45</v>
      </c>
      <c r="H2052" s="206">
        <v>108.86</v>
      </c>
      <c r="I2052" s="206">
        <v>106.45</v>
      </c>
      <c r="J2052" s="206">
        <v>111.15</v>
      </c>
      <c r="K2052" s="206">
        <v>106.45</v>
      </c>
      <c r="L2052" s="206">
        <v>111.15</v>
      </c>
      <c r="M2052" s="206">
        <v>106.45</v>
      </c>
    </row>
    <row r="2053" spans="1:13" ht="14.25" customHeight="1" x14ac:dyDescent="0.35">
      <c r="A2053" s="208" t="s">
        <v>882</v>
      </c>
      <c r="B2053" s="206" t="s">
        <v>883</v>
      </c>
      <c r="C2053" s="206">
        <v>105.73</v>
      </c>
      <c r="D2053" s="206" t="s">
        <v>883</v>
      </c>
      <c r="E2053" s="206">
        <v>105.73</v>
      </c>
      <c r="F2053" s="206" t="s">
        <v>883</v>
      </c>
      <c r="G2053" s="206">
        <v>106.19</v>
      </c>
      <c r="H2053" s="206" t="s">
        <v>883</v>
      </c>
      <c r="I2053" s="206">
        <v>106.19</v>
      </c>
      <c r="J2053" s="206" t="s">
        <v>883</v>
      </c>
      <c r="K2053" s="206">
        <v>106.19</v>
      </c>
      <c r="L2053" s="206" t="s">
        <v>883</v>
      </c>
      <c r="M2053" s="206">
        <v>106.19</v>
      </c>
    </row>
    <row r="2054" spans="1:13" ht="14.25" customHeight="1" x14ac:dyDescent="0.35">
      <c r="A2054" s="210"/>
      <c r="B2054" s="207"/>
      <c r="C2054" s="207"/>
      <c r="D2054" s="207"/>
      <c r="E2054" s="207"/>
      <c r="F2054" s="207"/>
      <c r="G2054" s="207"/>
      <c r="H2054" s="207"/>
      <c r="I2054" s="207"/>
      <c r="J2054" s="207"/>
      <c r="K2054" s="207"/>
      <c r="L2054" s="207"/>
      <c r="M2054" s="207"/>
    </row>
    <row r="2055" spans="1:13" ht="14.25" customHeight="1" x14ac:dyDescent="0.35">
      <c r="A2055" s="210"/>
      <c r="B2055" s="207"/>
      <c r="C2055" s="207"/>
      <c r="D2055" s="207"/>
      <c r="E2055" s="207"/>
      <c r="F2055" s="207"/>
      <c r="G2055" s="207"/>
      <c r="H2055" s="207"/>
      <c r="I2055" s="207"/>
      <c r="J2055" s="207"/>
      <c r="K2055" s="207"/>
      <c r="L2055" s="207"/>
      <c r="M2055" s="207"/>
    </row>
    <row r="2056" spans="1:13" ht="14.25" customHeight="1" x14ac:dyDescent="0.35">
      <c r="A2056" s="210"/>
      <c r="B2056" s="207"/>
      <c r="C2056" s="207"/>
      <c r="D2056" s="207"/>
      <c r="E2056" s="207"/>
      <c r="F2056" s="207"/>
      <c r="G2056" s="207"/>
      <c r="H2056" s="207"/>
      <c r="I2056" s="207"/>
      <c r="J2056" s="207"/>
      <c r="K2056" s="207"/>
      <c r="L2056" s="207"/>
      <c r="M2056" s="207"/>
    </row>
    <row r="2057" spans="1:13" ht="14.25" customHeight="1" x14ac:dyDescent="0.35">
      <c r="A2057" s="210"/>
      <c r="B2057" s="207"/>
      <c r="C2057" s="207"/>
      <c r="D2057" s="207"/>
      <c r="E2057" s="207"/>
      <c r="F2057" s="207"/>
      <c r="G2057" s="207"/>
      <c r="H2057" s="207"/>
      <c r="I2057" s="207"/>
      <c r="J2057" s="207"/>
      <c r="K2057" s="207"/>
      <c r="L2057" s="207"/>
      <c r="M2057" s="207"/>
    </row>
    <row r="2058" spans="1:13" ht="14.25" customHeight="1" x14ac:dyDescent="0.35">
      <c r="A2058" s="210"/>
      <c r="B2058" s="207"/>
      <c r="C2058" s="207"/>
      <c r="D2058" s="207"/>
      <c r="E2058" s="207"/>
      <c r="F2058" s="207"/>
      <c r="G2058" s="207"/>
      <c r="H2058" s="207"/>
      <c r="I2058" s="207"/>
      <c r="J2058" s="207"/>
      <c r="K2058" s="207"/>
      <c r="L2058" s="207"/>
      <c r="M2058" s="207"/>
    </row>
    <row r="2059" spans="1:13" ht="14.25" customHeight="1" x14ac:dyDescent="0.35">
      <c r="A2059" s="210"/>
      <c r="B2059" s="207"/>
      <c r="C2059" s="207"/>
      <c r="D2059" s="207"/>
      <c r="E2059" s="207"/>
      <c r="F2059" s="207"/>
      <c r="G2059" s="207"/>
      <c r="H2059" s="207"/>
      <c r="I2059" s="207"/>
      <c r="J2059" s="207"/>
      <c r="K2059" s="207"/>
      <c r="L2059" s="207"/>
      <c r="M2059" s="207"/>
    </row>
    <row r="2060" spans="1:13" ht="14.25" customHeight="1" x14ac:dyDescent="0.35">
      <c r="A2060" s="210"/>
      <c r="B2060" s="207"/>
      <c r="C2060" s="207"/>
      <c r="D2060" s="207"/>
      <c r="E2060" s="207"/>
      <c r="F2060" s="207"/>
      <c r="G2060" s="207"/>
      <c r="H2060" s="207"/>
      <c r="I2060" s="207"/>
      <c r="J2060" s="207"/>
      <c r="K2060" s="207"/>
      <c r="L2060" s="207"/>
      <c r="M2060" s="207"/>
    </row>
    <row r="2061" spans="1:13" ht="14.25" customHeight="1" x14ac:dyDescent="0.35">
      <c r="A2061" s="571"/>
      <c r="B2061" s="584" t="s">
        <v>792</v>
      </c>
      <c r="C2061" s="585"/>
      <c r="D2061" s="579">
        <v>37288</v>
      </c>
      <c r="E2061" s="580"/>
      <c r="F2061" s="584" t="s">
        <v>793</v>
      </c>
      <c r="G2061" s="585"/>
      <c r="H2061" s="579">
        <v>37347</v>
      </c>
      <c r="I2061" s="580"/>
      <c r="J2061" s="579">
        <v>37377</v>
      </c>
      <c r="K2061" s="580"/>
      <c r="L2061" s="579">
        <v>37408</v>
      </c>
      <c r="M2061" s="580"/>
    </row>
    <row r="2062" spans="1:13" ht="14.25" customHeight="1" x14ac:dyDescent="0.35">
      <c r="A2062" s="572"/>
      <c r="B2062" s="205" t="s">
        <v>834</v>
      </c>
      <c r="C2062" s="205" t="s">
        <v>835</v>
      </c>
      <c r="D2062" s="205" t="s">
        <v>834</v>
      </c>
      <c r="E2062" s="205" t="s">
        <v>835</v>
      </c>
      <c r="F2062" s="205" t="s">
        <v>834</v>
      </c>
      <c r="G2062" s="205" t="s">
        <v>835</v>
      </c>
      <c r="H2062" s="205" t="s">
        <v>834</v>
      </c>
      <c r="I2062" s="205" t="s">
        <v>835</v>
      </c>
      <c r="J2062" s="205" t="s">
        <v>834</v>
      </c>
      <c r="K2062" s="205" t="s">
        <v>835</v>
      </c>
      <c r="L2062" s="205" t="s">
        <v>834</v>
      </c>
      <c r="M2062" s="205" t="s">
        <v>835</v>
      </c>
    </row>
    <row r="2063" spans="1:13" ht="14.25" customHeight="1" x14ac:dyDescent="0.35">
      <c r="A2063" s="208" t="s">
        <v>836</v>
      </c>
      <c r="B2063" s="206">
        <v>104.03</v>
      </c>
      <c r="C2063" s="206">
        <v>102.31</v>
      </c>
      <c r="D2063" s="206">
        <v>104.03</v>
      </c>
      <c r="E2063" s="206">
        <v>102.61</v>
      </c>
      <c r="F2063" s="206">
        <v>104.03</v>
      </c>
      <c r="G2063" s="206">
        <v>104.51</v>
      </c>
      <c r="H2063" s="206">
        <v>104.03</v>
      </c>
      <c r="I2063" s="206">
        <v>104.61</v>
      </c>
      <c r="J2063" s="206">
        <v>106.42</v>
      </c>
      <c r="K2063" s="206">
        <v>104.41</v>
      </c>
      <c r="L2063" s="206">
        <v>106.42</v>
      </c>
      <c r="M2063" s="206">
        <v>104.41</v>
      </c>
    </row>
    <row r="2064" spans="1:13" ht="14.25" customHeight="1" x14ac:dyDescent="0.35">
      <c r="A2064" s="208" t="s">
        <v>837</v>
      </c>
      <c r="B2064" s="206" t="s">
        <v>983</v>
      </c>
      <c r="C2064" s="206">
        <v>102.86</v>
      </c>
      <c r="D2064" s="206" t="s">
        <v>983</v>
      </c>
      <c r="E2064" s="206">
        <v>102.89</v>
      </c>
      <c r="F2064" s="206" t="s">
        <v>983</v>
      </c>
      <c r="G2064" s="206">
        <v>103.23</v>
      </c>
      <c r="H2064" s="206" t="s">
        <v>983</v>
      </c>
      <c r="I2064" s="206">
        <v>105.95</v>
      </c>
      <c r="J2064" s="206" t="s">
        <v>978</v>
      </c>
      <c r="K2064" s="206">
        <v>105.45</v>
      </c>
      <c r="L2064" s="206" t="s">
        <v>978</v>
      </c>
      <c r="M2064" s="206">
        <v>105.4</v>
      </c>
    </row>
    <row r="2065" spans="1:13" ht="14.25" customHeight="1" x14ac:dyDescent="0.35">
      <c r="A2065" s="208" t="s">
        <v>838</v>
      </c>
      <c r="B2065" s="206">
        <v>104.03</v>
      </c>
      <c r="C2065" s="206">
        <v>103.33</v>
      </c>
      <c r="D2065" s="206">
        <v>104.03</v>
      </c>
      <c r="E2065" s="206">
        <v>103.34</v>
      </c>
      <c r="F2065" s="206">
        <v>104.03</v>
      </c>
      <c r="G2065" s="206">
        <v>103.95</v>
      </c>
      <c r="H2065" s="206">
        <v>104.03</v>
      </c>
      <c r="I2065" s="206">
        <v>104.12</v>
      </c>
      <c r="J2065" s="206">
        <v>106.42</v>
      </c>
      <c r="K2065" s="206">
        <v>104.13</v>
      </c>
      <c r="L2065" s="206">
        <v>106.42</v>
      </c>
      <c r="M2065" s="206">
        <v>104.04</v>
      </c>
    </row>
    <row r="2066" spans="1:13" ht="14.25" customHeight="1" x14ac:dyDescent="0.35">
      <c r="A2066" s="208" t="s">
        <v>839</v>
      </c>
      <c r="B2066" s="206">
        <v>104.03</v>
      </c>
      <c r="C2066" s="206">
        <v>103.33</v>
      </c>
      <c r="D2066" s="206">
        <v>104.03</v>
      </c>
      <c r="E2066" s="206">
        <v>103.34</v>
      </c>
      <c r="F2066" s="206">
        <v>104.03</v>
      </c>
      <c r="G2066" s="206">
        <v>103.95</v>
      </c>
      <c r="H2066" s="206">
        <v>104.03</v>
      </c>
      <c r="I2066" s="206">
        <v>104.12</v>
      </c>
      <c r="J2066" s="206">
        <v>106.42</v>
      </c>
      <c r="K2066" s="206">
        <v>104.13</v>
      </c>
      <c r="L2066" s="206">
        <v>106.42</v>
      </c>
      <c r="M2066" s="206">
        <v>104.04</v>
      </c>
    </row>
    <row r="2067" spans="1:13" ht="14.25" customHeight="1" x14ac:dyDescent="0.35">
      <c r="A2067" s="208" t="s">
        <v>840</v>
      </c>
      <c r="B2067" s="206">
        <v>104.03</v>
      </c>
      <c r="C2067" s="206">
        <v>101.96</v>
      </c>
      <c r="D2067" s="206">
        <v>104.03</v>
      </c>
      <c r="E2067" s="206">
        <v>102.06</v>
      </c>
      <c r="F2067" s="206">
        <v>104.03</v>
      </c>
      <c r="G2067" s="206">
        <v>101.86</v>
      </c>
      <c r="H2067" s="206">
        <v>104.03</v>
      </c>
      <c r="I2067" s="206">
        <v>101.89</v>
      </c>
      <c r="J2067" s="206">
        <v>106.42</v>
      </c>
      <c r="K2067" s="206">
        <v>101.82</v>
      </c>
      <c r="L2067" s="206">
        <v>106.42</v>
      </c>
      <c r="M2067" s="206">
        <v>101.82</v>
      </c>
    </row>
    <row r="2068" spans="1:13" ht="14.25" customHeight="1" x14ac:dyDescent="0.35">
      <c r="A2068" s="208" t="s">
        <v>841</v>
      </c>
      <c r="B2068" s="206">
        <v>104.03</v>
      </c>
      <c r="C2068" s="206">
        <v>100.2</v>
      </c>
      <c r="D2068" s="206">
        <v>104.03</v>
      </c>
      <c r="E2068" s="206">
        <v>100.2</v>
      </c>
      <c r="F2068" s="206">
        <v>104.03</v>
      </c>
      <c r="G2068" s="206">
        <v>100.2</v>
      </c>
      <c r="H2068" s="206">
        <v>104.03</v>
      </c>
      <c r="I2068" s="206">
        <v>100.2</v>
      </c>
      <c r="J2068" s="206">
        <v>106.42</v>
      </c>
      <c r="K2068" s="206">
        <v>100.2</v>
      </c>
      <c r="L2068" s="206">
        <v>106.42</v>
      </c>
      <c r="M2068" s="206">
        <v>100.2</v>
      </c>
    </row>
    <row r="2069" spans="1:13" ht="14.25" customHeight="1" x14ac:dyDescent="0.35">
      <c r="A2069" s="208" t="s">
        <v>842</v>
      </c>
      <c r="B2069" s="206">
        <v>104.03</v>
      </c>
      <c r="C2069" s="206">
        <v>100</v>
      </c>
      <c r="D2069" s="206">
        <v>104.03</v>
      </c>
      <c r="E2069" s="206">
        <v>100</v>
      </c>
      <c r="F2069" s="206">
        <v>104.03</v>
      </c>
      <c r="G2069" s="206">
        <v>100</v>
      </c>
      <c r="H2069" s="206">
        <v>104.03</v>
      </c>
      <c r="I2069" s="206">
        <v>100</v>
      </c>
      <c r="J2069" s="206">
        <v>106.42</v>
      </c>
      <c r="K2069" s="206">
        <v>100</v>
      </c>
      <c r="L2069" s="206">
        <v>106.42</v>
      </c>
      <c r="M2069" s="206">
        <v>100</v>
      </c>
    </row>
    <row r="2070" spans="1:13" ht="14.25" customHeight="1" x14ac:dyDescent="0.35">
      <c r="A2070" s="208" t="s">
        <v>843</v>
      </c>
      <c r="B2070" s="206" t="s">
        <v>984</v>
      </c>
      <c r="C2070" s="206">
        <v>100</v>
      </c>
      <c r="D2070" s="206" t="s">
        <v>984</v>
      </c>
      <c r="E2070" s="206">
        <v>100</v>
      </c>
      <c r="F2070" s="206" t="s">
        <v>984</v>
      </c>
      <c r="G2070" s="206">
        <v>100</v>
      </c>
      <c r="H2070" s="206" t="s">
        <v>984</v>
      </c>
      <c r="I2070" s="206">
        <v>100</v>
      </c>
      <c r="J2070" s="206">
        <v>106.56</v>
      </c>
      <c r="K2070" s="206">
        <v>100</v>
      </c>
      <c r="L2070" s="206">
        <v>106.56</v>
      </c>
      <c r="M2070" s="206">
        <v>100</v>
      </c>
    </row>
    <row r="2071" spans="1:13" ht="14.25" customHeight="1" x14ac:dyDescent="0.35">
      <c r="A2071" s="208" t="s">
        <v>847</v>
      </c>
      <c r="B2071" s="206">
        <v>104.03</v>
      </c>
      <c r="C2071" s="206">
        <v>100.46</v>
      </c>
      <c r="D2071" s="206">
        <v>104.03</v>
      </c>
      <c r="E2071" s="206">
        <v>100.46</v>
      </c>
      <c r="F2071" s="206">
        <v>104.03</v>
      </c>
      <c r="G2071" s="206">
        <v>100.55</v>
      </c>
      <c r="H2071" s="206">
        <v>104.03</v>
      </c>
      <c r="I2071" s="206">
        <v>100.55</v>
      </c>
      <c r="J2071" s="206">
        <v>106.42</v>
      </c>
      <c r="K2071" s="206">
        <v>100.55</v>
      </c>
      <c r="L2071" s="206">
        <v>106.42</v>
      </c>
      <c r="M2071" s="206">
        <v>100.55</v>
      </c>
    </row>
    <row r="2072" spans="1:13" ht="14.25" customHeight="1" x14ac:dyDescent="0.35">
      <c r="A2072" s="208" t="s">
        <v>848</v>
      </c>
      <c r="B2072" s="206">
        <v>104.03</v>
      </c>
      <c r="C2072" s="206">
        <v>98.7</v>
      </c>
      <c r="D2072" s="206">
        <v>104.03</v>
      </c>
      <c r="E2072" s="206">
        <v>100.49</v>
      </c>
      <c r="F2072" s="206">
        <v>104.03</v>
      </c>
      <c r="G2072" s="206">
        <v>101.52</v>
      </c>
      <c r="H2072" s="206">
        <v>104.03</v>
      </c>
      <c r="I2072" s="206">
        <v>101.19</v>
      </c>
      <c r="J2072" s="206">
        <v>106.42</v>
      </c>
      <c r="K2072" s="206">
        <v>100.58</v>
      </c>
      <c r="L2072" s="206">
        <v>106.42</v>
      </c>
      <c r="M2072" s="206">
        <v>100.44</v>
      </c>
    </row>
    <row r="2073" spans="1:13" ht="14.25" customHeight="1" x14ac:dyDescent="0.35">
      <c r="A2073" s="208" t="s">
        <v>849</v>
      </c>
      <c r="B2073" s="206">
        <v>105.38</v>
      </c>
      <c r="C2073" s="206">
        <v>97.23</v>
      </c>
      <c r="D2073" s="206">
        <v>105.38</v>
      </c>
      <c r="E2073" s="206">
        <v>98.88</v>
      </c>
      <c r="F2073" s="206">
        <v>105.38</v>
      </c>
      <c r="G2073" s="206">
        <v>99.15</v>
      </c>
      <c r="H2073" s="206">
        <v>105.38</v>
      </c>
      <c r="I2073" s="206">
        <v>98.61</v>
      </c>
      <c r="J2073" s="206">
        <v>105.38</v>
      </c>
      <c r="K2073" s="206">
        <v>98.37</v>
      </c>
      <c r="L2073" s="206">
        <v>105.38</v>
      </c>
      <c r="M2073" s="206">
        <v>98.64</v>
      </c>
    </row>
    <row r="2074" spans="1:13" ht="14.25" customHeight="1" x14ac:dyDescent="0.35">
      <c r="A2074" s="208" t="s">
        <v>850</v>
      </c>
      <c r="B2074" s="206">
        <v>104.03</v>
      </c>
      <c r="C2074" s="206">
        <v>100.89</v>
      </c>
      <c r="D2074" s="206">
        <v>104.03</v>
      </c>
      <c r="E2074" s="206">
        <v>100.99</v>
      </c>
      <c r="F2074" s="206">
        <v>104.03</v>
      </c>
      <c r="G2074" s="206">
        <v>101.98</v>
      </c>
      <c r="H2074" s="206">
        <v>104.03</v>
      </c>
      <c r="I2074" s="206">
        <v>102.04</v>
      </c>
      <c r="J2074" s="206">
        <v>106.42</v>
      </c>
      <c r="K2074" s="206">
        <v>101.99</v>
      </c>
      <c r="L2074" s="206">
        <v>106.42</v>
      </c>
      <c r="M2074" s="206">
        <v>101.98</v>
      </c>
    </row>
    <row r="2075" spans="1:13" ht="14.25" customHeight="1" x14ac:dyDescent="0.35">
      <c r="A2075" s="208" t="s">
        <v>851</v>
      </c>
      <c r="B2075" s="206">
        <v>104.2</v>
      </c>
      <c r="C2075" s="206">
        <v>102.28</v>
      </c>
      <c r="D2075" s="206">
        <v>104.2</v>
      </c>
      <c r="E2075" s="206">
        <v>102.59</v>
      </c>
      <c r="F2075" s="206">
        <v>104.2</v>
      </c>
      <c r="G2075" s="206">
        <v>102.6</v>
      </c>
      <c r="H2075" s="206">
        <v>104.2</v>
      </c>
      <c r="I2075" s="206">
        <v>102.6</v>
      </c>
      <c r="J2075" s="206">
        <v>104.2</v>
      </c>
      <c r="K2075" s="206">
        <v>102.6</v>
      </c>
      <c r="L2075" s="206">
        <v>106.28</v>
      </c>
      <c r="M2075" s="206">
        <v>102.64</v>
      </c>
    </row>
    <row r="2076" spans="1:13" ht="14.25" customHeight="1" x14ac:dyDescent="0.35">
      <c r="A2076" s="208" t="s">
        <v>852</v>
      </c>
      <c r="B2076" s="206">
        <v>103.61</v>
      </c>
      <c r="C2076" s="206">
        <v>102.28</v>
      </c>
      <c r="D2076" s="206">
        <v>103.61</v>
      </c>
      <c r="E2076" s="206">
        <v>102.59</v>
      </c>
      <c r="F2076" s="206">
        <v>103.61</v>
      </c>
      <c r="G2076" s="206">
        <v>102.6</v>
      </c>
      <c r="H2076" s="206">
        <v>103.61</v>
      </c>
      <c r="I2076" s="206">
        <v>102.6</v>
      </c>
      <c r="J2076" s="206">
        <v>105.99</v>
      </c>
      <c r="K2076" s="206">
        <v>102.6</v>
      </c>
      <c r="L2076" s="206">
        <v>105.99</v>
      </c>
      <c r="M2076" s="206">
        <v>102.64</v>
      </c>
    </row>
    <row r="2077" spans="1:13" ht="14.25" customHeight="1" x14ac:dyDescent="0.35">
      <c r="A2077" s="208" t="s">
        <v>853</v>
      </c>
      <c r="B2077" s="206" t="s">
        <v>985</v>
      </c>
      <c r="C2077" s="206">
        <v>100.33</v>
      </c>
      <c r="D2077" s="206" t="s">
        <v>985</v>
      </c>
      <c r="E2077" s="206">
        <v>100.33</v>
      </c>
      <c r="F2077" s="206" t="s">
        <v>985</v>
      </c>
      <c r="G2077" s="206">
        <v>100.93</v>
      </c>
      <c r="H2077" s="206" t="s">
        <v>985</v>
      </c>
      <c r="I2077" s="206">
        <v>100.93</v>
      </c>
      <c r="J2077" s="206" t="s">
        <v>985</v>
      </c>
      <c r="K2077" s="206">
        <v>100.93</v>
      </c>
      <c r="L2077" s="206" t="s">
        <v>980</v>
      </c>
      <c r="M2077" s="206">
        <v>100.93</v>
      </c>
    </row>
    <row r="2078" spans="1:13" ht="14.25" customHeight="1" x14ac:dyDescent="0.35">
      <c r="A2078" s="208" t="s">
        <v>854</v>
      </c>
      <c r="B2078" s="206">
        <v>103.61</v>
      </c>
      <c r="C2078" s="206">
        <v>100.33</v>
      </c>
      <c r="D2078" s="206">
        <v>103.61</v>
      </c>
      <c r="E2078" s="206">
        <v>100.33</v>
      </c>
      <c r="F2078" s="206">
        <v>103.61</v>
      </c>
      <c r="G2078" s="206">
        <v>100.93</v>
      </c>
      <c r="H2078" s="206">
        <v>103.61</v>
      </c>
      <c r="I2078" s="206">
        <v>100.93</v>
      </c>
      <c r="J2078" s="206">
        <v>105.99</v>
      </c>
      <c r="K2078" s="206">
        <v>100.93</v>
      </c>
      <c r="L2078" s="206">
        <v>105.99</v>
      </c>
      <c r="M2078" s="206">
        <v>100.93</v>
      </c>
    </row>
    <row r="2079" spans="1:13" ht="14.25" customHeight="1" x14ac:dyDescent="0.35">
      <c r="A2079" s="208" t="s">
        <v>855</v>
      </c>
      <c r="B2079" s="206">
        <v>104.03</v>
      </c>
      <c r="C2079" s="206">
        <v>103.28</v>
      </c>
      <c r="D2079" s="206">
        <v>104.03</v>
      </c>
      <c r="E2079" s="206">
        <v>103.39</v>
      </c>
      <c r="F2079" s="206">
        <v>104.03</v>
      </c>
      <c r="G2079" s="206">
        <v>103.93</v>
      </c>
      <c r="H2079" s="206">
        <v>104.03</v>
      </c>
      <c r="I2079" s="206">
        <v>103.93</v>
      </c>
      <c r="J2079" s="206">
        <v>106.42</v>
      </c>
      <c r="K2079" s="206">
        <v>103.93</v>
      </c>
      <c r="L2079" s="206">
        <v>106.42</v>
      </c>
      <c r="M2079" s="206">
        <v>103.93</v>
      </c>
    </row>
    <row r="2080" spans="1:13" ht="14.25" customHeight="1" x14ac:dyDescent="0.35">
      <c r="A2080" s="208" t="s">
        <v>856</v>
      </c>
      <c r="B2080" s="206">
        <v>105.38</v>
      </c>
      <c r="C2080" s="206">
        <v>104.34</v>
      </c>
      <c r="D2080" s="206">
        <v>105.38</v>
      </c>
      <c r="E2080" s="206">
        <v>104.34</v>
      </c>
      <c r="F2080" s="206">
        <v>105.38</v>
      </c>
      <c r="G2080" s="206">
        <v>104.34</v>
      </c>
      <c r="H2080" s="206">
        <v>105.38</v>
      </c>
      <c r="I2080" s="206">
        <v>104.34</v>
      </c>
      <c r="J2080" s="206">
        <v>105.38</v>
      </c>
      <c r="K2080" s="206">
        <v>104.34</v>
      </c>
      <c r="L2080" s="206">
        <v>105.38</v>
      </c>
      <c r="M2080" s="206">
        <v>104.34</v>
      </c>
    </row>
    <row r="2081" spans="1:13" ht="14.25" customHeight="1" x14ac:dyDescent="0.35">
      <c r="A2081" s="208" t="s">
        <v>857</v>
      </c>
      <c r="B2081" s="206">
        <v>106.11</v>
      </c>
      <c r="C2081" s="206">
        <v>104.34</v>
      </c>
      <c r="D2081" s="206">
        <v>106.11</v>
      </c>
      <c r="E2081" s="206">
        <v>104.34</v>
      </c>
      <c r="F2081" s="206">
        <v>106.11</v>
      </c>
      <c r="G2081" s="206">
        <v>104.34</v>
      </c>
      <c r="H2081" s="206">
        <v>106.11</v>
      </c>
      <c r="I2081" s="206">
        <v>104.34</v>
      </c>
      <c r="J2081" s="206">
        <v>106.11</v>
      </c>
      <c r="K2081" s="206">
        <v>104.34</v>
      </c>
      <c r="L2081" s="206">
        <v>106.11</v>
      </c>
      <c r="M2081" s="206">
        <v>104.34</v>
      </c>
    </row>
    <row r="2082" spans="1:13" ht="14.25" customHeight="1" x14ac:dyDescent="0.35">
      <c r="A2082" s="208" t="s">
        <v>858</v>
      </c>
      <c r="B2082" s="206">
        <v>105.38</v>
      </c>
      <c r="C2082" s="206">
        <v>102.04</v>
      </c>
      <c r="D2082" s="206">
        <v>105.38</v>
      </c>
      <c r="E2082" s="206">
        <v>102.04</v>
      </c>
      <c r="F2082" s="206">
        <v>105.38</v>
      </c>
      <c r="G2082" s="206">
        <v>102.04</v>
      </c>
      <c r="H2082" s="206">
        <v>105.38</v>
      </c>
      <c r="I2082" s="206">
        <v>102.04</v>
      </c>
      <c r="J2082" s="206">
        <v>105.38</v>
      </c>
      <c r="K2082" s="206">
        <v>102.04</v>
      </c>
      <c r="L2082" s="206">
        <v>105.38</v>
      </c>
      <c r="M2082" s="206">
        <v>102.04</v>
      </c>
    </row>
    <row r="2083" spans="1:13" ht="14.25" customHeight="1" x14ac:dyDescent="0.35">
      <c r="A2083" s="208" t="s">
        <v>859</v>
      </c>
      <c r="B2083" s="206">
        <v>106.11</v>
      </c>
      <c r="C2083" s="206">
        <v>102.04</v>
      </c>
      <c r="D2083" s="206">
        <v>106.11</v>
      </c>
      <c r="E2083" s="206">
        <v>102.04</v>
      </c>
      <c r="F2083" s="206">
        <v>106.11</v>
      </c>
      <c r="G2083" s="206">
        <v>102.04</v>
      </c>
      <c r="H2083" s="206">
        <v>106.11</v>
      </c>
      <c r="I2083" s="206">
        <v>102.04</v>
      </c>
      <c r="J2083" s="206">
        <v>106.11</v>
      </c>
      <c r="K2083" s="206">
        <v>102.04</v>
      </c>
      <c r="L2083" s="206">
        <v>106.11</v>
      </c>
      <c r="M2083" s="206">
        <v>102.04</v>
      </c>
    </row>
    <row r="2084" spans="1:13" ht="14.25" customHeight="1" x14ac:dyDescent="0.35">
      <c r="A2084" s="208" t="s">
        <v>860</v>
      </c>
      <c r="B2084" s="206">
        <v>105.38</v>
      </c>
      <c r="C2084" s="206">
        <v>118.71</v>
      </c>
      <c r="D2084" s="206">
        <v>105.38</v>
      </c>
      <c r="E2084" s="206">
        <v>118.71</v>
      </c>
      <c r="F2084" s="206">
        <v>105.38</v>
      </c>
      <c r="G2084" s="206">
        <v>118.71</v>
      </c>
      <c r="H2084" s="206">
        <v>105.38</v>
      </c>
      <c r="I2084" s="206">
        <v>120.01</v>
      </c>
      <c r="J2084" s="206">
        <v>105.38</v>
      </c>
      <c r="K2084" s="206">
        <v>120.11</v>
      </c>
      <c r="L2084" s="206">
        <v>105.38</v>
      </c>
      <c r="M2084" s="206">
        <v>120.11</v>
      </c>
    </row>
    <row r="2085" spans="1:13" ht="14.25" customHeight="1" x14ac:dyDescent="0.35">
      <c r="A2085" s="208" t="s">
        <v>861</v>
      </c>
      <c r="B2085" s="206">
        <v>106.11</v>
      </c>
      <c r="C2085" s="206">
        <v>118.71</v>
      </c>
      <c r="D2085" s="206">
        <v>106.11</v>
      </c>
      <c r="E2085" s="206">
        <v>118.71</v>
      </c>
      <c r="F2085" s="206">
        <v>106.11</v>
      </c>
      <c r="G2085" s="206">
        <v>118.71</v>
      </c>
      <c r="H2085" s="206">
        <v>106.11</v>
      </c>
      <c r="I2085" s="206">
        <v>120.01</v>
      </c>
      <c r="J2085" s="206">
        <v>106.11</v>
      </c>
      <c r="K2085" s="206">
        <v>120.11</v>
      </c>
      <c r="L2085" s="206">
        <v>106.11</v>
      </c>
      <c r="M2085" s="206">
        <v>120.11</v>
      </c>
    </row>
    <row r="2086" spans="1:13" ht="14.25" customHeight="1" x14ac:dyDescent="0.35">
      <c r="A2086" s="208" t="s">
        <v>862</v>
      </c>
      <c r="B2086" s="206">
        <v>105.38</v>
      </c>
      <c r="C2086" s="206">
        <v>103.06</v>
      </c>
      <c r="D2086" s="206">
        <v>105.38</v>
      </c>
      <c r="E2086" s="206">
        <v>103.06</v>
      </c>
      <c r="F2086" s="206">
        <v>105.38</v>
      </c>
      <c r="G2086" s="206">
        <v>103.09</v>
      </c>
      <c r="H2086" s="206">
        <v>105.38</v>
      </c>
      <c r="I2086" s="206">
        <v>103.58</v>
      </c>
      <c r="J2086" s="206">
        <v>105.38</v>
      </c>
      <c r="K2086" s="206">
        <v>103.58</v>
      </c>
      <c r="L2086" s="206">
        <v>105.38</v>
      </c>
      <c r="M2086" s="206">
        <v>103.58</v>
      </c>
    </row>
    <row r="2087" spans="1:13" ht="14.25" customHeight="1" x14ac:dyDescent="0.35">
      <c r="A2087" s="208" t="s">
        <v>863</v>
      </c>
      <c r="B2087" s="206">
        <v>106.11</v>
      </c>
      <c r="C2087" s="206">
        <v>103.06</v>
      </c>
      <c r="D2087" s="206">
        <v>106.11</v>
      </c>
      <c r="E2087" s="206">
        <v>103.06</v>
      </c>
      <c r="F2087" s="206">
        <v>106.11</v>
      </c>
      <c r="G2087" s="206">
        <v>103.09</v>
      </c>
      <c r="H2087" s="206">
        <v>106.11</v>
      </c>
      <c r="I2087" s="206">
        <v>103.58</v>
      </c>
      <c r="J2087" s="206">
        <v>106.11</v>
      </c>
      <c r="K2087" s="206">
        <v>103.58</v>
      </c>
      <c r="L2087" s="206">
        <v>106.11</v>
      </c>
      <c r="M2087" s="206">
        <v>103.58</v>
      </c>
    </row>
    <row r="2088" spans="1:13" ht="14.25" customHeight="1" x14ac:dyDescent="0.35">
      <c r="A2088" s="208" t="s">
        <v>864</v>
      </c>
      <c r="B2088" s="206">
        <v>104.03</v>
      </c>
      <c r="C2088" s="206">
        <v>106.99</v>
      </c>
      <c r="D2088" s="206">
        <v>104.03</v>
      </c>
      <c r="E2088" s="206">
        <v>106.99</v>
      </c>
      <c r="F2088" s="206">
        <v>104.03</v>
      </c>
      <c r="G2088" s="206">
        <v>106.99</v>
      </c>
      <c r="H2088" s="206">
        <v>104.03</v>
      </c>
      <c r="I2088" s="206">
        <v>106.99</v>
      </c>
      <c r="J2088" s="206">
        <v>106.42</v>
      </c>
      <c r="K2088" s="206">
        <v>106.99</v>
      </c>
      <c r="L2088" s="206">
        <v>106.42</v>
      </c>
      <c r="M2088" s="206">
        <v>107.24</v>
      </c>
    </row>
    <row r="2089" spans="1:13" ht="14.25" customHeight="1" x14ac:dyDescent="0.35">
      <c r="A2089" s="208" t="s">
        <v>865</v>
      </c>
      <c r="B2089" s="206">
        <v>104.03</v>
      </c>
      <c r="C2089" s="206">
        <v>102.51</v>
      </c>
      <c r="D2089" s="206">
        <v>104.03</v>
      </c>
      <c r="E2089" s="206">
        <v>102.53</v>
      </c>
      <c r="F2089" s="206">
        <v>104.03</v>
      </c>
      <c r="G2089" s="206">
        <v>102.53</v>
      </c>
      <c r="H2089" s="206">
        <v>104.03</v>
      </c>
      <c r="I2089" s="206">
        <v>102.53</v>
      </c>
      <c r="J2089" s="206">
        <v>106.42</v>
      </c>
      <c r="K2089" s="206">
        <v>102.52</v>
      </c>
      <c r="L2089" s="206">
        <v>106.42</v>
      </c>
      <c r="M2089" s="206">
        <v>102.52</v>
      </c>
    </row>
    <row r="2090" spans="1:13" ht="14.25" customHeight="1" x14ac:dyDescent="0.35">
      <c r="A2090" s="208" t="s">
        <v>866</v>
      </c>
      <c r="B2090" s="206">
        <v>103.96</v>
      </c>
      <c r="C2090" s="206">
        <v>106.17</v>
      </c>
      <c r="D2090" s="206">
        <v>103.96</v>
      </c>
      <c r="E2090" s="206">
        <v>106.17</v>
      </c>
      <c r="F2090" s="206">
        <v>103.96</v>
      </c>
      <c r="G2090" s="206">
        <v>106.51</v>
      </c>
      <c r="H2090" s="206">
        <v>103.96</v>
      </c>
      <c r="I2090" s="206">
        <v>106.51</v>
      </c>
      <c r="J2090" s="206">
        <v>106.35</v>
      </c>
      <c r="K2090" s="206">
        <v>106.51</v>
      </c>
      <c r="L2090" s="206">
        <v>106.35</v>
      </c>
      <c r="M2090" s="206">
        <v>106.51</v>
      </c>
    </row>
    <row r="2091" spans="1:13" ht="14.25" customHeight="1" x14ac:dyDescent="0.35">
      <c r="A2091" s="208" t="s">
        <v>867</v>
      </c>
      <c r="B2091" s="206">
        <v>103.56</v>
      </c>
      <c r="C2091" s="206">
        <v>106.17</v>
      </c>
      <c r="D2091" s="206">
        <v>103.56</v>
      </c>
      <c r="E2091" s="206">
        <v>106.17</v>
      </c>
      <c r="F2091" s="206">
        <v>103.56</v>
      </c>
      <c r="G2091" s="206">
        <v>106.51</v>
      </c>
      <c r="H2091" s="206">
        <v>103.56</v>
      </c>
      <c r="I2091" s="206">
        <v>106.51</v>
      </c>
      <c r="J2091" s="206">
        <v>103.56</v>
      </c>
      <c r="K2091" s="206">
        <v>106.51</v>
      </c>
      <c r="L2091" s="206">
        <v>106.05</v>
      </c>
      <c r="M2091" s="206">
        <v>106.51</v>
      </c>
    </row>
    <row r="2092" spans="1:13" ht="14.25" customHeight="1" x14ac:dyDescent="0.35">
      <c r="A2092" s="208" t="s">
        <v>868</v>
      </c>
      <c r="B2092" s="206">
        <v>103.96</v>
      </c>
      <c r="C2092" s="206">
        <v>106.05</v>
      </c>
      <c r="D2092" s="206">
        <v>103.96</v>
      </c>
      <c r="E2092" s="206">
        <v>106.05</v>
      </c>
      <c r="F2092" s="206">
        <v>103.96</v>
      </c>
      <c r="G2092" s="206">
        <v>108.85</v>
      </c>
      <c r="H2092" s="206">
        <v>103.96</v>
      </c>
      <c r="I2092" s="206">
        <v>108.85</v>
      </c>
      <c r="J2092" s="206">
        <v>106.35</v>
      </c>
      <c r="K2092" s="206">
        <v>108.85</v>
      </c>
      <c r="L2092" s="206">
        <v>106.35</v>
      </c>
      <c r="M2092" s="206">
        <v>109.34</v>
      </c>
    </row>
    <row r="2093" spans="1:13" ht="14.25" customHeight="1" x14ac:dyDescent="0.35">
      <c r="A2093" s="208" t="s">
        <v>869</v>
      </c>
      <c r="B2093" s="206" t="s">
        <v>986</v>
      </c>
      <c r="C2093" s="206">
        <v>105.54</v>
      </c>
      <c r="D2093" s="206" t="s">
        <v>986</v>
      </c>
      <c r="E2093" s="206">
        <v>105.56</v>
      </c>
      <c r="F2093" s="206" t="s">
        <v>986</v>
      </c>
      <c r="G2093" s="206">
        <v>105.54</v>
      </c>
      <c r="H2093" s="206" t="s">
        <v>986</v>
      </c>
      <c r="I2093" s="206">
        <v>106.1</v>
      </c>
      <c r="J2093" s="206" t="s">
        <v>981</v>
      </c>
      <c r="K2093" s="206">
        <v>106.1</v>
      </c>
      <c r="L2093" s="206" t="s">
        <v>981</v>
      </c>
      <c r="M2093" s="206">
        <v>106.1</v>
      </c>
    </row>
    <row r="2094" spans="1:13" ht="14.25" customHeight="1" x14ac:dyDescent="0.35">
      <c r="A2094" s="208" t="s">
        <v>870</v>
      </c>
      <c r="B2094" s="206" t="s">
        <v>986</v>
      </c>
      <c r="C2094" s="206">
        <v>101.85</v>
      </c>
      <c r="D2094" s="206" t="s">
        <v>986</v>
      </c>
      <c r="E2094" s="206">
        <v>101.85</v>
      </c>
      <c r="F2094" s="206" t="s">
        <v>986</v>
      </c>
      <c r="G2094" s="206">
        <v>101.85</v>
      </c>
      <c r="H2094" s="206" t="s">
        <v>986</v>
      </c>
      <c r="I2094" s="206">
        <v>102.6</v>
      </c>
      <c r="J2094" s="206" t="s">
        <v>981</v>
      </c>
      <c r="K2094" s="206">
        <v>102.6</v>
      </c>
      <c r="L2094" s="206" t="s">
        <v>981</v>
      </c>
      <c r="M2094" s="206">
        <v>102.6</v>
      </c>
    </row>
    <row r="2095" spans="1:13" ht="14.25" customHeight="1" x14ac:dyDescent="0.35">
      <c r="A2095" s="208" t="s">
        <v>871</v>
      </c>
      <c r="B2095" s="206">
        <v>104.03</v>
      </c>
      <c r="C2095" s="206">
        <v>105.48</v>
      </c>
      <c r="D2095" s="206">
        <v>104.03</v>
      </c>
      <c r="E2095" s="206">
        <v>105.48</v>
      </c>
      <c r="F2095" s="206">
        <v>104.03</v>
      </c>
      <c r="G2095" s="206">
        <v>106.2</v>
      </c>
      <c r="H2095" s="206">
        <v>104.03</v>
      </c>
      <c r="I2095" s="206">
        <v>107.23</v>
      </c>
      <c r="J2095" s="206">
        <v>106.42</v>
      </c>
      <c r="K2095" s="206">
        <v>107.23</v>
      </c>
      <c r="L2095" s="206">
        <v>106.42</v>
      </c>
      <c r="M2095" s="206">
        <v>107.23</v>
      </c>
    </row>
    <row r="2096" spans="1:13" ht="14.25" customHeight="1" x14ac:dyDescent="0.35">
      <c r="A2096" s="208" t="s">
        <v>872</v>
      </c>
      <c r="B2096" s="206">
        <v>105.38</v>
      </c>
      <c r="C2096" s="206">
        <v>107.5</v>
      </c>
      <c r="D2096" s="206">
        <v>105.38</v>
      </c>
      <c r="E2096" s="206">
        <v>107.5</v>
      </c>
      <c r="F2096" s="206">
        <v>105.38</v>
      </c>
      <c r="G2096" s="206">
        <v>107.5</v>
      </c>
      <c r="H2096" s="206">
        <v>105.38</v>
      </c>
      <c r="I2096" s="206">
        <v>107.55</v>
      </c>
      <c r="J2096" s="206">
        <v>105.38</v>
      </c>
      <c r="K2096" s="206">
        <v>108.89</v>
      </c>
      <c r="L2096" s="206">
        <v>105.38</v>
      </c>
      <c r="M2096" s="206">
        <v>108.89</v>
      </c>
    </row>
    <row r="2097" spans="1:13" ht="14.25" customHeight="1" x14ac:dyDescent="0.35">
      <c r="A2097" s="208" t="s">
        <v>873</v>
      </c>
      <c r="B2097" s="206">
        <v>105.38</v>
      </c>
      <c r="C2097" s="206">
        <v>105.9</v>
      </c>
      <c r="D2097" s="206">
        <v>105.38</v>
      </c>
      <c r="E2097" s="206">
        <v>105.9</v>
      </c>
      <c r="F2097" s="206">
        <v>105.38</v>
      </c>
      <c r="G2097" s="206">
        <v>106</v>
      </c>
      <c r="H2097" s="206">
        <v>105.38</v>
      </c>
      <c r="I2097" s="206">
        <v>106.08</v>
      </c>
      <c r="J2097" s="206">
        <v>105.38</v>
      </c>
      <c r="K2097" s="206">
        <v>106.08</v>
      </c>
      <c r="L2097" s="206">
        <v>105.38</v>
      </c>
      <c r="M2097" s="206">
        <v>106.08</v>
      </c>
    </row>
    <row r="2098" spans="1:13" ht="14.25" customHeight="1" x14ac:dyDescent="0.35">
      <c r="A2098" s="208" t="s">
        <v>874</v>
      </c>
      <c r="B2098" s="206" t="s">
        <v>987</v>
      </c>
      <c r="C2098" s="206">
        <v>105.9</v>
      </c>
      <c r="D2098" s="206" t="s">
        <v>987</v>
      </c>
      <c r="E2098" s="206">
        <v>105.9</v>
      </c>
      <c r="F2098" s="206" t="s">
        <v>987</v>
      </c>
      <c r="G2098" s="206">
        <v>106</v>
      </c>
      <c r="H2098" s="206" t="s">
        <v>987</v>
      </c>
      <c r="I2098" s="206">
        <v>106.08</v>
      </c>
      <c r="J2098" s="206" t="s">
        <v>987</v>
      </c>
      <c r="K2098" s="206">
        <v>106.08</v>
      </c>
      <c r="L2098" s="206" t="s">
        <v>987</v>
      </c>
      <c r="M2098" s="206">
        <v>106.08</v>
      </c>
    </row>
    <row r="2099" spans="1:13" ht="14.25" customHeight="1" x14ac:dyDescent="0.35">
      <c r="A2099" s="208" t="s">
        <v>875</v>
      </c>
      <c r="B2099" s="206">
        <v>105.38</v>
      </c>
      <c r="C2099" s="206">
        <v>106.82</v>
      </c>
      <c r="D2099" s="206">
        <v>105.38</v>
      </c>
      <c r="E2099" s="206">
        <v>106.82</v>
      </c>
      <c r="F2099" s="206">
        <v>105.38</v>
      </c>
      <c r="G2099" s="206">
        <v>106.82</v>
      </c>
      <c r="H2099" s="206">
        <v>105.38</v>
      </c>
      <c r="I2099" s="206">
        <v>107.05</v>
      </c>
      <c r="J2099" s="206">
        <v>105.38</v>
      </c>
      <c r="K2099" s="206">
        <v>107.05</v>
      </c>
      <c r="L2099" s="206">
        <v>105.38</v>
      </c>
      <c r="M2099" s="206">
        <v>107.05</v>
      </c>
    </row>
    <row r="2100" spans="1:13" ht="14.25" customHeight="1" x14ac:dyDescent="0.35">
      <c r="A2100" s="208" t="s">
        <v>876</v>
      </c>
      <c r="B2100" s="206">
        <v>106.11</v>
      </c>
      <c r="C2100" s="206">
        <v>106.82</v>
      </c>
      <c r="D2100" s="206">
        <v>106.11</v>
      </c>
      <c r="E2100" s="206">
        <v>106.82</v>
      </c>
      <c r="F2100" s="206">
        <v>106.11</v>
      </c>
      <c r="G2100" s="206">
        <v>106.82</v>
      </c>
      <c r="H2100" s="206">
        <v>106.11</v>
      </c>
      <c r="I2100" s="206">
        <v>107.05</v>
      </c>
      <c r="J2100" s="206">
        <v>106.11</v>
      </c>
      <c r="K2100" s="206">
        <v>107.05</v>
      </c>
      <c r="L2100" s="206">
        <v>106.11</v>
      </c>
      <c r="M2100" s="206">
        <v>107.05</v>
      </c>
    </row>
    <row r="2101" spans="1:13" ht="14.25" customHeight="1" x14ac:dyDescent="0.35">
      <c r="A2101" s="208" t="s">
        <v>877</v>
      </c>
      <c r="B2101" s="206">
        <v>105.38</v>
      </c>
      <c r="C2101" s="206">
        <v>104.33</v>
      </c>
      <c r="D2101" s="206">
        <v>105.38</v>
      </c>
      <c r="E2101" s="206">
        <v>104.36</v>
      </c>
      <c r="F2101" s="206">
        <v>105.38</v>
      </c>
      <c r="G2101" s="206">
        <v>104.36</v>
      </c>
      <c r="H2101" s="206">
        <v>105.38</v>
      </c>
      <c r="I2101" s="206">
        <v>104.38</v>
      </c>
      <c r="J2101" s="206">
        <v>105.38</v>
      </c>
      <c r="K2101" s="206">
        <v>104.39</v>
      </c>
      <c r="L2101" s="206">
        <v>105.38</v>
      </c>
      <c r="M2101" s="206">
        <v>104.39</v>
      </c>
    </row>
    <row r="2102" spans="1:13" ht="14.25" customHeight="1" x14ac:dyDescent="0.35">
      <c r="A2102" s="208" t="s">
        <v>878</v>
      </c>
      <c r="B2102" s="206">
        <v>106.42</v>
      </c>
      <c r="C2102" s="206">
        <v>104.33</v>
      </c>
      <c r="D2102" s="206">
        <v>106.42</v>
      </c>
      <c r="E2102" s="206">
        <v>104.36</v>
      </c>
      <c r="F2102" s="206">
        <v>106.42</v>
      </c>
      <c r="G2102" s="206">
        <v>104.36</v>
      </c>
      <c r="H2102" s="206">
        <v>106.42</v>
      </c>
      <c r="I2102" s="206">
        <v>104.38</v>
      </c>
      <c r="J2102" s="206">
        <v>106.42</v>
      </c>
      <c r="K2102" s="206">
        <v>104.39</v>
      </c>
      <c r="L2102" s="206">
        <v>106.42</v>
      </c>
      <c r="M2102" s="206">
        <v>104.39</v>
      </c>
    </row>
    <row r="2103" spans="1:13" ht="14.25" customHeight="1" x14ac:dyDescent="0.35">
      <c r="A2103" s="208" t="s">
        <v>879</v>
      </c>
      <c r="B2103" s="206">
        <v>105.38</v>
      </c>
      <c r="C2103" s="206">
        <v>100.7</v>
      </c>
      <c r="D2103" s="206">
        <v>105.38</v>
      </c>
      <c r="E2103" s="206">
        <v>100.7</v>
      </c>
      <c r="F2103" s="206">
        <v>105.38</v>
      </c>
      <c r="G2103" s="206">
        <v>100.7</v>
      </c>
      <c r="H2103" s="206">
        <v>105.38</v>
      </c>
      <c r="I2103" s="206">
        <v>100.7</v>
      </c>
      <c r="J2103" s="206">
        <v>105.38</v>
      </c>
      <c r="K2103" s="206">
        <v>100.7</v>
      </c>
      <c r="L2103" s="206">
        <v>105.38</v>
      </c>
      <c r="M2103" s="206">
        <v>100.7</v>
      </c>
    </row>
    <row r="2104" spans="1:13" ht="14.25" customHeight="1" x14ac:dyDescent="0.35">
      <c r="A2104" s="208" t="s">
        <v>880</v>
      </c>
      <c r="B2104" s="206">
        <v>106.42</v>
      </c>
      <c r="C2104" s="206">
        <v>100.7</v>
      </c>
      <c r="D2104" s="206">
        <v>106.42</v>
      </c>
      <c r="E2104" s="206">
        <v>100.7</v>
      </c>
      <c r="F2104" s="206">
        <v>106.42</v>
      </c>
      <c r="G2104" s="206">
        <v>100.7</v>
      </c>
      <c r="H2104" s="206">
        <v>106.42</v>
      </c>
      <c r="I2104" s="206">
        <v>100.7</v>
      </c>
      <c r="J2104" s="206">
        <v>106.42</v>
      </c>
      <c r="K2104" s="206">
        <v>100.7</v>
      </c>
      <c r="L2104" s="206">
        <v>106.42</v>
      </c>
      <c r="M2104" s="206">
        <v>100.7</v>
      </c>
    </row>
    <row r="2105" spans="1:13" ht="14.25" customHeight="1" x14ac:dyDescent="0.35">
      <c r="A2105" s="208" t="s">
        <v>881</v>
      </c>
      <c r="B2105" s="206">
        <v>106.11</v>
      </c>
      <c r="C2105" s="206">
        <v>102.34</v>
      </c>
      <c r="D2105" s="206">
        <v>106.11</v>
      </c>
      <c r="E2105" s="206">
        <v>102.34</v>
      </c>
      <c r="F2105" s="206">
        <v>106.11</v>
      </c>
      <c r="G2105" s="206">
        <v>102.58</v>
      </c>
      <c r="H2105" s="206">
        <v>106.11</v>
      </c>
      <c r="I2105" s="206">
        <v>103.4</v>
      </c>
      <c r="J2105" s="206">
        <v>106.11</v>
      </c>
      <c r="K2105" s="206">
        <v>104.11</v>
      </c>
      <c r="L2105" s="206">
        <v>106.11</v>
      </c>
      <c r="M2105" s="206">
        <v>104.11</v>
      </c>
    </row>
    <row r="2106" spans="1:13" ht="14.25" customHeight="1" x14ac:dyDescent="0.35">
      <c r="A2106" s="208" t="s">
        <v>882</v>
      </c>
      <c r="B2106" s="206">
        <v>103.32</v>
      </c>
      <c r="C2106" s="206">
        <v>103.34</v>
      </c>
      <c r="D2106" s="206">
        <v>103.32</v>
      </c>
      <c r="E2106" s="206">
        <v>104.01</v>
      </c>
      <c r="F2106" s="206">
        <v>103.32</v>
      </c>
      <c r="G2106" s="206">
        <v>104.68</v>
      </c>
      <c r="H2106" s="206">
        <v>103.32</v>
      </c>
      <c r="I2106" s="206">
        <v>104.68</v>
      </c>
      <c r="J2106" s="206">
        <v>103.32</v>
      </c>
      <c r="K2106" s="206">
        <v>104.68</v>
      </c>
      <c r="L2106" s="206">
        <v>105.49</v>
      </c>
      <c r="M2106" s="206">
        <v>104.68</v>
      </c>
    </row>
    <row r="2107" spans="1:13" ht="14.25" customHeight="1" x14ac:dyDescent="0.35">
      <c r="A2107" s="210"/>
      <c r="B2107" s="211"/>
      <c r="C2107" s="211"/>
      <c r="D2107" s="211"/>
      <c r="E2107" s="211"/>
      <c r="F2107" s="211"/>
      <c r="G2107" s="211"/>
      <c r="H2107" s="211"/>
      <c r="I2107" s="211"/>
      <c r="J2107" s="211"/>
      <c r="K2107" s="211"/>
      <c r="L2107" s="211"/>
      <c r="M2107" s="211"/>
    </row>
    <row r="2108" spans="1:13" ht="14.25" customHeight="1" x14ac:dyDescent="0.35">
      <c r="A2108" s="210"/>
      <c r="B2108" s="211"/>
      <c r="C2108" s="211"/>
      <c r="D2108" s="211"/>
      <c r="E2108" s="211"/>
      <c r="F2108" s="211"/>
      <c r="G2108" s="211"/>
      <c r="H2108" s="211"/>
      <c r="I2108" s="211"/>
      <c r="J2108" s="211"/>
      <c r="K2108" s="211"/>
      <c r="L2108" s="211"/>
      <c r="M2108" s="211"/>
    </row>
    <row r="2109" spans="1:13" ht="14.25" customHeight="1" x14ac:dyDescent="0.35">
      <c r="A2109" s="210"/>
      <c r="B2109" s="211"/>
      <c r="C2109" s="211"/>
      <c r="D2109" s="211"/>
      <c r="E2109" s="211"/>
      <c r="F2109" s="211"/>
      <c r="G2109" s="211"/>
      <c r="H2109" s="211"/>
      <c r="I2109" s="211"/>
      <c r="J2109" s="211"/>
      <c r="K2109" s="211"/>
      <c r="L2109" s="211"/>
      <c r="M2109" s="211"/>
    </row>
    <row r="2110" spans="1:13" ht="14.25" customHeight="1" x14ac:dyDescent="0.35">
      <c r="A2110" s="210"/>
      <c r="B2110" s="211"/>
      <c r="C2110" s="211"/>
      <c r="D2110" s="211"/>
      <c r="E2110" s="211"/>
      <c r="F2110" s="211"/>
      <c r="G2110" s="211"/>
      <c r="H2110" s="211"/>
      <c r="I2110" s="211"/>
      <c r="J2110" s="211"/>
      <c r="K2110" s="211"/>
      <c r="L2110" s="211"/>
      <c r="M2110" s="211"/>
    </row>
    <row r="2111" spans="1:13" ht="14.25" customHeight="1" x14ac:dyDescent="0.35">
      <c r="A2111" s="210"/>
      <c r="B2111" s="207"/>
      <c r="C2111" s="207"/>
      <c r="D2111" s="207"/>
      <c r="E2111" s="207"/>
      <c r="F2111" s="207"/>
      <c r="G2111" s="207"/>
      <c r="H2111" s="207"/>
      <c r="I2111" s="207"/>
      <c r="J2111" s="207"/>
      <c r="K2111" s="207"/>
      <c r="L2111" s="207"/>
      <c r="M2111" s="207"/>
    </row>
    <row r="2112" spans="1:13" ht="14.25" customHeight="1" x14ac:dyDescent="0.35">
      <c r="A2112" s="210"/>
      <c r="B2112" s="207"/>
      <c r="C2112" s="207"/>
      <c r="D2112" s="207"/>
      <c r="E2112" s="207"/>
      <c r="F2112" s="207"/>
      <c r="G2112" s="207"/>
      <c r="H2112" s="207"/>
      <c r="I2112" s="207"/>
      <c r="J2112" s="207"/>
      <c r="K2112" s="207"/>
      <c r="L2112" s="207"/>
      <c r="M2112" s="207"/>
    </row>
    <row r="2113" spans="1:13" ht="14.25" customHeight="1" x14ac:dyDescent="0.35">
      <c r="A2113" s="210"/>
      <c r="B2113" s="207"/>
      <c r="C2113" s="207"/>
      <c r="D2113" s="207"/>
      <c r="E2113" s="207"/>
      <c r="F2113" s="207"/>
      <c r="G2113" s="207"/>
      <c r="H2113" s="207"/>
      <c r="I2113" s="207"/>
      <c r="J2113" s="207"/>
      <c r="K2113" s="207"/>
      <c r="L2113" s="207"/>
      <c r="M2113" s="207"/>
    </row>
    <row r="2114" spans="1:13" ht="14.25" customHeight="1" x14ac:dyDescent="0.35">
      <c r="A2114" s="571"/>
      <c r="B2114" s="579">
        <v>37438</v>
      </c>
      <c r="C2114" s="580"/>
      <c r="D2114" s="579">
        <v>37469</v>
      </c>
      <c r="E2114" s="580"/>
      <c r="F2114" s="579">
        <v>37500</v>
      </c>
      <c r="G2114" s="580"/>
      <c r="H2114" s="579">
        <v>37530</v>
      </c>
      <c r="I2114" s="580"/>
      <c r="J2114" s="579">
        <v>37561</v>
      </c>
      <c r="K2114" s="580"/>
      <c r="L2114" s="579">
        <v>37591</v>
      </c>
      <c r="M2114" s="580"/>
    </row>
    <row r="2115" spans="1:13" ht="14.25" customHeight="1" x14ac:dyDescent="0.35">
      <c r="A2115" s="572"/>
      <c r="B2115" s="205" t="s">
        <v>834</v>
      </c>
      <c r="C2115" s="205" t="s">
        <v>835</v>
      </c>
      <c r="D2115" s="205" t="s">
        <v>834</v>
      </c>
      <c r="E2115" s="205" t="s">
        <v>835</v>
      </c>
      <c r="F2115" s="205" t="s">
        <v>834</v>
      </c>
      <c r="G2115" s="205" t="s">
        <v>835</v>
      </c>
      <c r="H2115" s="205" t="s">
        <v>834</v>
      </c>
      <c r="I2115" s="205" t="s">
        <v>835</v>
      </c>
      <c r="J2115" s="205" t="s">
        <v>834</v>
      </c>
      <c r="K2115" s="205" t="s">
        <v>835</v>
      </c>
      <c r="L2115" s="205" t="s">
        <v>834</v>
      </c>
      <c r="M2115" s="205" t="s">
        <v>835</v>
      </c>
    </row>
    <row r="2116" spans="1:13" ht="14.25" customHeight="1" x14ac:dyDescent="0.35">
      <c r="A2116" s="208" t="s">
        <v>836</v>
      </c>
      <c r="B2116" s="206">
        <v>106.42</v>
      </c>
      <c r="C2116" s="206">
        <v>104.41</v>
      </c>
      <c r="D2116" s="206">
        <v>106.42</v>
      </c>
      <c r="E2116" s="206">
        <v>104.71</v>
      </c>
      <c r="F2116" s="206">
        <v>106.42</v>
      </c>
      <c r="G2116" s="206">
        <v>104.51</v>
      </c>
      <c r="H2116" s="206">
        <v>106.42</v>
      </c>
      <c r="I2116" s="206">
        <v>105.1</v>
      </c>
      <c r="J2116" s="206">
        <v>106.42</v>
      </c>
      <c r="K2116" s="206">
        <v>104.9</v>
      </c>
      <c r="L2116" s="206">
        <v>106.42</v>
      </c>
      <c r="M2116" s="206">
        <v>105.1</v>
      </c>
    </row>
    <row r="2117" spans="1:13" ht="14.25" customHeight="1" x14ac:dyDescent="0.35">
      <c r="A2117" s="208" t="s">
        <v>837</v>
      </c>
      <c r="B2117" s="206" t="s">
        <v>978</v>
      </c>
      <c r="C2117" s="206">
        <v>105.41</v>
      </c>
      <c r="D2117" s="206" t="s">
        <v>978</v>
      </c>
      <c r="E2117" s="206">
        <v>105.41</v>
      </c>
      <c r="F2117" s="206" t="s">
        <v>978</v>
      </c>
      <c r="G2117" s="206">
        <v>105.45</v>
      </c>
      <c r="H2117" s="206" t="s">
        <v>978</v>
      </c>
      <c r="I2117" s="206">
        <v>105.47</v>
      </c>
      <c r="J2117" s="206" t="s">
        <v>978</v>
      </c>
      <c r="K2117" s="206">
        <v>105.38</v>
      </c>
      <c r="L2117" s="206" t="s">
        <v>978</v>
      </c>
      <c r="M2117" s="206">
        <v>105.38</v>
      </c>
    </row>
    <row r="2118" spans="1:13" ht="14.25" customHeight="1" x14ac:dyDescent="0.35">
      <c r="A2118" s="208" t="s">
        <v>838</v>
      </c>
      <c r="B2118" s="206">
        <v>106.42</v>
      </c>
      <c r="C2118" s="206">
        <v>104.06</v>
      </c>
      <c r="D2118" s="206">
        <v>106.42</v>
      </c>
      <c r="E2118" s="206">
        <v>104.06</v>
      </c>
      <c r="F2118" s="206">
        <v>106.42</v>
      </c>
      <c r="G2118" s="206">
        <v>104.06</v>
      </c>
      <c r="H2118" s="206">
        <v>106.42</v>
      </c>
      <c r="I2118" s="206">
        <v>104.09</v>
      </c>
      <c r="J2118" s="206">
        <v>106.42</v>
      </c>
      <c r="K2118" s="206">
        <v>104.03</v>
      </c>
      <c r="L2118" s="206">
        <v>106.42</v>
      </c>
      <c r="M2118" s="206">
        <v>104.05</v>
      </c>
    </row>
    <row r="2119" spans="1:13" ht="14.25" customHeight="1" x14ac:dyDescent="0.35">
      <c r="A2119" s="208" t="s">
        <v>839</v>
      </c>
      <c r="B2119" s="206">
        <v>106.42</v>
      </c>
      <c r="C2119" s="206">
        <v>104.06</v>
      </c>
      <c r="D2119" s="206">
        <v>106.42</v>
      </c>
      <c r="E2119" s="206">
        <v>104.06</v>
      </c>
      <c r="F2119" s="206">
        <v>106.42</v>
      </c>
      <c r="G2119" s="206">
        <v>104.06</v>
      </c>
      <c r="H2119" s="206">
        <v>106.42</v>
      </c>
      <c r="I2119" s="206">
        <v>104.09</v>
      </c>
      <c r="J2119" s="206">
        <v>106.42</v>
      </c>
      <c r="K2119" s="206">
        <v>104.03</v>
      </c>
      <c r="L2119" s="206">
        <v>106.42</v>
      </c>
      <c r="M2119" s="206">
        <v>104.05</v>
      </c>
    </row>
    <row r="2120" spans="1:13" ht="14.25" customHeight="1" x14ac:dyDescent="0.35">
      <c r="A2120" s="208" t="s">
        <v>840</v>
      </c>
      <c r="B2120" s="206">
        <v>106.42</v>
      </c>
      <c r="C2120" s="206">
        <v>101.82</v>
      </c>
      <c r="D2120" s="206">
        <v>106.42</v>
      </c>
      <c r="E2120" s="206">
        <v>101.92</v>
      </c>
      <c r="F2120" s="206">
        <v>106.42</v>
      </c>
      <c r="G2120" s="206">
        <v>101.87</v>
      </c>
      <c r="H2120" s="206">
        <v>106.42</v>
      </c>
      <c r="I2120" s="206">
        <v>102.07</v>
      </c>
      <c r="J2120" s="206">
        <v>106.42</v>
      </c>
      <c r="K2120" s="206">
        <v>102</v>
      </c>
      <c r="L2120" s="206">
        <v>106.42</v>
      </c>
      <c r="M2120" s="206">
        <v>102.07</v>
      </c>
    </row>
    <row r="2121" spans="1:13" ht="14.25" customHeight="1" x14ac:dyDescent="0.35">
      <c r="A2121" s="208" t="s">
        <v>841</v>
      </c>
      <c r="B2121" s="206">
        <v>106.42</v>
      </c>
      <c r="C2121" s="206">
        <v>100.2</v>
      </c>
      <c r="D2121" s="206">
        <v>106.42</v>
      </c>
      <c r="E2121" s="206">
        <v>100.2</v>
      </c>
      <c r="F2121" s="206">
        <v>106.42</v>
      </c>
      <c r="G2121" s="206">
        <v>100.2</v>
      </c>
      <c r="H2121" s="206">
        <v>106.42</v>
      </c>
      <c r="I2121" s="206">
        <v>100.2</v>
      </c>
      <c r="J2121" s="206">
        <v>106.42</v>
      </c>
      <c r="K2121" s="206">
        <v>100.2</v>
      </c>
      <c r="L2121" s="206">
        <v>106.42</v>
      </c>
      <c r="M2121" s="206">
        <v>100.2</v>
      </c>
    </row>
    <row r="2122" spans="1:13" ht="14.25" customHeight="1" x14ac:dyDescent="0.35">
      <c r="A2122" s="208" t="s">
        <v>842</v>
      </c>
      <c r="B2122" s="206">
        <v>106.42</v>
      </c>
      <c r="C2122" s="206">
        <v>100</v>
      </c>
      <c r="D2122" s="206">
        <v>106.42</v>
      </c>
      <c r="E2122" s="206">
        <v>100</v>
      </c>
      <c r="F2122" s="206">
        <v>106.42</v>
      </c>
      <c r="G2122" s="206">
        <v>100</v>
      </c>
      <c r="H2122" s="206">
        <v>106.42</v>
      </c>
      <c r="I2122" s="206">
        <v>100</v>
      </c>
      <c r="J2122" s="206">
        <v>106.42</v>
      </c>
      <c r="K2122" s="206">
        <v>100</v>
      </c>
      <c r="L2122" s="206">
        <v>106.42</v>
      </c>
      <c r="M2122" s="206">
        <v>100</v>
      </c>
    </row>
    <row r="2123" spans="1:13" ht="14.25" customHeight="1" x14ac:dyDescent="0.35">
      <c r="A2123" s="208" t="s">
        <v>843</v>
      </c>
      <c r="B2123" s="206">
        <v>106.56</v>
      </c>
      <c r="C2123" s="206">
        <v>100</v>
      </c>
      <c r="D2123" s="206">
        <v>106.56</v>
      </c>
      <c r="E2123" s="206">
        <v>100</v>
      </c>
      <c r="F2123" s="206">
        <v>106.56</v>
      </c>
      <c r="G2123" s="206">
        <v>100</v>
      </c>
      <c r="H2123" s="206" t="s">
        <v>979</v>
      </c>
      <c r="I2123" s="206">
        <v>100</v>
      </c>
      <c r="J2123" s="206" t="s">
        <v>979</v>
      </c>
      <c r="K2123" s="206">
        <v>100</v>
      </c>
      <c r="L2123" s="206" t="s">
        <v>979</v>
      </c>
      <c r="M2123" s="206">
        <v>100</v>
      </c>
    </row>
    <row r="2124" spans="1:13" ht="14.25" customHeight="1" x14ac:dyDescent="0.35">
      <c r="A2124" s="208" t="s">
        <v>847</v>
      </c>
      <c r="B2124" s="206">
        <v>106.42</v>
      </c>
      <c r="C2124" s="206">
        <v>100.55</v>
      </c>
      <c r="D2124" s="206">
        <v>106.42</v>
      </c>
      <c r="E2124" s="206">
        <v>100.55</v>
      </c>
      <c r="F2124" s="206">
        <v>106.42</v>
      </c>
      <c r="G2124" s="206">
        <v>100.55</v>
      </c>
      <c r="H2124" s="206">
        <v>106.42</v>
      </c>
      <c r="I2124" s="206">
        <v>100.55</v>
      </c>
      <c r="J2124" s="206">
        <v>106.42</v>
      </c>
      <c r="K2124" s="206">
        <v>100.55</v>
      </c>
      <c r="L2124" s="206">
        <v>106.42</v>
      </c>
      <c r="M2124" s="206">
        <v>100.55</v>
      </c>
    </row>
    <row r="2125" spans="1:13" ht="14.25" customHeight="1" x14ac:dyDescent="0.35">
      <c r="A2125" s="208" t="s">
        <v>848</v>
      </c>
      <c r="B2125" s="206">
        <v>106.42</v>
      </c>
      <c r="C2125" s="206">
        <v>100.31</v>
      </c>
      <c r="D2125" s="206">
        <v>106.42</v>
      </c>
      <c r="E2125" s="206">
        <v>99.53</v>
      </c>
      <c r="F2125" s="206">
        <v>106.42</v>
      </c>
      <c r="G2125" s="206">
        <v>99.06</v>
      </c>
      <c r="H2125" s="206">
        <v>106.42</v>
      </c>
      <c r="I2125" s="206">
        <v>101.5</v>
      </c>
      <c r="J2125" s="206">
        <v>106.42</v>
      </c>
      <c r="K2125" s="206">
        <v>101.81</v>
      </c>
      <c r="L2125" s="206">
        <v>106.42</v>
      </c>
      <c r="M2125" s="206">
        <v>102.22</v>
      </c>
    </row>
    <row r="2126" spans="1:13" ht="14.25" customHeight="1" x14ac:dyDescent="0.35">
      <c r="A2126" s="208" t="s">
        <v>849</v>
      </c>
      <c r="B2126" s="206">
        <v>105.38</v>
      </c>
      <c r="C2126" s="206">
        <v>98.53</v>
      </c>
      <c r="D2126" s="206">
        <v>105.38</v>
      </c>
      <c r="E2126" s="206">
        <v>97.64</v>
      </c>
      <c r="F2126" s="206">
        <v>105.38</v>
      </c>
      <c r="G2126" s="206">
        <v>97.64</v>
      </c>
      <c r="H2126" s="206">
        <v>105.38</v>
      </c>
      <c r="I2126" s="206">
        <v>96.95</v>
      </c>
      <c r="J2126" s="206">
        <v>105.38</v>
      </c>
      <c r="K2126" s="206">
        <v>97.65</v>
      </c>
      <c r="L2126" s="206">
        <v>105.38</v>
      </c>
      <c r="M2126" s="206">
        <v>97.61</v>
      </c>
    </row>
    <row r="2127" spans="1:13" ht="14.25" customHeight="1" x14ac:dyDescent="0.35">
      <c r="A2127" s="208" t="s">
        <v>850</v>
      </c>
      <c r="B2127" s="206">
        <v>106.42</v>
      </c>
      <c r="C2127" s="206">
        <v>101.98</v>
      </c>
      <c r="D2127" s="206">
        <v>106.42</v>
      </c>
      <c r="E2127" s="206">
        <v>102.02</v>
      </c>
      <c r="F2127" s="206">
        <v>106.42</v>
      </c>
      <c r="G2127" s="206">
        <v>101.99</v>
      </c>
      <c r="H2127" s="206">
        <v>106.42</v>
      </c>
      <c r="I2127" s="206">
        <v>102.2</v>
      </c>
      <c r="J2127" s="206">
        <v>106.42</v>
      </c>
      <c r="K2127" s="206">
        <v>102.25</v>
      </c>
      <c r="L2127" s="206">
        <v>106.42</v>
      </c>
      <c r="M2127" s="206">
        <v>102.26</v>
      </c>
    </row>
    <row r="2128" spans="1:13" ht="14.25" customHeight="1" x14ac:dyDescent="0.35">
      <c r="A2128" s="208" t="s">
        <v>851</v>
      </c>
      <c r="B2128" s="206">
        <v>106.28</v>
      </c>
      <c r="C2128" s="206">
        <v>102.64</v>
      </c>
      <c r="D2128" s="206">
        <v>106.28</v>
      </c>
      <c r="E2128" s="206">
        <v>102.64</v>
      </c>
      <c r="F2128" s="206">
        <v>106.28</v>
      </c>
      <c r="G2128" s="206">
        <v>102.79</v>
      </c>
      <c r="H2128" s="206">
        <v>106.28</v>
      </c>
      <c r="I2128" s="206">
        <v>102.79</v>
      </c>
      <c r="J2128" s="206">
        <v>106.28</v>
      </c>
      <c r="K2128" s="206">
        <v>102.79</v>
      </c>
      <c r="L2128" s="206">
        <v>106.28</v>
      </c>
      <c r="M2128" s="206">
        <v>102.79</v>
      </c>
    </row>
    <row r="2129" spans="1:13" ht="14.25" customHeight="1" x14ac:dyDescent="0.35">
      <c r="A2129" s="208" t="s">
        <v>852</v>
      </c>
      <c r="B2129" s="206">
        <v>105.99</v>
      </c>
      <c r="C2129" s="206">
        <v>102.64</v>
      </c>
      <c r="D2129" s="206">
        <v>105.99</v>
      </c>
      <c r="E2129" s="206">
        <v>102.64</v>
      </c>
      <c r="F2129" s="206">
        <v>105.99</v>
      </c>
      <c r="G2129" s="206">
        <v>102.79</v>
      </c>
      <c r="H2129" s="206">
        <v>105.99</v>
      </c>
      <c r="I2129" s="206">
        <v>102.79</v>
      </c>
      <c r="J2129" s="206">
        <v>105.99</v>
      </c>
      <c r="K2129" s="206">
        <v>102.79</v>
      </c>
      <c r="L2129" s="206">
        <v>105.99</v>
      </c>
      <c r="M2129" s="206">
        <v>102.79</v>
      </c>
    </row>
    <row r="2130" spans="1:13" ht="14.25" customHeight="1" x14ac:dyDescent="0.35">
      <c r="A2130" s="208" t="s">
        <v>853</v>
      </c>
      <c r="B2130" s="206" t="s">
        <v>980</v>
      </c>
      <c r="C2130" s="206">
        <v>100.93</v>
      </c>
      <c r="D2130" s="206" t="s">
        <v>980</v>
      </c>
      <c r="E2130" s="206">
        <v>100.93</v>
      </c>
      <c r="F2130" s="206" t="s">
        <v>980</v>
      </c>
      <c r="G2130" s="206">
        <v>100.93</v>
      </c>
      <c r="H2130" s="206" t="s">
        <v>980</v>
      </c>
      <c r="I2130" s="206">
        <v>100.93</v>
      </c>
      <c r="J2130" s="206" t="s">
        <v>980</v>
      </c>
      <c r="K2130" s="206">
        <v>100.93</v>
      </c>
      <c r="L2130" s="206" t="s">
        <v>980</v>
      </c>
      <c r="M2130" s="206">
        <v>100.93</v>
      </c>
    </row>
    <row r="2131" spans="1:13" ht="14.25" customHeight="1" x14ac:dyDescent="0.35">
      <c r="A2131" s="208" t="s">
        <v>854</v>
      </c>
      <c r="B2131" s="206">
        <v>105.99</v>
      </c>
      <c r="C2131" s="206">
        <v>100.93</v>
      </c>
      <c r="D2131" s="206">
        <v>105.99</v>
      </c>
      <c r="E2131" s="206">
        <v>100.93</v>
      </c>
      <c r="F2131" s="206">
        <v>105.99</v>
      </c>
      <c r="G2131" s="206">
        <v>100.93</v>
      </c>
      <c r="H2131" s="206">
        <v>105.99</v>
      </c>
      <c r="I2131" s="206">
        <v>100.93</v>
      </c>
      <c r="J2131" s="206">
        <v>105.99</v>
      </c>
      <c r="K2131" s="206">
        <v>100.93</v>
      </c>
      <c r="L2131" s="206">
        <v>105.99</v>
      </c>
      <c r="M2131" s="206">
        <v>100.93</v>
      </c>
    </row>
    <row r="2132" spans="1:13" ht="14.25" customHeight="1" x14ac:dyDescent="0.35">
      <c r="A2132" s="208" t="s">
        <v>855</v>
      </c>
      <c r="B2132" s="206">
        <v>106.42</v>
      </c>
      <c r="C2132" s="206">
        <v>103.99</v>
      </c>
      <c r="D2132" s="206">
        <v>106.42</v>
      </c>
      <c r="E2132" s="206">
        <v>103.99</v>
      </c>
      <c r="F2132" s="206">
        <v>106.42</v>
      </c>
      <c r="G2132" s="206">
        <v>103.99</v>
      </c>
      <c r="H2132" s="206">
        <v>106.42</v>
      </c>
      <c r="I2132" s="206">
        <v>103.99</v>
      </c>
      <c r="J2132" s="206">
        <v>106.42</v>
      </c>
      <c r="K2132" s="206">
        <v>103.99</v>
      </c>
      <c r="L2132" s="206">
        <v>106.42</v>
      </c>
      <c r="M2132" s="206">
        <v>103.99</v>
      </c>
    </row>
    <row r="2133" spans="1:13" ht="14.25" customHeight="1" x14ac:dyDescent="0.35">
      <c r="A2133" s="208" t="s">
        <v>856</v>
      </c>
      <c r="B2133" s="206">
        <v>105.38</v>
      </c>
      <c r="C2133" s="206">
        <v>104.81</v>
      </c>
      <c r="D2133" s="206">
        <v>105.38</v>
      </c>
      <c r="E2133" s="206">
        <v>104.81</v>
      </c>
      <c r="F2133" s="206">
        <v>105.38</v>
      </c>
      <c r="G2133" s="206">
        <v>104.81</v>
      </c>
      <c r="H2133" s="206">
        <v>105.38</v>
      </c>
      <c r="I2133" s="206">
        <v>104.81</v>
      </c>
      <c r="J2133" s="206">
        <v>105.38</v>
      </c>
      <c r="K2133" s="206">
        <v>104.81</v>
      </c>
      <c r="L2133" s="206">
        <v>105.38</v>
      </c>
      <c r="M2133" s="206">
        <v>104.81</v>
      </c>
    </row>
    <row r="2134" spans="1:13" ht="14.25" customHeight="1" x14ac:dyDescent="0.35">
      <c r="A2134" s="208" t="s">
        <v>857</v>
      </c>
      <c r="B2134" s="206">
        <v>106.11</v>
      </c>
      <c r="C2134" s="206">
        <v>104.81</v>
      </c>
      <c r="D2134" s="206">
        <v>106.11</v>
      </c>
      <c r="E2134" s="206">
        <v>104.81</v>
      </c>
      <c r="F2134" s="206">
        <v>106.11</v>
      </c>
      <c r="G2134" s="206">
        <v>104.81</v>
      </c>
      <c r="H2134" s="206">
        <v>106.11</v>
      </c>
      <c r="I2134" s="206">
        <v>104.81</v>
      </c>
      <c r="J2134" s="206">
        <v>108.86</v>
      </c>
      <c r="K2134" s="206">
        <v>104.81</v>
      </c>
      <c r="L2134" s="206">
        <v>108.86</v>
      </c>
      <c r="M2134" s="206">
        <v>104.81</v>
      </c>
    </row>
    <row r="2135" spans="1:13" ht="14.25" customHeight="1" x14ac:dyDescent="0.35">
      <c r="A2135" s="208" t="s">
        <v>858</v>
      </c>
      <c r="B2135" s="206">
        <v>105.38</v>
      </c>
      <c r="C2135" s="206">
        <v>102.04</v>
      </c>
      <c r="D2135" s="206">
        <v>105.38</v>
      </c>
      <c r="E2135" s="206">
        <v>102.04</v>
      </c>
      <c r="F2135" s="206">
        <v>105.38</v>
      </c>
      <c r="G2135" s="206">
        <v>102.04</v>
      </c>
      <c r="H2135" s="206">
        <v>105.38</v>
      </c>
      <c r="I2135" s="206">
        <v>102.04</v>
      </c>
      <c r="J2135" s="206">
        <v>105.38</v>
      </c>
      <c r="K2135" s="206">
        <v>102.04</v>
      </c>
      <c r="L2135" s="206">
        <v>105.38</v>
      </c>
      <c r="M2135" s="206">
        <v>102.04</v>
      </c>
    </row>
    <row r="2136" spans="1:13" ht="14.25" customHeight="1" x14ac:dyDescent="0.35">
      <c r="A2136" s="208" t="s">
        <v>859</v>
      </c>
      <c r="B2136" s="206">
        <v>106.11</v>
      </c>
      <c r="C2136" s="206">
        <v>102.04</v>
      </c>
      <c r="D2136" s="206">
        <v>106.11</v>
      </c>
      <c r="E2136" s="206">
        <v>102.04</v>
      </c>
      <c r="F2136" s="206">
        <v>106.11</v>
      </c>
      <c r="G2136" s="206">
        <v>102.04</v>
      </c>
      <c r="H2136" s="206">
        <v>106.11</v>
      </c>
      <c r="I2136" s="206">
        <v>102.04</v>
      </c>
      <c r="J2136" s="206">
        <v>108.86</v>
      </c>
      <c r="K2136" s="206">
        <v>102.04</v>
      </c>
      <c r="L2136" s="206">
        <v>108.86</v>
      </c>
      <c r="M2136" s="206">
        <v>102.04</v>
      </c>
    </row>
    <row r="2137" spans="1:13" ht="14.25" customHeight="1" x14ac:dyDescent="0.35">
      <c r="A2137" s="208" t="s">
        <v>860</v>
      </c>
      <c r="B2137" s="206">
        <v>105.38</v>
      </c>
      <c r="C2137" s="206">
        <v>120.11</v>
      </c>
      <c r="D2137" s="206">
        <v>105.38</v>
      </c>
      <c r="E2137" s="206">
        <v>120.11</v>
      </c>
      <c r="F2137" s="206">
        <v>105.38</v>
      </c>
      <c r="G2137" s="206">
        <v>120.11</v>
      </c>
      <c r="H2137" s="206">
        <v>105.38</v>
      </c>
      <c r="I2137" s="206">
        <v>120.11</v>
      </c>
      <c r="J2137" s="206">
        <v>105.38</v>
      </c>
      <c r="K2137" s="206">
        <v>120.11</v>
      </c>
      <c r="L2137" s="206">
        <v>105.38</v>
      </c>
      <c r="M2137" s="206">
        <v>120.11</v>
      </c>
    </row>
    <row r="2138" spans="1:13" ht="14.25" customHeight="1" x14ac:dyDescent="0.35">
      <c r="A2138" s="208" t="s">
        <v>861</v>
      </c>
      <c r="B2138" s="206">
        <v>106.11</v>
      </c>
      <c r="C2138" s="206">
        <v>120.11</v>
      </c>
      <c r="D2138" s="206">
        <v>106.11</v>
      </c>
      <c r="E2138" s="206">
        <v>120.11</v>
      </c>
      <c r="F2138" s="206">
        <v>106.11</v>
      </c>
      <c r="G2138" s="206">
        <v>120.11</v>
      </c>
      <c r="H2138" s="206">
        <v>106.11</v>
      </c>
      <c r="I2138" s="206">
        <v>120.11</v>
      </c>
      <c r="J2138" s="206">
        <v>108.86</v>
      </c>
      <c r="K2138" s="206">
        <v>120.11</v>
      </c>
      <c r="L2138" s="206">
        <v>108.86</v>
      </c>
      <c r="M2138" s="206">
        <v>120.11</v>
      </c>
    </row>
    <row r="2139" spans="1:13" ht="14.25" customHeight="1" x14ac:dyDescent="0.35">
      <c r="A2139" s="208" t="s">
        <v>862</v>
      </c>
      <c r="B2139" s="206">
        <v>105.38</v>
      </c>
      <c r="C2139" s="206">
        <v>103.58</v>
      </c>
      <c r="D2139" s="206">
        <v>105.38</v>
      </c>
      <c r="E2139" s="206">
        <v>103.58</v>
      </c>
      <c r="F2139" s="206">
        <v>105.38</v>
      </c>
      <c r="G2139" s="206">
        <v>103.58</v>
      </c>
      <c r="H2139" s="206">
        <v>105.38</v>
      </c>
      <c r="I2139" s="206">
        <v>103.58</v>
      </c>
      <c r="J2139" s="206">
        <v>105.38</v>
      </c>
      <c r="K2139" s="206">
        <v>103.58</v>
      </c>
      <c r="L2139" s="206">
        <v>105.38</v>
      </c>
      <c r="M2139" s="206">
        <v>103.58</v>
      </c>
    </row>
    <row r="2140" spans="1:13" ht="14.25" customHeight="1" x14ac:dyDescent="0.35">
      <c r="A2140" s="208" t="s">
        <v>863</v>
      </c>
      <c r="B2140" s="206">
        <v>106.11</v>
      </c>
      <c r="C2140" s="206">
        <v>103.58</v>
      </c>
      <c r="D2140" s="206">
        <v>106.11</v>
      </c>
      <c r="E2140" s="206">
        <v>103.58</v>
      </c>
      <c r="F2140" s="206">
        <v>106.11</v>
      </c>
      <c r="G2140" s="206">
        <v>103.58</v>
      </c>
      <c r="H2140" s="206">
        <v>106.11</v>
      </c>
      <c r="I2140" s="206">
        <v>103.58</v>
      </c>
      <c r="J2140" s="206">
        <v>108.86</v>
      </c>
      <c r="K2140" s="206">
        <v>103.58</v>
      </c>
      <c r="L2140" s="206">
        <v>108.86</v>
      </c>
      <c r="M2140" s="206">
        <v>103.58</v>
      </c>
    </row>
    <row r="2141" spans="1:13" ht="14.25" customHeight="1" x14ac:dyDescent="0.35">
      <c r="A2141" s="208" t="s">
        <v>864</v>
      </c>
      <c r="B2141" s="206">
        <v>106.42</v>
      </c>
      <c r="C2141" s="206">
        <v>107.24</v>
      </c>
      <c r="D2141" s="206">
        <v>106.42</v>
      </c>
      <c r="E2141" s="206">
        <v>107.24</v>
      </c>
      <c r="F2141" s="206">
        <v>106.42</v>
      </c>
      <c r="G2141" s="206">
        <v>107.24</v>
      </c>
      <c r="H2141" s="206">
        <v>106.42</v>
      </c>
      <c r="I2141" s="206">
        <v>107.24</v>
      </c>
      <c r="J2141" s="206">
        <v>106.42</v>
      </c>
      <c r="K2141" s="206">
        <v>107.24</v>
      </c>
      <c r="L2141" s="206">
        <v>106.42</v>
      </c>
      <c r="M2141" s="206">
        <v>107.24</v>
      </c>
    </row>
    <row r="2142" spans="1:13" ht="14.25" customHeight="1" x14ac:dyDescent="0.35">
      <c r="A2142" s="208" t="s">
        <v>865</v>
      </c>
      <c r="B2142" s="206">
        <v>106.42</v>
      </c>
      <c r="C2142" s="206">
        <v>102.52</v>
      </c>
      <c r="D2142" s="206">
        <v>106.42</v>
      </c>
      <c r="E2142" s="206">
        <v>102.52</v>
      </c>
      <c r="F2142" s="206">
        <v>106.42</v>
      </c>
      <c r="G2142" s="206">
        <v>102.54</v>
      </c>
      <c r="H2142" s="206">
        <v>106.42</v>
      </c>
      <c r="I2142" s="206">
        <v>102.56</v>
      </c>
      <c r="J2142" s="206">
        <v>106.42</v>
      </c>
      <c r="K2142" s="206">
        <v>102.56</v>
      </c>
      <c r="L2142" s="206">
        <v>106.42</v>
      </c>
      <c r="M2142" s="206">
        <v>102.56</v>
      </c>
    </row>
    <row r="2143" spans="1:13" ht="14.25" customHeight="1" x14ac:dyDescent="0.35">
      <c r="A2143" s="208" t="s">
        <v>866</v>
      </c>
      <c r="B2143" s="206">
        <v>106.35</v>
      </c>
      <c r="C2143" s="206">
        <v>106.51</v>
      </c>
      <c r="D2143" s="206">
        <v>106.35</v>
      </c>
      <c r="E2143" s="206">
        <v>106.51</v>
      </c>
      <c r="F2143" s="206">
        <v>106.35</v>
      </c>
      <c r="G2143" s="206">
        <v>106.51</v>
      </c>
      <c r="H2143" s="206">
        <v>106.35</v>
      </c>
      <c r="I2143" s="206">
        <v>106.51</v>
      </c>
      <c r="J2143" s="206">
        <v>106.35</v>
      </c>
      <c r="K2143" s="206">
        <v>106.51</v>
      </c>
      <c r="L2143" s="206">
        <v>106.35</v>
      </c>
      <c r="M2143" s="206">
        <v>106.51</v>
      </c>
    </row>
    <row r="2144" spans="1:13" ht="14.25" customHeight="1" x14ac:dyDescent="0.35">
      <c r="A2144" s="208" t="s">
        <v>867</v>
      </c>
      <c r="B2144" s="206">
        <v>106.05</v>
      </c>
      <c r="C2144" s="206">
        <v>106.51</v>
      </c>
      <c r="D2144" s="206">
        <v>106.05</v>
      </c>
      <c r="E2144" s="206">
        <v>106.51</v>
      </c>
      <c r="F2144" s="206">
        <v>106.05</v>
      </c>
      <c r="G2144" s="206">
        <v>106.51</v>
      </c>
      <c r="H2144" s="206">
        <v>106.05</v>
      </c>
      <c r="I2144" s="206">
        <v>106.51</v>
      </c>
      <c r="J2144" s="206">
        <v>106.05</v>
      </c>
      <c r="K2144" s="206">
        <v>106.51</v>
      </c>
      <c r="L2144" s="206">
        <v>106.05</v>
      </c>
      <c r="M2144" s="206">
        <v>106.51</v>
      </c>
    </row>
    <row r="2145" spans="1:13" ht="14.25" customHeight="1" x14ac:dyDescent="0.35">
      <c r="A2145" s="208" t="s">
        <v>868</v>
      </c>
      <c r="B2145" s="206">
        <v>106.35</v>
      </c>
      <c r="C2145" s="206">
        <v>109.34</v>
      </c>
      <c r="D2145" s="206">
        <v>106.35</v>
      </c>
      <c r="E2145" s="206">
        <v>109.34</v>
      </c>
      <c r="F2145" s="206">
        <v>106.35</v>
      </c>
      <c r="G2145" s="206">
        <v>109.34</v>
      </c>
      <c r="H2145" s="206">
        <v>106.35</v>
      </c>
      <c r="I2145" s="206">
        <v>109.34</v>
      </c>
      <c r="J2145" s="206">
        <v>106.35</v>
      </c>
      <c r="K2145" s="206">
        <v>109.34</v>
      </c>
      <c r="L2145" s="206">
        <v>106.35</v>
      </c>
      <c r="M2145" s="206">
        <v>109.34</v>
      </c>
    </row>
    <row r="2146" spans="1:13" ht="14.25" customHeight="1" x14ac:dyDescent="0.35">
      <c r="A2146" s="208" t="s">
        <v>869</v>
      </c>
      <c r="B2146" s="206" t="s">
        <v>981</v>
      </c>
      <c r="C2146" s="206">
        <v>106.1</v>
      </c>
      <c r="D2146" s="206" t="s">
        <v>981</v>
      </c>
      <c r="E2146" s="206">
        <v>106.1</v>
      </c>
      <c r="F2146" s="206" t="s">
        <v>981</v>
      </c>
      <c r="G2146" s="206">
        <v>106.1</v>
      </c>
      <c r="H2146" s="206" t="s">
        <v>981</v>
      </c>
      <c r="I2146" s="206">
        <v>106.1</v>
      </c>
      <c r="J2146" s="206" t="s">
        <v>981</v>
      </c>
      <c r="K2146" s="206">
        <v>106.1</v>
      </c>
      <c r="L2146" s="206" t="s">
        <v>981</v>
      </c>
      <c r="M2146" s="206">
        <v>106.1</v>
      </c>
    </row>
    <row r="2147" spans="1:13" ht="14.25" customHeight="1" x14ac:dyDescent="0.35">
      <c r="A2147" s="208" t="s">
        <v>870</v>
      </c>
      <c r="B2147" s="206" t="s">
        <v>981</v>
      </c>
      <c r="C2147" s="206">
        <v>102.73</v>
      </c>
      <c r="D2147" s="206" t="s">
        <v>981</v>
      </c>
      <c r="E2147" s="206">
        <v>102.68</v>
      </c>
      <c r="F2147" s="206" t="s">
        <v>981</v>
      </c>
      <c r="G2147" s="206">
        <v>102.68</v>
      </c>
      <c r="H2147" s="206" t="s">
        <v>981</v>
      </c>
      <c r="I2147" s="206">
        <v>102.68</v>
      </c>
      <c r="J2147" s="206" t="s">
        <v>981</v>
      </c>
      <c r="K2147" s="206">
        <v>102.68</v>
      </c>
      <c r="L2147" s="206" t="s">
        <v>981</v>
      </c>
      <c r="M2147" s="206">
        <v>102.68</v>
      </c>
    </row>
    <row r="2148" spans="1:13" ht="14.25" customHeight="1" x14ac:dyDescent="0.35">
      <c r="A2148" s="208" t="s">
        <v>871</v>
      </c>
      <c r="B2148" s="206">
        <v>106.42</v>
      </c>
      <c r="C2148" s="206">
        <v>107.23</v>
      </c>
      <c r="D2148" s="206">
        <v>106.42</v>
      </c>
      <c r="E2148" s="206">
        <v>107.23</v>
      </c>
      <c r="F2148" s="206">
        <v>106.42</v>
      </c>
      <c r="G2148" s="206">
        <v>107.3</v>
      </c>
      <c r="H2148" s="206">
        <v>106.42</v>
      </c>
      <c r="I2148" s="206">
        <v>107.3</v>
      </c>
      <c r="J2148" s="206">
        <v>106.42</v>
      </c>
      <c r="K2148" s="206">
        <v>107.3</v>
      </c>
      <c r="L2148" s="206">
        <v>106.42</v>
      </c>
      <c r="M2148" s="206">
        <v>107.3</v>
      </c>
    </row>
    <row r="2149" spans="1:13" ht="14.25" customHeight="1" x14ac:dyDescent="0.35">
      <c r="A2149" s="208" t="s">
        <v>872</v>
      </c>
      <c r="B2149" s="206">
        <v>105.38</v>
      </c>
      <c r="C2149" s="206">
        <v>108.89</v>
      </c>
      <c r="D2149" s="206">
        <v>105.38</v>
      </c>
      <c r="E2149" s="206">
        <v>108.89</v>
      </c>
      <c r="F2149" s="206">
        <v>105.38</v>
      </c>
      <c r="G2149" s="206">
        <v>108.89</v>
      </c>
      <c r="H2149" s="206">
        <v>105.38</v>
      </c>
      <c r="I2149" s="206">
        <v>108.89</v>
      </c>
      <c r="J2149" s="206">
        <v>105.38</v>
      </c>
      <c r="K2149" s="206">
        <v>108.89</v>
      </c>
      <c r="L2149" s="206">
        <v>105.38</v>
      </c>
      <c r="M2149" s="206">
        <v>108.89</v>
      </c>
    </row>
    <row r="2150" spans="1:13" ht="14.25" customHeight="1" x14ac:dyDescent="0.35">
      <c r="A2150" s="208" t="s">
        <v>873</v>
      </c>
      <c r="B2150" s="206">
        <v>105.38</v>
      </c>
      <c r="C2150" s="206">
        <v>107.36</v>
      </c>
      <c r="D2150" s="206">
        <v>105.38</v>
      </c>
      <c r="E2150" s="206">
        <v>107.36</v>
      </c>
      <c r="F2150" s="206">
        <v>105.38</v>
      </c>
      <c r="G2150" s="206">
        <v>107.39</v>
      </c>
      <c r="H2150" s="206">
        <v>105.38</v>
      </c>
      <c r="I2150" s="206">
        <v>107.39</v>
      </c>
      <c r="J2150" s="206">
        <v>105.38</v>
      </c>
      <c r="K2150" s="206">
        <v>107.04</v>
      </c>
      <c r="L2150" s="206">
        <v>105.38</v>
      </c>
      <c r="M2150" s="206">
        <v>107.04</v>
      </c>
    </row>
    <row r="2151" spans="1:13" ht="14.25" customHeight="1" x14ac:dyDescent="0.35">
      <c r="A2151" s="208" t="s">
        <v>874</v>
      </c>
      <c r="B2151" s="206" t="s">
        <v>987</v>
      </c>
      <c r="C2151" s="206">
        <v>107.36</v>
      </c>
      <c r="D2151" s="206" t="s">
        <v>987</v>
      </c>
      <c r="E2151" s="206">
        <v>107.36</v>
      </c>
      <c r="F2151" s="206" t="s">
        <v>987</v>
      </c>
      <c r="G2151" s="206">
        <v>107.39</v>
      </c>
      <c r="H2151" s="206" t="s">
        <v>987</v>
      </c>
      <c r="I2151" s="206">
        <v>107.39</v>
      </c>
      <c r="J2151" s="206" t="s">
        <v>982</v>
      </c>
      <c r="K2151" s="206">
        <v>107.04</v>
      </c>
      <c r="L2151" s="206" t="s">
        <v>982</v>
      </c>
      <c r="M2151" s="206">
        <v>107.04</v>
      </c>
    </row>
    <row r="2152" spans="1:13" ht="14.25" customHeight="1" x14ac:dyDescent="0.35">
      <c r="A2152" s="208" t="s">
        <v>875</v>
      </c>
      <c r="B2152" s="206">
        <v>105.38</v>
      </c>
      <c r="C2152" s="206">
        <v>107.05</v>
      </c>
      <c r="D2152" s="206">
        <v>105.38</v>
      </c>
      <c r="E2152" s="206">
        <v>107.05</v>
      </c>
      <c r="F2152" s="206">
        <v>105.38</v>
      </c>
      <c r="G2152" s="206">
        <v>107.05</v>
      </c>
      <c r="H2152" s="206">
        <v>105.38</v>
      </c>
      <c r="I2152" s="206">
        <v>107.05</v>
      </c>
      <c r="J2152" s="206">
        <v>105.38</v>
      </c>
      <c r="K2152" s="206">
        <v>107.39</v>
      </c>
      <c r="L2152" s="206">
        <v>105.38</v>
      </c>
      <c r="M2152" s="206">
        <v>107.39</v>
      </c>
    </row>
    <row r="2153" spans="1:13" ht="14.25" customHeight="1" x14ac:dyDescent="0.35">
      <c r="A2153" s="208" t="s">
        <v>876</v>
      </c>
      <c r="B2153" s="206">
        <v>106.11</v>
      </c>
      <c r="C2153" s="206">
        <v>107.05</v>
      </c>
      <c r="D2153" s="206">
        <v>106.11</v>
      </c>
      <c r="E2153" s="206">
        <v>107.05</v>
      </c>
      <c r="F2153" s="206">
        <v>106.11</v>
      </c>
      <c r="G2153" s="206">
        <v>107.05</v>
      </c>
      <c r="H2153" s="206">
        <v>106.11</v>
      </c>
      <c r="I2153" s="206">
        <v>107.05</v>
      </c>
      <c r="J2153" s="206">
        <v>108.86</v>
      </c>
      <c r="K2153" s="206">
        <v>107.39</v>
      </c>
      <c r="L2153" s="206">
        <v>108.86</v>
      </c>
      <c r="M2153" s="206">
        <v>107.39</v>
      </c>
    </row>
    <row r="2154" spans="1:13" ht="14.25" customHeight="1" x14ac:dyDescent="0.35">
      <c r="A2154" s="208" t="s">
        <v>877</v>
      </c>
      <c r="B2154" s="206">
        <v>105.38</v>
      </c>
      <c r="C2154" s="206">
        <v>104.37</v>
      </c>
      <c r="D2154" s="206">
        <v>105.38</v>
      </c>
      <c r="E2154" s="206">
        <v>105.26</v>
      </c>
      <c r="F2154" s="206">
        <v>105.38</v>
      </c>
      <c r="G2154" s="206">
        <v>105.26</v>
      </c>
      <c r="H2154" s="206">
        <v>105.38</v>
      </c>
      <c r="I2154" s="206">
        <v>105.68</v>
      </c>
      <c r="J2154" s="206">
        <v>105.38</v>
      </c>
      <c r="K2154" s="206">
        <v>105.69</v>
      </c>
      <c r="L2154" s="206">
        <v>105.38</v>
      </c>
      <c r="M2154" s="206">
        <v>105.72</v>
      </c>
    </row>
    <row r="2155" spans="1:13" ht="14.25" customHeight="1" x14ac:dyDescent="0.35">
      <c r="A2155" s="208" t="s">
        <v>878</v>
      </c>
      <c r="B2155" s="206">
        <v>106.42</v>
      </c>
      <c r="C2155" s="206">
        <v>104.37</v>
      </c>
      <c r="D2155" s="206">
        <v>106.42</v>
      </c>
      <c r="E2155" s="206">
        <v>105.26</v>
      </c>
      <c r="F2155" s="206">
        <v>106.42</v>
      </c>
      <c r="G2155" s="206">
        <v>105.26</v>
      </c>
      <c r="H2155" s="206">
        <v>106.42</v>
      </c>
      <c r="I2155" s="206">
        <v>105.68</v>
      </c>
      <c r="J2155" s="206">
        <v>109.18</v>
      </c>
      <c r="K2155" s="206">
        <v>105.69</v>
      </c>
      <c r="L2155" s="206">
        <v>109.18</v>
      </c>
      <c r="M2155" s="206">
        <v>105.72</v>
      </c>
    </row>
    <row r="2156" spans="1:13" ht="14.25" customHeight="1" x14ac:dyDescent="0.35">
      <c r="A2156" s="208" t="s">
        <v>879</v>
      </c>
      <c r="B2156" s="206">
        <v>105.38</v>
      </c>
      <c r="C2156" s="206">
        <v>100.7</v>
      </c>
      <c r="D2156" s="206">
        <v>105.38</v>
      </c>
      <c r="E2156" s="206">
        <v>100.7</v>
      </c>
      <c r="F2156" s="206">
        <v>105.38</v>
      </c>
      <c r="G2156" s="206">
        <v>100.7</v>
      </c>
      <c r="H2156" s="206">
        <v>105.38</v>
      </c>
      <c r="I2156" s="206">
        <v>100.7</v>
      </c>
      <c r="J2156" s="206">
        <v>105.38</v>
      </c>
      <c r="K2156" s="206">
        <v>100.7</v>
      </c>
      <c r="L2156" s="206">
        <v>105.38</v>
      </c>
      <c r="M2156" s="206">
        <v>100.7</v>
      </c>
    </row>
    <row r="2157" spans="1:13" ht="14.25" customHeight="1" x14ac:dyDescent="0.35">
      <c r="A2157" s="208" t="s">
        <v>880</v>
      </c>
      <c r="B2157" s="206">
        <v>106.42</v>
      </c>
      <c r="C2157" s="206">
        <v>100.7</v>
      </c>
      <c r="D2157" s="206">
        <v>106.42</v>
      </c>
      <c r="E2157" s="206">
        <v>100.7</v>
      </c>
      <c r="F2157" s="206">
        <v>106.42</v>
      </c>
      <c r="G2157" s="206">
        <v>100.7</v>
      </c>
      <c r="H2157" s="206">
        <v>106.42</v>
      </c>
      <c r="I2157" s="206">
        <v>100.7</v>
      </c>
      <c r="J2157" s="206">
        <v>109.18</v>
      </c>
      <c r="K2157" s="206">
        <v>100.7</v>
      </c>
      <c r="L2157" s="206">
        <v>109.18</v>
      </c>
      <c r="M2157" s="206">
        <v>100.7</v>
      </c>
    </row>
    <row r="2158" spans="1:13" ht="14.25" customHeight="1" x14ac:dyDescent="0.35">
      <c r="A2158" s="208" t="s">
        <v>881</v>
      </c>
      <c r="B2158" s="206">
        <v>106.11</v>
      </c>
      <c r="C2158" s="206">
        <v>104.11</v>
      </c>
      <c r="D2158" s="206">
        <v>106.11</v>
      </c>
      <c r="E2158" s="206">
        <v>104.11</v>
      </c>
      <c r="F2158" s="206">
        <v>106.11</v>
      </c>
      <c r="G2158" s="206">
        <v>104.11</v>
      </c>
      <c r="H2158" s="206">
        <v>106.11</v>
      </c>
      <c r="I2158" s="206">
        <v>104.59</v>
      </c>
      <c r="J2158" s="206">
        <v>108.86</v>
      </c>
      <c r="K2158" s="206">
        <v>104.59</v>
      </c>
      <c r="L2158" s="206">
        <v>108.86</v>
      </c>
      <c r="M2158" s="206">
        <v>104.59</v>
      </c>
    </row>
    <row r="2159" spans="1:13" ht="14.25" customHeight="1" x14ac:dyDescent="0.35">
      <c r="A2159" s="208" t="s">
        <v>882</v>
      </c>
      <c r="B2159" s="206">
        <v>105.49</v>
      </c>
      <c r="C2159" s="206">
        <v>104.68</v>
      </c>
      <c r="D2159" s="206">
        <v>105.49</v>
      </c>
      <c r="E2159" s="206">
        <v>104.68</v>
      </c>
      <c r="F2159" s="206">
        <v>105.49</v>
      </c>
      <c r="G2159" s="206">
        <v>104.68</v>
      </c>
      <c r="H2159" s="206">
        <v>105.49</v>
      </c>
      <c r="I2159" s="206">
        <v>104.68</v>
      </c>
      <c r="J2159" s="206">
        <v>105.49</v>
      </c>
      <c r="K2159" s="206">
        <v>104.68</v>
      </c>
      <c r="L2159" s="206">
        <v>105.49</v>
      </c>
      <c r="M2159" s="206">
        <v>104.68</v>
      </c>
    </row>
    <row r="2160" spans="1:13" ht="14.25" customHeight="1" x14ac:dyDescent="0.35">
      <c r="A2160" s="210"/>
      <c r="B2160" s="207"/>
      <c r="C2160" s="207"/>
      <c r="D2160" s="207"/>
      <c r="E2160" s="207"/>
      <c r="F2160" s="207"/>
      <c r="G2160" s="207"/>
      <c r="H2160" s="207"/>
      <c r="I2160" s="207"/>
      <c r="J2160" s="207"/>
      <c r="K2160" s="207"/>
      <c r="L2160" s="207"/>
      <c r="M2160" s="207"/>
    </row>
    <row r="2161" spans="1:13" ht="14.25" customHeight="1" x14ac:dyDescent="0.35">
      <c r="A2161" s="210"/>
      <c r="B2161" s="207"/>
      <c r="C2161" s="207"/>
      <c r="D2161" s="207"/>
      <c r="E2161" s="207"/>
      <c r="F2161" s="207"/>
      <c r="G2161" s="207"/>
      <c r="H2161" s="207"/>
      <c r="I2161" s="207"/>
      <c r="J2161" s="207"/>
      <c r="K2161" s="207"/>
      <c r="L2161" s="207"/>
      <c r="M2161" s="207"/>
    </row>
    <row r="2162" spans="1:13" ht="14.25" customHeight="1" x14ac:dyDescent="0.35">
      <c r="A2162" s="210"/>
      <c r="B2162" s="207"/>
      <c r="C2162" s="207"/>
      <c r="D2162" s="207"/>
      <c r="E2162" s="207"/>
      <c r="F2162" s="207"/>
      <c r="G2162" s="207"/>
      <c r="H2162" s="207"/>
      <c r="I2162" s="207"/>
      <c r="J2162" s="207"/>
      <c r="K2162" s="207"/>
      <c r="L2162" s="207"/>
      <c r="M2162" s="207"/>
    </row>
    <row r="2163" spans="1:13" ht="14.25" customHeight="1" x14ac:dyDescent="0.35">
      <c r="A2163" s="210"/>
      <c r="B2163" s="207"/>
      <c r="C2163" s="207"/>
      <c r="D2163" s="207"/>
      <c r="E2163" s="207"/>
      <c r="F2163" s="207"/>
      <c r="G2163" s="207"/>
      <c r="H2163" s="207"/>
      <c r="I2163" s="207"/>
      <c r="J2163" s="207"/>
      <c r="K2163" s="207"/>
      <c r="L2163" s="207"/>
      <c r="M2163" s="207"/>
    </row>
    <row r="2164" spans="1:13" ht="14.25" customHeight="1" x14ac:dyDescent="0.35">
      <c r="A2164" s="210"/>
      <c r="B2164" s="207"/>
      <c r="C2164" s="207"/>
      <c r="D2164" s="207"/>
      <c r="E2164" s="207"/>
      <c r="F2164" s="207"/>
      <c r="G2164" s="207"/>
      <c r="H2164" s="207"/>
      <c r="I2164" s="207"/>
      <c r="J2164" s="207"/>
      <c r="K2164" s="207"/>
      <c r="L2164" s="207"/>
      <c r="M2164" s="207"/>
    </row>
    <row r="2165" spans="1:13" ht="14.25" customHeight="1" x14ac:dyDescent="0.35">
      <c r="A2165" s="210"/>
      <c r="B2165" s="207"/>
      <c r="C2165" s="207"/>
      <c r="D2165" s="207"/>
      <c r="E2165" s="207"/>
      <c r="F2165" s="207"/>
      <c r="G2165" s="207"/>
      <c r="H2165" s="207"/>
      <c r="I2165" s="207"/>
      <c r="J2165" s="207"/>
      <c r="K2165" s="207"/>
      <c r="L2165" s="207"/>
      <c r="M2165" s="207"/>
    </row>
    <row r="2166" spans="1:13" ht="14.25" customHeight="1" x14ac:dyDescent="0.35">
      <c r="A2166" s="210"/>
      <c r="B2166" s="207"/>
      <c r="C2166" s="207"/>
      <c r="D2166" s="207"/>
      <c r="E2166" s="207"/>
      <c r="F2166" s="207"/>
      <c r="G2166" s="207"/>
      <c r="H2166" s="207"/>
      <c r="I2166" s="207"/>
      <c r="J2166" s="207"/>
      <c r="K2166" s="207"/>
      <c r="L2166" s="207"/>
      <c r="M2166" s="207"/>
    </row>
    <row r="2167" spans="1:13" ht="14.25" customHeight="1" x14ac:dyDescent="0.35">
      <c r="A2167" s="571"/>
      <c r="B2167" s="584" t="s">
        <v>794</v>
      </c>
      <c r="C2167" s="585"/>
      <c r="D2167" s="579">
        <v>36923</v>
      </c>
      <c r="E2167" s="580"/>
      <c r="F2167" s="584" t="s">
        <v>795</v>
      </c>
      <c r="G2167" s="585"/>
      <c r="H2167" s="579">
        <v>36982</v>
      </c>
      <c r="I2167" s="580"/>
      <c r="J2167" s="579">
        <v>37012</v>
      </c>
      <c r="K2167" s="580"/>
      <c r="L2167" s="579">
        <v>37043</v>
      </c>
      <c r="M2167" s="580"/>
    </row>
    <row r="2168" spans="1:13" ht="14.25" customHeight="1" x14ac:dyDescent="0.35">
      <c r="A2168" s="572"/>
      <c r="B2168" s="205" t="s">
        <v>834</v>
      </c>
      <c r="C2168" s="205" t="s">
        <v>835</v>
      </c>
      <c r="D2168" s="205" t="s">
        <v>834</v>
      </c>
      <c r="E2168" s="205" t="s">
        <v>835</v>
      </c>
      <c r="F2168" s="205" t="s">
        <v>834</v>
      </c>
      <c r="G2168" s="205" t="s">
        <v>835</v>
      </c>
      <c r="H2168" s="205" t="s">
        <v>834</v>
      </c>
      <c r="I2168" s="205" t="s">
        <v>835</v>
      </c>
      <c r="J2168" s="205" t="s">
        <v>834</v>
      </c>
      <c r="K2168" s="205" t="s">
        <v>835</v>
      </c>
      <c r="L2168" s="205" t="s">
        <v>834</v>
      </c>
      <c r="M2168" s="205" t="s">
        <v>835</v>
      </c>
    </row>
    <row r="2169" spans="1:13" ht="14.25" customHeight="1" x14ac:dyDescent="0.35">
      <c r="A2169" s="208" t="s">
        <v>836</v>
      </c>
      <c r="B2169" s="206">
        <v>101.2</v>
      </c>
      <c r="C2169" s="206">
        <v>101.8</v>
      </c>
      <c r="D2169" s="206">
        <v>101.2</v>
      </c>
      <c r="E2169" s="206">
        <v>102.18</v>
      </c>
      <c r="F2169" s="206">
        <v>101.2</v>
      </c>
      <c r="G2169" s="206">
        <v>102.28</v>
      </c>
      <c r="H2169" s="206">
        <v>101.2</v>
      </c>
      <c r="I2169" s="206">
        <v>102.18</v>
      </c>
      <c r="J2169" s="206">
        <v>104.03</v>
      </c>
      <c r="K2169" s="206">
        <v>102.6</v>
      </c>
      <c r="L2169" s="206">
        <v>104.03</v>
      </c>
      <c r="M2169" s="206">
        <v>102.8</v>
      </c>
    </row>
    <row r="2170" spans="1:13" ht="14.25" customHeight="1" x14ac:dyDescent="0.35">
      <c r="A2170" s="208" t="s">
        <v>837</v>
      </c>
      <c r="B2170" s="206" t="s">
        <v>988</v>
      </c>
      <c r="C2170" s="206">
        <v>102.14</v>
      </c>
      <c r="D2170" s="206" t="s">
        <v>988</v>
      </c>
      <c r="E2170" s="206">
        <v>103.17</v>
      </c>
      <c r="F2170" s="206" t="s">
        <v>988</v>
      </c>
      <c r="G2170" s="206">
        <v>103.15</v>
      </c>
      <c r="H2170" s="206" t="s">
        <v>988</v>
      </c>
      <c r="I2170" s="206">
        <v>103.29</v>
      </c>
      <c r="J2170" s="206" t="s">
        <v>983</v>
      </c>
      <c r="K2170" s="206">
        <v>103.42</v>
      </c>
      <c r="L2170" s="206" t="s">
        <v>983</v>
      </c>
      <c r="M2170" s="206">
        <v>103.32</v>
      </c>
    </row>
    <row r="2171" spans="1:13" ht="14.25" customHeight="1" x14ac:dyDescent="0.35">
      <c r="A2171" s="208" t="s">
        <v>838</v>
      </c>
      <c r="B2171" s="206">
        <v>101.2</v>
      </c>
      <c r="C2171" s="206">
        <v>102.49</v>
      </c>
      <c r="D2171" s="206">
        <v>101.2</v>
      </c>
      <c r="E2171" s="206">
        <v>102.46</v>
      </c>
      <c r="F2171" s="206">
        <v>101.2</v>
      </c>
      <c r="G2171" s="206">
        <v>102.45</v>
      </c>
      <c r="H2171" s="206">
        <v>101.2</v>
      </c>
      <c r="I2171" s="206">
        <v>102.5</v>
      </c>
      <c r="J2171" s="206">
        <v>104.03</v>
      </c>
      <c r="K2171" s="206">
        <v>102.74</v>
      </c>
      <c r="L2171" s="206">
        <v>104.03</v>
      </c>
      <c r="M2171" s="206">
        <v>102.78</v>
      </c>
    </row>
    <row r="2172" spans="1:13" ht="14.25" customHeight="1" x14ac:dyDescent="0.35">
      <c r="A2172" s="208" t="s">
        <v>839</v>
      </c>
      <c r="B2172" s="206">
        <v>101.2</v>
      </c>
      <c r="C2172" s="206">
        <v>102.49</v>
      </c>
      <c r="D2172" s="206">
        <v>101.2</v>
      </c>
      <c r="E2172" s="206">
        <v>102.46</v>
      </c>
      <c r="F2172" s="206">
        <v>101.2</v>
      </c>
      <c r="G2172" s="206">
        <v>102.45</v>
      </c>
      <c r="H2172" s="206">
        <v>101.2</v>
      </c>
      <c r="I2172" s="206">
        <v>102.5</v>
      </c>
      <c r="J2172" s="206">
        <v>104.03</v>
      </c>
      <c r="K2172" s="206">
        <v>102.74</v>
      </c>
      <c r="L2172" s="206">
        <v>104.03</v>
      </c>
      <c r="M2172" s="206">
        <v>102.78</v>
      </c>
    </row>
    <row r="2173" spans="1:13" ht="14.25" customHeight="1" x14ac:dyDescent="0.35">
      <c r="A2173" s="208" t="s">
        <v>840</v>
      </c>
      <c r="B2173" s="206">
        <v>101.2</v>
      </c>
      <c r="C2173" s="206">
        <v>101.85</v>
      </c>
      <c r="D2173" s="206">
        <v>101.2</v>
      </c>
      <c r="E2173" s="206">
        <v>101.98</v>
      </c>
      <c r="F2173" s="206">
        <v>101.2</v>
      </c>
      <c r="G2173" s="206">
        <v>102.02</v>
      </c>
      <c r="H2173" s="206">
        <v>101.2</v>
      </c>
      <c r="I2173" s="206">
        <v>101.98</v>
      </c>
      <c r="J2173" s="206">
        <v>104.03</v>
      </c>
      <c r="K2173" s="206">
        <v>102.05</v>
      </c>
      <c r="L2173" s="206">
        <v>104.03</v>
      </c>
      <c r="M2173" s="206">
        <v>102.12</v>
      </c>
    </row>
    <row r="2174" spans="1:13" ht="14.25" customHeight="1" x14ac:dyDescent="0.35">
      <c r="A2174" s="208" t="s">
        <v>841</v>
      </c>
      <c r="B2174" s="206">
        <v>101.2</v>
      </c>
      <c r="C2174" s="206">
        <v>100</v>
      </c>
      <c r="D2174" s="206">
        <v>101.2</v>
      </c>
      <c r="E2174" s="206">
        <v>100</v>
      </c>
      <c r="F2174" s="206">
        <v>101.2</v>
      </c>
      <c r="G2174" s="206">
        <v>100</v>
      </c>
      <c r="H2174" s="206">
        <v>101.2</v>
      </c>
      <c r="I2174" s="206">
        <v>100</v>
      </c>
      <c r="J2174" s="206">
        <v>104.03</v>
      </c>
      <c r="K2174" s="206">
        <v>100</v>
      </c>
      <c r="L2174" s="206">
        <v>104.03</v>
      </c>
      <c r="M2174" s="206">
        <v>100</v>
      </c>
    </row>
    <row r="2175" spans="1:13" ht="14.25" customHeight="1" x14ac:dyDescent="0.35">
      <c r="A2175" s="208" t="s">
        <v>842</v>
      </c>
      <c r="B2175" s="206">
        <v>101.2</v>
      </c>
      <c r="C2175" s="206">
        <v>100</v>
      </c>
      <c r="D2175" s="206">
        <v>101.2</v>
      </c>
      <c r="E2175" s="206">
        <v>100</v>
      </c>
      <c r="F2175" s="206">
        <v>101.2</v>
      </c>
      <c r="G2175" s="206">
        <v>100</v>
      </c>
      <c r="H2175" s="206">
        <v>101.2</v>
      </c>
      <c r="I2175" s="206">
        <v>100</v>
      </c>
      <c r="J2175" s="206">
        <v>104.03</v>
      </c>
      <c r="K2175" s="206">
        <v>100</v>
      </c>
      <c r="L2175" s="206">
        <v>104.03</v>
      </c>
      <c r="M2175" s="206">
        <v>100</v>
      </c>
    </row>
    <row r="2176" spans="1:13" ht="14.25" customHeight="1" x14ac:dyDescent="0.35">
      <c r="A2176" s="208" t="s">
        <v>843</v>
      </c>
      <c r="B2176" s="206" t="s">
        <v>989</v>
      </c>
      <c r="C2176" s="206">
        <v>100</v>
      </c>
      <c r="D2176" s="206" t="s">
        <v>989</v>
      </c>
      <c r="E2176" s="206">
        <v>100</v>
      </c>
      <c r="F2176" s="206" t="s">
        <v>989</v>
      </c>
      <c r="G2176" s="206">
        <v>100</v>
      </c>
      <c r="H2176" s="206" t="s">
        <v>989</v>
      </c>
      <c r="I2176" s="206">
        <v>100</v>
      </c>
      <c r="J2176" s="206" t="s">
        <v>984</v>
      </c>
      <c r="K2176" s="206">
        <v>100</v>
      </c>
      <c r="L2176" s="206" t="s">
        <v>984</v>
      </c>
      <c r="M2176" s="206">
        <v>100</v>
      </c>
    </row>
    <row r="2177" spans="1:13" ht="14.25" customHeight="1" x14ac:dyDescent="0.35">
      <c r="A2177" s="208" t="s">
        <v>847</v>
      </c>
      <c r="B2177" s="206">
        <v>101.2</v>
      </c>
      <c r="C2177" s="206">
        <v>100.47</v>
      </c>
      <c r="D2177" s="206">
        <v>101.2</v>
      </c>
      <c r="E2177" s="206">
        <v>100.47</v>
      </c>
      <c r="F2177" s="206">
        <v>101.2</v>
      </c>
      <c r="G2177" s="206">
        <v>100.47</v>
      </c>
      <c r="H2177" s="206">
        <v>101.2</v>
      </c>
      <c r="I2177" s="206">
        <v>100.47</v>
      </c>
      <c r="J2177" s="206">
        <v>104.03</v>
      </c>
      <c r="K2177" s="206">
        <v>100.47</v>
      </c>
      <c r="L2177" s="206">
        <v>104.03</v>
      </c>
      <c r="M2177" s="206">
        <v>100.47</v>
      </c>
    </row>
    <row r="2178" spans="1:13" ht="14.25" customHeight="1" x14ac:dyDescent="0.35">
      <c r="A2178" s="208" t="s">
        <v>848</v>
      </c>
      <c r="B2178" s="206">
        <v>101.2</v>
      </c>
      <c r="C2178" s="206">
        <v>97.59</v>
      </c>
      <c r="D2178" s="206">
        <v>101.2</v>
      </c>
      <c r="E2178" s="206">
        <v>99.79</v>
      </c>
      <c r="F2178" s="206">
        <v>101.2</v>
      </c>
      <c r="G2178" s="206">
        <v>100.12</v>
      </c>
      <c r="H2178" s="206">
        <v>101.2</v>
      </c>
      <c r="I2178" s="206">
        <v>99.75</v>
      </c>
      <c r="J2178" s="206">
        <v>104.03</v>
      </c>
      <c r="K2178" s="206">
        <v>100.28</v>
      </c>
      <c r="L2178" s="206">
        <v>104.03</v>
      </c>
      <c r="M2178" s="206">
        <v>99.92</v>
      </c>
    </row>
    <row r="2179" spans="1:13" ht="14.25" customHeight="1" x14ac:dyDescent="0.35">
      <c r="A2179" s="208" t="s">
        <v>849</v>
      </c>
      <c r="B2179" s="206">
        <v>103.11</v>
      </c>
      <c r="C2179" s="206">
        <v>107.06</v>
      </c>
      <c r="D2179" s="206">
        <v>103.11</v>
      </c>
      <c r="E2179" s="206">
        <v>106.64</v>
      </c>
      <c r="F2179" s="206">
        <v>103.11</v>
      </c>
      <c r="G2179" s="206">
        <v>105.74</v>
      </c>
      <c r="H2179" s="206">
        <v>103.11</v>
      </c>
      <c r="I2179" s="206">
        <v>106.2</v>
      </c>
      <c r="J2179" s="206">
        <v>103.11</v>
      </c>
      <c r="K2179" s="206">
        <v>104.68</v>
      </c>
      <c r="L2179" s="206">
        <v>103.11</v>
      </c>
      <c r="M2179" s="206">
        <v>101.96</v>
      </c>
    </row>
    <row r="2180" spans="1:13" ht="14.25" customHeight="1" x14ac:dyDescent="0.35">
      <c r="A2180" s="208" t="s">
        <v>850</v>
      </c>
      <c r="B2180" s="206">
        <v>101.2</v>
      </c>
      <c r="C2180" s="206">
        <v>100.98</v>
      </c>
      <c r="D2180" s="206">
        <v>101.2</v>
      </c>
      <c r="E2180" s="206">
        <v>101.16</v>
      </c>
      <c r="F2180" s="206">
        <v>101.2</v>
      </c>
      <c r="G2180" s="206">
        <v>101.16</v>
      </c>
      <c r="H2180" s="206">
        <v>101.2</v>
      </c>
      <c r="I2180" s="206">
        <v>101.18</v>
      </c>
      <c r="J2180" s="206">
        <v>104.03</v>
      </c>
      <c r="K2180" s="206">
        <v>101.21</v>
      </c>
      <c r="L2180" s="206">
        <v>104.03</v>
      </c>
      <c r="M2180" s="206">
        <v>101.18</v>
      </c>
    </row>
    <row r="2181" spans="1:13" ht="14.25" customHeight="1" x14ac:dyDescent="0.35">
      <c r="A2181" s="208" t="s">
        <v>851</v>
      </c>
      <c r="B2181" s="206">
        <v>101.36</v>
      </c>
      <c r="C2181" s="206">
        <v>101.87</v>
      </c>
      <c r="D2181" s="206">
        <v>101.36</v>
      </c>
      <c r="E2181" s="206">
        <v>101.83</v>
      </c>
      <c r="F2181" s="206">
        <v>101.36</v>
      </c>
      <c r="G2181" s="206">
        <v>101.83</v>
      </c>
      <c r="H2181" s="206">
        <v>101.36</v>
      </c>
      <c r="I2181" s="206">
        <v>102.04</v>
      </c>
      <c r="J2181" s="206">
        <v>104.2</v>
      </c>
      <c r="K2181" s="206">
        <v>102.04</v>
      </c>
      <c r="L2181" s="206">
        <v>104.2</v>
      </c>
      <c r="M2181" s="206">
        <v>102.04</v>
      </c>
    </row>
    <row r="2182" spans="1:13" ht="14.25" customHeight="1" x14ac:dyDescent="0.35">
      <c r="A2182" s="208" t="s">
        <v>852</v>
      </c>
      <c r="B2182" s="206">
        <v>100.2</v>
      </c>
      <c r="C2182" s="206">
        <v>101.87</v>
      </c>
      <c r="D2182" s="206">
        <v>100.2</v>
      </c>
      <c r="E2182" s="206">
        <v>101.83</v>
      </c>
      <c r="F2182" s="206">
        <v>100.2</v>
      </c>
      <c r="G2182" s="206">
        <v>101.83</v>
      </c>
      <c r="H2182" s="206">
        <v>100.2</v>
      </c>
      <c r="I2182" s="206">
        <v>102.04</v>
      </c>
      <c r="J2182" s="206">
        <v>103.61</v>
      </c>
      <c r="K2182" s="206">
        <v>102.04</v>
      </c>
      <c r="L2182" s="206">
        <v>103.61</v>
      </c>
      <c r="M2182" s="206">
        <v>102.04</v>
      </c>
    </row>
    <row r="2183" spans="1:13" ht="14.25" customHeight="1" x14ac:dyDescent="0.35">
      <c r="A2183" s="208" t="s">
        <v>853</v>
      </c>
      <c r="B2183" s="206">
        <v>101.36</v>
      </c>
      <c r="C2183" s="206">
        <v>99.17</v>
      </c>
      <c r="D2183" s="206">
        <v>101.36</v>
      </c>
      <c r="E2183" s="206">
        <v>100.31</v>
      </c>
      <c r="F2183" s="206">
        <v>101.36</v>
      </c>
      <c r="G2183" s="206">
        <v>100.31</v>
      </c>
      <c r="H2183" s="206">
        <v>101.36</v>
      </c>
      <c r="I2183" s="206">
        <v>100.31</v>
      </c>
      <c r="J2183" s="206" t="s">
        <v>985</v>
      </c>
      <c r="K2183" s="206">
        <v>100.31</v>
      </c>
      <c r="L2183" s="206" t="s">
        <v>985</v>
      </c>
      <c r="M2183" s="206">
        <v>100.31</v>
      </c>
    </row>
    <row r="2184" spans="1:13" ht="14.25" customHeight="1" x14ac:dyDescent="0.35">
      <c r="A2184" s="208" t="s">
        <v>854</v>
      </c>
      <c r="B2184" s="206">
        <v>100.2</v>
      </c>
      <c r="C2184" s="206">
        <v>99.17</v>
      </c>
      <c r="D2184" s="206">
        <v>100.2</v>
      </c>
      <c r="E2184" s="206">
        <v>100.31</v>
      </c>
      <c r="F2184" s="206">
        <v>100.2</v>
      </c>
      <c r="G2184" s="206">
        <v>100.31</v>
      </c>
      <c r="H2184" s="206">
        <v>100.2</v>
      </c>
      <c r="I2184" s="206">
        <v>100.31</v>
      </c>
      <c r="J2184" s="206">
        <v>103.61</v>
      </c>
      <c r="K2184" s="206">
        <v>100.31</v>
      </c>
      <c r="L2184" s="206">
        <v>103.61</v>
      </c>
      <c r="M2184" s="206">
        <v>100.31</v>
      </c>
    </row>
    <row r="2185" spans="1:13" ht="14.25" customHeight="1" x14ac:dyDescent="0.35">
      <c r="A2185" s="208" t="s">
        <v>855</v>
      </c>
      <c r="B2185" s="206">
        <v>101.2</v>
      </c>
      <c r="C2185" s="206">
        <v>101.34</v>
      </c>
      <c r="D2185" s="206">
        <v>101.2</v>
      </c>
      <c r="E2185" s="206">
        <v>102.05</v>
      </c>
      <c r="F2185" s="206">
        <v>101.2</v>
      </c>
      <c r="G2185" s="206">
        <v>102.92</v>
      </c>
      <c r="H2185" s="206">
        <v>101.2</v>
      </c>
      <c r="I2185" s="206">
        <v>102.95</v>
      </c>
      <c r="J2185" s="206">
        <v>104.03</v>
      </c>
      <c r="K2185" s="206">
        <v>102.95</v>
      </c>
      <c r="L2185" s="206">
        <v>104.03</v>
      </c>
      <c r="M2185" s="206">
        <v>102.85</v>
      </c>
    </row>
    <row r="2186" spans="1:13" ht="14.25" customHeight="1" x14ac:dyDescent="0.35">
      <c r="A2186" s="208" t="s">
        <v>856</v>
      </c>
      <c r="B2186" s="206">
        <v>103.11</v>
      </c>
      <c r="C2186" s="206">
        <v>102.63</v>
      </c>
      <c r="D2186" s="206">
        <v>103.11</v>
      </c>
      <c r="E2186" s="206">
        <v>102.63</v>
      </c>
      <c r="F2186" s="206">
        <v>103.11</v>
      </c>
      <c r="G2186" s="206">
        <v>102.63</v>
      </c>
      <c r="H2186" s="206">
        <v>103.11</v>
      </c>
      <c r="I2186" s="206">
        <v>102.63</v>
      </c>
      <c r="J2186" s="206">
        <v>103.11</v>
      </c>
      <c r="K2186" s="206">
        <v>102.63</v>
      </c>
      <c r="L2186" s="206">
        <v>103.11</v>
      </c>
      <c r="M2186" s="206">
        <v>104.34</v>
      </c>
    </row>
    <row r="2187" spans="1:13" ht="14.25" customHeight="1" x14ac:dyDescent="0.35">
      <c r="A2187" s="208" t="s">
        <v>857</v>
      </c>
      <c r="B2187" s="206">
        <v>103.12</v>
      </c>
      <c r="C2187" s="206">
        <v>102.63</v>
      </c>
      <c r="D2187" s="206">
        <v>103.12</v>
      </c>
      <c r="E2187" s="206">
        <v>102.63</v>
      </c>
      <c r="F2187" s="206">
        <v>103.12</v>
      </c>
      <c r="G2187" s="206">
        <v>102.63</v>
      </c>
      <c r="H2187" s="206">
        <v>103.12</v>
      </c>
      <c r="I2187" s="206">
        <v>102.63</v>
      </c>
      <c r="J2187" s="206">
        <v>103.12</v>
      </c>
      <c r="K2187" s="206">
        <v>102.63</v>
      </c>
      <c r="L2187" s="206">
        <v>103.12</v>
      </c>
      <c r="M2187" s="206">
        <v>104.34</v>
      </c>
    </row>
    <row r="2188" spans="1:13" ht="14.25" customHeight="1" x14ac:dyDescent="0.35">
      <c r="A2188" s="208" t="s">
        <v>858</v>
      </c>
      <c r="B2188" s="206">
        <v>103.11</v>
      </c>
      <c r="C2188" s="206">
        <v>101.06</v>
      </c>
      <c r="D2188" s="206">
        <v>103.11</v>
      </c>
      <c r="E2188" s="206">
        <v>101.06</v>
      </c>
      <c r="F2188" s="206">
        <v>103.11</v>
      </c>
      <c r="G2188" s="206">
        <v>101.7</v>
      </c>
      <c r="H2188" s="206">
        <v>103.11</v>
      </c>
      <c r="I2188" s="206">
        <v>101.7</v>
      </c>
      <c r="J2188" s="206">
        <v>103.11</v>
      </c>
      <c r="K2188" s="206">
        <v>101.7</v>
      </c>
      <c r="L2188" s="206">
        <v>103.11</v>
      </c>
      <c r="M2188" s="206">
        <v>101.7</v>
      </c>
    </row>
    <row r="2189" spans="1:13" ht="14.25" customHeight="1" x14ac:dyDescent="0.35">
      <c r="A2189" s="208" t="s">
        <v>859</v>
      </c>
      <c r="B2189" s="206">
        <v>103.12</v>
      </c>
      <c r="C2189" s="206">
        <v>101.06</v>
      </c>
      <c r="D2189" s="206">
        <v>103.12</v>
      </c>
      <c r="E2189" s="206">
        <v>101.06</v>
      </c>
      <c r="F2189" s="206">
        <v>103.12</v>
      </c>
      <c r="G2189" s="206">
        <v>101.7</v>
      </c>
      <c r="H2189" s="206">
        <v>103.12</v>
      </c>
      <c r="I2189" s="206">
        <v>101.7</v>
      </c>
      <c r="J2189" s="206">
        <v>103.12</v>
      </c>
      <c r="K2189" s="206">
        <v>101.7</v>
      </c>
      <c r="L2189" s="206">
        <v>103.12</v>
      </c>
      <c r="M2189" s="206">
        <v>101.7</v>
      </c>
    </row>
    <row r="2190" spans="1:13" ht="14.25" customHeight="1" x14ac:dyDescent="0.35">
      <c r="A2190" s="208" t="s">
        <v>860</v>
      </c>
      <c r="B2190" s="206">
        <v>103.11</v>
      </c>
      <c r="C2190" s="206">
        <v>111.57</v>
      </c>
      <c r="D2190" s="206">
        <v>103.11</v>
      </c>
      <c r="E2190" s="206">
        <v>111.57</v>
      </c>
      <c r="F2190" s="206">
        <v>103.11</v>
      </c>
      <c r="G2190" s="206">
        <v>116.31</v>
      </c>
      <c r="H2190" s="206">
        <v>103.11</v>
      </c>
      <c r="I2190" s="206">
        <v>116.31</v>
      </c>
      <c r="J2190" s="206">
        <v>103.11</v>
      </c>
      <c r="K2190" s="206">
        <v>116.31</v>
      </c>
      <c r="L2190" s="206">
        <v>103.11</v>
      </c>
      <c r="M2190" s="206">
        <v>116.31</v>
      </c>
    </row>
    <row r="2191" spans="1:13" ht="14.25" customHeight="1" x14ac:dyDescent="0.35">
      <c r="A2191" s="208" t="s">
        <v>861</v>
      </c>
      <c r="B2191" s="206">
        <v>103.12</v>
      </c>
      <c r="C2191" s="206">
        <v>111.57</v>
      </c>
      <c r="D2191" s="206">
        <v>103.12</v>
      </c>
      <c r="E2191" s="206">
        <v>111.57</v>
      </c>
      <c r="F2191" s="206">
        <v>103.12</v>
      </c>
      <c r="G2191" s="206">
        <v>116.31</v>
      </c>
      <c r="H2191" s="206">
        <v>103.12</v>
      </c>
      <c r="I2191" s="206">
        <v>116.31</v>
      </c>
      <c r="J2191" s="206">
        <v>103.12</v>
      </c>
      <c r="K2191" s="206">
        <v>116.31</v>
      </c>
      <c r="L2191" s="206">
        <v>103.12</v>
      </c>
      <c r="M2191" s="206">
        <v>116.31</v>
      </c>
    </row>
    <row r="2192" spans="1:13" ht="14.25" customHeight="1" x14ac:dyDescent="0.35">
      <c r="A2192" s="208" t="s">
        <v>862</v>
      </c>
      <c r="B2192" s="206">
        <v>103.11</v>
      </c>
      <c r="C2192" s="206">
        <v>102.39</v>
      </c>
      <c r="D2192" s="206">
        <v>103.11</v>
      </c>
      <c r="E2192" s="206">
        <v>102.39</v>
      </c>
      <c r="F2192" s="206">
        <v>103.11</v>
      </c>
      <c r="G2192" s="206">
        <v>103.06</v>
      </c>
      <c r="H2192" s="206">
        <v>103.11</v>
      </c>
      <c r="I2192" s="206">
        <v>103.06</v>
      </c>
      <c r="J2192" s="206">
        <v>103.11</v>
      </c>
      <c r="K2192" s="206">
        <v>103.06</v>
      </c>
      <c r="L2192" s="206">
        <v>103.11</v>
      </c>
      <c r="M2192" s="206">
        <v>103.06</v>
      </c>
    </row>
    <row r="2193" spans="1:13" ht="14.25" customHeight="1" x14ac:dyDescent="0.35">
      <c r="A2193" s="208" t="s">
        <v>863</v>
      </c>
      <c r="B2193" s="206">
        <v>103.12</v>
      </c>
      <c r="C2193" s="206">
        <v>102.39</v>
      </c>
      <c r="D2193" s="206">
        <v>103.12</v>
      </c>
      <c r="E2193" s="206">
        <v>102.39</v>
      </c>
      <c r="F2193" s="206">
        <v>103.12</v>
      </c>
      <c r="G2193" s="206">
        <v>103.06</v>
      </c>
      <c r="H2193" s="206">
        <v>103.12</v>
      </c>
      <c r="I2193" s="206">
        <v>103.06</v>
      </c>
      <c r="J2193" s="206">
        <v>103.12</v>
      </c>
      <c r="K2193" s="206">
        <v>103.06</v>
      </c>
      <c r="L2193" s="206">
        <v>103.12</v>
      </c>
      <c r="M2193" s="206">
        <v>103.06</v>
      </c>
    </row>
    <row r="2194" spans="1:13" ht="14.25" customHeight="1" x14ac:dyDescent="0.35">
      <c r="A2194" s="208" t="s">
        <v>864</v>
      </c>
      <c r="B2194" s="206">
        <v>101.2</v>
      </c>
      <c r="C2194" s="206">
        <v>106.96</v>
      </c>
      <c r="D2194" s="206">
        <v>101.2</v>
      </c>
      <c r="E2194" s="206">
        <v>106.96</v>
      </c>
      <c r="F2194" s="206">
        <v>101.2</v>
      </c>
      <c r="G2194" s="206">
        <v>106.96</v>
      </c>
      <c r="H2194" s="206">
        <v>101.2</v>
      </c>
      <c r="I2194" s="206">
        <v>106.96</v>
      </c>
      <c r="J2194" s="206">
        <v>104.03</v>
      </c>
      <c r="K2194" s="206">
        <v>106.96</v>
      </c>
      <c r="L2194" s="206">
        <v>104.03</v>
      </c>
      <c r="M2194" s="206">
        <v>106.96</v>
      </c>
    </row>
    <row r="2195" spans="1:13" ht="14.25" customHeight="1" x14ac:dyDescent="0.35">
      <c r="A2195" s="208" t="s">
        <v>865</v>
      </c>
      <c r="B2195" s="206">
        <v>101.2</v>
      </c>
      <c r="C2195" s="206">
        <v>101.07</v>
      </c>
      <c r="D2195" s="206">
        <v>101.2</v>
      </c>
      <c r="E2195" s="206">
        <v>101.1</v>
      </c>
      <c r="F2195" s="206">
        <v>101.2</v>
      </c>
      <c r="G2195" s="206">
        <v>101.57</v>
      </c>
      <c r="H2195" s="206">
        <v>101.2</v>
      </c>
      <c r="I2195" s="206">
        <v>101.57</v>
      </c>
      <c r="J2195" s="206">
        <v>104.03</v>
      </c>
      <c r="K2195" s="206">
        <v>101.59</v>
      </c>
      <c r="L2195" s="206">
        <v>104.03</v>
      </c>
      <c r="M2195" s="206">
        <v>101.59</v>
      </c>
    </row>
    <row r="2196" spans="1:13" ht="14.25" customHeight="1" x14ac:dyDescent="0.35">
      <c r="A2196" s="208" t="s">
        <v>866</v>
      </c>
      <c r="B2196" s="206">
        <v>101.13</v>
      </c>
      <c r="C2196" s="206">
        <v>106.14</v>
      </c>
      <c r="D2196" s="206">
        <v>101.13</v>
      </c>
      <c r="E2196" s="206">
        <v>106.14</v>
      </c>
      <c r="F2196" s="206">
        <v>101.13</v>
      </c>
      <c r="G2196" s="206">
        <v>106.14</v>
      </c>
      <c r="H2196" s="206">
        <v>101.13</v>
      </c>
      <c r="I2196" s="206">
        <v>106.14</v>
      </c>
      <c r="J2196" s="206">
        <v>103.96</v>
      </c>
      <c r="K2196" s="206">
        <v>106.14</v>
      </c>
      <c r="L2196" s="206">
        <v>103.96</v>
      </c>
      <c r="M2196" s="206">
        <v>106.14</v>
      </c>
    </row>
    <row r="2197" spans="1:13" ht="14.25" customHeight="1" x14ac:dyDescent="0.35">
      <c r="A2197" s="208" t="s">
        <v>867</v>
      </c>
      <c r="B2197" s="206">
        <v>101.13</v>
      </c>
      <c r="C2197" s="206">
        <v>106.14</v>
      </c>
      <c r="D2197" s="206">
        <v>101.13</v>
      </c>
      <c r="E2197" s="206">
        <v>106.14</v>
      </c>
      <c r="F2197" s="206">
        <v>101.13</v>
      </c>
      <c r="G2197" s="206">
        <v>106.14</v>
      </c>
      <c r="H2197" s="206">
        <v>101.13</v>
      </c>
      <c r="I2197" s="206">
        <v>106.14</v>
      </c>
      <c r="J2197" s="206">
        <v>103.56</v>
      </c>
      <c r="K2197" s="206">
        <v>106.14</v>
      </c>
      <c r="L2197" s="206">
        <v>103.56</v>
      </c>
      <c r="M2197" s="206">
        <v>106.14</v>
      </c>
    </row>
    <row r="2198" spans="1:13" ht="14.25" customHeight="1" x14ac:dyDescent="0.35">
      <c r="A2198" s="208" t="s">
        <v>868</v>
      </c>
      <c r="B2198" s="206">
        <v>101.13</v>
      </c>
      <c r="C2198" s="206">
        <v>106.06</v>
      </c>
      <c r="D2198" s="206">
        <v>101.13</v>
      </c>
      <c r="E2198" s="206">
        <v>106.06</v>
      </c>
      <c r="F2198" s="206">
        <v>101.13</v>
      </c>
      <c r="G2198" s="206">
        <v>106.06</v>
      </c>
      <c r="H2198" s="206">
        <v>101.13</v>
      </c>
      <c r="I2198" s="206">
        <v>106.06</v>
      </c>
      <c r="J2198" s="206">
        <v>103.96</v>
      </c>
      <c r="K2198" s="206">
        <v>106.06</v>
      </c>
      <c r="L2198" s="206">
        <v>103.96</v>
      </c>
      <c r="M2198" s="206">
        <v>106.06</v>
      </c>
    </row>
    <row r="2199" spans="1:13" ht="14.25" customHeight="1" x14ac:dyDescent="0.35">
      <c r="A2199" s="208" t="s">
        <v>869</v>
      </c>
      <c r="B2199" s="206" t="s">
        <v>990</v>
      </c>
      <c r="C2199" s="206">
        <v>103.09</v>
      </c>
      <c r="D2199" s="206" t="s">
        <v>990</v>
      </c>
      <c r="E2199" s="206">
        <v>103.09</v>
      </c>
      <c r="F2199" s="206" t="s">
        <v>990</v>
      </c>
      <c r="G2199" s="206">
        <v>103.09</v>
      </c>
      <c r="H2199" s="206" t="s">
        <v>990</v>
      </c>
      <c r="I2199" s="206">
        <v>103.09</v>
      </c>
      <c r="J2199" s="206" t="s">
        <v>986</v>
      </c>
      <c r="K2199" s="206">
        <v>103.98</v>
      </c>
      <c r="L2199" s="206" t="s">
        <v>986</v>
      </c>
      <c r="M2199" s="206">
        <v>103.98</v>
      </c>
    </row>
    <row r="2200" spans="1:13" ht="14.25" customHeight="1" x14ac:dyDescent="0.35">
      <c r="A2200" s="208" t="s">
        <v>870</v>
      </c>
      <c r="B2200" s="206" t="s">
        <v>990</v>
      </c>
      <c r="C2200" s="206">
        <v>100.87</v>
      </c>
      <c r="D2200" s="206" t="s">
        <v>990</v>
      </c>
      <c r="E2200" s="206">
        <v>100.87</v>
      </c>
      <c r="F2200" s="206" t="s">
        <v>990</v>
      </c>
      <c r="G2200" s="206">
        <v>100.87</v>
      </c>
      <c r="H2200" s="206" t="s">
        <v>990</v>
      </c>
      <c r="I2200" s="206">
        <v>100.87</v>
      </c>
      <c r="J2200" s="206" t="s">
        <v>986</v>
      </c>
      <c r="K2200" s="206">
        <v>101.74</v>
      </c>
      <c r="L2200" s="206" t="s">
        <v>986</v>
      </c>
      <c r="M2200" s="206">
        <v>101.74</v>
      </c>
    </row>
    <row r="2201" spans="1:13" ht="14.25" customHeight="1" x14ac:dyDescent="0.35">
      <c r="A2201" s="208" t="s">
        <v>871</v>
      </c>
      <c r="B2201" s="206">
        <v>101.2</v>
      </c>
      <c r="C2201" s="206">
        <v>104.9</v>
      </c>
      <c r="D2201" s="206">
        <v>101.2</v>
      </c>
      <c r="E2201" s="206">
        <v>105.07</v>
      </c>
      <c r="F2201" s="206">
        <v>101.2</v>
      </c>
      <c r="G2201" s="206">
        <v>106.02</v>
      </c>
      <c r="H2201" s="206">
        <v>101.2</v>
      </c>
      <c r="I2201" s="206">
        <v>106.02</v>
      </c>
      <c r="J2201" s="206">
        <v>104.03</v>
      </c>
      <c r="K2201" s="206">
        <v>105.98</v>
      </c>
      <c r="L2201" s="206">
        <v>104.03</v>
      </c>
      <c r="M2201" s="206">
        <v>106.56</v>
      </c>
    </row>
    <row r="2202" spans="1:13" ht="14.25" customHeight="1" x14ac:dyDescent="0.35">
      <c r="A2202" s="208" t="s">
        <v>872</v>
      </c>
      <c r="B2202" s="206" t="s">
        <v>991</v>
      </c>
      <c r="C2202" s="206">
        <v>103.01</v>
      </c>
      <c r="D2202" s="206" t="s">
        <v>991</v>
      </c>
      <c r="E2202" s="206">
        <v>103.05</v>
      </c>
      <c r="F2202" s="206">
        <v>103.11</v>
      </c>
      <c r="G2202" s="206">
        <v>103.05</v>
      </c>
      <c r="H2202" s="206">
        <v>103.11</v>
      </c>
      <c r="I2202" s="206">
        <v>105.27</v>
      </c>
      <c r="J2202" s="206">
        <v>103.11</v>
      </c>
      <c r="K2202" s="206">
        <v>105.55</v>
      </c>
      <c r="L2202" s="206">
        <v>103.11</v>
      </c>
      <c r="M2202" s="206">
        <v>105.55</v>
      </c>
    </row>
    <row r="2203" spans="1:13" ht="14.25" customHeight="1" x14ac:dyDescent="0.35">
      <c r="A2203" s="208" t="s">
        <v>873</v>
      </c>
      <c r="B2203" s="206" t="s">
        <v>991</v>
      </c>
      <c r="C2203" s="206">
        <v>101.31</v>
      </c>
      <c r="D2203" s="206" t="s">
        <v>991</v>
      </c>
      <c r="E2203" s="206">
        <v>103.92</v>
      </c>
      <c r="F2203" s="206">
        <v>103.11</v>
      </c>
      <c r="G2203" s="206">
        <v>103.97</v>
      </c>
      <c r="H2203" s="206">
        <v>103.11</v>
      </c>
      <c r="I2203" s="206">
        <v>104.7</v>
      </c>
      <c r="J2203" s="206">
        <v>103.11</v>
      </c>
      <c r="K2203" s="206">
        <v>104.7</v>
      </c>
      <c r="L2203" s="206">
        <v>103.11</v>
      </c>
      <c r="M2203" s="206">
        <v>104.75</v>
      </c>
    </row>
    <row r="2204" spans="1:13" ht="14.25" customHeight="1" x14ac:dyDescent="0.35">
      <c r="A2204" s="208" t="s">
        <v>874</v>
      </c>
      <c r="B2204" s="206" t="s">
        <v>992</v>
      </c>
      <c r="C2204" s="206">
        <v>101.31</v>
      </c>
      <c r="D2204" s="206" t="s">
        <v>992</v>
      </c>
      <c r="E2204" s="206">
        <v>103.92</v>
      </c>
      <c r="F2204" s="206" t="s">
        <v>992</v>
      </c>
      <c r="G2204" s="206">
        <v>103.97</v>
      </c>
      <c r="H2204" s="206" t="s">
        <v>992</v>
      </c>
      <c r="I2204" s="206">
        <v>104.7</v>
      </c>
      <c r="J2204" s="206" t="s">
        <v>992</v>
      </c>
      <c r="K2204" s="206">
        <v>104.7</v>
      </c>
      <c r="L2204" s="206" t="s">
        <v>992</v>
      </c>
      <c r="M2204" s="206">
        <v>104.75</v>
      </c>
    </row>
    <row r="2205" spans="1:13" ht="14.25" customHeight="1" x14ac:dyDescent="0.35">
      <c r="A2205" s="208" t="s">
        <v>875</v>
      </c>
      <c r="B2205" s="206" t="s">
        <v>991</v>
      </c>
      <c r="C2205" s="206">
        <v>104.92</v>
      </c>
      <c r="D2205" s="206" t="s">
        <v>991</v>
      </c>
      <c r="E2205" s="206">
        <v>104.92</v>
      </c>
      <c r="F2205" s="206">
        <v>103.11</v>
      </c>
      <c r="G2205" s="206">
        <v>104.92</v>
      </c>
      <c r="H2205" s="206">
        <v>103.11</v>
      </c>
      <c r="I2205" s="206">
        <v>104.92</v>
      </c>
      <c r="J2205" s="206">
        <v>103.11</v>
      </c>
      <c r="K2205" s="206">
        <v>104.92</v>
      </c>
      <c r="L2205" s="206">
        <v>103.11</v>
      </c>
      <c r="M2205" s="206">
        <v>104.92</v>
      </c>
    </row>
    <row r="2206" spans="1:13" ht="14.25" customHeight="1" x14ac:dyDescent="0.35">
      <c r="A2206" s="208" t="s">
        <v>876</v>
      </c>
      <c r="B2206" s="206" t="s">
        <v>992</v>
      </c>
      <c r="C2206" s="206">
        <v>104.92</v>
      </c>
      <c r="D2206" s="206" t="s">
        <v>992</v>
      </c>
      <c r="E2206" s="206">
        <v>104.92</v>
      </c>
      <c r="F2206" s="206">
        <v>103.12</v>
      </c>
      <c r="G2206" s="206">
        <v>104.92</v>
      </c>
      <c r="H2206" s="206">
        <v>103.12</v>
      </c>
      <c r="I2206" s="206">
        <v>104.92</v>
      </c>
      <c r="J2206" s="206">
        <v>103.12</v>
      </c>
      <c r="K2206" s="206">
        <v>104.92</v>
      </c>
      <c r="L2206" s="206">
        <v>103.12</v>
      </c>
      <c r="M2206" s="206">
        <v>104.92</v>
      </c>
    </row>
    <row r="2207" spans="1:13" ht="14.25" customHeight="1" x14ac:dyDescent="0.35">
      <c r="A2207" s="208" t="s">
        <v>877</v>
      </c>
      <c r="B2207" s="206" t="s">
        <v>991</v>
      </c>
      <c r="C2207" s="206">
        <v>102.51</v>
      </c>
      <c r="D2207" s="206" t="s">
        <v>991</v>
      </c>
      <c r="E2207" s="206">
        <v>102.52</v>
      </c>
      <c r="F2207" s="206">
        <v>103.11</v>
      </c>
      <c r="G2207" s="206">
        <v>102.45</v>
      </c>
      <c r="H2207" s="206">
        <v>103.11</v>
      </c>
      <c r="I2207" s="206">
        <v>102.34</v>
      </c>
      <c r="J2207" s="206">
        <v>103.11</v>
      </c>
      <c r="K2207" s="206">
        <v>102.48</v>
      </c>
      <c r="L2207" s="206">
        <v>103.11</v>
      </c>
      <c r="M2207" s="206">
        <v>102.67</v>
      </c>
    </row>
    <row r="2208" spans="1:13" ht="14.25" customHeight="1" x14ac:dyDescent="0.35">
      <c r="A2208" s="208" t="s">
        <v>878</v>
      </c>
      <c r="B2208" s="206">
        <v>103.12</v>
      </c>
      <c r="C2208" s="206">
        <v>102.51</v>
      </c>
      <c r="D2208" s="206">
        <v>103.12</v>
      </c>
      <c r="E2208" s="206">
        <v>102.52</v>
      </c>
      <c r="F2208" s="206">
        <v>103.12</v>
      </c>
      <c r="G2208" s="206">
        <v>102.45</v>
      </c>
      <c r="H2208" s="206">
        <v>103.12</v>
      </c>
      <c r="I2208" s="206">
        <v>102.34</v>
      </c>
      <c r="J2208" s="206">
        <v>103.12</v>
      </c>
      <c r="K2208" s="206">
        <v>102.48</v>
      </c>
      <c r="L2208" s="206">
        <v>103.12</v>
      </c>
      <c r="M2208" s="206">
        <v>102.67</v>
      </c>
    </row>
    <row r="2209" spans="1:13" ht="14.25" customHeight="1" x14ac:dyDescent="0.35">
      <c r="A2209" s="208" t="s">
        <v>879</v>
      </c>
      <c r="B2209" s="206" t="s">
        <v>991</v>
      </c>
      <c r="C2209" s="206">
        <v>100</v>
      </c>
      <c r="D2209" s="206" t="s">
        <v>991</v>
      </c>
      <c r="E2209" s="206">
        <v>100</v>
      </c>
      <c r="F2209" s="206">
        <v>103.11</v>
      </c>
      <c r="G2209" s="206">
        <v>100</v>
      </c>
      <c r="H2209" s="206">
        <v>103.11</v>
      </c>
      <c r="I2209" s="206">
        <v>100</v>
      </c>
      <c r="J2209" s="206">
        <v>103.11</v>
      </c>
      <c r="K2209" s="206">
        <v>100</v>
      </c>
      <c r="L2209" s="206">
        <v>103.11</v>
      </c>
      <c r="M2209" s="206">
        <v>100.73</v>
      </c>
    </row>
    <row r="2210" spans="1:13" ht="14.25" customHeight="1" x14ac:dyDescent="0.35">
      <c r="A2210" s="208" t="s">
        <v>880</v>
      </c>
      <c r="B2210" s="206">
        <v>103.12</v>
      </c>
      <c r="C2210" s="206">
        <v>100</v>
      </c>
      <c r="D2210" s="206">
        <v>103.12</v>
      </c>
      <c r="E2210" s="206">
        <v>100</v>
      </c>
      <c r="F2210" s="206">
        <v>103.12</v>
      </c>
      <c r="G2210" s="206">
        <v>100</v>
      </c>
      <c r="H2210" s="206">
        <v>103.12</v>
      </c>
      <c r="I2210" s="206">
        <v>100</v>
      </c>
      <c r="J2210" s="206">
        <v>103.12</v>
      </c>
      <c r="K2210" s="206">
        <v>100</v>
      </c>
      <c r="L2210" s="206">
        <v>103.12</v>
      </c>
      <c r="M2210" s="206">
        <v>100.73</v>
      </c>
    </row>
    <row r="2211" spans="1:13" ht="14.25" customHeight="1" x14ac:dyDescent="0.35">
      <c r="A2211" s="208" t="s">
        <v>881</v>
      </c>
      <c r="B2211" s="206">
        <v>103.12</v>
      </c>
      <c r="C2211" s="206">
        <v>101.78</v>
      </c>
      <c r="D2211" s="206">
        <v>103.12</v>
      </c>
      <c r="E2211" s="206">
        <v>101.78</v>
      </c>
      <c r="F2211" s="206">
        <v>103.12</v>
      </c>
      <c r="G2211" s="206">
        <v>102.58</v>
      </c>
      <c r="H2211" s="206">
        <v>103.12</v>
      </c>
      <c r="I2211" s="206">
        <v>102.88</v>
      </c>
      <c r="J2211" s="206">
        <v>103.12</v>
      </c>
      <c r="K2211" s="206">
        <v>102.88</v>
      </c>
      <c r="L2211" s="206">
        <v>103.12</v>
      </c>
      <c r="M2211" s="206">
        <v>102.88</v>
      </c>
    </row>
    <row r="2212" spans="1:13" ht="14.25" customHeight="1" x14ac:dyDescent="0.35">
      <c r="A2212" s="208" t="s">
        <v>882</v>
      </c>
      <c r="B2212" s="206">
        <v>101.29</v>
      </c>
      <c r="C2212" s="206">
        <v>102.58</v>
      </c>
      <c r="D2212" s="206">
        <v>101.29</v>
      </c>
      <c r="E2212" s="206">
        <v>102.57</v>
      </c>
      <c r="F2212" s="206">
        <v>101.29</v>
      </c>
      <c r="G2212" s="206">
        <v>102.57</v>
      </c>
      <c r="H2212" s="206">
        <v>101.29</v>
      </c>
      <c r="I2212" s="206">
        <v>102.57</v>
      </c>
      <c r="J2212" s="206">
        <v>103.32</v>
      </c>
      <c r="K2212" s="206">
        <v>102.98</v>
      </c>
      <c r="L2212" s="206">
        <v>103.32</v>
      </c>
      <c r="M2212" s="206">
        <v>102.98</v>
      </c>
    </row>
    <row r="2213" spans="1:13" ht="14.25" customHeight="1" x14ac:dyDescent="0.35">
      <c r="A2213" s="210"/>
      <c r="B2213" s="211"/>
      <c r="C2213" s="211"/>
      <c r="D2213" s="211"/>
      <c r="E2213" s="211"/>
      <c r="F2213" s="211"/>
      <c r="G2213" s="211"/>
      <c r="H2213" s="211"/>
      <c r="I2213" s="211"/>
      <c r="J2213" s="211"/>
      <c r="K2213" s="211"/>
      <c r="L2213" s="211"/>
      <c r="M2213" s="211"/>
    </row>
    <row r="2214" spans="1:13" ht="14.25" customHeight="1" x14ac:dyDescent="0.35">
      <c r="A2214" s="210"/>
      <c r="B2214" s="211"/>
      <c r="C2214" s="211"/>
      <c r="D2214" s="211"/>
      <c r="E2214" s="211"/>
      <c r="F2214" s="211"/>
      <c r="G2214" s="211"/>
      <c r="H2214" s="211"/>
      <c r="I2214" s="211"/>
      <c r="J2214" s="211"/>
      <c r="K2214" s="211"/>
      <c r="L2214" s="211"/>
      <c r="M2214" s="211"/>
    </row>
    <row r="2215" spans="1:13" ht="14.25" customHeight="1" x14ac:dyDescent="0.35">
      <c r="A2215" s="210"/>
      <c r="B2215" s="211"/>
      <c r="C2215" s="211"/>
      <c r="D2215" s="211"/>
      <c r="E2215" s="211"/>
      <c r="F2215" s="211"/>
      <c r="G2215" s="211"/>
      <c r="H2215" s="211"/>
      <c r="I2215" s="211"/>
      <c r="J2215" s="211"/>
      <c r="K2215" s="211"/>
      <c r="L2215" s="211"/>
      <c r="M2215" s="211"/>
    </row>
    <row r="2216" spans="1:13" ht="14.25" customHeight="1" x14ac:dyDescent="0.35">
      <c r="A2216" s="210"/>
      <c r="B2216" s="211"/>
      <c r="C2216" s="211"/>
      <c r="D2216" s="211"/>
      <c r="E2216" s="211"/>
      <c r="F2216" s="211"/>
      <c r="G2216" s="211"/>
      <c r="H2216" s="211"/>
      <c r="I2216" s="211"/>
      <c r="J2216" s="211"/>
      <c r="K2216" s="211"/>
      <c r="L2216" s="211"/>
      <c r="M2216" s="211"/>
    </row>
    <row r="2217" spans="1:13" ht="14.25" customHeight="1" x14ac:dyDescent="0.35">
      <c r="A2217" s="210"/>
      <c r="B2217" s="207"/>
      <c r="C2217" s="207"/>
      <c r="D2217" s="207"/>
      <c r="E2217" s="207"/>
      <c r="F2217" s="207"/>
      <c r="G2217" s="207"/>
      <c r="H2217" s="207"/>
      <c r="I2217" s="207"/>
      <c r="J2217" s="207"/>
      <c r="K2217" s="207"/>
      <c r="L2217" s="207"/>
      <c r="M2217" s="207"/>
    </row>
    <row r="2218" spans="1:13" ht="14.25" customHeight="1" x14ac:dyDescent="0.35">
      <c r="A2218" s="210"/>
      <c r="B2218" s="207"/>
      <c r="C2218" s="207"/>
      <c r="D2218" s="207"/>
      <c r="E2218" s="207"/>
      <c r="F2218" s="207"/>
      <c r="G2218" s="207"/>
      <c r="H2218" s="207"/>
      <c r="I2218" s="207"/>
      <c r="J2218" s="207"/>
      <c r="K2218" s="207"/>
      <c r="L2218" s="207"/>
      <c r="M2218" s="207"/>
    </row>
    <row r="2219" spans="1:13" ht="14.25" customHeight="1" x14ac:dyDescent="0.35">
      <c r="A2219" s="210"/>
      <c r="B2219" s="207"/>
      <c r="C2219" s="207"/>
      <c r="D2219" s="207"/>
      <c r="E2219" s="207"/>
      <c r="F2219" s="207"/>
      <c r="G2219" s="207"/>
      <c r="H2219" s="207"/>
      <c r="I2219" s="207"/>
      <c r="J2219" s="207"/>
      <c r="K2219" s="207"/>
      <c r="L2219" s="207"/>
      <c r="M2219" s="207"/>
    </row>
    <row r="2220" spans="1:13" ht="14.25" customHeight="1" x14ac:dyDescent="0.35">
      <c r="A2220" s="571"/>
      <c r="B2220" s="579">
        <v>37073</v>
      </c>
      <c r="C2220" s="580"/>
      <c r="D2220" s="579">
        <v>37104</v>
      </c>
      <c r="E2220" s="580"/>
      <c r="F2220" s="579">
        <v>37135</v>
      </c>
      <c r="G2220" s="580"/>
      <c r="H2220" s="579">
        <v>37165</v>
      </c>
      <c r="I2220" s="580"/>
      <c r="J2220" s="579">
        <v>37196</v>
      </c>
      <c r="K2220" s="580"/>
      <c r="L2220" s="579">
        <v>37226</v>
      </c>
      <c r="M2220" s="580"/>
    </row>
    <row r="2221" spans="1:13" ht="14.25" customHeight="1" x14ac:dyDescent="0.35">
      <c r="A2221" s="572"/>
      <c r="B2221" s="205" t="s">
        <v>834</v>
      </c>
      <c r="C2221" s="205" t="s">
        <v>835</v>
      </c>
      <c r="D2221" s="205" t="s">
        <v>834</v>
      </c>
      <c r="E2221" s="205" t="s">
        <v>835</v>
      </c>
      <c r="F2221" s="205" t="s">
        <v>834</v>
      </c>
      <c r="G2221" s="205" t="s">
        <v>835</v>
      </c>
      <c r="H2221" s="205" t="s">
        <v>834</v>
      </c>
      <c r="I2221" s="205" t="s">
        <v>835</v>
      </c>
      <c r="J2221" s="205" t="s">
        <v>834</v>
      </c>
      <c r="K2221" s="205" t="s">
        <v>835</v>
      </c>
      <c r="L2221" s="205" t="s">
        <v>834</v>
      </c>
      <c r="M2221" s="205" t="s">
        <v>835</v>
      </c>
    </row>
    <row r="2222" spans="1:13" ht="14.25" customHeight="1" x14ac:dyDescent="0.35">
      <c r="A2222" s="208" t="s">
        <v>836</v>
      </c>
      <c r="B2222" s="206">
        <v>104.03</v>
      </c>
      <c r="C2222" s="206">
        <v>102.7</v>
      </c>
      <c r="D2222" s="206">
        <v>104.03</v>
      </c>
      <c r="E2222" s="206">
        <v>102.6</v>
      </c>
      <c r="F2222" s="206">
        <v>104.03</v>
      </c>
      <c r="G2222" s="206">
        <v>102.6</v>
      </c>
      <c r="H2222" s="206">
        <v>104.03</v>
      </c>
      <c r="I2222" s="206">
        <v>102.7</v>
      </c>
      <c r="J2222" s="206">
        <v>104.03</v>
      </c>
      <c r="K2222" s="206">
        <v>102.6</v>
      </c>
      <c r="L2222" s="206">
        <v>104.03</v>
      </c>
      <c r="M2222" s="206">
        <v>102.6</v>
      </c>
    </row>
    <row r="2223" spans="1:13" ht="14.25" customHeight="1" x14ac:dyDescent="0.35">
      <c r="A2223" s="208" t="s">
        <v>837</v>
      </c>
      <c r="B2223" s="206" t="s">
        <v>983</v>
      </c>
      <c r="C2223" s="206">
        <v>103.18</v>
      </c>
      <c r="D2223" s="206" t="s">
        <v>983</v>
      </c>
      <c r="E2223" s="206">
        <v>103.12</v>
      </c>
      <c r="F2223" s="206" t="s">
        <v>983</v>
      </c>
      <c r="G2223" s="206">
        <v>103.15</v>
      </c>
      <c r="H2223" s="206" t="s">
        <v>983</v>
      </c>
      <c r="I2223" s="206">
        <v>103</v>
      </c>
      <c r="J2223" s="206" t="s">
        <v>983</v>
      </c>
      <c r="K2223" s="206">
        <v>102.88</v>
      </c>
      <c r="L2223" s="206" t="s">
        <v>983</v>
      </c>
      <c r="M2223" s="206">
        <v>102.85</v>
      </c>
    </row>
    <row r="2224" spans="1:13" ht="14.25" customHeight="1" x14ac:dyDescent="0.35">
      <c r="A2224" s="208" t="s">
        <v>838</v>
      </c>
      <c r="B2224" s="206">
        <v>104.03</v>
      </c>
      <c r="C2224" s="206">
        <v>102.78</v>
      </c>
      <c r="D2224" s="206">
        <v>104.03</v>
      </c>
      <c r="E2224" s="206">
        <v>102.69</v>
      </c>
      <c r="F2224" s="206">
        <v>104.03</v>
      </c>
      <c r="G2224" s="206">
        <v>102.73</v>
      </c>
      <c r="H2224" s="206">
        <v>104.03</v>
      </c>
      <c r="I2224" s="206">
        <v>102.73</v>
      </c>
      <c r="J2224" s="206">
        <v>104.03</v>
      </c>
      <c r="K2224" s="206">
        <v>102.65</v>
      </c>
      <c r="L2224" s="206">
        <v>104.03</v>
      </c>
      <c r="M2224" s="206">
        <v>102.61</v>
      </c>
    </row>
    <row r="2225" spans="1:13" ht="14.25" customHeight="1" x14ac:dyDescent="0.35">
      <c r="A2225" s="208" t="s">
        <v>839</v>
      </c>
      <c r="B2225" s="206">
        <v>104.03</v>
      </c>
      <c r="C2225" s="206">
        <v>102.78</v>
      </c>
      <c r="D2225" s="206">
        <v>104.03</v>
      </c>
      <c r="E2225" s="206">
        <v>102.69</v>
      </c>
      <c r="F2225" s="206">
        <v>104.03</v>
      </c>
      <c r="G2225" s="206">
        <v>102.73</v>
      </c>
      <c r="H2225" s="206">
        <v>104.03</v>
      </c>
      <c r="I2225" s="206">
        <v>102.73</v>
      </c>
      <c r="J2225" s="206">
        <v>104.03</v>
      </c>
      <c r="K2225" s="206">
        <v>102.65</v>
      </c>
      <c r="L2225" s="206">
        <v>104.03</v>
      </c>
      <c r="M2225" s="206">
        <v>102.61</v>
      </c>
    </row>
    <row r="2226" spans="1:13" ht="14.25" customHeight="1" x14ac:dyDescent="0.35">
      <c r="A2226" s="208" t="s">
        <v>840</v>
      </c>
      <c r="B2226" s="206">
        <v>104.03</v>
      </c>
      <c r="C2226" s="206">
        <v>102.09</v>
      </c>
      <c r="D2226" s="206">
        <v>104.03</v>
      </c>
      <c r="E2226" s="206">
        <v>102.05</v>
      </c>
      <c r="F2226" s="206">
        <v>104.03</v>
      </c>
      <c r="G2226" s="206">
        <v>102.05</v>
      </c>
      <c r="H2226" s="206">
        <v>104.03</v>
      </c>
      <c r="I2226" s="206">
        <v>102.09</v>
      </c>
      <c r="J2226" s="206">
        <v>104.03</v>
      </c>
      <c r="K2226" s="206">
        <v>102.05</v>
      </c>
      <c r="L2226" s="206">
        <v>104.03</v>
      </c>
      <c r="M2226" s="206">
        <v>102.05</v>
      </c>
    </row>
    <row r="2227" spans="1:13" ht="14.25" customHeight="1" x14ac:dyDescent="0.35">
      <c r="A2227" s="208" t="s">
        <v>841</v>
      </c>
      <c r="B2227" s="206">
        <v>104.03</v>
      </c>
      <c r="C2227" s="206">
        <v>100</v>
      </c>
      <c r="D2227" s="206">
        <v>104.03</v>
      </c>
      <c r="E2227" s="206">
        <v>100</v>
      </c>
      <c r="F2227" s="206">
        <v>104.03</v>
      </c>
      <c r="G2227" s="206">
        <v>100</v>
      </c>
      <c r="H2227" s="206">
        <v>104.03</v>
      </c>
      <c r="I2227" s="206">
        <v>100</v>
      </c>
      <c r="J2227" s="206">
        <v>104.03</v>
      </c>
      <c r="K2227" s="206">
        <v>100.2</v>
      </c>
      <c r="L2227" s="206">
        <v>104.03</v>
      </c>
      <c r="M2227" s="206">
        <v>100.2</v>
      </c>
    </row>
    <row r="2228" spans="1:13" ht="14.25" customHeight="1" x14ac:dyDescent="0.35">
      <c r="A2228" s="208" t="s">
        <v>842</v>
      </c>
      <c r="B2228" s="206">
        <v>104.03</v>
      </c>
      <c r="C2228" s="206">
        <v>100</v>
      </c>
      <c r="D2228" s="206">
        <v>104.03</v>
      </c>
      <c r="E2228" s="206">
        <v>100</v>
      </c>
      <c r="F2228" s="206">
        <v>104.03</v>
      </c>
      <c r="G2228" s="206">
        <v>100</v>
      </c>
      <c r="H2228" s="206">
        <v>104.03</v>
      </c>
      <c r="I2228" s="206">
        <v>100</v>
      </c>
      <c r="J2228" s="206">
        <v>104.03</v>
      </c>
      <c r="K2228" s="206">
        <v>100</v>
      </c>
      <c r="L2228" s="206">
        <v>104.03</v>
      </c>
      <c r="M2228" s="206">
        <v>100</v>
      </c>
    </row>
    <row r="2229" spans="1:13" ht="14.25" customHeight="1" x14ac:dyDescent="0.35">
      <c r="A2229" s="208" t="s">
        <v>843</v>
      </c>
      <c r="B2229" s="206" t="s">
        <v>984</v>
      </c>
      <c r="C2229" s="206">
        <v>100</v>
      </c>
      <c r="D2229" s="206" t="s">
        <v>984</v>
      </c>
      <c r="E2229" s="206">
        <v>100</v>
      </c>
      <c r="F2229" s="206" t="s">
        <v>984</v>
      </c>
      <c r="G2229" s="206">
        <v>100</v>
      </c>
      <c r="H2229" s="206" t="s">
        <v>984</v>
      </c>
      <c r="I2229" s="206">
        <v>100</v>
      </c>
      <c r="J2229" s="206" t="s">
        <v>984</v>
      </c>
      <c r="K2229" s="206">
        <v>100</v>
      </c>
      <c r="L2229" s="206" t="s">
        <v>984</v>
      </c>
      <c r="M2229" s="206">
        <v>100</v>
      </c>
    </row>
    <row r="2230" spans="1:13" ht="14.25" customHeight="1" x14ac:dyDescent="0.35">
      <c r="A2230" s="208" t="s">
        <v>847</v>
      </c>
      <c r="B2230" s="206">
        <v>104.03</v>
      </c>
      <c r="C2230" s="206">
        <v>100.47</v>
      </c>
      <c r="D2230" s="206">
        <v>104.03</v>
      </c>
      <c r="E2230" s="206">
        <v>100.47</v>
      </c>
      <c r="F2230" s="206">
        <v>104.03</v>
      </c>
      <c r="G2230" s="206">
        <v>100.47</v>
      </c>
      <c r="H2230" s="206">
        <v>104.03</v>
      </c>
      <c r="I2230" s="206">
        <v>100.47</v>
      </c>
      <c r="J2230" s="206">
        <v>104.03</v>
      </c>
      <c r="K2230" s="206">
        <v>100.47</v>
      </c>
      <c r="L2230" s="206">
        <v>104.03</v>
      </c>
      <c r="M2230" s="206">
        <v>100.47</v>
      </c>
    </row>
    <row r="2231" spans="1:13" ht="14.25" customHeight="1" x14ac:dyDescent="0.35">
      <c r="A2231" s="208" t="s">
        <v>848</v>
      </c>
      <c r="B2231" s="206">
        <v>104.03</v>
      </c>
      <c r="C2231" s="206">
        <v>100.09</v>
      </c>
      <c r="D2231" s="206">
        <v>104.03</v>
      </c>
      <c r="E2231" s="206">
        <v>100.29</v>
      </c>
      <c r="F2231" s="206">
        <v>104.03</v>
      </c>
      <c r="G2231" s="206">
        <v>99.74</v>
      </c>
      <c r="H2231" s="206">
        <v>104.03</v>
      </c>
      <c r="I2231" s="206">
        <v>100.74</v>
      </c>
      <c r="J2231" s="206">
        <v>104.03</v>
      </c>
      <c r="K2231" s="206">
        <v>100.28</v>
      </c>
      <c r="L2231" s="206">
        <v>104.03</v>
      </c>
      <c r="M2231" s="206">
        <v>100.31</v>
      </c>
    </row>
    <row r="2232" spans="1:13" ht="14.25" customHeight="1" x14ac:dyDescent="0.35">
      <c r="A2232" s="208" t="s">
        <v>849</v>
      </c>
      <c r="B2232" s="206">
        <v>103.11</v>
      </c>
      <c r="C2232" s="206">
        <v>101.37</v>
      </c>
      <c r="D2232" s="206">
        <v>103.11</v>
      </c>
      <c r="E2232" s="206">
        <v>100.58</v>
      </c>
      <c r="F2232" s="206">
        <v>103.11</v>
      </c>
      <c r="G2232" s="206">
        <v>100.58</v>
      </c>
      <c r="H2232" s="206">
        <v>103.11</v>
      </c>
      <c r="I2232" s="206">
        <v>99.19</v>
      </c>
      <c r="J2232" s="206">
        <v>103.11</v>
      </c>
      <c r="K2232" s="206">
        <v>98.75</v>
      </c>
      <c r="L2232" s="206">
        <v>103.11</v>
      </c>
      <c r="M2232" s="206">
        <v>97.42</v>
      </c>
    </row>
    <row r="2233" spans="1:13" ht="14.25" customHeight="1" x14ac:dyDescent="0.35">
      <c r="A2233" s="208" t="s">
        <v>850</v>
      </c>
      <c r="B2233" s="206">
        <v>104.03</v>
      </c>
      <c r="C2233" s="206">
        <v>101.21</v>
      </c>
      <c r="D2233" s="206">
        <v>104.03</v>
      </c>
      <c r="E2233" s="206">
        <v>101.28</v>
      </c>
      <c r="F2233" s="206">
        <v>104.03</v>
      </c>
      <c r="G2233" s="206">
        <v>101.21</v>
      </c>
      <c r="H2233" s="206">
        <v>104.03</v>
      </c>
      <c r="I2233" s="206">
        <v>101.3</v>
      </c>
      <c r="J2233" s="206">
        <v>104.03</v>
      </c>
      <c r="K2233" s="206">
        <v>101.26</v>
      </c>
      <c r="L2233" s="206">
        <v>104.03</v>
      </c>
      <c r="M2233" s="206">
        <v>101.28</v>
      </c>
    </row>
    <row r="2234" spans="1:13" ht="14.25" customHeight="1" x14ac:dyDescent="0.35">
      <c r="A2234" s="208" t="s">
        <v>851</v>
      </c>
      <c r="B2234" s="206">
        <v>104.2</v>
      </c>
      <c r="C2234" s="206">
        <v>102.14</v>
      </c>
      <c r="D2234" s="206">
        <v>104.2</v>
      </c>
      <c r="E2234" s="206">
        <v>102.14</v>
      </c>
      <c r="F2234" s="206">
        <v>104.2</v>
      </c>
      <c r="G2234" s="206">
        <v>102.14</v>
      </c>
      <c r="H2234" s="206">
        <v>104.2</v>
      </c>
      <c r="I2234" s="206">
        <v>102.14</v>
      </c>
      <c r="J2234" s="206">
        <v>104.2</v>
      </c>
      <c r="K2234" s="206">
        <v>102.14</v>
      </c>
      <c r="L2234" s="206">
        <v>104.2</v>
      </c>
      <c r="M2234" s="206">
        <v>102.28</v>
      </c>
    </row>
    <row r="2235" spans="1:13" ht="14.25" customHeight="1" x14ac:dyDescent="0.35">
      <c r="A2235" s="208" t="s">
        <v>852</v>
      </c>
      <c r="B2235" s="206">
        <v>103.61</v>
      </c>
      <c r="C2235" s="206">
        <v>102.14</v>
      </c>
      <c r="D2235" s="206">
        <v>103.61</v>
      </c>
      <c r="E2235" s="206">
        <v>102.14</v>
      </c>
      <c r="F2235" s="206">
        <v>103.61</v>
      </c>
      <c r="G2235" s="206">
        <v>102.14</v>
      </c>
      <c r="H2235" s="206">
        <v>103.61</v>
      </c>
      <c r="I2235" s="206">
        <v>102.14</v>
      </c>
      <c r="J2235" s="206">
        <v>103.61</v>
      </c>
      <c r="K2235" s="206">
        <v>102.14</v>
      </c>
      <c r="L2235" s="206">
        <v>103.61</v>
      </c>
      <c r="M2235" s="206">
        <v>102.28</v>
      </c>
    </row>
    <row r="2236" spans="1:13" ht="14.25" customHeight="1" x14ac:dyDescent="0.35">
      <c r="A2236" s="208" t="s">
        <v>853</v>
      </c>
      <c r="B2236" s="206" t="s">
        <v>985</v>
      </c>
      <c r="C2236" s="206">
        <v>100.31</v>
      </c>
      <c r="D2236" s="206" t="s">
        <v>985</v>
      </c>
      <c r="E2236" s="206">
        <v>100.31</v>
      </c>
      <c r="F2236" s="206" t="s">
        <v>985</v>
      </c>
      <c r="G2236" s="206">
        <v>100.31</v>
      </c>
      <c r="H2236" s="206" t="s">
        <v>985</v>
      </c>
      <c r="I2236" s="206">
        <v>100.31</v>
      </c>
      <c r="J2236" s="206" t="s">
        <v>985</v>
      </c>
      <c r="K2236" s="206">
        <v>100.31</v>
      </c>
      <c r="L2236" s="206" t="s">
        <v>985</v>
      </c>
      <c r="M2236" s="206">
        <v>100.31</v>
      </c>
    </row>
    <row r="2237" spans="1:13" ht="14.25" customHeight="1" x14ac:dyDescent="0.35">
      <c r="A2237" s="208" t="s">
        <v>854</v>
      </c>
      <c r="B2237" s="206">
        <v>103.61</v>
      </c>
      <c r="C2237" s="206">
        <v>100.31</v>
      </c>
      <c r="D2237" s="206">
        <v>103.61</v>
      </c>
      <c r="E2237" s="206">
        <v>100.31</v>
      </c>
      <c r="F2237" s="206">
        <v>103.61</v>
      </c>
      <c r="G2237" s="206">
        <v>100.31</v>
      </c>
      <c r="H2237" s="206">
        <v>103.61</v>
      </c>
      <c r="I2237" s="206">
        <v>100.31</v>
      </c>
      <c r="J2237" s="206">
        <v>103.61</v>
      </c>
      <c r="K2237" s="206">
        <v>100.31</v>
      </c>
      <c r="L2237" s="206">
        <v>103.61</v>
      </c>
      <c r="M2237" s="206">
        <v>100.31</v>
      </c>
    </row>
    <row r="2238" spans="1:13" ht="14.25" customHeight="1" x14ac:dyDescent="0.35">
      <c r="A2238" s="208" t="s">
        <v>855</v>
      </c>
      <c r="B2238" s="206">
        <v>104.03</v>
      </c>
      <c r="C2238" s="206">
        <v>102.85</v>
      </c>
      <c r="D2238" s="206">
        <v>104.03</v>
      </c>
      <c r="E2238" s="206">
        <v>102.85</v>
      </c>
      <c r="F2238" s="206">
        <v>104.03</v>
      </c>
      <c r="G2238" s="206">
        <v>102.69</v>
      </c>
      <c r="H2238" s="206">
        <v>104.03</v>
      </c>
      <c r="I2238" s="206">
        <v>102.69</v>
      </c>
      <c r="J2238" s="206">
        <v>104.03</v>
      </c>
      <c r="K2238" s="206">
        <v>102.69</v>
      </c>
      <c r="L2238" s="206">
        <v>104.03</v>
      </c>
      <c r="M2238" s="206">
        <v>102.69</v>
      </c>
    </row>
    <row r="2239" spans="1:13" ht="14.25" customHeight="1" x14ac:dyDescent="0.35">
      <c r="A2239" s="208" t="s">
        <v>856</v>
      </c>
      <c r="B2239" s="206">
        <v>103.11</v>
      </c>
      <c r="C2239" s="206">
        <v>104.34</v>
      </c>
      <c r="D2239" s="206">
        <v>103.11</v>
      </c>
      <c r="E2239" s="206">
        <v>104.34</v>
      </c>
      <c r="F2239" s="206">
        <v>103.11</v>
      </c>
      <c r="G2239" s="206">
        <v>104.34</v>
      </c>
      <c r="H2239" s="206">
        <v>103.11</v>
      </c>
      <c r="I2239" s="206">
        <v>104.34</v>
      </c>
      <c r="J2239" s="206">
        <v>103.11</v>
      </c>
      <c r="K2239" s="206">
        <v>104.34</v>
      </c>
      <c r="L2239" s="206">
        <v>103.11</v>
      </c>
      <c r="M2239" s="206">
        <v>104.34</v>
      </c>
    </row>
    <row r="2240" spans="1:13" ht="14.25" customHeight="1" x14ac:dyDescent="0.35">
      <c r="A2240" s="208" t="s">
        <v>857</v>
      </c>
      <c r="B2240" s="206">
        <v>103.12</v>
      </c>
      <c r="C2240" s="206">
        <v>104.34</v>
      </c>
      <c r="D2240" s="206">
        <v>103.12</v>
      </c>
      <c r="E2240" s="206">
        <v>104.34</v>
      </c>
      <c r="F2240" s="206">
        <v>103.12</v>
      </c>
      <c r="G2240" s="206">
        <v>104.34</v>
      </c>
      <c r="H2240" s="206">
        <v>103.12</v>
      </c>
      <c r="I2240" s="206">
        <v>104.34</v>
      </c>
      <c r="J2240" s="206">
        <v>106.11</v>
      </c>
      <c r="K2240" s="206">
        <v>104.34</v>
      </c>
      <c r="L2240" s="206">
        <v>106.11</v>
      </c>
      <c r="M2240" s="206">
        <v>104.34</v>
      </c>
    </row>
    <row r="2241" spans="1:13" ht="14.25" customHeight="1" x14ac:dyDescent="0.35">
      <c r="A2241" s="208" t="s">
        <v>858</v>
      </c>
      <c r="B2241" s="206">
        <v>103.11</v>
      </c>
      <c r="C2241" s="206">
        <v>101.7</v>
      </c>
      <c r="D2241" s="206">
        <v>103.11</v>
      </c>
      <c r="E2241" s="206">
        <v>101.7</v>
      </c>
      <c r="F2241" s="206">
        <v>103.11</v>
      </c>
      <c r="G2241" s="206">
        <v>101.7</v>
      </c>
      <c r="H2241" s="206">
        <v>103.11</v>
      </c>
      <c r="I2241" s="206">
        <v>102.04</v>
      </c>
      <c r="J2241" s="206">
        <v>103.11</v>
      </c>
      <c r="K2241" s="206">
        <v>102.04</v>
      </c>
      <c r="L2241" s="206">
        <v>103.11</v>
      </c>
      <c r="M2241" s="206">
        <v>102.04</v>
      </c>
    </row>
    <row r="2242" spans="1:13" ht="14.25" customHeight="1" x14ac:dyDescent="0.35">
      <c r="A2242" s="208" t="s">
        <v>859</v>
      </c>
      <c r="B2242" s="206">
        <v>103.12</v>
      </c>
      <c r="C2242" s="206">
        <v>101.7</v>
      </c>
      <c r="D2242" s="206">
        <v>103.12</v>
      </c>
      <c r="E2242" s="206">
        <v>101.7</v>
      </c>
      <c r="F2242" s="206">
        <v>103.12</v>
      </c>
      <c r="G2242" s="206">
        <v>101.7</v>
      </c>
      <c r="H2242" s="206">
        <v>103.12</v>
      </c>
      <c r="I2242" s="206">
        <v>102.04</v>
      </c>
      <c r="J2242" s="206">
        <v>106.11</v>
      </c>
      <c r="K2242" s="206">
        <v>102.04</v>
      </c>
      <c r="L2242" s="206">
        <v>106.11</v>
      </c>
      <c r="M2242" s="206">
        <v>102.04</v>
      </c>
    </row>
    <row r="2243" spans="1:13" ht="14.25" customHeight="1" x14ac:dyDescent="0.35">
      <c r="A2243" s="208" t="s">
        <v>860</v>
      </c>
      <c r="B2243" s="206">
        <v>103.11</v>
      </c>
      <c r="C2243" s="206">
        <v>116.31</v>
      </c>
      <c r="D2243" s="206">
        <v>103.11</v>
      </c>
      <c r="E2243" s="206">
        <v>116.31</v>
      </c>
      <c r="F2243" s="206">
        <v>103.11</v>
      </c>
      <c r="G2243" s="206">
        <v>116.31</v>
      </c>
      <c r="H2243" s="206">
        <v>103.11</v>
      </c>
      <c r="I2243" s="206">
        <v>118.7</v>
      </c>
      <c r="J2243" s="206">
        <v>103.11</v>
      </c>
      <c r="K2243" s="206">
        <v>118.7</v>
      </c>
      <c r="L2243" s="206">
        <v>103.11</v>
      </c>
      <c r="M2243" s="206">
        <v>118.7</v>
      </c>
    </row>
    <row r="2244" spans="1:13" ht="14.25" customHeight="1" x14ac:dyDescent="0.35">
      <c r="A2244" s="208" t="s">
        <v>861</v>
      </c>
      <c r="B2244" s="206">
        <v>103.12</v>
      </c>
      <c r="C2244" s="206">
        <v>116.31</v>
      </c>
      <c r="D2244" s="206">
        <v>103.12</v>
      </c>
      <c r="E2244" s="206">
        <v>116.31</v>
      </c>
      <c r="F2244" s="206">
        <v>103.12</v>
      </c>
      <c r="G2244" s="206">
        <v>116.31</v>
      </c>
      <c r="H2244" s="206">
        <v>103.12</v>
      </c>
      <c r="I2244" s="206">
        <v>118.7</v>
      </c>
      <c r="J2244" s="206">
        <v>106.11</v>
      </c>
      <c r="K2244" s="206">
        <v>118.7</v>
      </c>
      <c r="L2244" s="206">
        <v>106.11</v>
      </c>
      <c r="M2244" s="206">
        <v>118.7</v>
      </c>
    </row>
    <row r="2245" spans="1:13" ht="14.25" customHeight="1" x14ac:dyDescent="0.35">
      <c r="A2245" s="208" t="s">
        <v>862</v>
      </c>
      <c r="B2245" s="206">
        <v>103.11</v>
      </c>
      <c r="C2245" s="206">
        <v>103.06</v>
      </c>
      <c r="D2245" s="206">
        <v>103.11</v>
      </c>
      <c r="E2245" s="206">
        <v>103.06</v>
      </c>
      <c r="F2245" s="206">
        <v>103.11</v>
      </c>
      <c r="G2245" s="206">
        <v>103.06</v>
      </c>
      <c r="H2245" s="206">
        <v>103.11</v>
      </c>
      <c r="I2245" s="206">
        <v>103.06</v>
      </c>
      <c r="J2245" s="206">
        <v>103.11</v>
      </c>
      <c r="K2245" s="206">
        <v>103.06</v>
      </c>
      <c r="L2245" s="206">
        <v>103.11</v>
      </c>
      <c r="M2245" s="206">
        <v>103.06</v>
      </c>
    </row>
    <row r="2246" spans="1:13" ht="14.25" customHeight="1" x14ac:dyDescent="0.35">
      <c r="A2246" s="208" t="s">
        <v>863</v>
      </c>
      <c r="B2246" s="206">
        <v>103.12</v>
      </c>
      <c r="C2246" s="206">
        <v>103.06</v>
      </c>
      <c r="D2246" s="206">
        <v>103.12</v>
      </c>
      <c r="E2246" s="206">
        <v>103.06</v>
      </c>
      <c r="F2246" s="206">
        <v>103.12</v>
      </c>
      <c r="G2246" s="206">
        <v>103.06</v>
      </c>
      <c r="H2246" s="206">
        <v>103.12</v>
      </c>
      <c r="I2246" s="206">
        <v>103.06</v>
      </c>
      <c r="J2246" s="206">
        <v>106.11</v>
      </c>
      <c r="K2246" s="206">
        <v>103.06</v>
      </c>
      <c r="L2246" s="206">
        <v>106.11</v>
      </c>
      <c r="M2246" s="206">
        <v>103.06</v>
      </c>
    </row>
    <row r="2247" spans="1:13" ht="14.25" customHeight="1" x14ac:dyDescent="0.35">
      <c r="A2247" s="208" t="s">
        <v>864</v>
      </c>
      <c r="B2247" s="206">
        <v>104.03</v>
      </c>
      <c r="C2247" s="206">
        <v>106.96</v>
      </c>
      <c r="D2247" s="206">
        <v>104.03</v>
      </c>
      <c r="E2247" s="206">
        <v>106.96</v>
      </c>
      <c r="F2247" s="206">
        <v>104.03</v>
      </c>
      <c r="G2247" s="206">
        <v>106.96</v>
      </c>
      <c r="H2247" s="206">
        <v>104.03</v>
      </c>
      <c r="I2247" s="206">
        <v>106.96</v>
      </c>
      <c r="J2247" s="206">
        <v>104.03</v>
      </c>
      <c r="K2247" s="206">
        <v>106.96</v>
      </c>
      <c r="L2247" s="206">
        <v>104.03</v>
      </c>
      <c r="M2247" s="206">
        <v>106.96</v>
      </c>
    </row>
    <row r="2248" spans="1:13" ht="14.25" customHeight="1" x14ac:dyDescent="0.35">
      <c r="A2248" s="208" t="s">
        <v>865</v>
      </c>
      <c r="B2248" s="206">
        <v>104.03</v>
      </c>
      <c r="C2248" s="206">
        <v>101.59</v>
      </c>
      <c r="D2248" s="206">
        <v>104.03</v>
      </c>
      <c r="E2248" s="206">
        <v>101.59</v>
      </c>
      <c r="F2248" s="206">
        <v>104.03</v>
      </c>
      <c r="G2248" s="206">
        <v>101.59</v>
      </c>
      <c r="H2248" s="206">
        <v>104.03</v>
      </c>
      <c r="I2248" s="206">
        <v>101.6</v>
      </c>
      <c r="J2248" s="206">
        <v>104.03</v>
      </c>
      <c r="K2248" s="206">
        <v>101.55</v>
      </c>
      <c r="L2248" s="206">
        <v>104.03</v>
      </c>
      <c r="M2248" s="206">
        <v>101.55</v>
      </c>
    </row>
    <row r="2249" spans="1:13" ht="14.25" customHeight="1" x14ac:dyDescent="0.35">
      <c r="A2249" s="208" t="s">
        <v>866</v>
      </c>
      <c r="B2249" s="206">
        <v>103.96</v>
      </c>
      <c r="C2249" s="206">
        <v>106.14</v>
      </c>
      <c r="D2249" s="206">
        <v>103.96</v>
      </c>
      <c r="E2249" s="206">
        <v>106.14</v>
      </c>
      <c r="F2249" s="206">
        <v>103.96</v>
      </c>
      <c r="G2249" s="206">
        <v>106.14</v>
      </c>
      <c r="H2249" s="206">
        <v>103.96</v>
      </c>
      <c r="I2249" s="206">
        <v>106.14</v>
      </c>
      <c r="J2249" s="206">
        <v>103.96</v>
      </c>
      <c r="K2249" s="206">
        <v>106.14</v>
      </c>
      <c r="L2249" s="206">
        <v>103.96</v>
      </c>
      <c r="M2249" s="206">
        <v>106.14</v>
      </c>
    </row>
    <row r="2250" spans="1:13" ht="14.25" customHeight="1" x14ac:dyDescent="0.35">
      <c r="A2250" s="208" t="s">
        <v>867</v>
      </c>
      <c r="B2250" s="206">
        <v>103.56</v>
      </c>
      <c r="C2250" s="206">
        <v>106.14</v>
      </c>
      <c r="D2250" s="206">
        <v>103.56</v>
      </c>
      <c r="E2250" s="206">
        <v>106.14</v>
      </c>
      <c r="F2250" s="206">
        <v>103.56</v>
      </c>
      <c r="G2250" s="206">
        <v>106.14</v>
      </c>
      <c r="H2250" s="206">
        <v>103.56</v>
      </c>
      <c r="I2250" s="206">
        <v>106.14</v>
      </c>
      <c r="J2250" s="206">
        <v>103.56</v>
      </c>
      <c r="K2250" s="206">
        <v>106.14</v>
      </c>
      <c r="L2250" s="206">
        <v>103.56</v>
      </c>
      <c r="M2250" s="206">
        <v>106.14</v>
      </c>
    </row>
    <row r="2251" spans="1:13" ht="14.25" customHeight="1" x14ac:dyDescent="0.35">
      <c r="A2251" s="208" t="s">
        <v>868</v>
      </c>
      <c r="B2251" s="206">
        <v>103.96</v>
      </c>
      <c r="C2251" s="206">
        <v>106.06</v>
      </c>
      <c r="D2251" s="206">
        <v>103.96</v>
      </c>
      <c r="E2251" s="206">
        <v>106.06</v>
      </c>
      <c r="F2251" s="206">
        <v>103.96</v>
      </c>
      <c r="G2251" s="206">
        <v>106.06</v>
      </c>
      <c r="H2251" s="206">
        <v>103.96</v>
      </c>
      <c r="I2251" s="206">
        <v>106.06</v>
      </c>
      <c r="J2251" s="206">
        <v>103.96</v>
      </c>
      <c r="K2251" s="206">
        <v>106.06</v>
      </c>
      <c r="L2251" s="206">
        <v>103.96</v>
      </c>
      <c r="M2251" s="206">
        <v>106.06</v>
      </c>
    </row>
    <row r="2252" spans="1:13" ht="14.25" customHeight="1" x14ac:dyDescent="0.35">
      <c r="A2252" s="208" t="s">
        <v>869</v>
      </c>
      <c r="B2252" s="206" t="s">
        <v>986</v>
      </c>
      <c r="C2252" s="206">
        <v>103.98</v>
      </c>
      <c r="D2252" s="206" t="s">
        <v>986</v>
      </c>
      <c r="E2252" s="206">
        <v>103.98</v>
      </c>
      <c r="F2252" s="206" t="s">
        <v>986</v>
      </c>
      <c r="G2252" s="206">
        <v>104</v>
      </c>
      <c r="H2252" s="206" t="s">
        <v>986</v>
      </c>
      <c r="I2252" s="206">
        <v>104</v>
      </c>
      <c r="J2252" s="206" t="s">
        <v>986</v>
      </c>
      <c r="K2252" s="206">
        <v>104</v>
      </c>
      <c r="L2252" s="206" t="s">
        <v>986</v>
      </c>
      <c r="M2252" s="206">
        <v>104</v>
      </c>
    </row>
    <row r="2253" spans="1:13" ht="14.25" customHeight="1" x14ac:dyDescent="0.35">
      <c r="A2253" s="208" t="s">
        <v>870</v>
      </c>
      <c r="B2253" s="206" t="s">
        <v>986</v>
      </c>
      <c r="C2253" s="206">
        <v>101.74</v>
      </c>
      <c r="D2253" s="206" t="s">
        <v>986</v>
      </c>
      <c r="E2253" s="206">
        <v>101.74</v>
      </c>
      <c r="F2253" s="206" t="s">
        <v>986</v>
      </c>
      <c r="G2253" s="206">
        <v>101.74</v>
      </c>
      <c r="H2253" s="206" t="s">
        <v>986</v>
      </c>
      <c r="I2253" s="206">
        <v>101.74</v>
      </c>
      <c r="J2253" s="206" t="s">
        <v>986</v>
      </c>
      <c r="K2253" s="206">
        <v>101.74</v>
      </c>
      <c r="L2253" s="206" t="s">
        <v>986</v>
      </c>
      <c r="M2253" s="206">
        <v>101.74</v>
      </c>
    </row>
    <row r="2254" spans="1:13" ht="14.25" customHeight="1" x14ac:dyDescent="0.35">
      <c r="A2254" s="208" t="s">
        <v>871</v>
      </c>
      <c r="B2254" s="206">
        <v>104.03</v>
      </c>
      <c r="C2254" s="206">
        <v>106.33</v>
      </c>
      <c r="D2254" s="206">
        <v>104.03</v>
      </c>
      <c r="E2254" s="206">
        <v>106.33</v>
      </c>
      <c r="F2254" s="206">
        <v>104.03</v>
      </c>
      <c r="G2254" s="206">
        <v>106.33</v>
      </c>
      <c r="H2254" s="206">
        <v>104.03</v>
      </c>
      <c r="I2254" s="206">
        <v>105.9</v>
      </c>
      <c r="J2254" s="206">
        <v>104.03</v>
      </c>
      <c r="K2254" s="206">
        <v>105.69</v>
      </c>
      <c r="L2254" s="206">
        <v>104.03</v>
      </c>
      <c r="M2254" s="206">
        <v>105.52</v>
      </c>
    </row>
    <row r="2255" spans="1:13" ht="14.25" customHeight="1" x14ac:dyDescent="0.35">
      <c r="A2255" s="208" t="s">
        <v>872</v>
      </c>
      <c r="B2255" s="206">
        <v>103.11</v>
      </c>
      <c r="C2255" s="206">
        <v>105.55</v>
      </c>
      <c r="D2255" s="206">
        <v>103.11</v>
      </c>
      <c r="E2255" s="206">
        <v>105.55</v>
      </c>
      <c r="F2255" s="206">
        <v>103.11</v>
      </c>
      <c r="G2255" s="206">
        <v>105.55</v>
      </c>
      <c r="H2255" s="206">
        <v>103.11</v>
      </c>
      <c r="I2255" s="206">
        <v>105.55</v>
      </c>
      <c r="J2255" s="206">
        <v>103.11</v>
      </c>
      <c r="K2255" s="206">
        <v>105.55</v>
      </c>
      <c r="L2255" s="206">
        <v>103.11</v>
      </c>
      <c r="M2255" s="206">
        <v>105.55</v>
      </c>
    </row>
    <row r="2256" spans="1:13" ht="14.25" customHeight="1" x14ac:dyDescent="0.35">
      <c r="A2256" s="208" t="s">
        <v>873</v>
      </c>
      <c r="B2256" s="206">
        <v>103.11</v>
      </c>
      <c r="C2256" s="206">
        <v>104.75</v>
      </c>
      <c r="D2256" s="206">
        <v>103.11</v>
      </c>
      <c r="E2256" s="206">
        <v>104.75</v>
      </c>
      <c r="F2256" s="206">
        <v>103.11</v>
      </c>
      <c r="G2256" s="206">
        <v>104.75</v>
      </c>
      <c r="H2256" s="206">
        <v>103.11</v>
      </c>
      <c r="I2256" s="206">
        <v>104.75</v>
      </c>
      <c r="J2256" s="206">
        <v>103.11</v>
      </c>
      <c r="K2256" s="206">
        <v>104.75</v>
      </c>
      <c r="L2256" s="206">
        <v>103.11</v>
      </c>
      <c r="M2256" s="206">
        <v>104.75</v>
      </c>
    </row>
    <row r="2257" spans="1:13" ht="14.25" customHeight="1" x14ac:dyDescent="0.35">
      <c r="A2257" s="208" t="s">
        <v>874</v>
      </c>
      <c r="B2257" s="206" t="s">
        <v>992</v>
      </c>
      <c r="C2257" s="206">
        <v>104.75</v>
      </c>
      <c r="D2257" s="206" t="s">
        <v>992</v>
      </c>
      <c r="E2257" s="206">
        <v>104.75</v>
      </c>
      <c r="F2257" s="206" t="s">
        <v>992</v>
      </c>
      <c r="G2257" s="206">
        <v>104.75</v>
      </c>
      <c r="H2257" s="206" t="s">
        <v>992</v>
      </c>
      <c r="I2257" s="206">
        <v>104.75</v>
      </c>
      <c r="J2257" s="206">
        <v>106.11</v>
      </c>
      <c r="K2257" s="206">
        <v>104.75</v>
      </c>
      <c r="L2257" s="206" t="s">
        <v>987</v>
      </c>
      <c r="M2257" s="206">
        <v>104.75</v>
      </c>
    </row>
    <row r="2258" spans="1:13" ht="14.25" customHeight="1" x14ac:dyDescent="0.35">
      <c r="A2258" s="208" t="s">
        <v>875</v>
      </c>
      <c r="B2258" s="206">
        <v>103.11</v>
      </c>
      <c r="C2258" s="206">
        <v>104.92</v>
      </c>
      <c r="D2258" s="206">
        <v>103.11</v>
      </c>
      <c r="E2258" s="206">
        <v>104.92</v>
      </c>
      <c r="F2258" s="206">
        <v>103.11</v>
      </c>
      <c r="G2258" s="206">
        <v>104.92</v>
      </c>
      <c r="H2258" s="206">
        <v>103.11</v>
      </c>
      <c r="I2258" s="206">
        <v>104.92</v>
      </c>
      <c r="J2258" s="206">
        <v>103.11</v>
      </c>
      <c r="K2258" s="206">
        <v>104.92</v>
      </c>
      <c r="L2258" s="206">
        <v>103.11</v>
      </c>
      <c r="M2258" s="206">
        <v>104.92</v>
      </c>
    </row>
    <row r="2259" spans="1:13" ht="14.25" customHeight="1" x14ac:dyDescent="0.35">
      <c r="A2259" s="208" t="s">
        <v>876</v>
      </c>
      <c r="B2259" s="206">
        <v>103.12</v>
      </c>
      <c r="C2259" s="206">
        <v>104.92</v>
      </c>
      <c r="D2259" s="206">
        <v>103.12</v>
      </c>
      <c r="E2259" s="206">
        <v>104.92</v>
      </c>
      <c r="F2259" s="206">
        <v>103.12</v>
      </c>
      <c r="G2259" s="206">
        <v>104.92</v>
      </c>
      <c r="H2259" s="206">
        <v>103.12</v>
      </c>
      <c r="I2259" s="206">
        <v>104.92</v>
      </c>
      <c r="J2259" s="206">
        <v>106.11</v>
      </c>
      <c r="K2259" s="206">
        <v>104.92</v>
      </c>
      <c r="L2259" s="206">
        <v>106.11</v>
      </c>
      <c r="M2259" s="206">
        <v>104.92</v>
      </c>
    </row>
    <row r="2260" spans="1:13" ht="14.25" customHeight="1" x14ac:dyDescent="0.35">
      <c r="A2260" s="208" t="s">
        <v>877</v>
      </c>
      <c r="B2260" s="206">
        <v>103.11</v>
      </c>
      <c r="C2260" s="206">
        <v>103.05</v>
      </c>
      <c r="D2260" s="206">
        <v>103.11</v>
      </c>
      <c r="E2260" s="206">
        <v>102.74</v>
      </c>
      <c r="F2260" s="206">
        <v>103.11</v>
      </c>
      <c r="G2260" s="206">
        <v>102.5</v>
      </c>
      <c r="H2260" s="206">
        <v>103.11</v>
      </c>
      <c r="I2260" s="206">
        <v>102.09</v>
      </c>
      <c r="J2260" s="206">
        <v>103.11</v>
      </c>
      <c r="K2260" s="206">
        <v>102.11</v>
      </c>
      <c r="L2260" s="206">
        <v>103.11</v>
      </c>
      <c r="M2260" s="206">
        <v>102.33</v>
      </c>
    </row>
    <row r="2261" spans="1:13" ht="14.25" customHeight="1" x14ac:dyDescent="0.35">
      <c r="A2261" s="208" t="s">
        <v>878</v>
      </c>
      <c r="B2261" s="206">
        <v>103.12</v>
      </c>
      <c r="C2261" s="206">
        <v>103.05</v>
      </c>
      <c r="D2261" s="206">
        <v>103.12</v>
      </c>
      <c r="E2261" s="206">
        <v>102.74</v>
      </c>
      <c r="F2261" s="206">
        <v>103.12</v>
      </c>
      <c r="G2261" s="206">
        <v>102.5</v>
      </c>
      <c r="H2261" s="206">
        <v>103.12</v>
      </c>
      <c r="I2261" s="206">
        <v>102.09</v>
      </c>
      <c r="J2261" s="206">
        <v>106.42</v>
      </c>
      <c r="K2261" s="206">
        <v>102.11</v>
      </c>
      <c r="L2261" s="206">
        <v>106.42</v>
      </c>
      <c r="M2261" s="206">
        <v>102.33</v>
      </c>
    </row>
    <row r="2262" spans="1:13" ht="14.25" customHeight="1" x14ac:dyDescent="0.35">
      <c r="A2262" s="208" t="s">
        <v>879</v>
      </c>
      <c r="B2262" s="206">
        <v>103.11</v>
      </c>
      <c r="C2262" s="206">
        <v>100.73</v>
      </c>
      <c r="D2262" s="206">
        <v>103.11</v>
      </c>
      <c r="E2262" s="206">
        <v>100.73</v>
      </c>
      <c r="F2262" s="206">
        <v>103.11</v>
      </c>
      <c r="G2262" s="206">
        <v>100.73</v>
      </c>
      <c r="H2262" s="206">
        <v>103.11</v>
      </c>
      <c r="I2262" s="206">
        <v>100.73</v>
      </c>
      <c r="J2262" s="206">
        <v>103.11</v>
      </c>
      <c r="K2262" s="206">
        <v>100.73</v>
      </c>
      <c r="L2262" s="206">
        <v>103.11</v>
      </c>
      <c r="M2262" s="206">
        <v>100.73</v>
      </c>
    </row>
    <row r="2263" spans="1:13" ht="14.25" customHeight="1" x14ac:dyDescent="0.35">
      <c r="A2263" s="208" t="s">
        <v>880</v>
      </c>
      <c r="B2263" s="206">
        <v>103.12</v>
      </c>
      <c r="C2263" s="206">
        <v>100.73</v>
      </c>
      <c r="D2263" s="206">
        <v>103.12</v>
      </c>
      <c r="E2263" s="206">
        <v>100.73</v>
      </c>
      <c r="F2263" s="206">
        <v>103.12</v>
      </c>
      <c r="G2263" s="206">
        <v>100.73</v>
      </c>
      <c r="H2263" s="206">
        <v>103.12</v>
      </c>
      <c r="I2263" s="206">
        <v>100.73</v>
      </c>
      <c r="J2263" s="206">
        <v>106.42</v>
      </c>
      <c r="K2263" s="206">
        <v>100.73</v>
      </c>
      <c r="L2263" s="206">
        <v>106.42</v>
      </c>
      <c r="M2263" s="206">
        <v>100.73</v>
      </c>
    </row>
    <row r="2264" spans="1:13" ht="14.25" customHeight="1" x14ac:dyDescent="0.35">
      <c r="A2264" s="208" t="s">
        <v>881</v>
      </c>
      <c r="B2264" s="206">
        <v>103.12</v>
      </c>
      <c r="C2264" s="206">
        <v>102.88</v>
      </c>
      <c r="D2264" s="206">
        <v>103.12</v>
      </c>
      <c r="E2264" s="206">
        <v>102.88</v>
      </c>
      <c r="F2264" s="206">
        <v>103.12</v>
      </c>
      <c r="G2264" s="206">
        <v>102.88</v>
      </c>
      <c r="H2264" s="206">
        <v>103.12</v>
      </c>
      <c r="I2264" s="206">
        <v>102.35</v>
      </c>
      <c r="J2264" s="206">
        <v>106.11</v>
      </c>
      <c r="K2264" s="206">
        <v>102.35</v>
      </c>
      <c r="L2264" s="206">
        <v>106.11</v>
      </c>
      <c r="M2264" s="206">
        <v>102.35</v>
      </c>
    </row>
    <row r="2265" spans="1:13" ht="14.25" customHeight="1" x14ac:dyDescent="0.35">
      <c r="A2265" s="208" t="s">
        <v>882</v>
      </c>
      <c r="B2265" s="206">
        <v>103.32</v>
      </c>
      <c r="C2265" s="206">
        <v>102.98</v>
      </c>
      <c r="D2265" s="206">
        <v>103.32</v>
      </c>
      <c r="E2265" s="206">
        <v>102.98</v>
      </c>
      <c r="F2265" s="206">
        <v>103.32</v>
      </c>
      <c r="G2265" s="206">
        <v>102.98</v>
      </c>
      <c r="H2265" s="206">
        <v>103.32</v>
      </c>
      <c r="I2265" s="206">
        <v>102.98</v>
      </c>
      <c r="J2265" s="206">
        <v>103.32</v>
      </c>
      <c r="K2265" s="206">
        <v>102.98</v>
      </c>
      <c r="L2265" s="206">
        <v>103.32</v>
      </c>
      <c r="M2265" s="206">
        <v>102.98</v>
      </c>
    </row>
    <row r="2266" spans="1:13" ht="14.25" customHeight="1" x14ac:dyDescent="0.35">
      <c r="A2266" s="210"/>
      <c r="B2266" s="207"/>
      <c r="C2266" s="207"/>
      <c r="D2266" s="207"/>
      <c r="E2266" s="207"/>
      <c r="F2266" s="207"/>
      <c r="G2266" s="207"/>
      <c r="H2266" s="207"/>
      <c r="I2266" s="207"/>
      <c r="J2266" s="207"/>
      <c r="K2266" s="207"/>
      <c r="L2266" s="207"/>
      <c r="M2266" s="207"/>
    </row>
    <row r="2267" spans="1:13" ht="14.25" customHeight="1" x14ac:dyDescent="0.35">
      <c r="A2267" s="210"/>
      <c r="B2267" s="207"/>
      <c r="C2267" s="207"/>
      <c r="D2267" s="207"/>
      <c r="E2267" s="207"/>
      <c r="F2267" s="207"/>
      <c r="G2267" s="207"/>
      <c r="H2267" s="207"/>
      <c r="I2267" s="207"/>
      <c r="J2267" s="207"/>
      <c r="K2267" s="207"/>
      <c r="L2267" s="207"/>
      <c r="M2267" s="207"/>
    </row>
    <row r="2268" spans="1:13" ht="14.25" customHeight="1" x14ac:dyDescent="0.35">
      <c r="A2268" s="210"/>
      <c r="B2268" s="207"/>
      <c r="C2268" s="207"/>
      <c r="D2268" s="207"/>
      <c r="E2268" s="207"/>
      <c r="F2268" s="207"/>
      <c r="G2268" s="207"/>
      <c r="H2268" s="207"/>
      <c r="I2268" s="207"/>
      <c r="J2268" s="207"/>
      <c r="K2268" s="207"/>
      <c r="L2268" s="207"/>
      <c r="M2268" s="207"/>
    </row>
    <row r="2269" spans="1:13" ht="14.25" customHeight="1" x14ac:dyDescent="0.35">
      <c r="A2269" s="210"/>
      <c r="B2269" s="207"/>
      <c r="C2269" s="207"/>
      <c r="D2269" s="207"/>
      <c r="E2269" s="207"/>
      <c r="F2269" s="207"/>
      <c r="G2269" s="207"/>
      <c r="H2269" s="207"/>
      <c r="I2269" s="207"/>
      <c r="J2269" s="207"/>
      <c r="K2269" s="207"/>
      <c r="L2269" s="207"/>
      <c r="M2269" s="207"/>
    </row>
    <row r="2270" spans="1:13" ht="14.25" customHeight="1" x14ac:dyDescent="0.35">
      <c r="A2270" s="210"/>
      <c r="B2270" s="207"/>
      <c r="C2270" s="207"/>
      <c r="D2270" s="207"/>
      <c r="E2270" s="207"/>
      <c r="F2270" s="207"/>
      <c r="G2270" s="207"/>
      <c r="H2270" s="207"/>
      <c r="I2270" s="207"/>
      <c r="J2270" s="207"/>
      <c r="K2270" s="207"/>
      <c r="L2270" s="207"/>
      <c r="M2270" s="207"/>
    </row>
    <row r="2271" spans="1:13" ht="14.25" customHeight="1" x14ac:dyDescent="0.35">
      <c r="A2271" s="210"/>
      <c r="B2271" s="207"/>
      <c r="C2271" s="207"/>
      <c r="D2271" s="207"/>
      <c r="E2271" s="207"/>
      <c r="F2271" s="207"/>
      <c r="G2271" s="207"/>
      <c r="H2271" s="207"/>
      <c r="I2271" s="207"/>
      <c r="J2271" s="207"/>
      <c r="K2271" s="207"/>
      <c r="L2271" s="207"/>
      <c r="M2271" s="207"/>
    </row>
    <row r="2272" spans="1:13" ht="14.25" customHeight="1" x14ac:dyDescent="0.35">
      <c r="A2272" s="210"/>
      <c r="B2272" s="207"/>
      <c r="C2272" s="207"/>
      <c r="D2272" s="207"/>
      <c r="E2272" s="207"/>
      <c r="F2272" s="207"/>
      <c r="G2272" s="207"/>
      <c r="H2272" s="207"/>
      <c r="I2272" s="207"/>
      <c r="J2272" s="207"/>
      <c r="K2272" s="207"/>
      <c r="L2272" s="207"/>
      <c r="M2272" s="207"/>
    </row>
    <row r="2273" spans="1:13" ht="14.25" customHeight="1" x14ac:dyDescent="0.35">
      <c r="A2273" s="571"/>
      <c r="B2273" s="584" t="s">
        <v>796</v>
      </c>
      <c r="C2273" s="585"/>
      <c r="D2273" s="579">
        <v>36557</v>
      </c>
      <c r="E2273" s="580"/>
      <c r="F2273" s="584" t="s">
        <v>797</v>
      </c>
      <c r="G2273" s="585"/>
      <c r="H2273" s="579">
        <v>36617</v>
      </c>
      <c r="I2273" s="580"/>
      <c r="J2273" s="579">
        <v>36647</v>
      </c>
      <c r="K2273" s="580"/>
      <c r="L2273" s="579">
        <v>36678</v>
      </c>
      <c r="M2273" s="580"/>
    </row>
    <row r="2274" spans="1:13" ht="14.25" customHeight="1" x14ac:dyDescent="0.35">
      <c r="A2274" s="572"/>
      <c r="B2274" s="205" t="s">
        <v>834</v>
      </c>
      <c r="C2274" s="205" t="s">
        <v>835</v>
      </c>
      <c r="D2274" s="205" t="s">
        <v>834</v>
      </c>
      <c r="E2274" s="205" t="s">
        <v>835</v>
      </c>
      <c r="F2274" s="205" t="s">
        <v>834</v>
      </c>
      <c r="G2274" s="205" t="s">
        <v>835</v>
      </c>
      <c r="H2274" s="205" t="s">
        <v>834</v>
      </c>
      <c r="I2274" s="205" t="s">
        <v>835</v>
      </c>
      <c r="J2274" s="205" t="s">
        <v>834</v>
      </c>
      <c r="K2274" s="205" t="s">
        <v>835</v>
      </c>
      <c r="L2274" s="205" t="s">
        <v>834</v>
      </c>
      <c r="M2274" s="205" t="s">
        <v>835</v>
      </c>
    </row>
    <row r="2275" spans="1:13" ht="14.25" customHeight="1" x14ac:dyDescent="0.35">
      <c r="A2275" s="208" t="s">
        <v>836</v>
      </c>
      <c r="B2275" s="206" t="s">
        <v>993</v>
      </c>
      <c r="C2275" s="206">
        <v>117.72</v>
      </c>
      <c r="D2275" s="206">
        <v>100</v>
      </c>
      <c r="E2275" s="206">
        <v>100</v>
      </c>
      <c r="F2275" s="206">
        <v>100</v>
      </c>
      <c r="G2275" s="206">
        <v>99.42</v>
      </c>
      <c r="H2275" s="206">
        <v>100</v>
      </c>
      <c r="I2275" s="206">
        <v>99.8</v>
      </c>
      <c r="J2275" s="206">
        <v>101.2</v>
      </c>
      <c r="K2275" s="206">
        <v>100</v>
      </c>
      <c r="L2275" s="206">
        <v>101.2</v>
      </c>
      <c r="M2275" s="206">
        <v>99.52</v>
      </c>
    </row>
    <row r="2276" spans="1:13" ht="14.25" customHeight="1" x14ac:dyDescent="0.35">
      <c r="A2276" s="208" t="s">
        <v>837</v>
      </c>
      <c r="B2276" s="206" t="s">
        <v>994</v>
      </c>
      <c r="C2276" s="206">
        <v>122.93</v>
      </c>
      <c r="D2276" s="206">
        <v>100</v>
      </c>
      <c r="E2276" s="206">
        <v>100.12</v>
      </c>
      <c r="F2276" s="206">
        <v>100</v>
      </c>
      <c r="G2276" s="206">
        <v>100.22</v>
      </c>
      <c r="H2276" s="206">
        <v>100</v>
      </c>
      <c r="I2276" s="206">
        <v>100.18</v>
      </c>
      <c r="J2276" s="206" t="s">
        <v>988</v>
      </c>
      <c r="K2276" s="206">
        <v>100.71</v>
      </c>
      <c r="L2276" s="206" t="s">
        <v>988</v>
      </c>
      <c r="M2276" s="206">
        <v>100.83</v>
      </c>
    </row>
    <row r="2277" spans="1:13" ht="14.25" customHeight="1" x14ac:dyDescent="0.35">
      <c r="A2277" s="208" t="s">
        <v>838</v>
      </c>
      <c r="B2277" s="206" t="s">
        <v>995</v>
      </c>
      <c r="C2277" s="206">
        <v>134.9</v>
      </c>
      <c r="D2277" s="206">
        <v>100</v>
      </c>
      <c r="E2277" s="206">
        <v>100.17</v>
      </c>
      <c r="F2277" s="206">
        <v>100</v>
      </c>
      <c r="G2277" s="206">
        <v>100.2</v>
      </c>
      <c r="H2277" s="206">
        <v>100</v>
      </c>
      <c r="I2277" s="206">
        <v>100.17</v>
      </c>
      <c r="J2277" s="206">
        <v>101.2</v>
      </c>
      <c r="K2277" s="206">
        <v>100.18</v>
      </c>
      <c r="L2277" s="206">
        <v>101.2</v>
      </c>
      <c r="M2277" s="206">
        <v>100.23</v>
      </c>
    </row>
    <row r="2278" spans="1:13" ht="14.25" customHeight="1" x14ac:dyDescent="0.35">
      <c r="A2278" s="208" t="s">
        <v>839</v>
      </c>
      <c r="B2278" s="206" t="s">
        <v>996</v>
      </c>
      <c r="C2278" s="206">
        <v>134.9</v>
      </c>
      <c r="D2278" s="206">
        <v>100</v>
      </c>
      <c r="E2278" s="206">
        <v>100.17</v>
      </c>
      <c r="F2278" s="206">
        <v>100</v>
      </c>
      <c r="G2278" s="206">
        <v>100.2</v>
      </c>
      <c r="H2278" s="206">
        <v>100</v>
      </c>
      <c r="I2278" s="206">
        <v>100.17</v>
      </c>
      <c r="J2278" s="206">
        <v>101.2</v>
      </c>
      <c r="K2278" s="206">
        <v>100.18</v>
      </c>
      <c r="L2278" s="206">
        <v>101.2</v>
      </c>
      <c r="M2278" s="206">
        <v>100.23</v>
      </c>
    </row>
    <row r="2279" spans="1:13" ht="14.25" customHeight="1" x14ac:dyDescent="0.35">
      <c r="A2279" s="208" t="s">
        <v>840</v>
      </c>
      <c r="B2279" s="206" t="s">
        <v>997</v>
      </c>
      <c r="C2279" s="206">
        <v>132.51</v>
      </c>
      <c r="D2279" s="206">
        <v>100</v>
      </c>
      <c r="E2279" s="206">
        <v>100.3</v>
      </c>
      <c r="F2279" s="206">
        <v>100</v>
      </c>
      <c r="G2279" s="206">
        <v>100.07</v>
      </c>
      <c r="H2279" s="206">
        <v>100</v>
      </c>
      <c r="I2279" s="206">
        <v>100.2</v>
      </c>
      <c r="J2279" s="206">
        <v>101.2</v>
      </c>
      <c r="K2279" s="206">
        <v>100.27</v>
      </c>
      <c r="L2279" s="206">
        <v>101.2</v>
      </c>
      <c r="M2279" s="206">
        <v>100.1</v>
      </c>
    </row>
    <row r="2280" spans="1:13" ht="14.25" customHeight="1" x14ac:dyDescent="0.35">
      <c r="A2280" s="208" t="s">
        <v>841</v>
      </c>
      <c r="B2280" s="206">
        <v>153.62</v>
      </c>
      <c r="C2280" s="206">
        <v>109.49</v>
      </c>
      <c r="D2280" s="206">
        <v>100</v>
      </c>
      <c r="E2280" s="206">
        <v>100</v>
      </c>
      <c r="F2280" s="206">
        <v>100</v>
      </c>
      <c r="G2280" s="206">
        <v>100</v>
      </c>
      <c r="H2280" s="206">
        <v>100</v>
      </c>
      <c r="I2280" s="206">
        <v>100</v>
      </c>
      <c r="J2280" s="206">
        <v>101.2</v>
      </c>
      <c r="K2280" s="206">
        <v>100</v>
      </c>
      <c r="L2280" s="206">
        <v>101.2</v>
      </c>
      <c r="M2280" s="206">
        <v>100</v>
      </c>
    </row>
    <row r="2281" spans="1:13" ht="14.25" customHeight="1" x14ac:dyDescent="0.35">
      <c r="A2281" s="208" t="s">
        <v>842</v>
      </c>
      <c r="B2281" s="206">
        <v>153.62</v>
      </c>
      <c r="C2281" s="206">
        <v>121.15</v>
      </c>
      <c r="D2281" s="206">
        <v>100</v>
      </c>
      <c r="E2281" s="206">
        <v>100</v>
      </c>
      <c r="F2281" s="206">
        <v>100</v>
      </c>
      <c r="G2281" s="206">
        <v>100</v>
      </c>
      <c r="H2281" s="206">
        <v>100</v>
      </c>
      <c r="I2281" s="206">
        <v>100</v>
      </c>
      <c r="J2281" s="206">
        <v>101.2</v>
      </c>
      <c r="K2281" s="206">
        <v>100</v>
      </c>
      <c r="L2281" s="206">
        <v>101.2</v>
      </c>
      <c r="M2281" s="206">
        <v>100</v>
      </c>
    </row>
    <row r="2282" spans="1:13" ht="14.25" customHeight="1" x14ac:dyDescent="0.35">
      <c r="A2282" s="208" t="s">
        <v>843</v>
      </c>
      <c r="B2282" s="206" t="s">
        <v>998</v>
      </c>
      <c r="C2282" s="206">
        <v>123.91</v>
      </c>
      <c r="D2282" s="206">
        <v>100</v>
      </c>
      <c r="E2282" s="206">
        <v>100</v>
      </c>
      <c r="F2282" s="206">
        <v>100</v>
      </c>
      <c r="G2282" s="206">
        <v>100</v>
      </c>
      <c r="H2282" s="206">
        <v>100</v>
      </c>
      <c r="I2282" s="206">
        <v>100</v>
      </c>
      <c r="J2282" s="206" t="s">
        <v>989</v>
      </c>
      <c r="K2282" s="206">
        <v>100</v>
      </c>
      <c r="L2282" s="206" t="s">
        <v>989</v>
      </c>
      <c r="M2282" s="206">
        <v>100</v>
      </c>
    </row>
    <row r="2283" spans="1:13" ht="14.25" customHeight="1" x14ac:dyDescent="0.35">
      <c r="A2283" s="208" t="s">
        <v>847</v>
      </c>
      <c r="B2283" s="206" t="s">
        <v>999</v>
      </c>
      <c r="C2283" s="206">
        <v>122.76</v>
      </c>
      <c r="D2283" s="206">
        <v>100</v>
      </c>
      <c r="E2283" s="206">
        <v>100.03</v>
      </c>
      <c r="F2283" s="206">
        <v>100</v>
      </c>
      <c r="G2283" s="206">
        <v>100.02</v>
      </c>
      <c r="H2283" s="206">
        <v>100</v>
      </c>
      <c r="I2283" s="206">
        <v>100.02</v>
      </c>
      <c r="J2283" s="206">
        <v>101.2</v>
      </c>
      <c r="K2283" s="206">
        <v>100.02</v>
      </c>
      <c r="L2283" s="206">
        <v>101.2</v>
      </c>
      <c r="M2283" s="206">
        <v>100.02</v>
      </c>
    </row>
    <row r="2284" spans="1:13" ht="14.25" customHeight="1" x14ac:dyDescent="0.35">
      <c r="A2284" s="208" t="s">
        <v>848</v>
      </c>
      <c r="B2284" s="206">
        <v>153.62</v>
      </c>
      <c r="C2284" s="206">
        <v>105.82</v>
      </c>
      <c r="D2284" s="206">
        <v>100</v>
      </c>
      <c r="E2284" s="206">
        <v>100.33</v>
      </c>
      <c r="F2284" s="206">
        <v>100</v>
      </c>
      <c r="G2284" s="206">
        <v>99.44</v>
      </c>
      <c r="H2284" s="206">
        <v>100</v>
      </c>
      <c r="I2284" s="206">
        <v>100.01</v>
      </c>
      <c r="J2284" s="206">
        <v>101.2</v>
      </c>
      <c r="K2284" s="206">
        <v>100.56</v>
      </c>
      <c r="L2284" s="206">
        <v>101.2</v>
      </c>
      <c r="M2284" s="206">
        <v>99.86</v>
      </c>
    </row>
    <row r="2285" spans="1:13" ht="14.25" customHeight="1" x14ac:dyDescent="0.35">
      <c r="A2285" s="208" t="s">
        <v>849</v>
      </c>
      <c r="B2285" s="206" t="s">
        <v>1000</v>
      </c>
      <c r="C2285" s="206">
        <v>98.4</v>
      </c>
      <c r="D2285" s="206">
        <v>100</v>
      </c>
      <c r="E2285" s="206">
        <v>100.12</v>
      </c>
      <c r="F2285" s="206">
        <v>100</v>
      </c>
      <c r="G2285" s="206">
        <v>103.1</v>
      </c>
      <c r="H2285" s="206">
        <v>100</v>
      </c>
      <c r="I2285" s="206">
        <v>103.77</v>
      </c>
      <c r="J2285" s="206">
        <v>100</v>
      </c>
      <c r="K2285" s="206">
        <v>104.14</v>
      </c>
      <c r="L2285" s="206">
        <v>100</v>
      </c>
      <c r="M2285" s="206">
        <v>103.69</v>
      </c>
    </row>
    <row r="2286" spans="1:13" ht="14.25" customHeight="1" x14ac:dyDescent="0.35">
      <c r="A2286" s="208" t="s">
        <v>850</v>
      </c>
      <c r="B2286" s="206">
        <v>153.62</v>
      </c>
      <c r="C2286" s="206">
        <v>150.93</v>
      </c>
      <c r="D2286" s="206">
        <v>100</v>
      </c>
      <c r="E2286" s="206">
        <v>100.55</v>
      </c>
      <c r="F2286" s="206">
        <v>100</v>
      </c>
      <c r="G2286" s="206">
        <v>100.49</v>
      </c>
      <c r="H2286" s="206">
        <v>100</v>
      </c>
      <c r="I2286" s="206">
        <v>100.62</v>
      </c>
      <c r="J2286" s="206">
        <v>101.2</v>
      </c>
      <c r="K2286" s="206">
        <v>100.7</v>
      </c>
      <c r="L2286" s="206">
        <v>101.2</v>
      </c>
      <c r="M2286" s="206">
        <v>100.7</v>
      </c>
    </row>
    <row r="2287" spans="1:13" ht="14.25" customHeight="1" x14ac:dyDescent="0.35">
      <c r="A2287" s="208" t="s">
        <v>851</v>
      </c>
      <c r="B2287" s="206">
        <v>144.1</v>
      </c>
      <c r="C2287" s="206">
        <v>127.48</v>
      </c>
      <c r="D2287" s="206">
        <v>100</v>
      </c>
      <c r="E2287" s="206">
        <v>100.13</v>
      </c>
      <c r="F2287" s="206">
        <v>100</v>
      </c>
      <c r="G2287" s="206">
        <v>100.12</v>
      </c>
      <c r="H2287" s="206">
        <v>100</v>
      </c>
      <c r="I2287" s="206">
        <v>100.39</v>
      </c>
      <c r="J2287" s="206">
        <v>101.36</v>
      </c>
      <c r="K2287" s="206">
        <v>100.27</v>
      </c>
      <c r="L2287" s="206">
        <v>101.36</v>
      </c>
      <c r="M2287" s="206">
        <v>100.27</v>
      </c>
    </row>
    <row r="2288" spans="1:13" ht="14.25" customHeight="1" x14ac:dyDescent="0.35">
      <c r="A2288" s="208" t="s">
        <v>852</v>
      </c>
      <c r="B2288" s="206">
        <v>153.36000000000001</v>
      </c>
      <c r="C2288" s="206">
        <v>127.48</v>
      </c>
      <c r="D2288" s="206">
        <v>100</v>
      </c>
      <c r="E2288" s="206">
        <v>100.13</v>
      </c>
      <c r="F2288" s="206">
        <v>100</v>
      </c>
      <c r="G2288" s="206">
        <v>100.12</v>
      </c>
      <c r="H2288" s="206">
        <v>100</v>
      </c>
      <c r="I2288" s="206">
        <v>100.39</v>
      </c>
      <c r="J2288" s="206" t="s">
        <v>883</v>
      </c>
      <c r="K2288" s="206">
        <v>100.27</v>
      </c>
      <c r="L2288" s="206" t="s">
        <v>883</v>
      </c>
      <c r="M2288" s="206">
        <v>100.27</v>
      </c>
    </row>
    <row r="2289" spans="1:13" ht="14.25" customHeight="1" x14ac:dyDescent="0.35">
      <c r="A2289" s="208" t="s">
        <v>853</v>
      </c>
      <c r="B2289" s="206" t="s">
        <v>1001</v>
      </c>
      <c r="C2289" s="206">
        <v>122.98</v>
      </c>
      <c r="D2289" s="206">
        <v>100</v>
      </c>
      <c r="E2289" s="206">
        <v>100</v>
      </c>
      <c r="F2289" s="206">
        <v>100</v>
      </c>
      <c r="G2289" s="206">
        <v>99.17</v>
      </c>
      <c r="H2289" s="206">
        <v>100</v>
      </c>
      <c r="I2289" s="206">
        <v>99.17</v>
      </c>
      <c r="J2289" s="206">
        <v>101.36</v>
      </c>
      <c r="K2289" s="206">
        <v>99.17</v>
      </c>
      <c r="L2289" s="206">
        <v>101.36</v>
      </c>
      <c r="M2289" s="206">
        <v>99.17</v>
      </c>
    </row>
    <row r="2290" spans="1:13" ht="14.25" customHeight="1" x14ac:dyDescent="0.35">
      <c r="A2290" s="208" t="s">
        <v>854</v>
      </c>
      <c r="B2290" s="206">
        <v>153.36000000000001</v>
      </c>
      <c r="C2290" s="206">
        <v>122.98</v>
      </c>
      <c r="D2290" s="206">
        <v>100</v>
      </c>
      <c r="E2290" s="206">
        <v>100</v>
      </c>
      <c r="F2290" s="206">
        <v>100</v>
      </c>
      <c r="G2290" s="206">
        <v>99.17</v>
      </c>
      <c r="H2290" s="206">
        <v>100</v>
      </c>
      <c r="I2290" s="206">
        <v>99.17</v>
      </c>
      <c r="J2290" s="206" t="s">
        <v>883</v>
      </c>
      <c r="K2290" s="206">
        <v>99.17</v>
      </c>
      <c r="L2290" s="206" t="s">
        <v>883</v>
      </c>
      <c r="M2290" s="206">
        <v>99.17</v>
      </c>
    </row>
    <row r="2291" spans="1:13" ht="14.25" customHeight="1" x14ac:dyDescent="0.35">
      <c r="A2291" s="208" t="s">
        <v>855</v>
      </c>
      <c r="B2291" s="206">
        <v>147.9</v>
      </c>
      <c r="C2291" s="206">
        <v>124.73</v>
      </c>
      <c r="D2291" s="206">
        <v>100</v>
      </c>
      <c r="E2291" s="206">
        <v>100.06</v>
      </c>
      <c r="F2291" s="206">
        <v>100</v>
      </c>
      <c r="G2291" s="206">
        <v>100.06</v>
      </c>
      <c r="H2291" s="206">
        <v>100</v>
      </c>
      <c r="I2291" s="206">
        <v>100.06</v>
      </c>
      <c r="J2291" s="206">
        <v>101.2</v>
      </c>
      <c r="K2291" s="206">
        <v>100.01</v>
      </c>
      <c r="L2291" s="206">
        <v>101.2</v>
      </c>
      <c r="M2291" s="206">
        <v>100.14</v>
      </c>
    </row>
    <row r="2292" spans="1:13" ht="14.25" customHeight="1" x14ac:dyDescent="0.35">
      <c r="A2292" s="208" t="s">
        <v>856</v>
      </c>
      <c r="B2292" s="206" t="s">
        <v>1000</v>
      </c>
      <c r="C2292" s="206">
        <v>136.29</v>
      </c>
      <c r="D2292" s="206">
        <v>100</v>
      </c>
      <c r="E2292" s="206">
        <v>101.02</v>
      </c>
      <c r="F2292" s="206">
        <v>100</v>
      </c>
      <c r="G2292" s="206">
        <v>101.02</v>
      </c>
      <c r="H2292" s="206">
        <v>100</v>
      </c>
      <c r="I2292" s="206">
        <v>101.02</v>
      </c>
      <c r="J2292" s="206">
        <v>100</v>
      </c>
      <c r="K2292" s="206">
        <v>101.21</v>
      </c>
      <c r="L2292" s="206">
        <v>100</v>
      </c>
      <c r="M2292" s="206">
        <v>101.21</v>
      </c>
    </row>
    <row r="2293" spans="1:13" ht="14.25" customHeight="1" x14ac:dyDescent="0.35">
      <c r="A2293" s="208" t="s">
        <v>857</v>
      </c>
      <c r="B2293" s="206">
        <v>157.35</v>
      </c>
      <c r="C2293" s="206">
        <v>136.29</v>
      </c>
      <c r="D2293" s="206">
        <v>100</v>
      </c>
      <c r="E2293" s="206">
        <v>101.02</v>
      </c>
      <c r="F2293" s="206">
        <v>100</v>
      </c>
      <c r="G2293" s="206">
        <v>101.02</v>
      </c>
      <c r="H2293" s="206">
        <v>100</v>
      </c>
      <c r="I2293" s="206">
        <v>101.02</v>
      </c>
      <c r="J2293" s="206">
        <v>100</v>
      </c>
      <c r="K2293" s="206">
        <v>101.21</v>
      </c>
      <c r="L2293" s="206">
        <v>100</v>
      </c>
      <c r="M2293" s="206">
        <v>101.21</v>
      </c>
    </row>
    <row r="2294" spans="1:13" ht="14.25" customHeight="1" x14ac:dyDescent="0.35">
      <c r="A2294" s="208" t="s">
        <v>858</v>
      </c>
      <c r="B2294" s="206" t="s">
        <v>1000</v>
      </c>
      <c r="C2294" s="206">
        <v>113.5</v>
      </c>
      <c r="D2294" s="206">
        <v>100</v>
      </c>
      <c r="E2294" s="206">
        <v>100.38</v>
      </c>
      <c r="F2294" s="206">
        <v>100</v>
      </c>
      <c r="G2294" s="206">
        <v>100.38</v>
      </c>
      <c r="H2294" s="206">
        <v>100</v>
      </c>
      <c r="I2294" s="206">
        <v>100.38</v>
      </c>
      <c r="J2294" s="206">
        <v>100</v>
      </c>
      <c r="K2294" s="206">
        <v>100.38</v>
      </c>
      <c r="L2294" s="206">
        <v>100</v>
      </c>
      <c r="M2294" s="206">
        <v>100.38</v>
      </c>
    </row>
    <row r="2295" spans="1:13" ht="14.25" customHeight="1" x14ac:dyDescent="0.35">
      <c r="A2295" s="208" t="s">
        <v>859</v>
      </c>
      <c r="B2295" s="206">
        <v>157.35</v>
      </c>
      <c r="C2295" s="206">
        <v>113.5</v>
      </c>
      <c r="D2295" s="206">
        <v>100</v>
      </c>
      <c r="E2295" s="206">
        <v>100.38</v>
      </c>
      <c r="F2295" s="206">
        <v>100</v>
      </c>
      <c r="G2295" s="206">
        <v>100.38</v>
      </c>
      <c r="H2295" s="206">
        <v>100</v>
      </c>
      <c r="I2295" s="206">
        <v>100.38</v>
      </c>
      <c r="J2295" s="206">
        <v>100</v>
      </c>
      <c r="K2295" s="206">
        <v>100.38</v>
      </c>
      <c r="L2295" s="206">
        <v>100</v>
      </c>
      <c r="M2295" s="206">
        <v>100.38</v>
      </c>
    </row>
    <row r="2296" spans="1:13" ht="14.25" customHeight="1" x14ac:dyDescent="0.35">
      <c r="A2296" s="208" t="s">
        <v>860</v>
      </c>
      <c r="B2296" s="206" t="s">
        <v>1000</v>
      </c>
      <c r="C2296" s="206">
        <v>152.37</v>
      </c>
      <c r="D2296" s="206">
        <v>100</v>
      </c>
      <c r="E2296" s="206">
        <v>104.03</v>
      </c>
      <c r="F2296" s="206">
        <v>100</v>
      </c>
      <c r="G2296" s="206">
        <v>104.03</v>
      </c>
      <c r="H2296" s="206">
        <v>100</v>
      </c>
      <c r="I2296" s="206">
        <v>104.03</v>
      </c>
      <c r="J2296" s="206">
        <v>100</v>
      </c>
      <c r="K2296" s="206">
        <v>104.03</v>
      </c>
      <c r="L2296" s="206">
        <v>100</v>
      </c>
      <c r="M2296" s="206">
        <v>104.03</v>
      </c>
    </row>
    <row r="2297" spans="1:13" ht="14.25" customHeight="1" x14ac:dyDescent="0.35">
      <c r="A2297" s="208" t="s">
        <v>861</v>
      </c>
      <c r="B2297" s="206">
        <v>157.35</v>
      </c>
      <c r="C2297" s="206">
        <v>152.37</v>
      </c>
      <c r="D2297" s="206">
        <v>100</v>
      </c>
      <c r="E2297" s="206">
        <v>104.03</v>
      </c>
      <c r="F2297" s="206">
        <v>100</v>
      </c>
      <c r="G2297" s="206">
        <v>104.03</v>
      </c>
      <c r="H2297" s="206">
        <v>100</v>
      </c>
      <c r="I2297" s="206">
        <v>104.03</v>
      </c>
      <c r="J2297" s="206">
        <v>100</v>
      </c>
      <c r="K2297" s="206">
        <v>104.03</v>
      </c>
      <c r="L2297" s="206">
        <v>100</v>
      </c>
      <c r="M2297" s="206">
        <v>104.03</v>
      </c>
    </row>
    <row r="2298" spans="1:13" ht="14.25" customHeight="1" x14ac:dyDescent="0.35">
      <c r="A2298" s="208" t="s">
        <v>862</v>
      </c>
      <c r="B2298" s="206" t="s">
        <v>1000</v>
      </c>
      <c r="C2298" s="206">
        <v>135.15</v>
      </c>
      <c r="D2298" s="206">
        <v>100</v>
      </c>
      <c r="E2298" s="206">
        <v>101.8</v>
      </c>
      <c r="F2298" s="206">
        <v>100</v>
      </c>
      <c r="G2298" s="206">
        <v>101.8</v>
      </c>
      <c r="H2298" s="206">
        <v>100</v>
      </c>
      <c r="I2298" s="206">
        <v>101.8</v>
      </c>
      <c r="J2298" s="206">
        <v>100</v>
      </c>
      <c r="K2298" s="206">
        <v>101.8</v>
      </c>
      <c r="L2298" s="206">
        <v>100</v>
      </c>
      <c r="M2298" s="206">
        <v>101.8</v>
      </c>
    </row>
    <row r="2299" spans="1:13" ht="14.25" customHeight="1" x14ac:dyDescent="0.35">
      <c r="A2299" s="208" t="s">
        <v>863</v>
      </c>
      <c r="B2299" s="206">
        <v>157.35</v>
      </c>
      <c r="C2299" s="206">
        <v>135.15</v>
      </c>
      <c r="D2299" s="206">
        <v>100</v>
      </c>
      <c r="E2299" s="206">
        <v>101.8</v>
      </c>
      <c r="F2299" s="206">
        <v>100</v>
      </c>
      <c r="G2299" s="206">
        <v>101.8</v>
      </c>
      <c r="H2299" s="206">
        <v>100</v>
      </c>
      <c r="I2299" s="206">
        <v>101.8</v>
      </c>
      <c r="J2299" s="206">
        <v>100</v>
      </c>
      <c r="K2299" s="206">
        <v>101.8</v>
      </c>
      <c r="L2299" s="206">
        <v>100</v>
      </c>
      <c r="M2299" s="206">
        <v>101.8</v>
      </c>
    </row>
    <row r="2300" spans="1:13" ht="14.25" customHeight="1" x14ac:dyDescent="0.35">
      <c r="A2300" s="208" t="s">
        <v>864</v>
      </c>
      <c r="B2300" s="206">
        <v>150.31</v>
      </c>
      <c r="C2300" s="206">
        <v>125.02</v>
      </c>
      <c r="D2300" s="206">
        <v>100</v>
      </c>
      <c r="E2300" s="206">
        <v>100</v>
      </c>
      <c r="F2300" s="206">
        <v>100</v>
      </c>
      <c r="G2300" s="206">
        <v>101.3</v>
      </c>
      <c r="H2300" s="206">
        <v>100</v>
      </c>
      <c r="I2300" s="206">
        <v>101.3</v>
      </c>
      <c r="J2300" s="206">
        <v>101.2</v>
      </c>
      <c r="K2300" s="206">
        <v>103.26</v>
      </c>
      <c r="L2300" s="206">
        <v>101.2</v>
      </c>
      <c r="M2300" s="206">
        <v>103.26</v>
      </c>
    </row>
    <row r="2301" spans="1:13" ht="14.25" customHeight="1" x14ac:dyDescent="0.35">
      <c r="A2301" s="208" t="s">
        <v>865</v>
      </c>
      <c r="B2301" s="206">
        <v>150.31</v>
      </c>
      <c r="C2301" s="206">
        <v>134.43</v>
      </c>
      <c r="D2301" s="206">
        <v>100</v>
      </c>
      <c r="E2301" s="206">
        <v>100.01</v>
      </c>
      <c r="F2301" s="206">
        <v>100</v>
      </c>
      <c r="G2301" s="206">
        <v>100.04</v>
      </c>
      <c r="H2301" s="206">
        <v>100</v>
      </c>
      <c r="I2301" s="206">
        <v>100.04</v>
      </c>
      <c r="J2301" s="206">
        <v>101.2</v>
      </c>
      <c r="K2301" s="206">
        <v>100.04</v>
      </c>
      <c r="L2301" s="206">
        <v>101.2</v>
      </c>
      <c r="M2301" s="206">
        <v>100.34</v>
      </c>
    </row>
    <row r="2302" spans="1:13" ht="14.25" customHeight="1" x14ac:dyDescent="0.35">
      <c r="A2302" s="208" t="s">
        <v>866</v>
      </c>
      <c r="B2302" s="206" t="s">
        <v>1002</v>
      </c>
      <c r="C2302" s="206">
        <v>144.44999999999999</v>
      </c>
      <c r="D2302" s="206">
        <v>100</v>
      </c>
      <c r="E2302" s="206">
        <v>100.05</v>
      </c>
      <c r="F2302" s="206">
        <v>100</v>
      </c>
      <c r="G2302" s="206">
        <v>102.45</v>
      </c>
      <c r="H2302" s="206">
        <v>100</v>
      </c>
      <c r="I2302" s="206">
        <v>102.43</v>
      </c>
      <c r="J2302" s="206">
        <v>101.13</v>
      </c>
      <c r="K2302" s="206">
        <v>102.43</v>
      </c>
      <c r="L2302" s="206">
        <v>101.13</v>
      </c>
      <c r="M2302" s="206">
        <v>102.43</v>
      </c>
    </row>
    <row r="2303" spans="1:13" ht="14.25" customHeight="1" x14ac:dyDescent="0.35">
      <c r="A2303" s="208" t="s">
        <v>867</v>
      </c>
      <c r="B2303" s="206">
        <v>146.05000000000001</v>
      </c>
      <c r="C2303" s="206">
        <v>144.44999999999999</v>
      </c>
      <c r="D2303" s="206">
        <v>100</v>
      </c>
      <c r="E2303" s="206">
        <v>100.05</v>
      </c>
      <c r="F2303" s="206">
        <v>100</v>
      </c>
      <c r="G2303" s="206">
        <v>102.45</v>
      </c>
      <c r="H2303" s="206">
        <v>100</v>
      </c>
      <c r="I2303" s="206">
        <v>102.43</v>
      </c>
      <c r="J2303" s="206">
        <v>101.13</v>
      </c>
      <c r="K2303" s="206">
        <v>102.43</v>
      </c>
      <c r="L2303" s="206">
        <v>101.13</v>
      </c>
      <c r="M2303" s="206">
        <v>102.43</v>
      </c>
    </row>
    <row r="2304" spans="1:13" ht="14.25" customHeight="1" x14ac:dyDescent="0.35">
      <c r="A2304" s="208" t="s">
        <v>868</v>
      </c>
      <c r="B2304" s="206" t="s">
        <v>1002</v>
      </c>
      <c r="C2304" s="206">
        <v>147.11000000000001</v>
      </c>
      <c r="D2304" s="206">
        <v>100</v>
      </c>
      <c r="E2304" s="206">
        <v>100</v>
      </c>
      <c r="F2304" s="206">
        <v>100</v>
      </c>
      <c r="G2304" s="206">
        <v>102.47</v>
      </c>
      <c r="H2304" s="206">
        <v>100</v>
      </c>
      <c r="I2304" s="206">
        <v>102.47</v>
      </c>
      <c r="J2304" s="206">
        <v>101.13</v>
      </c>
      <c r="K2304" s="206">
        <v>102.47</v>
      </c>
      <c r="L2304" s="206">
        <v>101.13</v>
      </c>
      <c r="M2304" s="206">
        <v>102.47</v>
      </c>
    </row>
    <row r="2305" spans="1:13" ht="14.25" customHeight="1" x14ac:dyDescent="0.35">
      <c r="A2305" s="208" t="s">
        <v>869</v>
      </c>
      <c r="B2305" s="206" t="s">
        <v>1003</v>
      </c>
      <c r="C2305" s="206">
        <v>128.9</v>
      </c>
      <c r="D2305" s="206">
        <v>100</v>
      </c>
      <c r="E2305" s="206">
        <v>100.02</v>
      </c>
      <c r="F2305" s="206">
        <v>100</v>
      </c>
      <c r="G2305" s="206">
        <v>100.01</v>
      </c>
      <c r="H2305" s="206">
        <v>100</v>
      </c>
      <c r="I2305" s="206">
        <v>100.01</v>
      </c>
      <c r="J2305" s="206" t="s">
        <v>990</v>
      </c>
      <c r="K2305" s="206">
        <v>100.01</v>
      </c>
      <c r="L2305" s="206" t="s">
        <v>990</v>
      </c>
      <c r="M2305" s="206">
        <v>100.06</v>
      </c>
    </row>
    <row r="2306" spans="1:13" ht="14.25" customHeight="1" x14ac:dyDescent="0.35">
      <c r="A2306" s="208" t="s">
        <v>870</v>
      </c>
      <c r="B2306" s="206" t="s">
        <v>1003</v>
      </c>
      <c r="C2306" s="206">
        <v>99.79</v>
      </c>
      <c r="D2306" s="206">
        <v>100</v>
      </c>
      <c r="E2306" s="206">
        <v>100</v>
      </c>
      <c r="F2306" s="206">
        <v>100</v>
      </c>
      <c r="G2306" s="206">
        <v>100</v>
      </c>
      <c r="H2306" s="206">
        <v>100</v>
      </c>
      <c r="I2306" s="206">
        <v>100</v>
      </c>
      <c r="J2306" s="206" t="s">
        <v>990</v>
      </c>
      <c r="K2306" s="206">
        <v>100</v>
      </c>
      <c r="L2306" s="206" t="s">
        <v>990</v>
      </c>
      <c r="M2306" s="206">
        <v>100</v>
      </c>
    </row>
    <row r="2307" spans="1:13" ht="14.25" customHeight="1" x14ac:dyDescent="0.35">
      <c r="A2307" s="208" t="s">
        <v>871</v>
      </c>
      <c r="B2307" s="206" t="s">
        <v>997</v>
      </c>
      <c r="C2307" s="206">
        <v>106.7</v>
      </c>
      <c r="D2307" s="206">
        <v>100</v>
      </c>
      <c r="E2307" s="206">
        <v>100</v>
      </c>
      <c r="F2307" s="206">
        <v>100</v>
      </c>
      <c r="G2307" s="206">
        <v>100.64</v>
      </c>
      <c r="H2307" s="206">
        <v>100</v>
      </c>
      <c r="I2307" s="206">
        <v>100.64</v>
      </c>
      <c r="J2307" s="206">
        <v>101.2</v>
      </c>
      <c r="K2307" s="206">
        <v>101.49</v>
      </c>
      <c r="L2307" s="206">
        <v>101.2</v>
      </c>
      <c r="M2307" s="206">
        <v>101.3</v>
      </c>
    </row>
    <row r="2308" spans="1:13" ht="14.25" customHeight="1" x14ac:dyDescent="0.35">
      <c r="A2308" s="208" t="s">
        <v>872</v>
      </c>
      <c r="B2308" s="206" t="s">
        <v>1000</v>
      </c>
      <c r="C2308" s="206">
        <v>138.28</v>
      </c>
      <c r="D2308" s="206">
        <v>100</v>
      </c>
      <c r="E2308" s="206">
        <v>100.66</v>
      </c>
      <c r="F2308" s="206">
        <v>100</v>
      </c>
      <c r="G2308" s="206">
        <v>100.7</v>
      </c>
      <c r="H2308" s="206">
        <v>100</v>
      </c>
      <c r="I2308" s="206">
        <v>101.33</v>
      </c>
      <c r="J2308" s="206">
        <v>100</v>
      </c>
      <c r="K2308" s="206">
        <v>102.07</v>
      </c>
      <c r="L2308" s="206">
        <v>100</v>
      </c>
      <c r="M2308" s="206">
        <v>102.1</v>
      </c>
    </row>
    <row r="2309" spans="1:13" ht="14.25" customHeight="1" x14ac:dyDescent="0.35">
      <c r="A2309" s="208" t="s">
        <v>873</v>
      </c>
      <c r="B2309" s="206" t="s">
        <v>1000</v>
      </c>
      <c r="C2309" s="206">
        <v>131.22</v>
      </c>
      <c r="D2309" s="206">
        <v>100</v>
      </c>
      <c r="E2309" s="206">
        <v>101.06</v>
      </c>
      <c r="F2309" s="206">
        <v>100</v>
      </c>
      <c r="G2309" s="206">
        <v>101.06</v>
      </c>
      <c r="H2309" s="206">
        <v>100</v>
      </c>
      <c r="I2309" s="206">
        <v>101.09</v>
      </c>
      <c r="J2309" s="206">
        <v>100</v>
      </c>
      <c r="K2309" s="206">
        <v>101.09</v>
      </c>
      <c r="L2309" s="206">
        <v>100</v>
      </c>
      <c r="M2309" s="206">
        <v>101.09</v>
      </c>
    </row>
    <row r="2310" spans="1:13" ht="14.25" customHeight="1" x14ac:dyDescent="0.35">
      <c r="A2310" s="208" t="s">
        <v>874</v>
      </c>
      <c r="B2310" s="206" t="s">
        <v>1004</v>
      </c>
      <c r="C2310" s="206">
        <v>131.22</v>
      </c>
      <c r="D2310" s="206">
        <v>100</v>
      </c>
      <c r="E2310" s="206">
        <v>101.06</v>
      </c>
      <c r="F2310" s="206">
        <v>100</v>
      </c>
      <c r="G2310" s="206">
        <v>101.06</v>
      </c>
      <c r="H2310" s="206">
        <v>100</v>
      </c>
      <c r="I2310" s="206">
        <v>101.09</v>
      </c>
      <c r="J2310" s="206">
        <v>100</v>
      </c>
      <c r="K2310" s="206">
        <v>101.09</v>
      </c>
      <c r="L2310" s="206">
        <v>100</v>
      </c>
      <c r="M2310" s="206">
        <v>101.09</v>
      </c>
    </row>
    <row r="2311" spans="1:13" ht="14.25" customHeight="1" x14ac:dyDescent="0.35">
      <c r="A2311" s="208" t="s">
        <v>875</v>
      </c>
      <c r="B2311" s="206" t="s">
        <v>1000</v>
      </c>
      <c r="C2311" s="206">
        <v>135.84</v>
      </c>
      <c r="D2311" s="206">
        <v>100</v>
      </c>
      <c r="E2311" s="206">
        <v>101.58</v>
      </c>
      <c r="F2311" s="206">
        <v>100</v>
      </c>
      <c r="G2311" s="206">
        <v>101.58</v>
      </c>
      <c r="H2311" s="206">
        <v>100</v>
      </c>
      <c r="I2311" s="206">
        <v>101.58</v>
      </c>
      <c r="J2311" s="206">
        <v>100</v>
      </c>
      <c r="K2311" s="206">
        <v>101.58</v>
      </c>
      <c r="L2311" s="206">
        <v>100</v>
      </c>
      <c r="M2311" s="206">
        <v>101.58</v>
      </c>
    </row>
    <row r="2312" spans="1:13" ht="14.25" customHeight="1" x14ac:dyDescent="0.35">
      <c r="A2312" s="208" t="s">
        <v>876</v>
      </c>
      <c r="B2312" s="206">
        <v>157.35</v>
      </c>
      <c r="C2312" s="206">
        <v>135.84</v>
      </c>
      <c r="D2312" s="206">
        <v>100</v>
      </c>
      <c r="E2312" s="206">
        <v>101.58</v>
      </c>
      <c r="F2312" s="206">
        <v>100</v>
      </c>
      <c r="G2312" s="206">
        <v>101.58</v>
      </c>
      <c r="H2312" s="206">
        <v>100</v>
      </c>
      <c r="I2312" s="206">
        <v>101.58</v>
      </c>
      <c r="J2312" s="206">
        <v>100</v>
      </c>
      <c r="K2312" s="206">
        <v>101.58</v>
      </c>
      <c r="L2312" s="206">
        <v>100</v>
      </c>
      <c r="M2312" s="206">
        <v>101.58</v>
      </c>
    </row>
    <row r="2313" spans="1:13" ht="14.25" customHeight="1" x14ac:dyDescent="0.35">
      <c r="A2313" s="208" t="s">
        <v>877</v>
      </c>
      <c r="B2313" s="206" t="s">
        <v>1000</v>
      </c>
      <c r="C2313" s="206">
        <v>142.05000000000001</v>
      </c>
      <c r="D2313" s="206">
        <v>100</v>
      </c>
      <c r="E2313" s="206">
        <v>101.12</v>
      </c>
      <c r="F2313" s="206">
        <v>100</v>
      </c>
      <c r="G2313" s="206">
        <v>102.19</v>
      </c>
      <c r="H2313" s="206">
        <v>100</v>
      </c>
      <c r="I2313" s="206">
        <v>102.27</v>
      </c>
      <c r="J2313" s="206">
        <v>100</v>
      </c>
      <c r="K2313" s="206">
        <v>102.27</v>
      </c>
      <c r="L2313" s="206">
        <v>100</v>
      </c>
      <c r="M2313" s="206">
        <v>102.1</v>
      </c>
    </row>
    <row r="2314" spans="1:13" ht="14.25" customHeight="1" x14ac:dyDescent="0.35">
      <c r="A2314" s="208" t="s">
        <v>878</v>
      </c>
      <c r="B2314" s="206">
        <v>157.35</v>
      </c>
      <c r="C2314" s="206">
        <v>142.05000000000001</v>
      </c>
      <c r="D2314" s="206">
        <v>100</v>
      </c>
      <c r="E2314" s="206">
        <v>101.12</v>
      </c>
      <c r="F2314" s="206">
        <v>100</v>
      </c>
      <c r="G2314" s="206">
        <v>102.19</v>
      </c>
      <c r="H2314" s="206">
        <v>100</v>
      </c>
      <c r="I2314" s="206">
        <v>102.27</v>
      </c>
      <c r="J2314" s="206">
        <v>100</v>
      </c>
      <c r="K2314" s="206">
        <v>102.27</v>
      </c>
      <c r="L2314" s="206">
        <v>100</v>
      </c>
      <c r="M2314" s="206">
        <v>102.1</v>
      </c>
    </row>
    <row r="2315" spans="1:13" ht="14.25" customHeight="1" x14ac:dyDescent="0.35">
      <c r="A2315" s="208" t="s">
        <v>879</v>
      </c>
      <c r="B2315" s="206" t="s">
        <v>1000</v>
      </c>
      <c r="C2315" s="206">
        <v>149.69</v>
      </c>
      <c r="D2315" s="206">
        <v>100</v>
      </c>
      <c r="E2315" s="206">
        <v>100</v>
      </c>
      <c r="F2315" s="206">
        <v>100</v>
      </c>
      <c r="G2315" s="206">
        <v>100</v>
      </c>
      <c r="H2315" s="206">
        <v>100</v>
      </c>
      <c r="I2315" s="206">
        <v>100</v>
      </c>
      <c r="J2315" s="206">
        <v>100</v>
      </c>
      <c r="K2315" s="206">
        <v>100</v>
      </c>
      <c r="L2315" s="206">
        <v>100</v>
      </c>
      <c r="M2315" s="206">
        <v>100</v>
      </c>
    </row>
    <row r="2316" spans="1:13" ht="14.25" customHeight="1" x14ac:dyDescent="0.35">
      <c r="A2316" s="208" t="s">
        <v>880</v>
      </c>
      <c r="B2316" s="206">
        <v>157.35</v>
      </c>
      <c r="C2316" s="206">
        <v>149.69</v>
      </c>
      <c r="D2316" s="206">
        <v>100</v>
      </c>
      <c r="E2316" s="206">
        <v>100</v>
      </c>
      <c r="F2316" s="206">
        <v>100</v>
      </c>
      <c r="G2316" s="206">
        <v>100</v>
      </c>
      <c r="H2316" s="206">
        <v>100</v>
      </c>
      <c r="I2316" s="206">
        <v>100</v>
      </c>
      <c r="J2316" s="206">
        <v>100</v>
      </c>
      <c r="K2316" s="206">
        <v>100</v>
      </c>
      <c r="L2316" s="206">
        <v>100</v>
      </c>
      <c r="M2316" s="206">
        <v>100</v>
      </c>
    </row>
    <row r="2317" spans="1:13" ht="14.25" customHeight="1" x14ac:dyDescent="0.35">
      <c r="A2317" s="208" t="s">
        <v>881</v>
      </c>
      <c r="B2317" s="206">
        <v>157.35</v>
      </c>
      <c r="C2317" s="206">
        <v>112.88</v>
      </c>
      <c r="D2317" s="206">
        <v>100</v>
      </c>
      <c r="E2317" s="206">
        <v>100</v>
      </c>
      <c r="F2317" s="206">
        <v>100</v>
      </c>
      <c r="G2317" s="206">
        <v>100.29</v>
      </c>
      <c r="H2317" s="206">
        <v>100</v>
      </c>
      <c r="I2317" s="206">
        <v>100.29</v>
      </c>
      <c r="J2317" s="206">
        <v>100</v>
      </c>
      <c r="K2317" s="206">
        <v>100.29</v>
      </c>
      <c r="L2317" s="206">
        <v>100</v>
      </c>
      <c r="M2317" s="206">
        <v>100.71</v>
      </c>
    </row>
    <row r="2318" spans="1:13" ht="14.25" customHeight="1" x14ac:dyDescent="0.35">
      <c r="A2318" s="208" t="s">
        <v>882</v>
      </c>
      <c r="B2318" s="206">
        <v>142.41</v>
      </c>
      <c r="C2318" s="206">
        <v>125.7</v>
      </c>
      <c r="D2318" s="206">
        <v>100</v>
      </c>
      <c r="E2318" s="206">
        <v>100.03</v>
      </c>
      <c r="F2318" s="206">
        <v>100</v>
      </c>
      <c r="G2318" s="206">
        <v>100.03</v>
      </c>
      <c r="H2318" s="206">
        <v>100</v>
      </c>
      <c r="I2318" s="206">
        <v>100.03</v>
      </c>
      <c r="J2318" s="206">
        <v>101.29</v>
      </c>
      <c r="K2318" s="206">
        <v>100.03</v>
      </c>
      <c r="L2318" s="206">
        <v>101.29</v>
      </c>
      <c r="M2318" s="206">
        <v>100.03</v>
      </c>
    </row>
    <row r="2319" spans="1:13" ht="14.25" customHeight="1" x14ac:dyDescent="0.35">
      <c r="A2319" s="210"/>
      <c r="B2319" s="211"/>
      <c r="C2319" s="211"/>
      <c r="D2319" s="211"/>
      <c r="E2319" s="211"/>
      <c r="F2319" s="211"/>
      <c r="G2319" s="211"/>
      <c r="H2319" s="211"/>
      <c r="I2319" s="211"/>
      <c r="J2319" s="211"/>
      <c r="K2319" s="211"/>
      <c r="L2319" s="211"/>
      <c r="M2319" s="211"/>
    </row>
    <row r="2320" spans="1:13" ht="14.25" customHeight="1" x14ac:dyDescent="0.35">
      <c r="A2320" s="210"/>
      <c r="B2320" s="211"/>
      <c r="C2320" s="211"/>
      <c r="D2320" s="211"/>
      <c r="E2320" s="211"/>
      <c r="F2320" s="211"/>
      <c r="G2320" s="211"/>
      <c r="H2320" s="211"/>
      <c r="I2320" s="211"/>
      <c r="J2320" s="211"/>
      <c r="K2320" s="211"/>
      <c r="L2320" s="211"/>
      <c r="M2320" s="211"/>
    </row>
    <row r="2321" spans="1:13" ht="14.25" customHeight="1" x14ac:dyDescent="0.35">
      <c r="A2321" s="210"/>
      <c r="B2321" s="211"/>
      <c r="C2321" s="211"/>
      <c r="D2321" s="211"/>
      <c r="E2321" s="211"/>
      <c r="F2321" s="211"/>
      <c r="G2321" s="211"/>
      <c r="H2321" s="211"/>
      <c r="I2321" s="211"/>
      <c r="J2321" s="211"/>
      <c r="K2321" s="211"/>
      <c r="L2321" s="211"/>
      <c r="M2321" s="211"/>
    </row>
    <row r="2322" spans="1:13" ht="14.25" customHeight="1" x14ac:dyDescent="0.35">
      <c r="A2322" s="210"/>
      <c r="B2322" s="211"/>
      <c r="C2322" s="211"/>
      <c r="D2322" s="211"/>
      <c r="E2322" s="211"/>
      <c r="F2322" s="211"/>
      <c r="G2322" s="211"/>
      <c r="H2322" s="211"/>
      <c r="I2322" s="211"/>
      <c r="J2322" s="211"/>
      <c r="K2322" s="211"/>
      <c r="L2322" s="211"/>
      <c r="M2322" s="211"/>
    </row>
    <row r="2323" spans="1:13" ht="14.25" customHeight="1" x14ac:dyDescent="0.35">
      <c r="A2323" s="210"/>
      <c r="B2323" s="211"/>
      <c r="C2323" s="211"/>
      <c r="D2323" s="211"/>
      <c r="E2323" s="211"/>
      <c r="F2323" s="211"/>
      <c r="G2323" s="211"/>
      <c r="H2323" s="211"/>
      <c r="I2323" s="211"/>
      <c r="J2323" s="211"/>
      <c r="K2323" s="211"/>
      <c r="L2323" s="211"/>
      <c r="M2323" s="211"/>
    </row>
    <row r="2324" spans="1:13" ht="14.25" customHeight="1" x14ac:dyDescent="0.35">
      <c r="A2324" s="210"/>
      <c r="B2324" s="207"/>
      <c r="C2324" s="207"/>
      <c r="D2324" s="207"/>
      <c r="E2324" s="207"/>
      <c r="F2324" s="207"/>
      <c r="G2324" s="207"/>
      <c r="H2324" s="207"/>
      <c r="I2324" s="207"/>
      <c r="J2324" s="207"/>
      <c r="K2324" s="207"/>
      <c r="L2324" s="207"/>
      <c r="M2324" s="207"/>
    </row>
    <row r="2325" spans="1:13" ht="14.25" customHeight="1" x14ac:dyDescent="0.35">
      <c r="A2325" s="210"/>
      <c r="B2325" s="207"/>
      <c r="C2325" s="207"/>
      <c r="D2325" s="207"/>
      <c r="E2325" s="207"/>
      <c r="F2325" s="207"/>
      <c r="G2325" s="207"/>
      <c r="H2325" s="207"/>
      <c r="I2325" s="207"/>
      <c r="J2325" s="207"/>
      <c r="K2325" s="207"/>
      <c r="L2325" s="207"/>
      <c r="M2325" s="207"/>
    </row>
    <row r="2326" spans="1:13" ht="14.25" customHeight="1" x14ac:dyDescent="0.35">
      <c r="A2326" s="571"/>
      <c r="B2326" s="579">
        <v>36708</v>
      </c>
      <c r="C2326" s="580"/>
      <c r="D2326" s="579">
        <v>36739</v>
      </c>
      <c r="E2326" s="580"/>
      <c r="F2326" s="579">
        <v>36770</v>
      </c>
      <c r="G2326" s="580"/>
      <c r="H2326" s="579">
        <v>36800</v>
      </c>
      <c r="I2326" s="580"/>
      <c r="J2326" s="579">
        <v>36831</v>
      </c>
      <c r="K2326" s="580"/>
      <c r="L2326" s="579">
        <v>36861</v>
      </c>
      <c r="M2326" s="580"/>
    </row>
    <row r="2327" spans="1:13" ht="14.25" customHeight="1" x14ac:dyDescent="0.35">
      <c r="A2327" s="572"/>
      <c r="B2327" s="205" t="s">
        <v>834</v>
      </c>
      <c r="C2327" s="205" t="s">
        <v>835</v>
      </c>
      <c r="D2327" s="205" t="s">
        <v>834</v>
      </c>
      <c r="E2327" s="205" t="s">
        <v>835</v>
      </c>
      <c r="F2327" s="205" t="s">
        <v>834</v>
      </c>
      <c r="G2327" s="205" t="s">
        <v>835</v>
      </c>
      <c r="H2327" s="205" t="s">
        <v>834</v>
      </c>
      <c r="I2327" s="205" t="s">
        <v>835</v>
      </c>
      <c r="J2327" s="205" t="s">
        <v>834</v>
      </c>
      <c r="K2327" s="205" t="s">
        <v>835</v>
      </c>
      <c r="L2327" s="205" t="s">
        <v>834</v>
      </c>
      <c r="M2327" s="205" t="s">
        <v>835</v>
      </c>
    </row>
    <row r="2328" spans="1:13" ht="14.25" customHeight="1" x14ac:dyDescent="0.35">
      <c r="A2328" s="208" t="s">
        <v>836</v>
      </c>
      <c r="B2328" s="206">
        <v>101.2</v>
      </c>
      <c r="C2328" s="206">
        <v>99.57</v>
      </c>
      <c r="D2328" s="206">
        <v>101.2</v>
      </c>
      <c r="E2328" s="206">
        <v>99.87</v>
      </c>
      <c r="F2328" s="206">
        <v>101.2</v>
      </c>
      <c r="G2328" s="206">
        <v>99.67</v>
      </c>
      <c r="H2328" s="206">
        <v>101.2</v>
      </c>
      <c r="I2328" s="206">
        <v>99.67</v>
      </c>
      <c r="J2328" s="206">
        <v>101.2</v>
      </c>
      <c r="K2328" s="206">
        <v>99.57</v>
      </c>
      <c r="L2328" s="206">
        <v>101.2</v>
      </c>
      <c r="M2328" s="206">
        <v>99.67</v>
      </c>
    </row>
    <row r="2329" spans="1:13" ht="14.25" customHeight="1" x14ac:dyDescent="0.35">
      <c r="A2329" s="208" t="s">
        <v>837</v>
      </c>
      <c r="B2329" s="206" t="s">
        <v>988</v>
      </c>
      <c r="C2329" s="206">
        <v>100.89</v>
      </c>
      <c r="D2329" s="206" t="s">
        <v>988</v>
      </c>
      <c r="E2329" s="206">
        <v>100.77</v>
      </c>
      <c r="F2329" s="206" t="s">
        <v>988</v>
      </c>
      <c r="G2329" s="206">
        <v>100.95</v>
      </c>
      <c r="H2329" s="206" t="s">
        <v>988</v>
      </c>
      <c r="I2329" s="206">
        <v>101.69</v>
      </c>
      <c r="J2329" s="206" t="s">
        <v>988</v>
      </c>
      <c r="K2329" s="206">
        <v>101.55</v>
      </c>
      <c r="L2329" s="206" t="s">
        <v>988</v>
      </c>
      <c r="M2329" s="206">
        <v>101.67</v>
      </c>
    </row>
    <row r="2330" spans="1:13" ht="14.25" customHeight="1" x14ac:dyDescent="0.35">
      <c r="A2330" s="208" t="s">
        <v>838</v>
      </c>
      <c r="B2330" s="206">
        <v>101.2</v>
      </c>
      <c r="C2330" s="206">
        <v>100.62</v>
      </c>
      <c r="D2330" s="206">
        <v>101.2</v>
      </c>
      <c r="E2330" s="206">
        <v>100.63</v>
      </c>
      <c r="F2330" s="206">
        <v>101.2</v>
      </c>
      <c r="G2330" s="206">
        <v>100.75</v>
      </c>
      <c r="H2330" s="206">
        <v>101.2</v>
      </c>
      <c r="I2330" s="206">
        <v>100.75</v>
      </c>
      <c r="J2330" s="206">
        <v>101.2</v>
      </c>
      <c r="K2330" s="206">
        <v>100.76</v>
      </c>
      <c r="L2330" s="206">
        <v>101.2</v>
      </c>
      <c r="M2330" s="206">
        <v>100.88</v>
      </c>
    </row>
    <row r="2331" spans="1:13" ht="14.25" customHeight="1" x14ac:dyDescent="0.35">
      <c r="A2331" s="208" t="s">
        <v>839</v>
      </c>
      <c r="B2331" s="206">
        <v>101.2</v>
      </c>
      <c r="C2331" s="206">
        <v>100.62</v>
      </c>
      <c r="D2331" s="206">
        <v>101.2</v>
      </c>
      <c r="E2331" s="206">
        <v>100.63</v>
      </c>
      <c r="F2331" s="206">
        <v>101.2</v>
      </c>
      <c r="G2331" s="206">
        <v>100.75</v>
      </c>
      <c r="H2331" s="206">
        <v>101.2</v>
      </c>
      <c r="I2331" s="206">
        <v>100.75</v>
      </c>
      <c r="J2331" s="206">
        <v>101.2</v>
      </c>
      <c r="K2331" s="206">
        <v>100.76</v>
      </c>
      <c r="L2331" s="206">
        <v>101.2</v>
      </c>
      <c r="M2331" s="206">
        <v>100.88</v>
      </c>
    </row>
    <row r="2332" spans="1:13" ht="14.25" customHeight="1" x14ac:dyDescent="0.35">
      <c r="A2332" s="208" t="s">
        <v>840</v>
      </c>
      <c r="B2332" s="206">
        <v>101.2</v>
      </c>
      <c r="C2332" s="206">
        <v>99.96</v>
      </c>
      <c r="D2332" s="206">
        <v>101.2</v>
      </c>
      <c r="E2332" s="206">
        <v>100.11</v>
      </c>
      <c r="F2332" s="206">
        <v>101.2</v>
      </c>
      <c r="G2332" s="206">
        <v>100.04</v>
      </c>
      <c r="H2332" s="206">
        <v>101.2</v>
      </c>
      <c r="I2332" s="206">
        <v>100.04</v>
      </c>
      <c r="J2332" s="206">
        <v>101.2</v>
      </c>
      <c r="K2332" s="206">
        <v>100</v>
      </c>
      <c r="L2332" s="206">
        <v>101.2</v>
      </c>
      <c r="M2332" s="206">
        <v>100.03</v>
      </c>
    </row>
    <row r="2333" spans="1:13" ht="14.25" customHeight="1" x14ac:dyDescent="0.35">
      <c r="A2333" s="208" t="s">
        <v>841</v>
      </c>
      <c r="B2333" s="206">
        <v>101.2</v>
      </c>
      <c r="C2333" s="206">
        <v>100</v>
      </c>
      <c r="D2333" s="206">
        <v>101.2</v>
      </c>
      <c r="E2333" s="206">
        <v>100</v>
      </c>
      <c r="F2333" s="206">
        <v>101.2</v>
      </c>
      <c r="G2333" s="206">
        <v>100</v>
      </c>
      <c r="H2333" s="206">
        <v>101.2</v>
      </c>
      <c r="I2333" s="206">
        <v>100</v>
      </c>
      <c r="J2333" s="206">
        <v>101.2</v>
      </c>
      <c r="K2333" s="206">
        <v>100</v>
      </c>
      <c r="L2333" s="206">
        <v>101.2</v>
      </c>
      <c r="M2333" s="206">
        <v>100</v>
      </c>
    </row>
    <row r="2334" spans="1:13" ht="14.25" customHeight="1" x14ac:dyDescent="0.35">
      <c r="A2334" s="208" t="s">
        <v>842</v>
      </c>
      <c r="B2334" s="206">
        <v>101.2</v>
      </c>
      <c r="C2334" s="206">
        <v>100</v>
      </c>
      <c r="D2334" s="206">
        <v>101.2</v>
      </c>
      <c r="E2334" s="206">
        <v>100</v>
      </c>
      <c r="F2334" s="206">
        <v>101.2</v>
      </c>
      <c r="G2334" s="206">
        <v>100</v>
      </c>
      <c r="H2334" s="206">
        <v>101.2</v>
      </c>
      <c r="I2334" s="206">
        <v>100</v>
      </c>
      <c r="J2334" s="206">
        <v>101.2</v>
      </c>
      <c r="K2334" s="206">
        <v>100</v>
      </c>
      <c r="L2334" s="206">
        <v>101.2</v>
      </c>
      <c r="M2334" s="206">
        <v>100</v>
      </c>
    </row>
    <row r="2335" spans="1:13" ht="14.25" customHeight="1" x14ac:dyDescent="0.35">
      <c r="A2335" s="208" t="s">
        <v>843</v>
      </c>
      <c r="B2335" s="206" t="s">
        <v>989</v>
      </c>
      <c r="C2335" s="206">
        <v>100</v>
      </c>
      <c r="D2335" s="206" t="s">
        <v>989</v>
      </c>
      <c r="E2335" s="206">
        <v>100</v>
      </c>
      <c r="F2335" s="206" t="s">
        <v>989</v>
      </c>
      <c r="G2335" s="206">
        <v>100</v>
      </c>
      <c r="H2335" s="206" t="s">
        <v>989</v>
      </c>
      <c r="I2335" s="206">
        <v>100</v>
      </c>
      <c r="J2335" s="206" t="s">
        <v>989</v>
      </c>
      <c r="K2335" s="206">
        <v>100</v>
      </c>
      <c r="L2335" s="206" t="s">
        <v>989</v>
      </c>
      <c r="M2335" s="206">
        <v>100</v>
      </c>
    </row>
    <row r="2336" spans="1:13" ht="14.25" customHeight="1" x14ac:dyDescent="0.35">
      <c r="A2336" s="208" t="s">
        <v>847</v>
      </c>
      <c r="B2336" s="206">
        <v>101.2</v>
      </c>
      <c r="C2336" s="206">
        <v>100.02</v>
      </c>
      <c r="D2336" s="206">
        <v>101.2</v>
      </c>
      <c r="E2336" s="206">
        <v>100.02</v>
      </c>
      <c r="F2336" s="206">
        <v>101.2</v>
      </c>
      <c r="G2336" s="206">
        <v>100.02</v>
      </c>
      <c r="H2336" s="206">
        <v>101.2</v>
      </c>
      <c r="I2336" s="206">
        <v>100.02</v>
      </c>
      <c r="J2336" s="206">
        <v>101.2</v>
      </c>
      <c r="K2336" s="206">
        <v>100.02</v>
      </c>
      <c r="L2336" s="206">
        <v>101.2</v>
      </c>
      <c r="M2336" s="206">
        <v>100.02</v>
      </c>
    </row>
    <row r="2337" spans="1:13" ht="14.25" customHeight="1" x14ac:dyDescent="0.35">
      <c r="A2337" s="208" t="s">
        <v>848</v>
      </c>
      <c r="B2337" s="206">
        <v>101.2</v>
      </c>
      <c r="C2337" s="206">
        <v>99.18</v>
      </c>
      <c r="D2337" s="206">
        <v>101.2</v>
      </c>
      <c r="E2337" s="206">
        <v>99.85</v>
      </c>
      <c r="F2337" s="206">
        <v>101.2</v>
      </c>
      <c r="G2337" s="206">
        <v>99.85</v>
      </c>
      <c r="H2337" s="206">
        <v>101.2</v>
      </c>
      <c r="I2337" s="206">
        <v>100.71</v>
      </c>
      <c r="J2337" s="206">
        <v>101.2</v>
      </c>
      <c r="K2337" s="206">
        <v>100.23</v>
      </c>
      <c r="L2337" s="206">
        <v>101.2</v>
      </c>
      <c r="M2337" s="206">
        <v>100.89</v>
      </c>
    </row>
    <row r="2338" spans="1:13" ht="14.25" customHeight="1" x14ac:dyDescent="0.35">
      <c r="A2338" s="208" t="s">
        <v>849</v>
      </c>
      <c r="B2338" s="206">
        <v>100</v>
      </c>
      <c r="C2338" s="206">
        <v>107.27</v>
      </c>
      <c r="D2338" s="206">
        <v>100</v>
      </c>
      <c r="E2338" s="206">
        <v>106.94</v>
      </c>
      <c r="F2338" s="206">
        <v>100</v>
      </c>
      <c r="G2338" s="206">
        <v>107.33</v>
      </c>
      <c r="H2338" s="206">
        <v>100</v>
      </c>
      <c r="I2338" s="206">
        <v>107.59</v>
      </c>
      <c r="J2338" s="206">
        <v>100</v>
      </c>
      <c r="K2338" s="206">
        <v>107.66</v>
      </c>
      <c r="L2338" s="206">
        <v>100</v>
      </c>
      <c r="M2338" s="206">
        <v>107.78</v>
      </c>
    </row>
    <row r="2339" spans="1:13" ht="14.25" customHeight="1" x14ac:dyDescent="0.35">
      <c r="A2339" s="208" t="s">
        <v>850</v>
      </c>
      <c r="B2339" s="206">
        <v>101.2</v>
      </c>
      <c r="C2339" s="206">
        <v>100.67</v>
      </c>
      <c r="D2339" s="206">
        <v>101.2</v>
      </c>
      <c r="E2339" s="206">
        <v>100.76</v>
      </c>
      <c r="F2339" s="206">
        <v>101.2</v>
      </c>
      <c r="G2339" s="206">
        <v>100.76</v>
      </c>
      <c r="H2339" s="206">
        <v>101.2</v>
      </c>
      <c r="I2339" s="206">
        <v>100.76</v>
      </c>
      <c r="J2339" s="206">
        <v>101.2</v>
      </c>
      <c r="K2339" s="206">
        <v>100.77</v>
      </c>
      <c r="L2339" s="206">
        <v>101.2</v>
      </c>
      <c r="M2339" s="206">
        <v>100.85</v>
      </c>
    </row>
    <row r="2340" spans="1:13" ht="14.25" customHeight="1" x14ac:dyDescent="0.35">
      <c r="A2340" s="208" t="s">
        <v>851</v>
      </c>
      <c r="B2340" s="206">
        <v>101.36</v>
      </c>
      <c r="C2340" s="206">
        <v>100.43</v>
      </c>
      <c r="D2340" s="206">
        <v>101.36</v>
      </c>
      <c r="E2340" s="206">
        <v>100.43</v>
      </c>
      <c r="F2340" s="206">
        <v>101.36</v>
      </c>
      <c r="G2340" s="206">
        <v>100.47</v>
      </c>
      <c r="H2340" s="206">
        <v>101.36</v>
      </c>
      <c r="I2340" s="206">
        <v>101.23</v>
      </c>
      <c r="J2340" s="206">
        <v>101.36</v>
      </c>
      <c r="K2340" s="206">
        <v>101.57</v>
      </c>
      <c r="L2340" s="206">
        <v>101.36</v>
      </c>
      <c r="M2340" s="206">
        <v>101.43</v>
      </c>
    </row>
    <row r="2341" spans="1:13" ht="14.25" customHeight="1" x14ac:dyDescent="0.35">
      <c r="A2341" s="208" t="s">
        <v>852</v>
      </c>
      <c r="B2341" s="206" t="s">
        <v>883</v>
      </c>
      <c r="C2341" s="206">
        <v>100.43</v>
      </c>
      <c r="D2341" s="206" t="s">
        <v>883</v>
      </c>
      <c r="E2341" s="206">
        <v>100.43</v>
      </c>
      <c r="F2341" s="206" t="s">
        <v>883</v>
      </c>
      <c r="G2341" s="206">
        <v>100.47</v>
      </c>
      <c r="H2341" s="206">
        <v>100.2</v>
      </c>
      <c r="I2341" s="206">
        <v>101.23</v>
      </c>
      <c r="J2341" s="206">
        <v>100.2</v>
      </c>
      <c r="K2341" s="206">
        <v>101.57</v>
      </c>
      <c r="L2341" s="206">
        <v>100.2</v>
      </c>
      <c r="M2341" s="206">
        <v>101.43</v>
      </c>
    </row>
    <row r="2342" spans="1:13" ht="14.25" customHeight="1" x14ac:dyDescent="0.35">
      <c r="A2342" s="208" t="s">
        <v>853</v>
      </c>
      <c r="B2342" s="206">
        <v>101.36</v>
      </c>
      <c r="C2342" s="206">
        <v>99.17</v>
      </c>
      <c r="D2342" s="206">
        <v>101.36</v>
      </c>
      <c r="E2342" s="206">
        <v>99.17</v>
      </c>
      <c r="F2342" s="206">
        <v>101.36</v>
      </c>
      <c r="G2342" s="206">
        <v>99.17</v>
      </c>
      <c r="H2342" s="206">
        <v>101.36</v>
      </c>
      <c r="I2342" s="206">
        <v>99.17</v>
      </c>
      <c r="J2342" s="206">
        <v>101.36</v>
      </c>
      <c r="K2342" s="206">
        <v>99.17</v>
      </c>
      <c r="L2342" s="206">
        <v>101.36</v>
      </c>
      <c r="M2342" s="206">
        <v>99.17</v>
      </c>
    </row>
    <row r="2343" spans="1:13" ht="14.25" customHeight="1" x14ac:dyDescent="0.35">
      <c r="A2343" s="208" t="s">
        <v>854</v>
      </c>
      <c r="B2343" s="206" t="s">
        <v>883</v>
      </c>
      <c r="C2343" s="206">
        <v>99.17</v>
      </c>
      <c r="D2343" s="206" t="s">
        <v>883</v>
      </c>
      <c r="E2343" s="206">
        <v>99.17</v>
      </c>
      <c r="F2343" s="206" t="s">
        <v>883</v>
      </c>
      <c r="G2343" s="206">
        <v>99.17</v>
      </c>
      <c r="H2343" s="206">
        <v>100.2</v>
      </c>
      <c r="I2343" s="206">
        <v>99.17</v>
      </c>
      <c r="J2343" s="206">
        <v>100.2</v>
      </c>
      <c r="K2343" s="206">
        <v>99.17</v>
      </c>
      <c r="L2343" s="206">
        <v>100.2</v>
      </c>
      <c r="M2343" s="206">
        <v>99.17</v>
      </c>
    </row>
    <row r="2344" spans="1:13" ht="14.25" customHeight="1" x14ac:dyDescent="0.35">
      <c r="A2344" s="208" t="s">
        <v>855</v>
      </c>
      <c r="B2344" s="206">
        <v>101.2</v>
      </c>
      <c r="C2344" s="206">
        <v>100.13</v>
      </c>
      <c r="D2344" s="206">
        <v>101.2</v>
      </c>
      <c r="E2344" s="206">
        <v>100.13</v>
      </c>
      <c r="F2344" s="206">
        <v>101.2</v>
      </c>
      <c r="G2344" s="206">
        <v>100.13</v>
      </c>
      <c r="H2344" s="206">
        <v>101.2</v>
      </c>
      <c r="I2344" s="206">
        <v>100.13</v>
      </c>
      <c r="J2344" s="206">
        <v>101.2</v>
      </c>
      <c r="K2344" s="206">
        <v>100.13</v>
      </c>
      <c r="L2344" s="206">
        <v>101.2</v>
      </c>
      <c r="M2344" s="206">
        <v>100.13</v>
      </c>
    </row>
    <row r="2345" spans="1:13" ht="14.25" customHeight="1" x14ac:dyDescent="0.35">
      <c r="A2345" s="208" t="s">
        <v>856</v>
      </c>
      <c r="B2345" s="206">
        <v>100</v>
      </c>
      <c r="C2345" s="206">
        <v>102.63</v>
      </c>
      <c r="D2345" s="206">
        <v>100</v>
      </c>
      <c r="E2345" s="206">
        <v>102.63</v>
      </c>
      <c r="F2345" s="206">
        <v>100</v>
      </c>
      <c r="G2345" s="206">
        <v>102.63</v>
      </c>
      <c r="H2345" s="206">
        <v>100</v>
      </c>
      <c r="I2345" s="206">
        <v>102.63</v>
      </c>
      <c r="J2345" s="206">
        <v>100</v>
      </c>
      <c r="K2345" s="206">
        <v>102.63</v>
      </c>
      <c r="L2345" s="206">
        <v>100</v>
      </c>
      <c r="M2345" s="206">
        <v>102.63</v>
      </c>
    </row>
    <row r="2346" spans="1:13" ht="14.25" customHeight="1" x14ac:dyDescent="0.35">
      <c r="A2346" s="208" t="s">
        <v>857</v>
      </c>
      <c r="B2346" s="206">
        <v>100</v>
      </c>
      <c r="C2346" s="206">
        <v>102.63</v>
      </c>
      <c r="D2346" s="206">
        <v>100</v>
      </c>
      <c r="E2346" s="206">
        <v>102.63</v>
      </c>
      <c r="F2346" s="206">
        <v>100</v>
      </c>
      <c r="G2346" s="206">
        <v>102.63</v>
      </c>
      <c r="H2346" s="206">
        <v>100</v>
      </c>
      <c r="I2346" s="206">
        <v>102.63</v>
      </c>
      <c r="J2346" s="206">
        <v>103.12</v>
      </c>
      <c r="K2346" s="206">
        <v>102.63</v>
      </c>
      <c r="L2346" s="206">
        <v>103.12</v>
      </c>
      <c r="M2346" s="206">
        <v>102.63</v>
      </c>
    </row>
    <row r="2347" spans="1:13" ht="14.25" customHeight="1" x14ac:dyDescent="0.35">
      <c r="A2347" s="208" t="s">
        <v>858</v>
      </c>
      <c r="B2347" s="206">
        <v>100</v>
      </c>
      <c r="C2347" s="206">
        <v>100.8</v>
      </c>
      <c r="D2347" s="206">
        <v>100</v>
      </c>
      <c r="E2347" s="206">
        <v>100.8</v>
      </c>
      <c r="F2347" s="206">
        <v>100</v>
      </c>
      <c r="G2347" s="206">
        <v>101.06</v>
      </c>
      <c r="H2347" s="206">
        <v>100</v>
      </c>
      <c r="I2347" s="206">
        <v>101.06</v>
      </c>
      <c r="J2347" s="206">
        <v>100</v>
      </c>
      <c r="K2347" s="206">
        <v>101.06</v>
      </c>
      <c r="L2347" s="206">
        <v>100</v>
      </c>
      <c r="M2347" s="206">
        <v>101.06</v>
      </c>
    </row>
    <row r="2348" spans="1:13" ht="14.25" customHeight="1" x14ac:dyDescent="0.35">
      <c r="A2348" s="208" t="s">
        <v>859</v>
      </c>
      <c r="B2348" s="206">
        <v>100</v>
      </c>
      <c r="C2348" s="206">
        <v>100.8</v>
      </c>
      <c r="D2348" s="206">
        <v>100</v>
      </c>
      <c r="E2348" s="206">
        <v>100.8</v>
      </c>
      <c r="F2348" s="206">
        <v>100</v>
      </c>
      <c r="G2348" s="206">
        <v>101.06</v>
      </c>
      <c r="H2348" s="206">
        <v>100</v>
      </c>
      <c r="I2348" s="206">
        <v>101.06</v>
      </c>
      <c r="J2348" s="206">
        <v>103.12</v>
      </c>
      <c r="K2348" s="206">
        <v>101.06</v>
      </c>
      <c r="L2348" s="206">
        <v>103.12</v>
      </c>
      <c r="M2348" s="206">
        <v>101.06</v>
      </c>
    </row>
    <row r="2349" spans="1:13" ht="14.25" customHeight="1" x14ac:dyDescent="0.35">
      <c r="A2349" s="208" t="s">
        <v>860</v>
      </c>
      <c r="B2349" s="206">
        <v>100</v>
      </c>
      <c r="C2349" s="206">
        <v>106.04</v>
      </c>
      <c r="D2349" s="206">
        <v>100</v>
      </c>
      <c r="E2349" s="206">
        <v>106.04</v>
      </c>
      <c r="F2349" s="206">
        <v>100</v>
      </c>
      <c r="G2349" s="206">
        <v>111.16</v>
      </c>
      <c r="H2349" s="206">
        <v>100</v>
      </c>
      <c r="I2349" s="206">
        <v>111.16</v>
      </c>
      <c r="J2349" s="206">
        <v>100</v>
      </c>
      <c r="K2349" s="206">
        <v>111.57</v>
      </c>
      <c r="L2349" s="206">
        <v>100</v>
      </c>
      <c r="M2349" s="206">
        <v>111.57</v>
      </c>
    </row>
    <row r="2350" spans="1:13" ht="14.25" customHeight="1" x14ac:dyDescent="0.35">
      <c r="A2350" s="208" t="s">
        <v>861</v>
      </c>
      <c r="B2350" s="206">
        <v>100</v>
      </c>
      <c r="C2350" s="206">
        <v>106.04</v>
      </c>
      <c r="D2350" s="206">
        <v>100</v>
      </c>
      <c r="E2350" s="206">
        <v>106.04</v>
      </c>
      <c r="F2350" s="206">
        <v>100</v>
      </c>
      <c r="G2350" s="206">
        <v>111.16</v>
      </c>
      <c r="H2350" s="206">
        <v>100</v>
      </c>
      <c r="I2350" s="206">
        <v>111.16</v>
      </c>
      <c r="J2350" s="206">
        <v>103.12</v>
      </c>
      <c r="K2350" s="206">
        <v>111.57</v>
      </c>
      <c r="L2350" s="206">
        <v>103.12</v>
      </c>
      <c r="M2350" s="206">
        <v>111.57</v>
      </c>
    </row>
    <row r="2351" spans="1:13" ht="14.25" customHeight="1" x14ac:dyDescent="0.35">
      <c r="A2351" s="208" t="s">
        <v>862</v>
      </c>
      <c r="B2351" s="206">
        <v>100</v>
      </c>
      <c r="C2351" s="206">
        <v>102.12</v>
      </c>
      <c r="D2351" s="206">
        <v>100</v>
      </c>
      <c r="E2351" s="206">
        <v>102.12</v>
      </c>
      <c r="F2351" s="206">
        <v>100</v>
      </c>
      <c r="G2351" s="206">
        <v>102.28</v>
      </c>
      <c r="H2351" s="206">
        <v>100</v>
      </c>
      <c r="I2351" s="206">
        <v>102.28</v>
      </c>
      <c r="J2351" s="206">
        <v>100</v>
      </c>
      <c r="K2351" s="206">
        <v>102.37</v>
      </c>
      <c r="L2351" s="206">
        <v>100</v>
      </c>
      <c r="M2351" s="206">
        <v>102.37</v>
      </c>
    </row>
    <row r="2352" spans="1:13" ht="14.25" customHeight="1" x14ac:dyDescent="0.35">
      <c r="A2352" s="208" t="s">
        <v>863</v>
      </c>
      <c r="B2352" s="206">
        <v>100</v>
      </c>
      <c r="C2352" s="206">
        <v>102.12</v>
      </c>
      <c r="D2352" s="206">
        <v>100</v>
      </c>
      <c r="E2352" s="206">
        <v>102.12</v>
      </c>
      <c r="F2352" s="206">
        <v>100</v>
      </c>
      <c r="G2352" s="206">
        <v>102.28</v>
      </c>
      <c r="H2352" s="206">
        <v>100</v>
      </c>
      <c r="I2352" s="206">
        <v>102.28</v>
      </c>
      <c r="J2352" s="206">
        <v>103.12</v>
      </c>
      <c r="K2352" s="206">
        <v>102.37</v>
      </c>
      <c r="L2352" s="206">
        <v>103.12</v>
      </c>
      <c r="M2352" s="206">
        <v>102.37</v>
      </c>
    </row>
    <row r="2353" spans="1:13" ht="14.25" customHeight="1" x14ac:dyDescent="0.35">
      <c r="A2353" s="208" t="s">
        <v>864</v>
      </c>
      <c r="B2353" s="206">
        <v>101.2</v>
      </c>
      <c r="C2353" s="206">
        <v>103.26</v>
      </c>
      <c r="D2353" s="206">
        <v>101.2</v>
      </c>
      <c r="E2353" s="206">
        <v>103.26</v>
      </c>
      <c r="F2353" s="206">
        <v>101.2</v>
      </c>
      <c r="G2353" s="206">
        <v>106.65</v>
      </c>
      <c r="H2353" s="206">
        <v>101.2</v>
      </c>
      <c r="I2353" s="206">
        <v>106.65</v>
      </c>
      <c r="J2353" s="206">
        <v>101.2</v>
      </c>
      <c r="K2353" s="206">
        <v>106.65</v>
      </c>
      <c r="L2353" s="206">
        <v>101.2</v>
      </c>
      <c r="M2353" s="206">
        <v>106.65</v>
      </c>
    </row>
    <row r="2354" spans="1:13" ht="14.25" customHeight="1" x14ac:dyDescent="0.35">
      <c r="A2354" s="208" t="s">
        <v>865</v>
      </c>
      <c r="B2354" s="206">
        <v>101.2</v>
      </c>
      <c r="C2354" s="206">
        <v>100.33</v>
      </c>
      <c r="D2354" s="206">
        <v>101.2</v>
      </c>
      <c r="E2354" s="206">
        <v>100.43</v>
      </c>
      <c r="F2354" s="206">
        <v>101.2</v>
      </c>
      <c r="G2354" s="206">
        <v>100.43</v>
      </c>
      <c r="H2354" s="206">
        <v>101.2</v>
      </c>
      <c r="I2354" s="206">
        <v>100.45</v>
      </c>
      <c r="J2354" s="206">
        <v>101.2</v>
      </c>
      <c r="K2354" s="206">
        <v>100.41</v>
      </c>
      <c r="L2354" s="206">
        <v>101.2</v>
      </c>
      <c r="M2354" s="206">
        <v>100.41</v>
      </c>
    </row>
    <row r="2355" spans="1:13" ht="14.25" customHeight="1" x14ac:dyDescent="0.35">
      <c r="A2355" s="208" t="s">
        <v>866</v>
      </c>
      <c r="B2355" s="206">
        <v>101.13</v>
      </c>
      <c r="C2355" s="206">
        <v>102.48</v>
      </c>
      <c r="D2355" s="206">
        <v>101.13</v>
      </c>
      <c r="E2355" s="206">
        <v>102.51</v>
      </c>
      <c r="F2355" s="206">
        <v>101.13</v>
      </c>
      <c r="G2355" s="206">
        <v>102.58</v>
      </c>
      <c r="H2355" s="206">
        <v>101.13</v>
      </c>
      <c r="I2355" s="206">
        <v>102.56</v>
      </c>
      <c r="J2355" s="206">
        <v>101.13</v>
      </c>
      <c r="K2355" s="206">
        <v>102.56</v>
      </c>
      <c r="L2355" s="206">
        <v>101.13</v>
      </c>
      <c r="M2355" s="206">
        <v>102.56</v>
      </c>
    </row>
    <row r="2356" spans="1:13" ht="14.25" customHeight="1" x14ac:dyDescent="0.35">
      <c r="A2356" s="208" t="s">
        <v>867</v>
      </c>
      <c r="B2356" s="206">
        <v>101.13</v>
      </c>
      <c r="C2356" s="206">
        <v>102.48</v>
      </c>
      <c r="D2356" s="206">
        <v>101.13</v>
      </c>
      <c r="E2356" s="206">
        <v>102.51</v>
      </c>
      <c r="F2356" s="206">
        <v>101.13</v>
      </c>
      <c r="G2356" s="206">
        <v>102.58</v>
      </c>
      <c r="H2356" s="206">
        <v>101.13</v>
      </c>
      <c r="I2356" s="206">
        <v>102.56</v>
      </c>
      <c r="J2356" s="206">
        <v>101.13</v>
      </c>
      <c r="K2356" s="206">
        <v>102.56</v>
      </c>
      <c r="L2356" s="206">
        <v>101.13</v>
      </c>
      <c r="M2356" s="206">
        <v>102.56</v>
      </c>
    </row>
    <row r="2357" spans="1:13" ht="14.25" customHeight="1" x14ac:dyDescent="0.35">
      <c r="A2357" s="208" t="s">
        <v>868</v>
      </c>
      <c r="B2357" s="206">
        <v>101.13</v>
      </c>
      <c r="C2357" s="206">
        <v>102.47</v>
      </c>
      <c r="D2357" s="206">
        <v>101.13</v>
      </c>
      <c r="E2357" s="206">
        <v>102.47</v>
      </c>
      <c r="F2357" s="206">
        <v>101.13</v>
      </c>
      <c r="G2357" s="206">
        <v>102.47</v>
      </c>
      <c r="H2357" s="206">
        <v>101.13</v>
      </c>
      <c r="I2357" s="206">
        <v>102.47</v>
      </c>
      <c r="J2357" s="206">
        <v>101.13</v>
      </c>
      <c r="K2357" s="206">
        <v>102.47</v>
      </c>
      <c r="L2357" s="206">
        <v>101.13</v>
      </c>
      <c r="M2357" s="206">
        <v>102.47</v>
      </c>
    </row>
    <row r="2358" spans="1:13" ht="14.25" customHeight="1" x14ac:dyDescent="0.35">
      <c r="A2358" s="208" t="s">
        <v>869</v>
      </c>
      <c r="B2358" s="206" t="s">
        <v>990</v>
      </c>
      <c r="C2358" s="206">
        <v>101.94</v>
      </c>
      <c r="D2358" s="206" t="s">
        <v>990</v>
      </c>
      <c r="E2358" s="206">
        <v>101.94</v>
      </c>
      <c r="F2358" s="206" t="s">
        <v>990</v>
      </c>
      <c r="G2358" s="206">
        <v>101.94</v>
      </c>
      <c r="H2358" s="206" t="s">
        <v>990</v>
      </c>
      <c r="I2358" s="206">
        <v>101.94</v>
      </c>
      <c r="J2358" s="206" t="s">
        <v>990</v>
      </c>
      <c r="K2358" s="206">
        <v>101.94</v>
      </c>
      <c r="L2358" s="206" t="s">
        <v>990</v>
      </c>
      <c r="M2358" s="206">
        <v>101.94</v>
      </c>
    </row>
    <row r="2359" spans="1:13" ht="14.25" customHeight="1" x14ac:dyDescent="0.35">
      <c r="A2359" s="208" t="s">
        <v>870</v>
      </c>
      <c r="B2359" s="206" t="s">
        <v>990</v>
      </c>
      <c r="C2359" s="206">
        <v>100.05</v>
      </c>
      <c r="D2359" s="206" t="s">
        <v>990</v>
      </c>
      <c r="E2359" s="206">
        <v>100.05</v>
      </c>
      <c r="F2359" s="206" t="s">
        <v>990</v>
      </c>
      <c r="G2359" s="206">
        <v>100.34</v>
      </c>
      <c r="H2359" s="206" t="s">
        <v>990</v>
      </c>
      <c r="I2359" s="206">
        <v>100.74</v>
      </c>
      <c r="J2359" s="206" t="s">
        <v>990</v>
      </c>
      <c r="K2359" s="206">
        <v>100.84</v>
      </c>
      <c r="L2359" s="206" t="s">
        <v>990</v>
      </c>
      <c r="M2359" s="206">
        <v>100.84</v>
      </c>
    </row>
    <row r="2360" spans="1:13" ht="14.25" customHeight="1" x14ac:dyDescent="0.35">
      <c r="A2360" s="208" t="s">
        <v>871</v>
      </c>
      <c r="B2360" s="206">
        <v>101.2</v>
      </c>
      <c r="C2360" s="206">
        <v>101.5</v>
      </c>
      <c r="D2360" s="206">
        <v>101.2</v>
      </c>
      <c r="E2360" s="206">
        <v>102.08</v>
      </c>
      <c r="F2360" s="206">
        <v>101.2</v>
      </c>
      <c r="G2360" s="206">
        <v>103.2</v>
      </c>
      <c r="H2360" s="206">
        <v>101.2</v>
      </c>
      <c r="I2360" s="206">
        <v>103.23</v>
      </c>
      <c r="J2360" s="206">
        <v>101.2</v>
      </c>
      <c r="K2360" s="206">
        <v>102.8</v>
      </c>
      <c r="L2360" s="206">
        <v>101.2</v>
      </c>
      <c r="M2360" s="206">
        <v>103.06</v>
      </c>
    </row>
    <row r="2361" spans="1:13" ht="14.25" customHeight="1" x14ac:dyDescent="0.35">
      <c r="A2361" s="208" t="s">
        <v>872</v>
      </c>
      <c r="B2361" s="206">
        <v>100</v>
      </c>
      <c r="C2361" s="206">
        <v>102.11</v>
      </c>
      <c r="D2361" s="206">
        <v>100</v>
      </c>
      <c r="E2361" s="206">
        <v>102.1</v>
      </c>
      <c r="F2361" s="206">
        <v>100</v>
      </c>
      <c r="G2361" s="206">
        <v>102.1</v>
      </c>
      <c r="H2361" s="206">
        <v>100</v>
      </c>
      <c r="I2361" s="206">
        <v>103.01</v>
      </c>
      <c r="J2361" s="206">
        <v>100</v>
      </c>
      <c r="K2361" s="206">
        <v>103.01</v>
      </c>
      <c r="L2361" s="206">
        <v>100</v>
      </c>
      <c r="M2361" s="206">
        <v>103.01</v>
      </c>
    </row>
    <row r="2362" spans="1:13" ht="14.25" customHeight="1" x14ac:dyDescent="0.35">
      <c r="A2362" s="208" t="s">
        <v>873</v>
      </c>
      <c r="B2362" s="206">
        <v>100</v>
      </c>
      <c r="C2362" s="206">
        <v>101.09</v>
      </c>
      <c r="D2362" s="206">
        <v>100</v>
      </c>
      <c r="E2362" s="206">
        <v>101.09</v>
      </c>
      <c r="F2362" s="206">
        <v>100</v>
      </c>
      <c r="G2362" s="206">
        <v>101.09</v>
      </c>
      <c r="H2362" s="206">
        <v>100</v>
      </c>
      <c r="I2362" s="206">
        <v>101.27</v>
      </c>
      <c r="J2362" s="206">
        <v>100</v>
      </c>
      <c r="K2362" s="206">
        <v>101.27</v>
      </c>
      <c r="L2362" s="206">
        <v>100</v>
      </c>
      <c r="M2362" s="206">
        <v>101.27</v>
      </c>
    </row>
    <row r="2363" spans="1:13" ht="14.25" customHeight="1" x14ac:dyDescent="0.35">
      <c r="A2363" s="208" t="s">
        <v>874</v>
      </c>
      <c r="B2363" s="206">
        <v>100</v>
      </c>
      <c r="C2363" s="206">
        <v>101.09</v>
      </c>
      <c r="D2363" s="206">
        <v>100</v>
      </c>
      <c r="E2363" s="206">
        <v>101.09</v>
      </c>
      <c r="F2363" s="206">
        <v>100</v>
      </c>
      <c r="G2363" s="206">
        <v>101.09</v>
      </c>
      <c r="H2363" s="206">
        <v>100</v>
      </c>
      <c r="I2363" s="206">
        <v>101.27</v>
      </c>
      <c r="J2363" s="206" t="s">
        <v>992</v>
      </c>
      <c r="K2363" s="206">
        <v>101.27</v>
      </c>
      <c r="L2363" s="206" t="s">
        <v>992</v>
      </c>
      <c r="M2363" s="206">
        <v>101.27</v>
      </c>
    </row>
    <row r="2364" spans="1:13" ht="14.25" customHeight="1" x14ac:dyDescent="0.35">
      <c r="A2364" s="208" t="s">
        <v>875</v>
      </c>
      <c r="B2364" s="206">
        <v>100</v>
      </c>
      <c r="C2364" s="206">
        <v>101.58</v>
      </c>
      <c r="D2364" s="206">
        <v>100</v>
      </c>
      <c r="E2364" s="206">
        <v>101.58</v>
      </c>
      <c r="F2364" s="206">
        <v>100</v>
      </c>
      <c r="G2364" s="206">
        <v>101.58</v>
      </c>
      <c r="H2364" s="206">
        <v>100</v>
      </c>
      <c r="I2364" s="206">
        <v>103.51</v>
      </c>
      <c r="J2364" s="206">
        <v>100</v>
      </c>
      <c r="K2364" s="206">
        <v>103.51</v>
      </c>
      <c r="L2364" s="206">
        <v>100</v>
      </c>
      <c r="M2364" s="206">
        <v>103.51</v>
      </c>
    </row>
    <row r="2365" spans="1:13" ht="14.25" customHeight="1" x14ac:dyDescent="0.35">
      <c r="A2365" s="208" t="s">
        <v>876</v>
      </c>
      <c r="B2365" s="206">
        <v>100</v>
      </c>
      <c r="C2365" s="206">
        <v>101.58</v>
      </c>
      <c r="D2365" s="206">
        <v>100</v>
      </c>
      <c r="E2365" s="206">
        <v>101.58</v>
      </c>
      <c r="F2365" s="206">
        <v>100</v>
      </c>
      <c r="G2365" s="206">
        <v>101.58</v>
      </c>
      <c r="H2365" s="206">
        <v>100</v>
      </c>
      <c r="I2365" s="206">
        <v>103.51</v>
      </c>
      <c r="J2365" s="206">
        <v>103.12</v>
      </c>
      <c r="K2365" s="206">
        <v>103.51</v>
      </c>
      <c r="L2365" s="206">
        <v>103.12</v>
      </c>
      <c r="M2365" s="206">
        <v>103.51</v>
      </c>
    </row>
    <row r="2366" spans="1:13" ht="14.25" customHeight="1" x14ac:dyDescent="0.35">
      <c r="A2366" s="208" t="s">
        <v>877</v>
      </c>
      <c r="B2366" s="206">
        <v>100</v>
      </c>
      <c r="C2366" s="206">
        <v>102.2</v>
      </c>
      <c r="D2366" s="206">
        <v>100</v>
      </c>
      <c r="E2366" s="206">
        <v>102.3</v>
      </c>
      <c r="F2366" s="206">
        <v>100</v>
      </c>
      <c r="G2366" s="206">
        <v>102.53</v>
      </c>
      <c r="H2366" s="206">
        <v>100</v>
      </c>
      <c r="I2366" s="206">
        <v>102.93</v>
      </c>
      <c r="J2366" s="206">
        <v>100</v>
      </c>
      <c r="K2366" s="206">
        <v>102.75</v>
      </c>
      <c r="L2366" s="206">
        <v>100</v>
      </c>
      <c r="M2366" s="206">
        <v>102.85</v>
      </c>
    </row>
    <row r="2367" spans="1:13" ht="14.25" customHeight="1" x14ac:dyDescent="0.35">
      <c r="A2367" s="208" t="s">
        <v>878</v>
      </c>
      <c r="B2367" s="206">
        <v>100</v>
      </c>
      <c r="C2367" s="206">
        <v>102.2</v>
      </c>
      <c r="D2367" s="206">
        <v>100</v>
      </c>
      <c r="E2367" s="206">
        <v>102.3</v>
      </c>
      <c r="F2367" s="206">
        <v>100</v>
      </c>
      <c r="G2367" s="206">
        <v>102.53</v>
      </c>
      <c r="H2367" s="206">
        <v>100</v>
      </c>
      <c r="I2367" s="206">
        <v>102.93</v>
      </c>
      <c r="J2367" s="206">
        <v>103.12</v>
      </c>
      <c r="K2367" s="206">
        <v>102.75</v>
      </c>
      <c r="L2367" s="206">
        <v>103.12</v>
      </c>
      <c r="M2367" s="206">
        <v>102.85</v>
      </c>
    </row>
    <row r="2368" spans="1:13" ht="14.25" customHeight="1" x14ac:dyDescent="0.35">
      <c r="A2368" s="208" t="s">
        <v>879</v>
      </c>
      <c r="B2368" s="206">
        <v>100</v>
      </c>
      <c r="C2368" s="206">
        <v>100</v>
      </c>
      <c r="D2368" s="206">
        <v>100</v>
      </c>
      <c r="E2368" s="206">
        <v>100</v>
      </c>
      <c r="F2368" s="206">
        <v>100</v>
      </c>
      <c r="G2368" s="206">
        <v>100</v>
      </c>
      <c r="H2368" s="206">
        <v>100</v>
      </c>
      <c r="I2368" s="206">
        <v>100</v>
      </c>
      <c r="J2368" s="206">
        <v>100</v>
      </c>
      <c r="K2368" s="206">
        <v>100</v>
      </c>
      <c r="L2368" s="206">
        <v>100</v>
      </c>
      <c r="M2368" s="206">
        <v>100</v>
      </c>
    </row>
    <row r="2369" spans="1:13" ht="14.25" customHeight="1" x14ac:dyDescent="0.35">
      <c r="A2369" s="208" t="s">
        <v>880</v>
      </c>
      <c r="B2369" s="206">
        <v>100</v>
      </c>
      <c r="C2369" s="206">
        <v>100</v>
      </c>
      <c r="D2369" s="206">
        <v>100</v>
      </c>
      <c r="E2369" s="206">
        <v>100</v>
      </c>
      <c r="F2369" s="206">
        <v>100</v>
      </c>
      <c r="G2369" s="206">
        <v>100</v>
      </c>
      <c r="H2369" s="206">
        <v>100</v>
      </c>
      <c r="I2369" s="206">
        <v>100</v>
      </c>
      <c r="J2369" s="206">
        <v>103.12</v>
      </c>
      <c r="K2369" s="206">
        <v>100</v>
      </c>
      <c r="L2369" s="206">
        <v>103.12</v>
      </c>
      <c r="M2369" s="206">
        <v>100</v>
      </c>
    </row>
    <row r="2370" spans="1:13" ht="14.25" customHeight="1" x14ac:dyDescent="0.35">
      <c r="A2370" s="208" t="s">
        <v>881</v>
      </c>
      <c r="B2370" s="206">
        <v>100</v>
      </c>
      <c r="C2370" s="206">
        <v>100.71</v>
      </c>
      <c r="D2370" s="206">
        <v>100</v>
      </c>
      <c r="E2370" s="206">
        <v>100.71</v>
      </c>
      <c r="F2370" s="206">
        <v>100</v>
      </c>
      <c r="G2370" s="206">
        <v>100.84</v>
      </c>
      <c r="H2370" s="206">
        <v>100</v>
      </c>
      <c r="I2370" s="206">
        <v>101.51</v>
      </c>
      <c r="J2370" s="206">
        <v>103.12</v>
      </c>
      <c r="K2370" s="206">
        <v>101.51</v>
      </c>
      <c r="L2370" s="206">
        <v>103.12</v>
      </c>
      <c r="M2370" s="206">
        <v>101.51</v>
      </c>
    </row>
    <row r="2371" spans="1:13" ht="14.25" customHeight="1" x14ac:dyDescent="0.35">
      <c r="A2371" s="208" t="s">
        <v>882</v>
      </c>
      <c r="B2371" s="206">
        <v>101.29</v>
      </c>
      <c r="C2371" s="206">
        <v>100.67</v>
      </c>
      <c r="D2371" s="206">
        <v>101.29</v>
      </c>
      <c r="E2371" s="206">
        <v>100.67</v>
      </c>
      <c r="F2371" s="206">
        <v>101.29</v>
      </c>
      <c r="G2371" s="206">
        <v>101.29</v>
      </c>
      <c r="H2371" s="206">
        <v>101.29</v>
      </c>
      <c r="I2371" s="206">
        <v>101.29</v>
      </c>
      <c r="J2371" s="206">
        <v>101.29</v>
      </c>
      <c r="K2371" s="206">
        <v>101.29</v>
      </c>
      <c r="L2371" s="206">
        <v>101.29</v>
      </c>
      <c r="M2371" s="206">
        <v>101.29</v>
      </c>
    </row>
    <row r="2372" spans="1:13" ht="14.25" customHeight="1" x14ac:dyDescent="0.3"/>
    <row r="2373" spans="1:13" ht="14.25" customHeight="1" x14ac:dyDescent="0.3"/>
    <row r="2374" spans="1:13" ht="14.25" customHeight="1" x14ac:dyDescent="0.3"/>
    <row r="2375" spans="1:13" ht="14.25" customHeight="1" x14ac:dyDescent="0.3"/>
    <row r="2376" spans="1:13" ht="14.25" customHeight="1" x14ac:dyDescent="0.3"/>
    <row r="2377" spans="1:13" ht="14.25" customHeight="1" x14ac:dyDescent="0.3"/>
    <row r="2378" spans="1:13" ht="14.25" customHeight="1" x14ac:dyDescent="0.3"/>
    <row r="2379" spans="1:13" ht="14.25" customHeight="1" x14ac:dyDescent="0.3"/>
    <row r="2380" spans="1:13" ht="14.25" customHeight="1" x14ac:dyDescent="0.3"/>
    <row r="2381" spans="1:13" ht="14.25" customHeight="1" x14ac:dyDescent="0.3"/>
    <row r="2382" spans="1:13" ht="14.25" customHeight="1" x14ac:dyDescent="0.3"/>
    <row r="2383" spans="1:13" ht="14.25" customHeight="1" x14ac:dyDescent="0.3"/>
    <row r="2384" spans="1:13" ht="14.25" customHeight="1" x14ac:dyDescent="0.3"/>
    <row r="2385" ht="14.25" customHeight="1" x14ac:dyDescent="0.3"/>
    <row r="2386" ht="14.25" customHeight="1" x14ac:dyDescent="0.3"/>
    <row r="2387" ht="14.25" customHeight="1" x14ac:dyDescent="0.3"/>
    <row r="2388" ht="14.25" customHeight="1" x14ac:dyDescent="0.3"/>
    <row r="2389" ht="14.25" customHeight="1" x14ac:dyDescent="0.3"/>
    <row r="2390" ht="14.25" customHeight="1" x14ac:dyDescent="0.3"/>
    <row r="2391" ht="14.25" customHeight="1" x14ac:dyDescent="0.3"/>
    <row r="2392" ht="14.25" customHeight="1" x14ac:dyDescent="0.3"/>
    <row r="2393" ht="14.25" customHeight="1" x14ac:dyDescent="0.3"/>
    <row r="2394" ht="14.25" customHeight="1" x14ac:dyDescent="0.3"/>
    <row r="2395" ht="14.25" customHeight="1" x14ac:dyDescent="0.3"/>
    <row r="2396" ht="14.25" customHeight="1" x14ac:dyDescent="0.3"/>
    <row r="2397" ht="14.25" customHeight="1" x14ac:dyDescent="0.3"/>
    <row r="2398" ht="14.25" customHeight="1" x14ac:dyDescent="0.3"/>
    <row r="2399" ht="14.25" customHeight="1" x14ac:dyDescent="0.3"/>
    <row r="2400" ht="14.25" customHeight="1" x14ac:dyDescent="0.3"/>
    <row r="2401" ht="14.25" customHeight="1" x14ac:dyDescent="0.3"/>
    <row r="2402" ht="14.25" customHeight="1" x14ac:dyDescent="0.3"/>
    <row r="2403" ht="14.25" customHeight="1" x14ac:dyDescent="0.3"/>
    <row r="2404" ht="14.25" customHeight="1" x14ac:dyDescent="0.3"/>
    <row r="2405" ht="14.25" customHeight="1" x14ac:dyDescent="0.3"/>
    <row r="2406" ht="14.25" customHeight="1" x14ac:dyDescent="0.3"/>
    <row r="2407" ht="14.25" customHeight="1" x14ac:dyDescent="0.3"/>
    <row r="2408" ht="14.25" customHeight="1" x14ac:dyDescent="0.3"/>
    <row r="2409" ht="14.25" customHeight="1" x14ac:dyDescent="0.3"/>
    <row r="2410" ht="14.25" customHeight="1" x14ac:dyDescent="0.3"/>
    <row r="2411" ht="14.25" customHeight="1" x14ac:dyDescent="0.3"/>
    <row r="2412" ht="14.25" customHeight="1" x14ac:dyDescent="0.3"/>
    <row r="2413" ht="14.25" customHeight="1" x14ac:dyDescent="0.3"/>
    <row r="2414" ht="14.25" customHeight="1" x14ac:dyDescent="0.3"/>
    <row r="2415" ht="14.25" customHeight="1" x14ac:dyDescent="0.3"/>
    <row r="2416" ht="14.25" customHeight="1" x14ac:dyDescent="0.3"/>
    <row r="2417" ht="14.25" customHeight="1" x14ac:dyDescent="0.3"/>
    <row r="2418" ht="14.25" customHeight="1" x14ac:dyDescent="0.3"/>
    <row r="2419" ht="14.25" customHeight="1" x14ac:dyDescent="0.3"/>
    <row r="2420" ht="14.25" customHeight="1" x14ac:dyDescent="0.3"/>
    <row r="2421" ht="14.25" customHeight="1" x14ac:dyDescent="0.3"/>
    <row r="2422" ht="14.25" customHeight="1" x14ac:dyDescent="0.3"/>
    <row r="2423" ht="14.25" customHeight="1" x14ac:dyDescent="0.3"/>
    <row r="2424" ht="14.25" customHeight="1" x14ac:dyDescent="0.3"/>
    <row r="2425" ht="14.25" customHeight="1" x14ac:dyDescent="0.3"/>
    <row r="2426" ht="14.25" customHeight="1" x14ac:dyDescent="0.3"/>
    <row r="2427" ht="14.25" customHeight="1" x14ac:dyDescent="0.3"/>
    <row r="2428" ht="14.25" customHeight="1" x14ac:dyDescent="0.3"/>
    <row r="2429" ht="14.25" customHeight="1" x14ac:dyDescent="0.3"/>
    <row r="2430" ht="14.25" customHeight="1" x14ac:dyDescent="0.3"/>
    <row r="2431" ht="14.25" customHeight="1" x14ac:dyDescent="0.3"/>
    <row r="2432" ht="14.25" customHeight="1" x14ac:dyDescent="0.3"/>
    <row r="2433" ht="14.25" customHeight="1" x14ac:dyDescent="0.3"/>
    <row r="2434" ht="14.25" customHeight="1" x14ac:dyDescent="0.3"/>
    <row r="2435" ht="14.25" customHeight="1" x14ac:dyDescent="0.3"/>
    <row r="2436" ht="14.25" customHeight="1" x14ac:dyDescent="0.3"/>
    <row r="2437" ht="14.25" customHeight="1" x14ac:dyDescent="0.3"/>
    <row r="2438" ht="14.25" customHeight="1" x14ac:dyDescent="0.3"/>
    <row r="2439" ht="14.25" customHeight="1" x14ac:dyDescent="0.3"/>
    <row r="2440" ht="14.25" customHeight="1" x14ac:dyDescent="0.3"/>
    <row r="2441" ht="14.25" customHeight="1" x14ac:dyDescent="0.3"/>
    <row r="2442" ht="14.25" customHeight="1" x14ac:dyDescent="0.3"/>
  </sheetData>
  <mergeCells count="523">
    <mergeCell ref="B262:M262"/>
    <mergeCell ref="A252:M252"/>
    <mergeCell ref="A253:M253"/>
    <mergeCell ref="A254:H254"/>
    <mergeCell ref="I254:M254"/>
    <mergeCell ref="A255:M255"/>
    <mergeCell ref="A256:E256"/>
    <mergeCell ref="A210:A211"/>
    <mergeCell ref="B210:C210"/>
    <mergeCell ref="D210:E210"/>
    <mergeCell ref="F210:G210"/>
    <mergeCell ref="H210:I210"/>
    <mergeCell ref="J210:K210"/>
    <mergeCell ref="A257:M257"/>
    <mergeCell ref="A259:E259"/>
    <mergeCell ref="F259:M259"/>
    <mergeCell ref="F158:G158"/>
    <mergeCell ref="H158:I158"/>
    <mergeCell ref="J158:K158"/>
    <mergeCell ref="A362:M362"/>
    <mergeCell ref="A364:E364"/>
    <mergeCell ref="F364:M364"/>
    <mergeCell ref="A309:E309"/>
    <mergeCell ref="F309:M309"/>
    <mergeCell ref="A310:M310"/>
    <mergeCell ref="A315:A316"/>
    <mergeCell ref="L210:M210"/>
    <mergeCell ref="L158:M158"/>
    <mergeCell ref="A200:M200"/>
    <mergeCell ref="A201:M201"/>
    <mergeCell ref="A202:H202"/>
    <mergeCell ref="I202:M202"/>
    <mergeCell ref="A203:M203"/>
    <mergeCell ref="A158:A159"/>
    <mergeCell ref="B158:C158"/>
    <mergeCell ref="D158:E158"/>
    <mergeCell ref="F256:M256"/>
    <mergeCell ref="A204:E204"/>
    <mergeCell ref="F204:M204"/>
    <mergeCell ref="A205:M205"/>
    <mergeCell ref="J315:K315"/>
    <mergeCell ref="L315:M315"/>
    <mergeCell ref="B367:M367"/>
    <mergeCell ref="A357:M357"/>
    <mergeCell ref="A358:M358"/>
    <mergeCell ref="A359:H359"/>
    <mergeCell ref="I359:M359"/>
    <mergeCell ref="A360:M360"/>
    <mergeCell ref="A361:E361"/>
    <mergeCell ref="F361:M361"/>
    <mergeCell ref="H263:I263"/>
    <mergeCell ref="J263:K263"/>
    <mergeCell ref="A578:M578"/>
    <mergeCell ref="A580:E580"/>
    <mergeCell ref="F580:M580"/>
    <mergeCell ref="A573:M573"/>
    <mergeCell ref="A574:M574"/>
    <mergeCell ref="A575:H575"/>
    <mergeCell ref="I575:M575"/>
    <mergeCell ref="D477:E477"/>
    <mergeCell ref="L263:M263"/>
    <mergeCell ref="A305:M305"/>
    <mergeCell ref="A306:M306"/>
    <mergeCell ref="A307:H307"/>
    <mergeCell ref="I307:M307"/>
    <mergeCell ref="A308:M308"/>
    <mergeCell ref="A263:A264"/>
    <mergeCell ref="B263:C263"/>
    <mergeCell ref="D263:E263"/>
    <mergeCell ref="F263:G263"/>
    <mergeCell ref="B315:C315"/>
    <mergeCell ref="D315:E315"/>
    <mergeCell ref="F315:G315"/>
    <mergeCell ref="H315:I315"/>
    <mergeCell ref="B477:C477"/>
    <mergeCell ref="A577:E577"/>
    <mergeCell ref="A530:A531"/>
    <mergeCell ref="B530:C530"/>
    <mergeCell ref="D530:E530"/>
    <mergeCell ref="F530:G530"/>
    <mergeCell ref="A576:M576"/>
    <mergeCell ref="H530:I530"/>
    <mergeCell ref="F577:M577"/>
    <mergeCell ref="L530:M530"/>
    <mergeCell ref="H477:I477"/>
    <mergeCell ref="J477:K477"/>
    <mergeCell ref="A524:E524"/>
    <mergeCell ref="F524:M524"/>
    <mergeCell ref="A525:M525"/>
    <mergeCell ref="A838:M838"/>
    <mergeCell ref="F477:G477"/>
    <mergeCell ref="A898:M898"/>
    <mergeCell ref="A899:E899"/>
    <mergeCell ref="F899:M899"/>
    <mergeCell ref="A891:M891"/>
    <mergeCell ref="A892:M892"/>
    <mergeCell ref="A893:H893"/>
    <mergeCell ref="I893:M893"/>
    <mergeCell ref="A896:M896"/>
    <mergeCell ref="B849:C849"/>
    <mergeCell ref="J530:K530"/>
    <mergeCell ref="L477:M477"/>
    <mergeCell ref="A520:M520"/>
    <mergeCell ref="A521:M521"/>
    <mergeCell ref="A522:H522"/>
    <mergeCell ref="I522:M522"/>
    <mergeCell ref="A523:M523"/>
    <mergeCell ref="A477:A478"/>
    <mergeCell ref="B583:M583"/>
    <mergeCell ref="B743:C743"/>
    <mergeCell ref="D743:E743"/>
    <mergeCell ref="F743:G743"/>
    <mergeCell ref="H743:I743"/>
    <mergeCell ref="B1141:M1141"/>
    <mergeCell ref="A796:A797"/>
    <mergeCell ref="B796:C796"/>
    <mergeCell ref="D796:E796"/>
    <mergeCell ref="F796:G796"/>
    <mergeCell ref="H796:I796"/>
    <mergeCell ref="J796:K796"/>
    <mergeCell ref="L849:M849"/>
    <mergeCell ref="A842:H842"/>
    <mergeCell ref="I842:M842"/>
    <mergeCell ref="A843:M843"/>
    <mergeCell ref="A844:M844"/>
    <mergeCell ref="A897:M897"/>
    <mergeCell ref="A845:M845"/>
    <mergeCell ref="A846:E846"/>
    <mergeCell ref="F846:M846"/>
    <mergeCell ref="A849:A850"/>
    <mergeCell ref="D849:E849"/>
    <mergeCell ref="F849:G849"/>
    <mergeCell ref="H849:I849"/>
    <mergeCell ref="J849:K849"/>
    <mergeCell ref="F1008:G1008"/>
    <mergeCell ref="B1037:M1037"/>
    <mergeCell ref="H1008:I1008"/>
    <mergeCell ref="E1:H1"/>
    <mergeCell ref="J1637:K1637"/>
    <mergeCell ref="H1637:I1637"/>
    <mergeCell ref="J1535:K1535"/>
    <mergeCell ref="A1586:A1587"/>
    <mergeCell ref="J1379:K1379"/>
    <mergeCell ref="F1217:M1217"/>
    <mergeCell ref="J1220:K1220"/>
    <mergeCell ref="A1379:A1380"/>
    <mergeCell ref="D1114:E1114"/>
    <mergeCell ref="B1379:C1379"/>
    <mergeCell ref="D1379:E1379"/>
    <mergeCell ref="F1379:G1379"/>
    <mergeCell ref="H1379:I1379"/>
    <mergeCell ref="F1220:G1220"/>
    <mergeCell ref="L796:M796"/>
    <mergeCell ref="B1114:C1114"/>
    <mergeCell ref="J1114:K1114"/>
    <mergeCell ref="L1114:M1114"/>
    <mergeCell ref="H1326:I1326"/>
    <mergeCell ref="D1326:E1326"/>
    <mergeCell ref="F1326:G1326"/>
    <mergeCell ref="L1326:M1326"/>
    <mergeCell ref="J1273:K1273"/>
    <mergeCell ref="H1902:I1902"/>
    <mergeCell ref="H1690:I1690"/>
    <mergeCell ref="D1690:E1690"/>
    <mergeCell ref="H1849:I1849"/>
    <mergeCell ref="L1902:M1902"/>
    <mergeCell ref="H1743:I1743"/>
    <mergeCell ref="F1114:G1114"/>
    <mergeCell ref="B1586:C1586"/>
    <mergeCell ref="J1796:K1796"/>
    <mergeCell ref="L1796:M1796"/>
    <mergeCell ref="L1586:M1586"/>
    <mergeCell ref="J1586:K1586"/>
    <mergeCell ref="H1586:I1586"/>
    <mergeCell ref="F1743:G1743"/>
    <mergeCell ref="A1213:H1213"/>
    <mergeCell ref="H1796:I1796"/>
    <mergeCell ref="B1281:M1281"/>
    <mergeCell ref="D1167:E1167"/>
    <mergeCell ref="F1167:G1167"/>
    <mergeCell ref="H1167:I1167"/>
    <mergeCell ref="J1167:K1167"/>
    <mergeCell ref="D1220:E1220"/>
    <mergeCell ref="H1114:I1114"/>
    <mergeCell ref="B1130:M1130"/>
    <mergeCell ref="J1849:K1849"/>
    <mergeCell ref="J1902:K1902"/>
    <mergeCell ref="L1743:M1743"/>
    <mergeCell ref="L1849:M1849"/>
    <mergeCell ref="J1743:K1743"/>
    <mergeCell ref="J2114:K2114"/>
    <mergeCell ref="L1690:M1690"/>
    <mergeCell ref="L1637:M1637"/>
    <mergeCell ref="J1690:K1690"/>
    <mergeCell ref="B2220:C2220"/>
    <mergeCell ref="D2220:E2220"/>
    <mergeCell ref="F2220:G2220"/>
    <mergeCell ref="H2220:I2220"/>
    <mergeCell ref="B2167:C2167"/>
    <mergeCell ref="D2167:E2167"/>
    <mergeCell ref="F2167:G2167"/>
    <mergeCell ref="H2167:I2167"/>
    <mergeCell ref="L2326:M2326"/>
    <mergeCell ref="B2326:C2326"/>
    <mergeCell ref="D2326:E2326"/>
    <mergeCell ref="B2273:C2273"/>
    <mergeCell ref="D2273:E2273"/>
    <mergeCell ref="F2273:G2273"/>
    <mergeCell ref="J2326:K2326"/>
    <mergeCell ref="F2326:G2326"/>
    <mergeCell ref="H2326:I2326"/>
    <mergeCell ref="J2273:K2273"/>
    <mergeCell ref="H2273:I2273"/>
    <mergeCell ref="L2220:M2220"/>
    <mergeCell ref="J2220:K2220"/>
    <mergeCell ref="J2167:K2167"/>
    <mergeCell ref="L2167:M2167"/>
    <mergeCell ref="L2273:M2273"/>
    <mergeCell ref="F2114:G2114"/>
    <mergeCell ref="B1955:C1955"/>
    <mergeCell ref="L2008:M2008"/>
    <mergeCell ref="J2008:K2008"/>
    <mergeCell ref="L2061:M2061"/>
    <mergeCell ref="F2061:G2061"/>
    <mergeCell ref="J1955:K1955"/>
    <mergeCell ref="B2114:C2114"/>
    <mergeCell ref="B2008:C2008"/>
    <mergeCell ref="D2061:E2061"/>
    <mergeCell ref="H2061:I2061"/>
    <mergeCell ref="D2114:E2114"/>
    <mergeCell ref="B2061:C2061"/>
    <mergeCell ref="H2114:I2114"/>
    <mergeCell ref="J2061:K2061"/>
    <mergeCell ref="H1955:I1955"/>
    <mergeCell ref="F2008:G2008"/>
    <mergeCell ref="H2008:I2008"/>
    <mergeCell ref="L1955:M1955"/>
    <mergeCell ref="L2114:M2114"/>
    <mergeCell ref="D1586:E1586"/>
    <mergeCell ref="F1586:G1586"/>
    <mergeCell ref="F1690:G1690"/>
    <mergeCell ref="D1637:E1637"/>
    <mergeCell ref="F1637:G1637"/>
    <mergeCell ref="D2008:E2008"/>
    <mergeCell ref="B1690:C1690"/>
    <mergeCell ref="B1637:C1637"/>
    <mergeCell ref="B1743:C1743"/>
    <mergeCell ref="D1743:E1743"/>
    <mergeCell ref="D1955:E1955"/>
    <mergeCell ref="B1796:C1796"/>
    <mergeCell ref="D1796:E1796"/>
    <mergeCell ref="F1955:G1955"/>
    <mergeCell ref="F1796:G1796"/>
    <mergeCell ref="B1902:C1902"/>
    <mergeCell ref="B1849:C1849"/>
    <mergeCell ref="D1849:E1849"/>
    <mergeCell ref="F1849:G1849"/>
    <mergeCell ref="D1902:E1902"/>
    <mergeCell ref="F1902:G1902"/>
    <mergeCell ref="L1535:M1535"/>
    <mergeCell ref="J1483:K1483"/>
    <mergeCell ref="J1326:K1326"/>
    <mergeCell ref="B1432:C1432"/>
    <mergeCell ref="D1432:E1432"/>
    <mergeCell ref="B1334:M1334"/>
    <mergeCell ref="B1326:C1326"/>
    <mergeCell ref="L1379:M1379"/>
    <mergeCell ref="H1432:I1432"/>
    <mergeCell ref="H1535:I1535"/>
    <mergeCell ref="B1535:C1535"/>
    <mergeCell ref="F1535:G1535"/>
    <mergeCell ref="D1535:E1535"/>
    <mergeCell ref="B1483:C1483"/>
    <mergeCell ref="D1483:E1483"/>
    <mergeCell ref="F1483:G1483"/>
    <mergeCell ref="B1387:M1387"/>
    <mergeCell ref="F1432:G1432"/>
    <mergeCell ref="L1483:M1483"/>
    <mergeCell ref="J1432:K1432"/>
    <mergeCell ref="H1483:I1483"/>
    <mergeCell ref="L1432:M1432"/>
    <mergeCell ref="F1164:M1164"/>
    <mergeCell ref="I1213:M1213"/>
    <mergeCell ref="B1273:C1273"/>
    <mergeCell ref="D1273:E1273"/>
    <mergeCell ref="F1273:G1273"/>
    <mergeCell ref="L1220:M1220"/>
    <mergeCell ref="B1228:M1228"/>
    <mergeCell ref="L1273:M1273"/>
    <mergeCell ref="H1273:I1273"/>
    <mergeCell ref="H1220:I1220"/>
    <mergeCell ref="B1220:C1220"/>
    <mergeCell ref="A1214:M1214"/>
    <mergeCell ref="A1215:M1215"/>
    <mergeCell ref="A1216:M1216"/>
    <mergeCell ref="A1212:M1212"/>
    <mergeCell ref="I1160:M1160"/>
    <mergeCell ref="A1114:A1115"/>
    <mergeCell ref="A1158:M1158"/>
    <mergeCell ref="A1159:M1159"/>
    <mergeCell ref="L1008:M1008"/>
    <mergeCell ref="B1024:M1024"/>
    <mergeCell ref="B1194:M1194"/>
    <mergeCell ref="B1183:M1183"/>
    <mergeCell ref="A1211:M1211"/>
    <mergeCell ref="B1196:M1196"/>
    <mergeCell ref="L1167:M1167"/>
    <mergeCell ref="A1167:A1168"/>
    <mergeCell ref="B1167:C1167"/>
    <mergeCell ref="B1143:M1143"/>
    <mergeCell ref="A1163:M1163"/>
    <mergeCell ref="A1161:M1161"/>
    <mergeCell ref="A1162:M1162"/>
    <mergeCell ref="A1160:H1160"/>
    <mergeCell ref="A1164:E1164"/>
    <mergeCell ref="A1052:M1052"/>
    <mergeCell ref="A1053:M1053"/>
    <mergeCell ref="A1008:A1009"/>
    <mergeCell ref="B1008:C1008"/>
    <mergeCell ref="D1008:E1008"/>
    <mergeCell ref="J1008:K1008"/>
    <mergeCell ref="B1035:M1035"/>
    <mergeCell ref="F1061:G1061"/>
    <mergeCell ref="H1061:I1061"/>
    <mergeCell ref="J1061:K1061"/>
    <mergeCell ref="A1054:H1054"/>
    <mergeCell ref="I1054:M1054"/>
    <mergeCell ref="A1055:M1055"/>
    <mergeCell ref="A1056:M1056"/>
    <mergeCell ref="A1057:M1057"/>
    <mergeCell ref="A1058:E1058"/>
    <mergeCell ref="F1058:M1058"/>
    <mergeCell ref="L1061:M1061"/>
    <mergeCell ref="A2114:A2115"/>
    <mergeCell ref="A2167:A2168"/>
    <mergeCell ref="A1220:A1221"/>
    <mergeCell ref="A1326:A1327"/>
    <mergeCell ref="A1432:A1433"/>
    <mergeCell ref="A1535:A1536"/>
    <mergeCell ref="A2220:A2221"/>
    <mergeCell ref="A2273:A2274"/>
    <mergeCell ref="A2326:A2327"/>
    <mergeCell ref="A1743:A1744"/>
    <mergeCell ref="A1796:A1797"/>
    <mergeCell ref="A1849:A1850"/>
    <mergeCell ref="A1902:A1903"/>
    <mergeCell ref="A1955:A1956"/>
    <mergeCell ref="A2008:A2009"/>
    <mergeCell ref="A1637:A1638"/>
    <mergeCell ref="A1690:A1691"/>
    <mergeCell ref="A1273:A1274"/>
    <mergeCell ref="A1483:A1484"/>
    <mergeCell ref="L902:M902"/>
    <mergeCell ref="A944:M944"/>
    <mergeCell ref="A902:A903"/>
    <mergeCell ref="B902:C902"/>
    <mergeCell ref="D902:E902"/>
    <mergeCell ref="F902:G902"/>
    <mergeCell ref="H902:I902"/>
    <mergeCell ref="J902:K902"/>
    <mergeCell ref="A2061:A2062"/>
    <mergeCell ref="A1108:H1108"/>
    <mergeCell ref="I1108:M1108"/>
    <mergeCell ref="A1109:M1109"/>
    <mergeCell ref="A1110:M1110"/>
    <mergeCell ref="A1111:E1111"/>
    <mergeCell ref="F1111:M1111"/>
    <mergeCell ref="A1217:E1217"/>
    <mergeCell ref="B1077:M1077"/>
    <mergeCell ref="B1088:M1088"/>
    <mergeCell ref="B1090:M1090"/>
    <mergeCell ref="A1106:M1106"/>
    <mergeCell ref="A1107:M1107"/>
    <mergeCell ref="A1061:A1062"/>
    <mergeCell ref="B1061:C1061"/>
    <mergeCell ref="D1061:E1061"/>
    <mergeCell ref="A1005:E1005"/>
    <mergeCell ref="F1005:M1005"/>
    <mergeCell ref="L955:M955"/>
    <mergeCell ref="A997:M997"/>
    <mergeCell ref="A998:M998"/>
    <mergeCell ref="A955:A956"/>
    <mergeCell ref="B955:C955"/>
    <mergeCell ref="D955:E955"/>
    <mergeCell ref="F955:G955"/>
    <mergeCell ref="A999:H999"/>
    <mergeCell ref="I999:M999"/>
    <mergeCell ref="A1002:M1002"/>
    <mergeCell ref="A1003:M1003"/>
    <mergeCell ref="H955:I955"/>
    <mergeCell ref="J955:K955"/>
    <mergeCell ref="A948:H948"/>
    <mergeCell ref="I948:M948"/>
    <mergeCell ref="A1004:M1004"/>
    <mergeCell ref="A949:M949"/>
    <mergeCell ref="A950:M950"/>
    <mergeCell ref="A951:M951"/>
    <mergeCell ref="A952:E952"/>
    <mergeCell ref="F952:M952"/>
    <mergeCell ref="L690:M690"/>
    <mergeCell ref="A732:M732"/>
    <mergeCell ref="A736:H736"/>
    <mergeCell ref="I736:M736"/>
    <mergeCell ref="A737:M737"/>
    <mergeCell ref="A738:M738"/>
    <mergeCell ref="A690:A691"/>
    <mergeCell ref="B690:C690"/>
    <mergeCell ref="D690:E690"/>
    <mergeCell ref="F690:G690"/>
    <mergeCell ref="H690:I690"/>
    <mergeCell ref="J690:K690"/>
    <mergeCell ref="A739:M739"/>
    <mergeCell ref="A740:E740"/>
    <mergeCell ref="F740:M740"/>
    <mergeCell ref="A743:A744"/>
    <mergeCell ref="J743:K743"/>
    <mergeCell ref="L743:M743"/>
    <mergeCell ref="A792:M792"/>
    <mergeCell ref="A793:E793"/>
    <mergeCell ref="F793:M793"/>
    <mergeCell ref="A785:M785"/>
    <mergeCell ref="A786:M786"/>
    <mergeCell ref="A787:H787"/>
    <mergeCell ref="I787:M787"/>
    <mergeCell ref="A790:M790"/>
    <mergeCell ref="A791:M791"/>
    <mergeCell ref="A629:H629"/>
    <mergeCell ref="I629:M629"/>
    <mergeCell ref="A630:M630"/>
    <mergeCell ref="A632:M632"/>
    <mergeCell ref="A631:E631"/>
    <mergeCell ref="F631:M631"/>
    <mergeCell ref="L584:M584"/>
    <mergeCell ref="A627:M627"/>
    <mergeCell ref="A628:M628"/>
    <mergeCell ref="A584:A585"/>
    <mergeCell ref="B584:C584"/>
    <mergeCell ref="D584:E584"/>
    <mergeCell ref="F584:G584"/>
    <mergeCell ref="H584:I584"/>
    <mergeCell ref="J584:K584"/>
    <mergeCell ref="A682:H682"/>
    <mergeCell ref="I682:M682"/>
    <mergeCell ref="A683:M683"/>
    <mergeCell ref="D637:E637"/>
    <mergeCell ref="F637:G637"/>
    <mergeCell ref="H637:I637"/>
    <mergeCell ref="J637:K637"/>
    <mergeCell ref="A685:M685"/>
    <mergeCell ref="A687:E687"/>
    <mergeCell ref="F687:M687"/>
    <mergeCell ref="A684:E684"/>
    <mergeCell ref="F684:M684"/>
    <mergeCell ref="L637:M637"/>
    <mergeCell ref="A680:M680"/>
    <mergeCell ref="A681:M681"/>
    <mergeCell ref="A637:A638"/>
    <mergeCell ref="B637:C637"/>
    <mergeCell ref="A412:M412"/>
    <mergeCell ref="A413:M413"/>
    <mergeCell ref="A414:H414"/>
    <mergeCell ref="I414:M414"/>
    <mergeCell ref="A415:M415"/>
    <mergeCell ref="A368:A369"/>
    <mergeCell ref="B368:C368"/>
    <mergeCell ref="D368:E368"/>
    <mergeCell ref="F368:G368"/>
    <mergeCell ref="H368:I368"/>
    <mergeCell ref="J368:K368"/>
    <mergeCell ref="A97:H97"/>
    <mergeCell ref="I97:M97"/>
    <mergeCell ref="A471:M471"/>
    <mergeCell ref="A473:E473"/>
    <mergeCell ref="F473:M473"/>
    <mergeCell ref="B476:M476"/>
    <mergeCell ref="A466:M466"/>
    <mergeCell ref="A467:M467"/>
    <mergeCell ref="A468:H468"/>
    <mergeCell ref="I468:M468"/>
    <mergeCell ref="A469:M469"/>
    <mergeCell ref="A470:E470"/>
    <mergeCell ref="F470:M470"/>
    <mergeCell ref="A416:E416"/>
    <mergeCell ref="F416:M416"/>
    <mergeCell ref="A417:M417"/>
    <mergeCell ref="A422:A423"/>
    <mergeCell ref="B422:C422"/>
    <mergeCell ref="D422:E422"/>
    <mergeCell ref="F422:G422"/>
    <mergeCell ref="H422:I422"/>
    <mergeCell ref="J422:K422"/>
    <mergeCell ref="L422:M422"/>
    <mergeCell ref="L368:M368"/>
    <mergeCell ref="A53:A54"/>
    <mergeCell ref="B53:C53"/>
    <mergeCell ref="D53:E53"/>
    <mergeCell ref="F53:G53"/>
    <mergeCell ref="H53:I53"/>
    <mergeCell ref="J53:K53"/>
    <mergeCell ref="L53:M53"/>
    <mergeCell ref="A96:M96"/>
    <mergeCell ref="A95:M95"/>
    <mergeCell ref="A98:M98"/>
    <mergeCell ref="A99:E99"/>
    <mergeCell ref="F99:M99"/>
    <mergeCell ref="A100:M100"/>
    <mergeCell ref="A105:A106"/>
    <mergeCell ref="B105:C105"/>
    <mergeCell ref="D105:E105"/>
    <mergeCell ref="F105:G105"/>
    <mergeCell ref="H105:I105"/>
    <mergeCell ref="J105:K105"/>
    <mergeCell ref="L105:M105"/>
    <mergeCell ref="A148:M148"/>
    <mergeCell ref="A149:M149"/>
    <mergeCell ref="A150:H150"/>
    <mergeCell ref="I150:M150"/>
    <mergeCell ref="A151:M151"/>
    <mergeCell ref="A152:E152"/>
    <mergeCell ref="F152:M152"/>
    <mergeCell ref="A153:M153"/>
    <mergeCell ref="A155:E155"/>
    <mergeCell ref="F155:M155"/>
  </mergeCells>
  <phoneticPr fontId="0" type="noConversion"/>
  <hyperlinks>
    <hyperlink ref="E1" location="Übersicht!A1" display="zurück zur" xr:uid="{00000000-0004-0000-0300-000000000000}"/>
    <hyperlink ref="H3" location="Baunebengewerbe_2016" display="Baunebengewerbe_2016" xr:uid="{00000000-0004-0000-0300-000001000000}"/>
    <hyperlink ref="D5" location="Baunebengewerbe_2004" display="Baunebengewerbe_2004" xr:uid="{00000000-0004-0000-0300-00000E000000}"/>
    <hyperlink ref="E5" location="Baunebengewerbe_2003" display="Baunebengewerbe_2003" xr:uid="{00000000-0004-0000-0300-00000F000000}"/>
    <hyperlink ref="F5" location="Baunebengewerbe_2002" display="Baunebengewerbe_2002" xr:uid="{00000000-0004-0000-0300-000010000000}"/>
    <hyperlink ref="G5" location="Baunebengewerbe_2001" display="Baunebengewerbe_2001" xr:uid="{00000000-0004-0000-0300-000011000000}"/>
    <hyperlink ref="H5" location="Baunebengewerbe_2000" display="Baunebengewerbe_2000" xr:uid="{00000000-0004-0000-0300-000012000000}"/>
    <hyperlink ref="C5" location="Baunebengewerbe_2005" display="Baunebengewerbe_2005" xr:uid="{00000000-0004-0000-0300-000013000000}"/>
    <hyperlink ref="B5" location="Baunebengewerbe_2006" display="Baunebengewerbe_2006" xr:uid="{00000000-0004-0000-0300-000014000000}"/>
    <hyperlink ref="A5" location="Baunebengewerbe_2007" display="Baunebengewerbe_2007" xr:uid="{00000000-0004-0000-0300-000015000000}"/>
    <hyperlink ref="H4" location="Baunebengewerbe_2008" display="Baunebengewerbe_2008" xr:uid="{00000000-0004-0000-0300-000016000000}"/>
    <hyperlink ref="G4" location="Baunebengewerbe_2009" display="Baunebengewerbe_2009" xr:uid="{00000000-0004-0000-0300-000017000000}"/>
    <hyperlink ref="F4" location="Baunebengewerbe_2010" display="Baunebengewerbe_2010" xr:uid="{00000000-0004-0000-0300-000018000000}"/>
    <hyperlink ref="E4" location="Baunebengewerbe_2011" display="Baunebengewerbe_2011" xr:uid="{00000000-0004-0000-0300-000019000000}"/>
    <hyperlink ref="D4" location="Baunebengewerbe_2012" display="Baunebengewerbe_2012" xr:uid="{00000000-0004-0000-0300-00001A000000}"/>
    <hyperlink ref="C4" location="Baunebengewerbe_2013" display="Baunebengewerbe_2013" xr:uid="{00000000-0004-0000-0300-00001B000000}"/>
    <hyperlink ref="B4" location="Baunebengewerbe_2014" display="Baunebengewerbe_2014" xr:uid="{00000000-0004-0000-0300-00001C000000}"/>
    <hyperlink ref="A4" location="Baunebengewerbe_2015" display="Baunebengewerbe_2015" xr:uid="{00000000-0004-0000-0300-00001D000000}"/>
    <hyperlink ref="G3" location="Baunebengewerbe_2017" display="Baunebengewerbe_2017" xr:uid="{00000000-0004-0000-0300-000020000000}"/>
    <hyperlink ref="F3" location="Baunebengewerbe_2018" display="Baunebengewerbe_2018" xr:uid="{00000000-0004-0000-0300-000021000000}"/>
    <hyperlink ref="E3" location="Baunebengewerbe_2019" display="Baunebengewerbe_2019" xr:uid="{00000000-0004-0000-0300-000023000000}"/>
    <hyperlink ref="D3" location="Baunebengewerbe_2020" display="Baunebengewerbe_2020" xr:uid="{00000000-0004-0000-0300-000024000000}"/>
    <hyperlink ref="I682:L682" r:id="rId1" display="Verkettung zur Basis 2000=100" xr:uid="{C0A6B032-52C5-41A1-ACA0-D305435A3DBF}"/>
    <hyperlink ref="F684" r:id="rId2" display="Artikel: Baukostenindex aktuell (DI Peter Scherer)" xr:uid="{E3EE0727-7C44-4CA1-9627-6D6B79DEDEAE}"/>
    <hyperlink ref="F684:I684" r:id="rId3" display="Artikel: Baukostenindex aktuell (DI Peter Scherer)" xr:uid="{E286CCFF-EED8-44AE-8852-B9047E4072D2}"/>
    <hyperlink ref="F684:M684" r:id="rId4" display="Artikel: Baukostenindex aktuell 2016 (DI Peter Scherer)" xr:uid="{3E40734D-A3D0-4F41-BD8E-C5F001D8CA3E}"/>
    <hyperlink ref="I682:M682" r:id="rId5" display="Verkettung zur Basis 2010=100" xr:uid="{7BCC876D-E53B-4F8E-A51B-27332D6EA2EA}"/>
    <hyperlink ref="I1213:L1213" r:id="rId6" display="Verkettung zur Basis 2000=100" xr:uid="{21290CF9-2B4B-49F7-8A46-B2982C2018EE}"/>
    <hyperlink ref="F1217" r:id="rId7" xr:uid="{1F5E0762-E107-4276-BD4A-BDF2354FC3FB}"/>
    <hyperlink ref="F1217:I1217" r:id="rId8" display="Artikel: Baukostenindex aktuell (DI Peter Scherer)" xr:uid="{2B157786-00C1-46DB-920E-271706CE39F8}"/>
    <hyperlink ref="I1213:M1213" r:id="rId9" display="Verkettung zur Basis 2000=100" xr:uid="{1AEE486B-6A07-43E7-B025-67928B0AF236}"/>
    <hyperlink ref="F1217:M1217" r:id="rId10" display="Artikel: Baukostenindex aktuell (DI Peter Scherer)" xr:uid="{4860DC41-57B7-4D93-B808-A0F16D3C23CF}"/>
    <hyperlink ref="I150:L150" r:id="rId11" display="Verkettung zur Basis 2000=100" xr:uid="{760D41E5-484B-403F-9846-D4982C4E2EEE}"/>
    <hyperlink ref="I150:M150" r:id="rId12" display="Verkettung zur Basis 2015=100" xr:uid="{F923A602-6456-45F1-971E-1906F816064F}"/>
    <hyperlink ref="F152:J152" r:id="rId13" display="Artikel: Baukostenindex aktuell 2021 (DI Peter Scherer)" xr:uid="{E4FC1DFC-0590-424C-8B08-AA6856AB5A2D}"/>
    <hyperlink ref="C3" location="Baunebengewerbe_2021" display="Baunebengewerbe_2021" xr:uid="{DCA8B4E0-AAC4-4B16-8EDF-17682A99DC19}"/>
  </hyperlinks>
  <pageMargins left="0.39370078740157483" right="0.19685039370078741" top="0.48" bottom="0.74803149606299213" header="0.23622047244094491" footer="0.31496062992125984"/>
  <pageSetup paperSize="9" scale="98" fitToHeight="8" orientation="portrait" r:id="rId14"/>
  <headerFooter alignWithMargins="0">
    <oddFooter>&amp;L&amp;8DI Peter Scherer / Geschäftsstelle Bau
Wirtschaftskammer Österreich&amp;C&amp;G&amp;R&amp;8Seite &amp;P/&amp;N</oddFooter>
  </headerFooter>
  <rowBreaks count="42" manualBreakCount="42">
    <brk id="52" max="16383" man="1"/>
    <brk id="104" max="16383" man="1"/>
    <brk id="157" max="16383" man="1"/>
    <brk id="209" max="16383" man="1"/>
    <brk id="262" max="16383" man="1"/>
    <brk id="314" max="16383" man="1"/>
    <brk id="367" max="16383" man="1"/>
    <brk id="421" max="17" man="1"/>
    <brk id="476" max="17" man="1"/>
    <brk id="529" max="16383" man="1"/>
    <brk id="583" max="16383" man="1"/>
    <brk id="636" max="16383" man="1"/>
    <brk id="689" max="16383" man="1"/>
    <brk id="742" max="16383" man="1"/>
    <brk id="795" max="16383" man="1"/>
    <brk id="848" max="16383" man="1"/>
    <brk id="901" max="16383" man="1"/>
    <brk id="954" max="16383" man="1"/>
    <brk id="1007" max="16383" man="1"/>
    <brk id="1060" max="16383" man="1"/>
    <brk id="1113" max="16383" man="1"/>
    <brk id="1166" max="16383" man="1"/>
    <brk id="1219" max="16383" man="1"/>
    <brk id="1272" max="16383" man="1"/>
    <brk id="1325" max="16383" man="1"/>
    <brk id="1378" max="16383" man="1"/>
    <brk id="1430" max="16383" man="1"/>
    <brk id="1481" max="16383" man="1"/>
    <brk id="1533" max="16383" man="1"/>
    <brk id="1584" max="16383" man="1"/>
    <brk id="1635" max="16383" man="1"/>
    <brk id="1742" max="16383" man="1"/>
    <brk id="1795" max="16383" man="1"/>
    <brk id="1848" max="16383" man="1"/>
    <brk id="1954" max="16383" man="1"/>
    <brk id="2007" max="16383" man="1"/>
    <brk id="2060" max="16383" man="1"/>
    <brk id="2113" max="16383" man="1"/>
    <brk id="2166" max="16383" man="1"/>
    <brk id="2219" max="16383" man="1"/>
    <brk id="2272" max="16383" man="1"/>
    <brk id="2325" max="16383" man="1"/>
  </rowBreaks>
  <drawing r:id="rId15"/>
  <legacyDrawingHF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indexed="26"/>
    <pageSetUpPr autoPageBreaks="0"/>
  </sheetPr>
  <dimension ref="A1:J1644"/>
  <sheetViews>
    <sheetView showGridLines="0" showRowColHeaders="0" zoomScaleNormal="100" workbookViewId="0">
      <pane ySplit="8" topLeftCell="A35" activePane="bottomLeft" state="frozen"/>
      <selection pane="bottomLeft" activeCell="B37" sqref="B37:D37"/>
    </sheetView>
  </sheetViews>
  <sheetFormatPr baseColWidth="10" defaultColWidth="11.42578125" defaultRowHeight="15" x14ac:dyDescent="0.3"/>
  <cols>
    <col min="1" max="1" width="12.85546875" style="2" customWidth="1"/>
    <col min="2" max="2" width="13.85546875" style="2" customWidth="1"/>
    <col min="3" max="7" width="16.28515625" style="2" customWidth="1"/>
    <col min="8" max="9" width="11.42578125" style="2"/>
    <col min="10" max="10" width="8.140625" style="2" customWidth="1"/>
    <col min="11" max="16384" width="11.42578125" style="2"/>
  </cols>
  <sheetData>
    <row r="1" spans="1:7" ht="30.75" customHeight="1" x14ac:dyDescent="0.3">
      <c r="A1" s="83" t="s">
        <v>724</v>
      </c>
      <c r="F1" s="557" t="s">
        <v>799</v>
      </c>
      <c r="G1" s="557"/>
    </row>
    <row r="2" spans="1:7" x14ac:dyDescent="0.3">
      <c r="A2" s="5" t="s">
        <v>2032</v>
      </c>
    </row>
    <row r="3" spans="1:7" ht="13.5" customHeight="1" x14ac:dyDescent="0.3">
      <c r="G3" s="499">
        <v>2021</v>
      </c>
    </row>
    <row r="4" spans="1:7" ht="13.5" customHeight="1" x14ac:dyDescent="0.3">
      <c r="A4" s="29"/>
      <c r="B4" s="3">
        <v>2020</v>
      </c>
      <c r="C4" s="3">
        <v>2019</v>
      </c>
      <c r="D4" s="3">
        <v>2018</v>
      </c>
      <c r="E4" s="3">
        <v>2017</v>
      </c>
      <c r="F4" s="3">
        <v>2016</v>
      </c>
      <c r="G4" s="3">
        <v>2015</v>
      </c>
    </row>
    <row r="5" spans="1:7" ht="13.5" customHeight="1" x14ac:dyDescent="0.3">
      <c r="B5" s="3">
        <v>2014</v>
      </c>
      <c r="C5" s="3">
        <v>2013</v>
      </c>
      <c r="D5" s="3">
        <v>2012</v>
      </c>
      <c r="E5" s="3">
        <v>2011</v>
      </c>
      <c r="F5" s="3">
        <v>2010</v>
      </c>
      <c r="G5" s="3">
        <v>2009</v>
      </c>
    </row>
    <row r="6" spans="1:7" ht="13.5" customHeight="1" x14ac:dyDescent="0.35">
      <c r="A6" s="51"/>
      <c r="B6" s="3">
        <v>2008</v>
      </c>
      <c r="C6" s="3">
        <v>2007</v>
      </c>
      <c r="D6" s="3">
        <v>2006</v>
      </c>
      <c r="E6" s="3">
        <v>2005</v>
      </c>
      <c r="F6" s="3">
        <v>2004</v>
      </c>
      <c r="G6" s="3">
        <v>2003</v>
      </c>
    </row>
    <row r="7" spans="1:7" ht="6" customHeight="1" x14ac:dyDescent="0.3">
      <c r="A7" s="29"/>
      <c r="B7" s="29"/>
    </row>
    <row r="8" spans="1:7" ht="3.75" customHeight="1" x14ac:dyDescent="0.3"/>
    <row r="9" spans="1:7" x14ac:dyDescent="0.3">
      <c r="A9" s="29"/>
    </row>
    <row r="10" spans="1:7" x14ac:dyDescent="0.3">
      <c r="A10" s="29"/>
    </row>
    <row r="11" spans="1:7" x14ac:dyDescent="0.3">
      <c r="A11" s="29"/>
    </row>
    <row r="12" spans="1:7" x14ac:dyDescent="0.3">
      <c r="A12" s="29"/>
    </row>
    <row r="13" spans="1:7" x14ac:dyDescent="0.3">
      <c r="A13" s="29"/>
    </row>
    <row r="14" spans="1:7" x14ac:dyDescent="0.3">
      <c r="A14" s="29"/>
    </row>
    <row r="15" spans="1:7" x14ac:dyDescent="0.3">
      <c r="A15" s="29"/>
    </row>
    <row r="16" spans="1:7" x14ac:dyDescent="0.3">
      <c r="A16" s="29"/>
    </row>
    <row r="17" spans="1:1" x14ac:dyDescent="0.3">
      <c r="A17" s="29"/>
    </row>
    <row r="18" spans="1:1" x14ac:dyDescent="0.3">
      <c r="A18" s="29"/>
    </row>
    <row r="19" spans="1:1" x14ac:dyDescent="0.3">
      <c r="A19" s="29"/>
    </row>
    <row r="20" spans="1:1" x14ac:dyDescent="0.3">
      <c r="A20" s="29"/>
    </row>
    <row r="21" spans="1:1" x14ac:dyDescent="0.3">
      <c r="A21" s="29"/>
    </row>
    <row r="22" spans="1:1" x14ac:dyDescent="0.3">
      <c r="A22" s="29"/>
    </row>
    <row r="23" spans="1:1" x14ac:dyDescent="0.3">
      <c r="A23" s="29"/>
    </row>
    <row r="24" spans="1:1" x14ac:dyDescent="0.3">
      <c r="A24" s="29"/>
    </row>
    <row r="25" spans="1:1" x14ac:dyDescent="0.3">
      <c r="A25" s="29"/>
    </row>
    <row r="26" spans="1:1" x14ac:dyDescent="0.3">
      <c r="A26" s="29"/>
    </row>
    <row r="27" spans="1:1" x14ac:dyDescent="0.3">
      <c r="A27" s="29"/>
    </row>
    <row r="28" spans="1:1" x14ac:dyDescent="0.3">
      <c r="A28" s="29"/>
    </row>
    <row r="29" spans="1:1" x14ac:dyDescent="0.3">
      <c r="A29" s="29"/>
    </row>
    <row r="30" spans="1:1" x14ac:dyDescent="0.3">
      <c r="A30" s="29"/>
    </row>
    <row r="31" spans="1:1" x14ac:dyDescent="0.3">
      <c r="A31" s="29"/>
    </row>
    <row r="32" spans="1:1" x14ac:dyDescent="0.3">
      <c r="A32" s="29"/>
    </row>
    <row r="33" spans="1:5" x14ac:dyDescent="0.3">
      <c r="A33" s="29"/>
    </row>
    <row r="34" spans="1:5" x14ac:dyDescent="0.3">
      <c r="A34" s="29"/>
    </row>
    <row r="35" spans="1:5" x14ac:dyDescent="0.3">
      <c r="A35" s="29"/>
    </row>
    <row r="36" spans="1:5" x14ac:dyDescent="0.3">
      <c r="A36" s="29"/>
    </row>
    <row r="37" spans="1:5" x14ac:dyDescent="0.3">
      <c r="B37" s="527" t="s">
        <v>2136</v>
      </c>
      <c r="C37" s="528"/>
      <c r="D37" s="529"/>
    </row>
    <row r="38" spans="1:5" s="72" customFormat="1" ht="30" x14ac:dyDescent="0.2">
      <c r="B38" s="14" t="s">
        <v>1057</v>
      </c>
      <c r="C38" s="14" t="s">
        <v>834</v>
      </c>
      <c r="D38" s="14" t="s">
        <v>726</v>
      </c>
    </row>
    <row r="39" spans="1:5" x14ac:dyDescent="0.3">
      <c r="B39" s="601" t="s">
        <v>2116</v>
      </c>
      <c r="C39" s="602"/>
      <c r="D39" s="603"/>
    </row>
    <row r="40" spans="1:5" x14ac:dyDescent="0.3">
      <c r="B40" s="53">
        <v>44197</v>
      </c>
      <c r="C40" s="18">
        <v>100</v>
      </c>
      <c r="D40" s="17">
        <v>102.29</v>
      </c>
      <c r="E40" s="314"/>
    </row>
    <row r="41" spans="1:5" x14ac:dyDescent="0.3">
      <c r="B41" s="53">
        <v>44228</v>
      </c>
      <c r="C41" s="18">
        <v>100</v>
      </c>
      <c r="D41" s="18">
        <v>103.1</v>
      </c>
    </row>
    <row r="42" spans="1:5" x14ac:dyDescent="0.3">
      <c r="B42" s="53">
        <v>44256</v>
      </c>
      <c r="C42" s="18"/>
      <c r="D42" s="18"/>
    </row>
    <row r="43" spans="1:5" x14ac:dyDescent="0.3">
      <c r="B43" s="53">
        <v>44287</v>
      </c>
      <c r="C43" s="18"/>
      <c r="D43" s="18"/>
    </row>
    <row r="44" spans="1:5" x14ac:dyDescent="0.3">
      <c r="B44" s="53">
        <v>44317</v>
      </c>
      <c r="C44" s="18"/>
      <c r="D44" s="18"/>
    </row>
    <row r="45" spans="1:5" x14ac:dyDescent="0.3">
      <c r="B45" s="53">
        <v>44348</v>
      </c>
      <c r="C45" s="18"/>
      <c r="D45" s="18"/>
    </row>
    <row r="46" spans="1:5" x14ac:dyDescent="0.3">
      <c r="B46" s="53">
        <v>44378</v>
      </c>
      <c r="C46" s="18"/>
      <c r="D46" s="17"/>
    </row>
    <row r="47" spans="1:5" x14ac:dyDescent="0.3">
      <c r="B47" s="53">
        <v>44409</v>
      </c>
      <c r="C47" s="18"/>
      <c r="D47" s="17"/>
    </row>
    <row r="48" spans="1:5" x14ac:dyDescent="0.3">
      <c r="B48" s="53">
        <v>44440</v>
      </c>
      <c r="C48" s="18"/>
      <c r="D48" s="17"/>
    </row>
    <row r="49" spans="1:10" x14ac:dyDescent="0.3">
      <c r="B49" s="53">
        <v>44470</v>
      </c>
      <c r="C49" s="18"/>
      <c r="D49" s="17"/>
    </row>
    <row r="50" spans="1:10" x14ac:dyDescent="0.3">
      <c r="B50" s="53">
        <v>44501</v>
      </c>
      <c r="C50" s="18"/>
      <c r="D50" s="17"/>
    </row>
    <row r="51" spans="1:10" x14ac:dyDescent="0.3">
      <c r="B51" s="53">
        <v>44531</v>
      </c>
      <c r="C51" s="18"/>
      <c r="D51" s="17"/>
    </row>
    <row r="52" spans="1:10" x14ac:dyDescent="0.3">
      <c r="D52" s="209" t="s">
        <v>203</v>
      </c>
    </row>
    <row r="53" spans="1:10" x14ac:dyDescent="0.3">
      <c r="D53" s="95"/>
    </row>
    <row r="54" spans="1:10" x14ac:dyDescent="0.3">
      <c r="A54" s="497" t="s">
        <v>2134</v>
      </c>
    </row>
    <row r="55" spans="1:10" x14ac:dyDescent="0.3">
      <c r="A55" s="497" t="s">
        <v>2128</v>
      </c>
    </row>
    <row r="56" spans="1:10" x14ac:dyDescent="0.3">
      <c r="A56" s="497" t="s">
        <v>2129</v>
      </c>
    </row>
    <row r="58" spans="1:10" x14ac:dyDescent="0.3">
      <c r="B58" s="66" t="s">
        <v>1665</v>
      </c>
      <c r="C58" s="290" t="s">
        <v>834</v>
      </c>
      <c r="D58" s="290" t="s">
        <v>1113</v>
      </c>
    </row>
    <row r="59" spans="1:10" x14ac:dyDescent="0.3">
      <c r="B59" s="291" t="s">
        <v>1965</v>
      </c>
      <c r="C59" s="505">
        <v>1.103</v>
      </c>
      <c r="D59" s="505">
        <v>1.1666000000000001</v>
      </c>
    </row>
    <row r="61" spans="1:10" x14ac:dyDescent="0.3">
      <c r="A61" s="497" t="s">
        <v>1668</v>
      </c>
      <c r="B61" s="497"/>
      <c r="C61" s="497"/>
      <c r="D61" s="497"/>
      <c r="E61" s="538" t="s">
        <v>2115</v>
      </c>
      <c r="F61" s="538"/>
      <c r="G61" s="538"/>
      <c r="H61" s="500"/>
      <c r="I61" s="500"/>
      <c r="J61" s="495"/>
    </row>
    <row r="62" spans="1:10" x14ac:dyDescent="0.3">
      <c r="A62" s="29"/>
    </row>
    <row r="63" spans="1:10" x14ac:dyDescent="0.3">
      <c r="A63" s="29"/>
    </row>
    <row r="64" spans="1:10" x14ac:dyDescent="0.3">
      <c r="A64" s="29"/>
    </row>
    <row r="65" spans="1:5" x14ac:dyDescent="0.3">
      <c r="A65" s="29"/>
    </row>
    <row r="66" spans="1:5" x14ac:dyDescent="0.3">
      <c r="A66" s="29"/>
    </row>
    <row r="67" spans="1:5" x14ac:dyDescent="0.3">
      <c r="A67" s="29"/>
    </row>
    <row r="68" spans="1:5" x14ac:dyDescent="0.3">
      <c r="A68" s="29"/>
    </row>
    <row r="69" spans="1:5" x14ac:dyDescent="0.3">
      <c r="A69" s="29"/>
    </row>
    <row r="70" spans="1:5" x14ac:dyDescent="0.3">
      <c r="A70" s="29"/>
    </row>
    <row r="71" spans="1:5" x14ac:dyDescent="0.3">
      <c r="A71" s="29"/>
    </row>
    <row r="72" spans="1:5" x14ac:dyDescent="0.3">
      <c r="A72" s="29"/>
    </row>
    <row r="74" spans="1:5" x14ac:dyDescent="0.3">
      <c r="B74" s="527" t="s">
        <v>2065</v>
      </c>
      <c r="C74" s="528"/>
      <c r="D74" s="529"/>
    </row>
    <row r="75" spans="1:5" s="72" customFormat="1" ht="30" x14ac:dyDescent="0.2">
      <c r="B75" s="14" t="s">
        <v>1057</v>
      </c>
      <c r="C75" s="14" t="s">
        <v>834</v>
      </c>
      <c r="D75" s="14" t="s">
        <v>726</v>
      </c>
    </row>
    <row r="76" spans="1:5" x14ac:dyDescent="0.3">
      <c r="B76" s="601" t="s">
        <v>1900</v>
      </c>
      <c r="C76" s="602"/>
      <c r="D76" s="603"/>
    </row>
    <row r="77" spans="1:5" x14ac:dyDescent="0.3">
      <c r="B77" s="53">
        <v>43831</v>
      </c>
      <c r="C77" s="433">
        <v>107.74</v>
      </c>
      <c r="D77" s="433">
        <v>117.47</v>
      </c>
      <c r="E77" s="400"/>
    </row>
    <row r="78" spans="1:5" x14ac:dyDescent="0.3">
      <c r="B78" s="53">
        <v>43862</v>
      </c>
      <c r="C78" s="433">
        <v>107.74</v>
      </c>
      <c r="D78" s="433">
        <v>117.37</v>
      </c>
    </row>
    <row r="79" spans="1:5" x14ac:dyDescent="0.3">
      <c r="B79" s="53">
        <v>43891</v>
      </c>
      <c r="C79" s="433">
        <v>107.74</v>
      </c>
      <c r="D79" s="433">
        <v>116.83</v>
      </c>
    </row>
    <row r="80" spans="1:5" x14ac:dyDescent="0.3">
      <c r="B80" s="53">
        <v>43922</v>
      </c>
      <c r="C80" s="433">
        <v>107.74</v>
      </c>
      <c r="D80" s="433">
        <v>116.11</v>
      </c>
      <c r="E80" s="400"/>
    </row>
    <row r="81" spans="1:4" x14ac:dyDescent="0.3">
      <c r="B81" s="53">
        <v>43952</v>
      </c>
      <c r="C81" s="433">
        <v>110.3</v>
      </c>
      <c r="D81" s="433">
        <v>115.84</v>
      </c>
    </row>
    <row r="82" spans="1:4" x14ac:dyDescent="0.3">
      <c r="B82" s="53">
        <v>43983</v>
      </c>
      <c r="C82" s="433">
        <v>110.3</v>
      </c>
      <c r="D82" s="433">
        <v>115.89</v>
      </c>
    </row>
    <row r="83" spans="1:4" x14ac:dyDescent="0.3">
      <c r="B83" s="53">
        <v>44013</v>
      </c>
      <c r="C83" s="433">
        <v>110.3</v>
      </c>
      <c r="D83" s="433">
        <v>116.02</v>
      </c>
    </row>
    <row r="84" spans="1:4" x14ac:dyDescent="0.3">
      <c r="B84" s="53">
        <v>44044</v>
      </c>
      <c r="C84" s="433">
        <v>110.3</v>
      </c>
      <c r="D84" s="433">
        <v>116.31</v>
      </c>
    </row>
    <row r="85" spans="1:4" x14ac:dyDescent="0.3">
      <c r="B85" s="53">
        <v>44075</v>
      </c>
      <c r="C85" s="433">
        <v>110.3</v>
      </c>
      <c r="D85" s="433">
        <v>116.11</v>
      </c>
    </row>
    <row r="86" spans="1:4" x14ac:dyDescent="0.3">
      <c r="B86" s="53">
        <v>44105</v>
      </c>
      <c r="C86" s="433">
        <v>110.3</v>
      </c>
      <c r="D86" s="433">
        <v>116.28</v>
      </c>
    </row>
    <row r="87" spans="1:4" x14ac:dyDescent="0.3">
      <c r="B87" s="53">
        <v>44136</v>
      </c>
      <c r="C87" s="433">
        <v>110.3</v>
      </c>
      <c r="D87" s="433">
        <v>116.24</v>
      </c>
    </row>
    <row r="88" spans="1:4" x14ac:dyDescent="0.3">
      <c r="B88" s="53">
        <v>44166</v>
      </c>
      <c r="C88" s="433">
        <v>110.3</v>
      </c>
      <c r="D88" s="433">
        <v>116.66</v>
      </c>
    </row>
    <row r="90" spans="1:4" x14ac:dyDescent="0.3">
      <c r="D90" s="95"/>
    </row>
    <row r="91" spans="1:4" x14ac:dyDescent="0.3">
      <c r="A91" s="5"/>
    </row>
    <row r="92" spans="1:4" x14ac:dyDescent="0.3">
      <c r="A92" s="5"/>
    </row>
    <row r="93" spans="1:4" x14ac:dyDescent="0.3">
      <c r="A93" s="5"/>
    </row>
    <row r="95" spans="1:4" x14ac:dyDescent="0.3">
      <c r="B95" s="12"/>
      <c r="C95" s="333"/>
      <c r="D95" s="333"/>
    </row>
    <row r="96" spans="1:4" x14ac:dyDescent="0.3">
      <c r="B96" s="12"/>
      <c r="C96" s="334"/>
      <c r="D96" s="334"/>
    </row>
    <row r="98" spans="1:9" x14ac:dyDescent="0.3">
      <c r="A98" s="5"/>
      <c r="B98" s="5"/>
      <c r="C98" s="5"/>
      <c r="D98" s="5"/>
      <c r="E98" s="182"/>
      <c r="F98" s="182"/>
      <c r="G98" s="182"/>
      <c r="H98" s="182"/>
      <c r="I98" s="182"/>
    </row>
    <row r="99" spans="1:9" x14ac:dyDescent="0.3">
      <c r="A99" s="29"/>
    </row>
    <row r="100" spans="1:9" x14ac:dyDescent="0.3">
      <c r="A100" s="29"/>
    </row>
    <row r="101" spans="1:9" x14ac:dyDescent="0.3">
      <c r="A101" s="29"/>
    </row>
    <row r="102" spans="1:9" x14ac:dyDescent="0.3">
      <c r="A102" s="29"/>
    </row>
    <row r="103" spans="1:9" x14ac:dyDescent="0.3">
      <c r="A103" s="29"/>
    </row>
    <row r="104" spans="1:9" x14ac:dyDescent="0.3">
      <c r="A104" s="29"/>
    </row>
    <row r="105" spans="1:9" x14ac:dyDescent="0.3">
      <c r="A105" s="29"/>
    </row>
    <row r="106" spans="1:9" x14ac:dyDescent="0.3">
      <c r="A106" s="29"/>
    </row>
    <row r="107" spans="1:9" x14ac:dyDescent="0.3">
      <c r="A107" s="29"/>
    </row>
    <row r="108" spans="1:9" x14ac:dyDescent="0.3">
      <c r="A108" s="29"/>
    </row>
    <row r="109" spans="1:9" x14ac:dyDescent="0.3">
      <c r="A109" s="29"/>
    </row>
    <row r="111" spans="1:9" x14ac:dyDescent="0.3">
      <c r="A111" s="29"/>
    </row>
    <row r="112" spans="1:9" x14ac:dyDescent="0.3">
      <c r="B112" s="527" t="s">
        <v>2051</v>
      </c>
      <c r="C112" s="528"/>
      <c r="D112" s="529"/>
    </row>
    <row r="113" spans="2:5" s="72" customFormat="1" ht="30" x14ac:dyDescent="0.2">
      <c r="B113" s="14" t="s">
        <v>1057</v>
      </c>
      <c r="C113" s="14" t="s">
        <v>834</v>
      </c>
      <c r="D113" s="14" t="s">
        <v>726</v>
      </c>
    </row>
    <row r="114" spans="2:5" x14ac:dyDescent="0.3">
      <c r="B114" s="6" t="s">
        <v>1900</v>
      </c>
      <c r="C114" s="6"/>
      <c r="D114" s="6"/>
    </row>
    <row r="115" spans="2:5" x14ac:dyDescent="0.3">
      <c r="B115" s="53">
        <v>43466</v>
      </c>
      <c r="C115" s="18">
        <v>104.47</v>
      </c>
      <c r="D115" s="432">
        <v>116.11</v>
      </c>
      <c r="E115" s="400" t="s">
        <v>2058</v>
      </c>
    </row>
    <row r="116" spans="2:5" x14ac:dyDescent="0.3">
      <c r="B116" s="53">
        <v>43497</v>
      </c>
      <c r="C116" s="18">
        <v>104.47</v>
      </c>
      <c r="D116" s="18">
        <v>115.01</v>
      </c>
    </row>
    <row r="117" spans="2:5" x14ac:dyDescent="0.3">
      <c r="B117" s="53">
        <v>43525</v>
      </c>
      <c r="C117" s="18">
        <v>104.47</v>
      </c>
      <c r="D117" s="18">
        <v>116.07</v>
      </c>
    </row>
    <row r="118" spans="2:5" x14ac:dyDescent="0.3">
      <c r="B118" s="53">
        <v>43556</v>
      </c>
      <c r="C118" s="18">
        <v>104.47</v>
      </c>
      <c r="D118" s="18">
        <v>116.24</v>
      </c>
      <c r="E118" s="400"/>
    </row>
    <row r="119" spans="2:5" x14ac:dyDescent="0.3">
      <c r="B119" s="53">
        <v>43586</v>
      </c>
      <c r="C119" s="18">
        <v>107.74</v>
      </c>
      <c r="D119" s="18">
        <v>116.5</v>
      </c>
    </row>
    <row r="120" spans="2:5" x14ac:dyDescent="0.3">
      <c r="B120" s="53">
        <v>43617</v>
      </c>
      <c r="C120" s="18">
        <v>107.74</v>
      </c>
      <c r="D120" s="18">
        <v>116.3</v>
      </c>
    </row>
    <row r="121" spans="2:5" x14ac:dyDescent="0.3">
      <c r="B121" s="53">
        <v>43647</v>
      </c>
      <c r="C121" s="18">
        <v>107.74</v>
      </c>
      <c r="D121" s="17">
        <v>116.19</v>
      </c>
    </row>
    <row r="122" spans="2:5" x14ac:dyDescent="0.3">
      <c r="B122" s="53">
        <v>43678</v>
      </c>
      <c r="C122" s="18">
        <v>107.74</v>
      </c>
      <c r="D122" s="17">
        <v>116.07</v>
      </c>
    </row>
    <row r="123" spans="2:5" x14ac:dyDescent="0.3">
      <c r="B123" s="53">
        <v>43709</v>
      </c>
      <c r="C123" s="18">
        <v>107.74</v>
      </c>
      <c r="D123" s="17">
        <v>116.11</v>
      </c>
    </row>
    <row r="124" spans="2:5" x14ac:dyDescent="0.3">
      <c r="B124" s="53">
        <v>43739</v>
      </c>
      <c r="C124" s="18">
        <v>107.74</v>
      </c>
      <c r="D124" s="17">
        <v>116.5</v>
      </c>
    </row>
    <row r="125" spans="2:5" x14ac:dyDescent="0.3">
      <c r="B125" s="53">
        <v>43770</v>
      </c>
      <c r="C125" s="18">
        <v>107.74</v>
      </c>
      <c r="D125" s="17">
        <v>116.46</v>
      </c>
    </row>
    <row r="126" spans="2:5" x14ac:dyDescent="0.3">
      <c r="B126" s="53">
        <v>43800</v>
      </c>
      <c r="C126" s="18">
        <v>107.74</v>
      </c>
      <c r="D126" s="17">
        <v>116.45</v>
      </c>
    </row>
    <row r="127" spans="2:5" x14ac:dyDescent="0.3">
      <c r="D127" s="209"/>
    </row>
    <row r="128" spans="2:5" x14ac:dyDescent="0.3">
      <c r="D128" s="95"/>
    </row>
    <row r="129" spans="1:9" x14ac:dyDescent="0.3">
      <c r="A129" s="5"/>
    </row>
    <row r="130" spans="1:9" x14ac:dyDescent="0.3">
      <c r="A130" s="5"/>
    </row>
    <row r="131" spans="1:9" x14ac:dyDescent="0.3">
      <c r="A131" s="5"/>
    </row>
    <row r="133" spans="1:9" x14ac:dyDescent="0.3">
      <c r="B133" s="12"/>
      <c r="C133" s="333"/>
      <c r="D133" s="333"/>
    </row>
    <row r="134" spans="1:9" x14ac:dyDescent="0.3">
      <c r="B134" s="12"/>
      <c r="C134" s="334"/>
      <c r="D134" s="334"/>
    </row>
    <row r="136" spans="1:9" x14ac:dyDescent="0.3">
      <c r="A136" s="5"/>
      <c r="B136" s="5"/>
      <c r="C136" s="5"/>
      <c r="D136" s="5"/>
      <c r="E136" s="182"/>
      <c r="F136" s="182"/>
      <c r="G136" s="182"/>
      <c r="H136" s="182"/>
      <c r="I136" s="182"/>
    </row>
    <row r="137" spans="1:9" x14ac:dyDescent="0.3">
      <c r="A137" s="29"/>
    </row>
    <row r="138" spans="1:9" x14ac:dyDescent="0.3">
      <c r="A138" s="29"/>
    </row>
    <row r="139" spans="1:9" x14ac:dyDescent="0.3">
      <c r="A139" s="29"/>
    </row>
    <row r="140" spans="1:9" x14ac:dyDescent="0.3">
      <c r="A140" s="29"/>
    </row>
    <row r="141" spans="1:9" x14ac:dyDescent="0.3">
      <c r="A141" s="29"/>
    </row>
    <row r="142" spans="1:9" x14ac:dyDescent="0.3">
      <c r="A142" s="29"/>
    </row>
    <row r="143" spans="1:9" x14ac:dyDescent="0.3">
      <c r="A143" s="29"/>
    </row>
    <row r="144" spans="1:9" x14ac:dyDescent="0.3">
      <c r="A144" s="29"/>
    </row>
    <row r="145" spans="1:5" x14ac:dyDescent="0.3">
      <c r="A145" s="29"/>
    </row>
    <row r="146" spans="1:5" x14ac:dyDescent="0.3">
      <c r="A146" s="29"/>
    </row>
    <row r="147" spans="1:5" x14ac:dyDescent="0.3">
      <c r="A147" s="29"/>
    </row>
    <row r="149" spans="1:5" x14ac:dyDescent="0.3">
      <c r="B149" s="527" t="s">
        <v>2034</v>
      </c>
      <c r="C149" s="528"/>
      <c r="D149" s="529"/>
    </row>
    <row r="150" spans="1:5" s="72" customFormat="1" ht="30" x14ac:dyDescent="0.2">
      <c r="B150" s="14" t="s">
        <v>1057</v>
      </c>
      <c r="C150" s="14" t="s">
        <v>834</v>
      </c>
      <c r="D150" s="14" t="s">
        <v>726</v>
      </c>
    </row>
    <row r="151" spans="1:5" x14ac:dyDescent="0.3">
      <c r="B151" s="6" t="s">
        <v>1900</v>
      </c>
      <c r="C151" s="6"/>
      <c r="D151" s="6"/>
    </row>
    <row r="152" spans="1:5" x14ac:dyDescent="0.3">
      <c r="B152" s="53">
        <v>43101</v>
      </c>
      <c r="C152" s="18">
        <v>102.3</v>
      </c>
      <c r="D152" s="17">
        <v>109.85</v>
      </c>
      <c r="E152" s="314"/>
    </row>
    <row r="153" spans="1:5" x14ac:dyDescent="0.3">
      <c r="B153" s="53">
        <v>43132</v>
      </c>
      <c r="C153" s="18">
        <v>102.3</v>
      </c>
      <c r="D153" s="18">
        <v>111.66</v>
      </c>
    </row>
    <row r="154" spans="1:5" x14ac:dyDescent="0.3">
      <c r="B154" s="53">
        <v>43160</v>
      </c>
      <c r="C154" s="18">
        <v>102.3</v>
      </c>
      <c r="D154" s="18">
        <v>112.92</v>
      </c>
    </row>
    <row r="155" spans="1:5" x14ac:dyDescent="0.3">
      <c r="B155" s="53">
        <v>43191</v>
      </c>
      <c r="C155" s="18">
        <v>102.3</v>
      </c>
      <c r="D155" s="18">
        <v>112.93</v>
      </c>
      <c r="E155" s="400" t="s">
        <v>2043</v>
      </c>
    </row>
    <row r="156" spans="1:5" x14ac:dyDescent="0.3">
      <c r="B156" s="53">
        <v>43221</v>
      </c>
      <c r="C156" s="18">
        <v>104.47</v>
      </c>
      <c r="D156" s="18">
        <v>113.61</v>
      </c>
    </row>
    <row r="157" spans="1:5" x14ac:dyDescent="0.3">
      <c r="B157" s="53">
        <v>43252</v>
      </c>
      <c r="C157" s="18">
        <v>104.47</v>
      </c>
      <c r="D157" s="18">
        <v>113.85</v>
      </c>
    </row>
    <row r="158" spans="1:5" x14ac:dyDescent="0.3">
      <c r="B158" s="53">
        <v>43282</v>
      </c>
      <c r="C158" s="18">
        <v>104.47</v>
      </c>
      <c r="D158" s="17">
        <v>113.97</v>
      </c>
    </row>
    <row r="159" spans="1:5" x14ac:dyDescent="0.3">
      <c r="B159" s="53">
        <v>43313</v>
      </c>
      <c r="C159" s="18">
        <v>104.47</v>
      </c>
      <c r="D159" s="17">
        <v>112.6</v>
      </c>
    </row>
    <row r="160" spans="1:5" x14ac:dyDescent="0.3">
      <c r="B160" s="53">
        <v>43344</v>
      </c>
      <c r="C160" s="18">
        <v>104.47</v>
      </c>
      <c r="D160" s="17">
        <v>112.8</v>
      </c>
    </row>
    <row r="161" spans="1:9" x14ac:dyDescent="0.3">
      <c r="B161" s="53">
        <v>43374</v>
      </c>
      <c r="C161" s="18">
        <v>104.47</v>
      </c>
      <c r="D161" s="17">
        <v>113.31</v>
      </c>
    </row>
    <row r="162" spans="1:9" x14ac:dyDescent="0.3">
      <c r="B162" s="53">
        <v>43405</v>
      </c>
      <c r="C162" s="18">
        <v>104.47</v>
      </c>
      <c r="D162" s="17">
        <v>113.38</v>
      </c>
    </row>
    <row r="163" spans="1:9" x14ac:dyDescent="0.3">
      <c r="B163" s="53">
        <v>43435</v>
      </c>
      <c r="C163" s="18">
        <v>104.47</v>
      </c>
      <c r="D163" s="17">
        <v>112.77</v>
      </c>
    </row>
    <row r="164" spans="1:9" x14ac:dyDescent="0.3">
      <c r="D164" s="209"/>
    </row>
    <row r="165" spans="1:9" x14ac:dyDescent="0.3">
      <c r="D165" s="95"/>
    </row>
    <row r="166" spans="1:9" x14ac:dyDescent="0.3">
      <c r="A166" s="5"/>
    </row>
    <row r="167" spans="1:9" x14ac:dyDescent="0.3">
      <c r="A167" s="5"/>
    </row>
    <row r="168" spans="1:9" x14ac:dyDescent="0.3">
      <c r="A168" s="5"/>
    </row>
    <row r="170" spans="1:9" x14ac:dyDescent="0.3">
      <c r="B170" s="12"/>
      <c r="C170" s="333"/>
      <c r="D170" s="333"/>
    </row>
    <row r="171" spans="1:9" x14ac:dyDescent="0.3">
      <c r="B171" s="12"/>
      <c r="C171" s="334"/>
      <c r="D171" s="334"/>
    </row>
    <row r="173" spans="1:9" x14ac:dyDescent="0.3">
      <c r="A173" s="5"/>
      <c r="B173" s="5"/>
      <c r="C173" s="5"/>
      <c r="D173" s="5"/>
      <c r="E173" s="182"/>
      <c r="F173" s="182"/>
      <c r="G173" s="182"/>
      <c r="H173" s="182"/>
      <c r="I173" s="182"/>
    </row>
    <row r="174" spans="1:9" x14ac:dyDescent="0.3">
      <c r="A174" s="29"/>
    </row>
    <row r="175" spans="1:9" x14ac:dyDescent="0.3">
      <c r="A175" s="29"/>
    </row>
    <row r="176" spans="1:9" x14ac:dyDescent="0.3">
      <c r="A176" s="29"/>
    </row>
    <row r="177" spans="1:5" x14ac:dyDescent="0.3">
      <c r="A177" s="29"/>
    </row>
    <row r="178" spans="1:5" x14ac:dyDescent="0.3">
      <c r="A178" s="29"/>
    </row>
    <row r="179" spans="1:5" x14ac:dyDescent="0.3">
      <c r="A179" s="29"/>
    </row>
    <row r="180" spans="1:5" x14ac:dyDescent="0.3">
      <c r="A180" s="29"/>
    </row>
    <row r="181" spans="1:5" x14ac:dyDescent="0.3">
      <c r="A181" s="29"/>
    </row>
    <row r="182" spans="1:5" x14ac:dyDescent="0.3">
      <c r="A182" s="29"/>
    </row>
    <row r="183" spans="1:5" x14ac:dyDescent="0.3">
      <c r="A183" s="29"/>
    </row>
    <row r="184" spans="1:5" x14ac:dyDescent="0.3">
      <c r="A184" s="29"/>
    </row>
    <row r="186" spans="1:5" x14ac:dyDescent="0.3">
      <c r="B186" s="527" t="s">
        <v>2021</v>
      </c>
      <c r="C186" s="528"/>
      <c r="D186" s="529"/>
    </row>
    <row r="187" spans="1:5" s="72" customFormat="1" ht="30" x14ac:dyDescent="0.2">
      <c r="B187" s="14" t="s">
        <v>1057</v>
      </c>
      <c r="C187" s="14" t="s">
        <v>834</v>
      </c>
      <c r="D187" s="14" t="s">
        <v>726</v>
      </c>
    </row>
    <row r="188" spans="1:5" x14ac:dyDescent="0.3">
      <c r="B188" s="6" t="s">
        <v>1900</v>
      </c>
      <c r="C188" s="6"/>
      <c r="D188" s="6"/>
    </row>
    <row r="189" spans="1:5" x14ac:dyDescent="0.3">
      <c r="B189" s="53">
        <v>42736</v>
      </c>
      <c r="C189" s="18">
        <v>101.3</v>
      </c>
      <c r="D189" s="17">
        <v>104.26</v>
      </c>
      <c r="E189" s="314"/>
    </row>
    <row r="190" spans="1:5" x14ac:dyDescent="0.3">
      <c r="B190" s="53">
        <v>42767</v>
      </c>
      <c r="C190" s="18">
        <v>101.3</v>
      </c>
      <c r="D190" s="18">
        <v>104.58</v>
      </c>
    </row>
    <row r="191" spans="1:5" x14ac:dyDescent="0.3">
      <c r="B191" s="53">
        <v>42795</v>
      </c>
      <c r="C191" s="18">
        <v>101.3</v>
      </c>
      <c r="D191" s="18">
        <v>104.57</v>
      </c>
    </row>
    <row r="192" spans="1:5" x14ac:dyDescent="0.3">
      <c r="B192" s="53">
        <v>42826</v>
      </c>
      <c r="C192" s="18">
        <v>101.3</v>
      </c>
      <c r="D192" s="18">
        <v>106.66</v>
      </c>
    </row>
    <row r="193" spans="1:4" x14ac:dyDescent="0.3">
      <c r="B193" s="53">
        <v>42856</v>
      </c>
      <c r="C193" s="18">
        <v>102.3</v>
      </c>
      <c r="D193" s="18">
        <v>106.31</v>
      </c>
    </row>
    <row r="194" spans="1:4" x14ac:dyDescent="0.3">
      <c r="B194" s="53">
        <v>42887</v>
      </c>
      <c r="C194" s="18">
        <v>102.3</v>
      </c>
      <c r="D194" s="18">
        <v>106.17</v>
      </c>
    </row>
    <row r="195" spans="1:4" x14ac:dyDescent="0.3">
      <c r="B195" s="53">
        <v>42917</v>
      </c>
      <c r="C195" s="18">
        <v>102.3</v>
      </c>
      <c r="D195" s="17">
        <v>106.22</v>
      </c>
    </row>
    <row r="196" spans="1:4" x14ac:dyDescent="0.3">
      <c r="B196" s="53">
        <v>42948</v>
      </c>
      <c r="C196" s="18">
        <v>102.3</v>
      </c>
      <c r="D196" s="17">
        <v>106.41</v>
      </c>
    </row>
    <row r="197" spans="1:4" x14ac:dyDescent="0.3">
      <c r="B197" s="53">
        <v>42979</v>
      </c>
      <c r="C197" s="18">
        <v>102.3</v>
      </c>
      <c r="D197" s="17">
        <v>106.67</v>
      </c>
    </row>
    <row r="198" spans="1:4" x14ac:dyDescent="0.3">
      <c r="B198" s="53">
        <v>43009</v>
      </c>
      <c r="C198" s="18">
        <v>102.3</v>
      </c>
      <c r="D198" s="17">
        <v>107.11</v>
      </c>
    </row>
    <row r="199" spans="1:4" x14ac:dyDescent="0.3">
      <c r="B199" s="53">
        <v>43040</v>
      </c>
      <c r="C199" s="18">
        <v>102.3</v>
      </c>
      <c r="D199" s="17">
        <v>107.61</v>
      </c>
    </row>
    <row r="200" spans="1:4" x14ac:dyDescent="0.3">
      <c r="B200" s="53">
        <v>43070</v>
      </c>
      <c r="C200" s="18">
        <v>102.3</v>
      </c>
      <c r="D200" s="17">
        <v>107.73</v>
      </c>
    </row>
    <row r="201" spans="1:4" x14ac:dyDescent="0.3">
      <c r="D201" s="95"/>
    </row>
    <row r="202" spans="1:4" x14ac:dyDescent="0.3">
      <c r="D202" s="95"/>
    </row>
    <row r="203" spans="1:4" x14ac:dyDescent="0.3">
      <c r="A203" s="5"/>
    </row>
    <row r="204" spans="1:4" x14ac:dyDescent="0.3">
      <c r="A204" s="5"/>
    </row>
    <row r="205" spans="1:4" x14ac:dyDescent="0.3">
      <c r="A205" s="5"/>
    </row>
    <row r="207" spans="1:4" x14ac:dyDescent="0.3">
      <c r="B207" s="12"/>
      <c r="C207" s="333"/>
      <c r="D207" s="333"/>
    </row>
    <row r="208" spans="1:4" x14ac:dyDescent="0.3">
      <c r="B208" s="12"/>
      <c r="C208" s="334"/>
      <c r="D208" s="334"/>
    </row>
    <row r="210" spans="1:9" x14ac:dyDescent="0.3">
      <c r="A210" s="5"/>
      <c r="B210" s="5"/>
      <c r="C210" s="5"/>
      <c r="D210" s="5"/>
      <c r="E210" s="182"/>
      <c r="F210" s="182"/>
      <c r="G210" s="182"/>
      <c r="H210" s="182"/>
      <c r="I210" s="182"/>
    </row>
    <row r="211" spans="1:9" x14ac:dyDescent="0.3">
      <c r="A211" s="29"/>
    </row>
    <row r="212" spans="1:9" x14ac:dyDescent="0.3">
      <c r="A212" s="29"/>
    </row>
    <row r="213" spans="1:9" x14ac:dyDescent="0.3">
      <c r="A213" s="29"/>
    </row>
    <row r="214" spans="1:9" x14ac:dyDescent="0.3">
      <c r="A214" s="29"/>
    </row>
    <row r="215" spans="1:9" x14ac:dyDescent="0.3">
      <c r="A215" s="29"/>
    </row>
    <row r="216" spans="1:9" x14ac:dyDescent="0.3">
      <c r="A216" s="29"/>
    </row>
    <row r="217" spans="1:9" x14ac:dyDescent="0.3">
      <c r="A217" s="29"/>
    </row>
    <row r="218" spans="1:9" x14ac:dyDescent="0.3">
      <c r="A218" s="29"/>
    </row>
    <row r="219" spans="1:9" x14ac:dyDescent="0.3">
      <c r="A219" s="29"/>
    </row>
    <row r="220" spans="1:9" x14ac:dyDescent="0.3">
      <c r="A220" s="29"/>
    </row>
    <row r="221" spans="1:9" x14ac:dyDescent="0.3">
      <c r="A221" s="29"/>
    </row>
    <row r="223" spans="1:9" x14ac:dyDescent="0.3">
      <c r="B223" s="527" t="s">
        <v>1969</v>
      </c>
      <c r="C223" s="528"/>
      <c r="D223" s="529"/>
    </row>
    <row r="224" spans="1:9" s="72" customFormat="1" ht="30" x14ac:dyDescent="0.2">
      <c r="B224" s="14" t="s">
        <v>1057</v>
      </c>
      <c r="C224" s="14" t="s">
        <v>834</v>
      </c>
      <c r="D224" s="14" t="s">
        <v>726</v>
      </c>
    </row>
    <row r="225" spans="1:5" x14ac:dyDescent="0.3">
      <c r="B225" s="6" t="s">
        <v>1900</v>
      </c>
      <c r="C225" s="6"/>
      <c r="D225" s="6"/>
    </row>
    <row r="226" spans="1:5" x14ac:dyDescent="0.3">
      <c r="B226" s="53">
        <v>42370</v>
      </c>
      <c r="C226" s="18">
        <v>100</v>
      </c>
      <c r="D226" s="17">
        <v>100.89</v>
      </c>
      <c r="E226" s="314"/>
    </row>
    <row r="227" spans="1:5" x14ac:dyDescent="0.3">
      <c r="B227" s="53">
        <v>42401</v>
      </c>
      <c r="C227" s="18">
        <v>100</v>
      </c>
      <c r="D227" s="18">
        <v>100.64</v>
      </c>
    </row>
    <row r="228" spans="1:5" x14ac:dyDescent="0.3">
      <c r="B228" s="53">
        <v>42430</v>
      </c>
      <c r="C228" s="18">
        <v>100</v>
      </c>
      <c r="D228" s="18">
        <v>101.43</v>
      </c>
    </row>
    <row r="229" spans="1:5" x14ac:dyDescent="0.3">
      <c r="B229" s="53">
        <v>42461</v>
      </c>
      <c r="C229" s="18">
        <v>100</v>
      </c>
      <c r="D229" s="18">
        <v>101.99</v>
      </c>
    </row>
    <row r="230" spans="1:5" x14ac:dyDescent="0.3">
      <c r="B230" s="53">
        <v>42491</v>
      </c>
      <c r="C230" s="18">
        <v>101.3</v>
      </c>
      <c r="D230" s="18">
        <v>102.69</v>
      </c>
    </row>
    <row r="231" spans="1:5" x14ac:dyDescent="0.3">
      <c r="B231" s="53">
        <v>42522</v>
      </c>
      <c r="C231" s="18">
        <v>101.3</v>
      </c>
      <c r="D231" s="18">
        <v>102.9</v>
      </c>
    </row>
    <row r="232" spans="1:5" x14ac:dyDescent="0.3">
      <c r="B232" s="53">
        <v>42552</v>
      </c>
      <c r="C232" s="18">
        <v>101.3</v>
      </c>
      <c r="D232" s="17">
        <v>102.44</v>
      </c>
    </row>
    <row r="233" spans="1:5" x14ac:dyDescent="0.3">
      <c r="B233" s="53">
        <v>42583</v>
      </c>
      <c r="C233" s="18">
        <v>101.3</v>
      </c>
      <c r="D233" s="17">
        <v>102.41</v>
      </c>
    </row>
    <row r="234" spans="1:5" x14ac:dyDescent="0.3">
      <c r="B234" s="53">
        <v>42614</v>
      </c>
      <c r="C234" s="18">
        <v>101.3</v>
      </c>
      <c r="D234" s="17">
        <v>102.29</v>
      </c>
    </row>
    <row r="235" spans="1:5" x14ac:dyDescent="0.3">
      <c r="B235" s="53">
        <v>42644</v>
      </c>
      <c r="C235" s="18">
        <v>101.3</v>
      </c>
      <c r="D235" s="17">
        <v>102.67</v>
      </c>
    </row>
    <row r="236" spans="1:5" x14ac:dyDescent="0.3">
      <c r="B236" s="53">
        <v>42675</v>
      </c>
      <c r="C236" s="18">
        <v>101.3</v>
      </c>
      <c r="D236" s="17">
        <v>102.75</v>
      </c>
    </row>
    <row r="237" spans="1:5" x14ac:dyDescent="0.3">
      <c r="B237" s="53">
        <v>42705</v>
      </c>
      <c r="C237" s="18">
        <v>101.3</v>
      </c>
      <c r="D237" s="17">
        <v>103.58</v>
      </c>
    </row>
    <row r="238" spans="1:5" x14ac:dyDescent="0.3">
      <c r="D238" s="95"/>
    </row>
    <row r="239" spans="1:5" x14ac:dyDescent="0.3">
      <c r="D239" s="95"/>
    </row>
    <row r="240" spans="1:5" x14ac:dyDescent="0.3">
      <c r="A240" s="5" t="s">
        <v>1963</v>
      </c>
    </row>
    <row r="241" spans="1:9" x14ac:dyDescent="0.3">
      <c r="A241" s="5" t="s">
        <v>1964</v>
      </c>
    </row>
    <row r="242" spans="1:9" x14ac:dyDescent="0.3">
      <c r="A242" s="5" t="s">
        <v>1987</v>
      </c>
    </row>
    <row r="244" spans="1:9" x14ac:dyDescent="0.3">
      <c r="B244" s="66" t="s">
        <v>1665</v>
      </c>
      <c r="C244" s="290" t="s">
        <v>834</v>
      </c>
      <c r="D244" s="290" t="s">
        <v>1113</v>
      </c>
    </row>
    <row r="245" spans="1:9" x14ac:dyDescent="0.3">
      <c r="B245" s="291" t="s">
        <v>1965</v>
      </c>
      <c r="C245" s="289">
        <v>1.1267</v>
      </c>
      <c r="D245" s="289">
        <v>1.1209</v>
      </c>
    </row>
    <row r="247" spans="1:9" x14ac:dyDescent="0.3">
      <c r="A247" s="5" t="s">
        <v>1668</v>
      </c>
      <c r="B247" s="5"/>
      <c r="C247" s="5"/>
      <c r="D247" s="5"/>
      <c r="E247" s="532" t="s">
        <v>1980</v>
      </c>
      <c r="F247" s="532"/>
      <c r="G247" s="532"/>
      <c r="H247" s="532"/>
      <c r="I247" s="532"/>
    </row>
    <row r="248" spans="1:9" x14ac:dyDescent="0.3">
      <c r="A248" s="29"/>
    </row>
    <row r="249" spans="1:9" x14ac:dyDescent="0.3">
      <c r="A249" s="29"/>
    </row>
    <row r="250" spans="1:9" x14ac:dyDescent="0.3">
      <c r="A250" s="29"/>
    </row>
    <row r="251" spans="1:9" x14ac:dyDescent="0.3">
      <c r="A251" s="29"/>
    </row>
    <row r="252" spans="1:9" x14ac:dyDescent="0.3">
      <c r="A252" s="29"/>
    </row>
    <row r="253" spans="1:9" x14ac:dyDescent="0.3">
      <c r="A253" s="29"/>
    </row>
    <row r="254" spans="1:9" x14ac:dyDescent="0.3">
      <c r="A254" s="29"/>
    </row>
    <row r="255" spans="1:9" x14ac:dyDescent="0.3">
      <c r="A255" s="29"/>
    </row>
    <row r="256" spans="1:9" x14ac:dyDescent="0.3">
      <c r="A256" s="29"/>
    </row>
    <row r="257" spans="1:7" x14ac:dyDescent="0.3">
      <c r="A257" s="29"/>
    </row>
    <row r="258" spans="1:7" x14ac:dyDescent="0.3">
      <c r="A258" s="29"/>
    </row>
    <row r="260" spans="1:7" x14ac:dyDescent="0.3">
      <c r="B260" s="527" t="s">
        <v>1851</v>
      </c>
      <c r="C260" s="528"/>
      <c r="D260" s="529"/>
    </row>
    <row r="261" spans="1:7" s="72" customFormat="1" ht="30" x14ac:dyDescent="0.2">
      <c r="B261" s="14" t="s">
        <v>1057</v>
      </c>
      <c r="C261" s="14" t="s">
        <v>834</v>
      </c>
      <c r="D261" s="14" t="s">
        <v>726</v>
      </c>
    </row>
    <row r="262" spans="1:7" x14ac:dyDescent="0.3">
      <c r="B262" s="6"/>
      <c r="C262" s="6"/>
      <c r="D262" s="6"/>
    </row>
    <row r="263" spans="1:7" x14ac:dyDescent="0.3">
      <c r="B263" s="53">
        <v>42005</v>
      </c>
      <c r="C263" s="18">
        <v>109.99</v>
      </c>
      <c r="D263" s="17">
        <v>112.08</v>
      </c>
      <c r="E263" s="314"/>
    </row>
    <row r="264" spans="1:7" x14ac:dyDescent="0.3">
      <c r="B264" s="53">
        <v>42036</v>
      </c>
      <c r="C264" s="18">
        <v>109.99</v>
      </c>
      <c r="D264" s="18">
        <v>112.29</v>
      </c>
    </row>
    <row r="265" spans="1:7" x14ac:dyDescent="0.3">
      <c r="B265" s="53">
        <v>42064</v>
      </c>
      <c r="C265" s="18">
        <v>109.99</v>
      </c>
      <c r="D265" s="18">
        <v>112.64</v>
      </c>
    </row>
    <row r="266" spans="1:7" x14ac:dyDescent="0.3">
      <c r="B266" s="53">
        <v>42095</v>
      </c>
      <c r="C266" s="18">
        <v>109.99</v>
      </c>
      <c r="D266" s="18">
        <v>112.94</v>
      </c>
    </row>
    <row r="267" spans="1:7" x14ac:dyDescent="0.3">
      <c r="B267" s="53">
        <v>42125</v>
      </c>
      <c r="C267" s="18">
        <v>112.67</v>
      </c>
      <c r="D267" s="18">
        <v>113.27</v>
      </c>
    </row>
    <row r="268" spans="1:7" ht="15" customHeight="1" x14ac:dyDescent="0.3">
      <c r="B268" s="53">
        <v>42156</v>
      </c>
      <c r="C268" s="18">
        <v>112.67</v>
      </c>
      <c r="D268" s="18">
        <v>113.51</v>
      </c>
      <c r="F268" s="371"/>
      <c r="G268" s="371"/>
    </row>
    <row r="269" spans="1:7" x14ac:dyDescent="0.3">
      <c r="B269" s="53">
        <v>42186</v>
      </c>
      <c r="C269" s="18">
        <v>112.67</v>
      </c>
      <c r="D269" s="17">
        <v>113.47</v>
      </c>
      <c r="F269" s="353"/>
      <c r="G269" s="353"/>
    </row>
    <row r="270" spans="1:7" ht="15" customHeight="1" x14ac:dyDescent="0.3">
      <c r="B270" s="53">
        <v>42217</v>
      </c>
      <c r="C270" s="18">
        <v>112.67</v>
      </c>
      <c r="D270" s="17">
        <v>113.16</v>
      </c>
      <c r="F270" s="371"/>
      <c r="G270" s="371"/>
    </row>
    <row r="271" spans="1:7" x14ac:dyDescent="0.3">
      <c r="B271" s="53">
        <v>42248</v>
      </c>
      <c r="C271" s="18">
        <v>112.67</v>
      </c>
      <c r="D271" s="17">
        <v>112.82</v>
      </c>
    </row>
    <row r="272" spans="1:7" x14ac:dyDescent="0.3">
      <c r="B272" s="53">
        <v>42278</v>
      </c>
      <c r="C272" s="18">
        <v>112.67</v>
      </c>
      <c r="D272" s="17">
        <v>112.62</v>
      </c>
    </row>
    <row r="273" spans="1:8" x14ac:dyDescent="0.3">
      <c r="B273" s="53">
        <v>42309</v>
      </c>
      <c r="C273" s="18">
        <v>112.67</v>
      </c>
      <c r="D273" s="17">
        <v>112.44</v>
      </c>
    </row>
    <row r="274" spans="1:8" x14ac:dyDescent="0.3">
      <c r="B274" s="53">
        <v>42339</v>
      </c>
      <c r="C274" s="18">
        <v>112.67</v>
      </c>
      <c r="D274" s="17">
        <v>112.09</v>
      </c>
    </row>
    <row r="275" spans="1:8" x14ac:dyDescent="0.3">
      <c r="D275" s="95" t="s">
        <v>203</v>
      </c>
    </row>
    <row r="276" spans="1:8" x14ac:dyDescent="0.3">
      <c r="D276" s="95"/>
    </row>
    <row r="277" spans="1:8" ht="15.75" x14ac:dyDescent="0.35">
      <c r="A277" s="343"/>
    </row>
    <row r="278" spans="1:8" ht="15.75" x14ac:dyDescent="0.35">
      <c r="A278" s="343"/>
    </row>
    <row r="279" spans="1:8" ht="15.75" x14ac:dyDescent="0.35">
      <c r="A279" s="343"/>
    </row>
    <row r="283" spans="1:8" x14ac:dyDescent="0.3">
      <c r="B283" s="12"/>
      <c r="C283" s="333"/>
      <c r="D283" s="333"/>
    </row>
    <row r="284" spans="1:8" x14ac:dyDescent="0.3">
      <c r="B284" s="12"/>
      <c r="C284" s="334"/>
      <c r="D284" s="334"/>
    </row>
    <row r="286" spans="1:8" x14ac:dyDescent="0.3">
      <c r="A286" s="5"/>
      <c r="B286" s="5"/>
      <c r="C286" s="5"/>
      <c r="D286" s="5"/>
      <c r="E286" s="182"/>
      <c r="F286" s="182"/>
      <c r="G286" s="182"/>
      <c r="H286"/>
    </row>
    <row r="287" spans="1:8" x14ac:dyDescent="0.3">
      <c r="A287" s="29"/>
    </row>
    <row r="288" spans="1:8" x14ac:dyDescent="0.3">
      <c r="A288" s="29"/>
    </row>
    <row r="289" spans="1:7" x14ac:dyDescent="0.3">
      <c r="A289" s="29"/>
    </row>
    <row r="290" spans="1:7" x14ac:dyDescent="0.3">
      <c r="A290" s="29"/>
    </row>
    <row r="291" spans="1:7" x14ac:dyDescent="0.3">
      <c r="A291" s="29"/>
    </row>
    <row r="292" spans="1:7" x14ac:dyDescent="0.3">
      <c r="A292" s="29"/>
    </row>
    <row r="293" spans="1:7" x14ac:dyDescent="0.3">
      <c r="A293" s="29"/>
    </row>
    <row r="294" spans="1:7" x14ac:dyDescent="0.3">
      <c r="B294" s="527" t="s">
        <v>1837</v>
      </c>
      <c r="C294" s="528"/>
      <c r="D294" s="529"/>
    </row>
    <row r="295" spans="1:7" s="72" customFormat="1" ht="30" x14ac:dyDescent="0.2">
      <c r="B295" s="14" t="s">
        <v>1057</v>
      </c>
      <c r="C295" s="14" t="s">
        <v>834</v>
      </c>
      <c r="D295" s="14" t="s">
        <v>726</v>
      </c>
    </row>
    <row r="296" spans="1:7" x14ac:dyDescent="0.3">
      <c r="B296" s="6"/>
      <c r="C296" s="6"/>
      <c r="D296" s="6"/>
    </row>
    <row r="297" spans="1:7" x14ac:dyDescent="0.3">
      <c r="B297" s="53">
        <v>41640</v>
      </c>
      <c r="C297" s="18">
        <v>107.56</v>
      </c>
      <c r="D297" s="17">
        <v>111.66</v>
      </c>
      <c r="E297" s="314"/>
    </row>
    <row r="298" spans="1:7" x14ac:dyDescent="0.3">
      <c r="B298" s="53">
        <v>41671</v>
      </c>
      <c r="C298" s="18">
        <v>107.56</v>
      </c>
      <c r="D298" s="18">
        <v>112.86</v>
      </c>
    </row>
    <row r="299" spans="1:7" x14ac:dyDescent="0.3">
      <c r="B299" s="53">
        <v>41699</v>
      </c>
      <c r="C299" s="18">
        <v>107.56</v>
      </c>
      <c r="D299" s="18">
        <v>113</v>
      </c>
    </row>
    <row r="300" spans="1:7" x14ac:dyDescent="0.3">
      <c r="B300" s="53">
        <v>41730</v>
      </c>
      <c r="C300" s="18">
        <v>107.56</v>
      </c>
      <c r="D300" s="18">
        <v>112.97</v>
      </c>
    </row>
    <row r="301" spans="1:7" x14ac:dyDescent="0.3">
      <c r="B301" s="53">
        <v>41760</v>
      </c>
      <c r="C301" s="18">
        <v>109.99</v>
      </c>
      <c r="D301" s="18">
        <v>113.03</v>
      </c>
    </row>
    <row r="302" spans="1:7" ht="15" customHeight="1" x14ac:dyDescent="0.3">
      <c r="B302" s="53">
        <v>41791</v>
      </c>
      <c r="C302" s="18">
        <v>109.99</v>
      </c>
      <c r="D302" s="18">
        <v>113.09</v>
      </c>
      <c r="F302" s="365"/>
      <c r="G302" s="365"/>
    </row>
    <row r="303" spans="1:7" x14ac:dyDescent="0.3">
      <c r="B303" s="53">
        <v>41821</v>
      </c>
      <c r="C303" s="18">
        <v>109.99</v>
      </c>
      <c r="D303" s="17">
        <v>113.05</v>
      </c>
      <c r="F303" s="353"/>
      <c r="G303" s="353"/>
    </row>
    <row r="304" spans="1:7" ht="15" customHeight="1" x14ac:dyDescent="0.3">
      <c r="B304" s="53">
        <v>41852</v>
      </c>
      <c r="C304" s="18">
        <v>109.99</v>
      </c>
      <c r="D304" s="17">
        <v>112.98</v>
      </c>
      <c r="F304" s="365"/>
      <c r="G304" s="365"/>
    </row>
    <row r="305" spans="1:8" x14ac:dyDescent="0.3">
      <c r="B305" s="53">
        <v>41883</v>
      </c>
      <c r="C305" s="18">
        <v>109.99</v>
      </c>
      <c r="D305" s="17">
        <v>113.06</v>
      </c>
    </row>
    <row r="306" spans="1:8" x14ac:dyDescent="0.3">
      <c r="B306" s="53">
        <v>41913</v>
      </c>
      <c r="C306" s="18">
        <v>109.99</v>
      </c>
      <c r="D306" s="17">
        <v>112.86</v>
      </c>
    </row>
    <row r="307" spans="1:8" x14ac:dyDescent="0.3">
      <c r="B307" s="53">
        <v>41944</v>
      </c>
      <c r="C307" s="18">
        <v>109.99</v>
      </c>
      <c r="D307" s="17">
        <v>112.56</v>
      </c>
    </row>
    <row r="308" spans="1:8" x14ac:dyDescent="0.3">
      <c r="B308" s="53">
        <v>41974</v>
      </c>
      <c r="C308" s="18">
        <v>109.99</v>
      </c>
      <c r="D308" s="17">
        <v>112</v>
      </c>
    </row>
    <row r="309" spans="1:8" x14ac:dyDescent="0.3">
      <c r="D309" s="95"/>
    </row>
    <row r="310" spans="1:8" x14ac:dyDescent="0.3">
      <c r="D310" s="95"/>
    </row>
    <row r="311" spans="1:8" ht="15.75" x14ac:dyDescent="0.35">
      <c r="A311" s="343"/>
    </row>
    <row r="312" spans="1:8" ht="15.75" x14ac:dyDescent="0.35">
      <c r="A312" s="343"/>
    </row>
    <row r="313" spans="1:8" ht="15.75" x14ac:dyDescent="0.35">
      <c r="A313" s="343"/>
    </row>
    <row r="315" spans="1:8" x14ac:dyDescent="0.3">
      <c r="B315" s="12"/>
      <c r="C315" s="333"/>
      <c r="D315" s="333"/>
    </row>
    <row r="316" spans="1:8" x14ac:dyDescent="0.3">
      <c r="B316" s="12"/>
      <c r="C316" s="334"/>
      <c r="D316" s="334"/>
    </row>
    <row r="318" spans="1:8" x14ac:dyDescent="0.3">
      <c r="A318" s="5"/>
      <c r="B318" s="5"/>
      <c r="C318" s="5"/>
      <c r="D318" s="5"/>
      <c r="E318" s="182"/>
      <c r="F318" s="182"/>
      <c r="G318" s="182"/>
      <c r="H318"/>
    </row>
    <row r="319" spans="1:8" x14ac:dyDescent="0.3">
      <c r="A319" s="29"/>
    </row>
    <row r="320" spans="1:8" x14ac:dyDescent="0.3">
      <c r="A320" s="29"/>
    </row>
    <row r="321" spans="1:7" x14ac:dyDescent="0.3">
      <c r="A321" s="29"/>
    </row>
    <row r="322" spans="1:7" x14ac:dyDescent="0.3">
      <c r="A322" s="29"/>
    </row>
    <row r="323" spans="1:7" x14ac:dyDescent="0.3">
      <c r="A323" s="29"/>
    </row>
    <row r="324" spans="1:7" x14ac:dyDescent="0.3">
      <c r="A324" s="29"/>
    </row>
    <row r="325" spans="1:7" x14ac:dyDescent="0.3">
      <c r="A325" s="29"/>
    </row>
    <row r="326" spans="1:7" x14ac:dyDescent="0.3">
      <c r="B326" s="527" t="s">
        <v>1831</v>
      </c>
      <c r="C326" s="528"/>
      <c r="D326" s="529"/>
    </row>
    <row r="327" spans="1:7" s="72" customFormat="1" ht="30" x14ac:dyDescent="0.2">
      <c r="B327" s="14" t="s">
        <v>1057</v>
      </c>
      <c r="C327" s="14" t="s">
        <v>834</v>
      </c>
      <c r="D327" s="14" t="s">
        <v>726</v>
      </c>
    </row>
    <row r="328" spans="1:7" x14ac:dyDescent="0.3">
      <c r="B328" s="6"/>
      <c r="C328" s="6"/>
      <c r="D328" s="6"/>
    </row>
    <row r="329" spans="1:7" x14ac:dyDescent="0.3">
      <c r="B329" s="53">
        <v>41275</v>
      </c>
      <c r="C329" s="18">
        <v>104.48</v>
      </c>
      <c r="D329" s="17">
        <v>110.98</v>
      </c>
      <c r="E329" s="314"/>
    </row>
    <row r="330" spans="1:7" x14ac:dyDescent="0.3">
      <c r="B330" s="53">
        <v>41306</v>
      </c>
      <c r="C330" s="18">
        <v>104.48</v>
      </c>
      <c r="D330" s="18">
        <v>111.46</v>
      </c>
    </row>
    <row r="331" spans="1:7" x14ac:dyDescent="0.3">
      <c r="B331" s="53">
        <v>41334</v>
      </c>
      <c r="C331" s="18">
        <v>104.48</v>
      </c>
      <c r="D331" s="18">
        <v>111.38</v>
      </c>
    </row>
    <row r="332" spans="1:7" x14ac:dyDescent="0.3">
      <c r="B332" s="53">
        <v>41365</v>
      </c>
      <c r="C332" s="18">
        <v>104.48</v>
      </c>
      <c r="D332" s="18">
        <v>110.52</v>
      </c>
    </row>
    <row r="333" spans="1:7" x14ac:dyDescent="0.3">
      <c r="B333" s="53">
        <v>41395</v>
      </c>
      <c r="C333" s="18">
        <v>107.56</v>
      </c>
      <c r="D333" s="18">
        <v>110.47</v>
      </c>
    </row>
    <row r="334" spans="1:7" ht="15" customHeight="1" x14ac:dyDescent="0.3">
      <c r="B334" s="53">
        <v>41426</v>
      </c>
      <c r="C334" s="18">
        <v>107.56</v>
      </c>
      <c r="D334" s="18">
        <v>110.67</v>
      </c>
      <c r="F334" s="365"/>
      <c r="G334" s="365"/>
    </row>
    <row r="335" spans="1:7" x14ac:dyDescent="0.3">
      <c r="B335" s="53">
        <v>41456</v>
      </c>
      <c r="C335" s="18">
        <v>107.56</v>
      </c>
      <c r="D335" s="17">
        <v>110.7</v>
      </c>
      <c r="F335" s="353"/>
      <c r="G335" s="353"/>
    </row>
    <row r="336" spans="1:7" ht="15" customHeight="1" x14ac:dyDescent="0.3">
      <c r="B336" s="53">
        <v>41487</v>
      </c>
      <c r="C336" s="18">
        <v>107.56</v>
      </c>
      <c r="D336" s="17">
        <v>111.04</v>
      </c>
      <c r="F336" s="365"/>
      <c r="G336" s="365"/>
    </row>
    <row r="337" spans="1:8" x14ac:dyDescent="0.3">
      <c r="B337" s="53">
        <v>41518</v>
      </c>
      <c r="C337" s="18">
        <v>107.56</v>
      </c>
      <c r="D337" s="17">
        <v>111.22</v>
      </c>
    </row>
    <row r="338" spans="1:8" x14ac:dyDescent="0.3">
      <c r="B338" s="53">
        <v>41548</v>
      </c>
      <c r="C338" s="18">
        <v>107.56</v>
      </c>
      <c r="D338" s="17">
        <v>111.22</v>
      </c>
    </row>
    <row r="339" spans="1:8" x14ac:dyDescent="0.3">
      <c r="B339" s="53">
        <v>41579</v>
      </c>
      <c r="C339" s="18">
        <v>107.56</v>
      </c>
      <c r="D339" s="17">
        <v>111.09</v>
      </c>
    </row>
    <row r="340" spans="1:8" x14ac:dyDescent="0.3">
      <c r="B340" s="53">
        <v>41609</v>
      </c>
      <c r="C340" s="18">
        <v>107.56</v>
      </c>
      <c r="D340" s="17">
        <v>110.96</v>
      </c>
    </row>
    <row r="341" spans="1:8" x14ac:dyDescent="0.3">
      <c r="D341" s="95"/>
    </row>
    <row r="342" spans="1:8" x14ac:dyDescent="0.3">
      <c r="D342" s="95"/>
    </row>
    <row r="343" spans="1:8" ht="15.75" x14ac:dyDescent="0.35">
      <c r="A343" s="343" t="s">
        <v>1817</v>
      </c>
    </row>
    <row r="344" spans="1:8" ht="15.75" x14ac:dyDescent="0.35">
      <c r="A344" s="343" t="s">
        <v>1818</v>
      </c>
    </row>
    <row r="345" spans="1:8" ht="15.75" x14ac:dyDescent="0.35">
      <c r="A345" s="343" t="s">
        <v>1819</v>
      </c>
    </row>
    <row r="347" spans="1:8" x14ac:dyDescent="0.3">
      <c r="B347" s="12"/>
      <c r="C347" s="333"/>
      <c r="D347" s="333"/>
    </row>
    <row r="348" spans="1:8" x14ac:dyDescent="0.3">
      <c r="B348" s="12"/>
      <c r="C348" s="334"/>
      <c r="D348" s="334"/>
    </row>
    <row r="350" spans="1:8" x14ac:dyDescent="0.3">
      <c r="A350" s="5"/>
      <c r="B350" s="5"/>
      <c r="C350" s="5"/>
      <c r="D350" s="5"/>
      <c r="E350" s="182"/>
      <c r="F350" s="182"/>
      <c r="G350" s="182"/>
      <c r="H350"/>
    </row>
    <row r="351" spans="1:8" x14ac:dyDescent="0.3">
      <c r="A351" s="29"/>
    </row>
    <row r="352" spans="1:8" x14ac:dyDescent="0.3">
      <c r="A352" s="29"/>
    </row>
    <row r="353" spans="1:7" x14ac:dyDescent="0.3">
      <c r="A353" s="29"/>
    </row>
    <row r="354" spans="1:7" x14ac:dyDescent="0.3">
      <c r="A354" s="29"/>
    </row>
    <row r="355" spans="1:7" x14ac:dyDescent="0.3">
      <c r="A355" s="29"/>
    </row>
    <row r="356" spans="1:7" x14ac:dyDescent="0.3">
      <c r="A356" s="29"/>
    </row>
    <row r="357" spans="1:7" x14ac:dyDescent="0.3">
      <c r="A357" s="29"/>
    </row>
    <row r="358" spans="1:7" x14ac:dyDescent="0.3">
      <c r="B358" s="527" t="s">
        <v>1806</v>
      </c>
      <c r="C358" s="528"/>
      <c r="D358" s="529"/>
    </row>
    <row r="359" spans="1:7" s="72" customFormat="1" ht="30" x14ac:dyDescent="0.2">
      <c r="B359" s="14" t="s">
        <v>1057</v>
      </c>
      <c r="C359" s="14" t="s">
        <v>834</v>
      </c>
      <c r="D359" s="14" t="s">
        <v>726</v>
      </c>
    </row>
    <row r="360" spans="1:7" x14ac:dyDescent="0.3">
      <c r="B360" s="6"/>
      <c r="C360" s="6"/>
      <c r="D360" s="6"/>
    </row>
    <row r="361" spans="1:7" x14ac:dyDescent="0.3">
      <c r="B361" s="53">
        <v>40909</v>
      </c>
      <c r="C361" s="18">
        <v>100.6</v>
      </c>
      <c r="D361" s="17">
        <v>106.18</v>
      </c>
      <c r="E361" s="314"/>
    </row>
    <row r="362" spans="1:7" x14ac:dyDescent="0.3">
      <c r="B362" s="53">
        <v>40940</v>
      </c>
      <c r="C362" s="18">
        <v>100.6</v>
      </c>
      <c r="D362" s="18">
        <v>106.22</v>
      </c>
    </row>
    <row r="363" spans="1:7" x14ac:dyDescent="0.3">
      <c r="B363" s="53">
        <v>40969</v>
      </c>
      <c r="C363" s="18">
        <v>100.6</v>
      </c>
      <c r="D363" s="18">
        <v>106.52</v>
      </c>
    </row>
    <row r="364" spans="1:7" x14ac:dyDescent="0.3">
      <c r="B364" s="53">
        <v>41000</v>
      </c>
      <c r="C364" s="18">
        <v>100.6</v>
      </c>
      <c r="D364" s="18">
        <v>106.96</v>
      </c>
    </row>
    <row r="365" spans="1:7" x14ac:dyDescent="0.3">
      <c r="B365" s="53">
        <v>41030</v>
      </c>
      <c r="C365" s="18">
        <v>104.48</v>
      </c>
      <c r="D365" s="18">
        <v>106.83</v>
      </c>
    </row>
    <row r="366" spans="1:7" ht="15" customHeight="1" x14ac:dyDescent="0.3">
      <c r="B366" s="53">
        <v>41061</v>
      </c>
      <c r="C366" s="18">
        <v>104.48</v>
      </c>
      <c r="D366" s="18">
        <v>108.94</v>
      </c>
      <c r="F366" s="365"/>
      <c r="G366" s="365"/>
    </row>
    <row r="367" spans="1:7" x14ac:dyDescent="0.3">
      <c r="B367" s="53">
        <v>41091</v>
      </c>
      <c r="C367" s="18">
        <v>104.48</v>
      </c>
      <c r="D367" s="17">
        <v>108.84</v>
      </c>
      <c r="F367" s="353"/>
      <c r="G367" s="353"/>
    </row>
    <row r="368" spans="1:7" ht="15" customHeight="1" x14ac:dyDescent="0.3">
      <c r="B368" s="53">
        <v>41122</v>
      </c>
      <c r="C368" s="18">
        <v>104.48</v>
      </c>
      <c r="D368" s="17">
        <v>109.2</v>
      </c>
      <c r="F368" s="358"/>
      <c r="G368" s="358"/>
    </row>
    <row r="369" spans="1:8" x14ac:dyDescent="0.3">
      <c r="B369" s="53">
        <v>41153</v>
      </c>
      <c r="C369" s="18">
        <v>104.48</v>
      </c>
      <c r="D369" s="17">
        <v>109.43</v>
      </c>
    </row>
    <row r="370" spans="1:8" x14ac:dyDescent="0.3">
      <c r="B370" s="53">
        <v>41183</v>
      </c>
      <c r="C370" s="18">
        <v>104.48</v>
      </c>
      <c r="D370" s="17">
        <v>109.47</v>
      </c>
    </row>
    <row r="371" spans="1:8" x14ac:dyDescent="0.3">
      <c r="B371" s="53">
        <v>41214</v>
      </c>
      <c r="C371" s="18">
        <v>104.48</v>
      </c>
      <c r="D371" s="17">
        <v>109.3</v>
      </c>
    </row>
    <row r="372" spans="1:8" x14ac:dyDescent="0.3">
      <c r="B372" s="53">
        <v>41244</v>
      </c>
      <c r="C372" s="18">
        <v>104.48</v>
      </c>
      <c r="D372" s="17">
        <v>109.04</v>
      </c>
    </row>
    <row r="373" spans="1:8" x14ac:dyDescent="0.3">
      <c r="D373" s="95"/>
    </row>
    <row r="374" spans="1:8" x14ac:dyDescent="0.3">
      <c r="D374" s="95"/>
    </row>
    <row r="375" spans="1:8" ht="15.75" x14ac:dyDescent="0.35">
      <c r="A375" s="343" t="s">
        <v>1817</v>
      </c>
    </row>
    <row r="376" spans="1:8" ht="15.75" x14ac:dyDescent="0.35">
      <c r="A376" s="343" t="s">
        <v>1818</v>
      </c>
    </row>
    <row r="377" spans="1:8" ht="15.75" x14ac:dyDescent="0.35">
      <c r="A377" s="343" t="s">
        <v>1819</v>
      </c>
    </row>
    <row r="379" spans="1:8" x14ac:dyDescent="0.3">
      <c r="B379" s="12"/>
      <c r="C379" s="333"/>
      <c r="D379" s="333"/>
    </row>
    <row r="380" spans="1:8" x14ac:dyDescent="0.3">
      <c r="B380" s="12"/>
      <c r="C380" s="334"/>
      <c r="D380" s="334"/>
    </row>
    <row r="382" spans="1:8" x14ac:dyDescent="0.3">
      <c r="A382" s="5"/>
      <c r="B382" s="5"/>
      <c r="C382" s="5"/>
      <c r="D382" s="5"/>
      <c r="E382" s="182"/>
      <c r="F382" s="182"/>
      <c r="G382" s="182"/>
      <c r="H382"/>
    </row>
    <row r="383" spans="1:8" x14ac:dyDescent="0.3">
      <c r="A383" s="29"/>
    </row>
    <row r="384" spans="1:8" x14ac:dyDescent="0.3">
      <c r="A384" s="29"/>
    </row>
    <row r="385" spans="1:5" x14ac:dyDescent="0.3">
      <c r="A385" s="29"/>
    </row>
    <row r="386" spans="1:5" x14ac:dyDescent="0.3">
      <c r="A386" s="29"/>
    </row>
    <row r="387" spans="1:5" x14ac:dyDescent="0.3">
      <c r="A387" s="29"/>
    </row>
    <row r="388" spans="1:5" x14ac:dyDescent="0.3">
      <c r="A388" s="29"/>
    </row>
    <row r="389" spans="1:5" x14ac:dyDescent="0.3">
      <c r="A389" s="29"/>
    </row>
    <row r="390" spans="1:5" x14ac:dyDescent="0.3">
      <c r="B390" s="527" t="s">
        <v>1669</v>
      </c>
      <c r="C390" s="528"/>
      <c r="D390" s="529"/>
    </row>
    <row r="391" spans="1:5" s="72" customFormat="1" ht="30" x14ac:dyDescent="0.2">
      <c r="B391" s="14" t="s">
        <v>1057</v>
      </c>
      <c r="C391" s="14" t="s">
        <v>834</v>
      </c>
      <c r="D391" s="14" t="s">
        <v>726</v>
      </c>
    </row>
    <row r="392" spans="1:5" x14ac:dyDescent="0.3">
      <c r="B392" s="6"/>
      <c r="C392" s="6"/>
      <c r="D392" s="6"/>
    </row>
    <row r="393" spans="1:5" x14ac:dyDescent="0.3">
      <c r="B393" s="53">
        <v>40544</v>
      </c>
      <c r="C393" s="18">
        <v>100</v>
      </c>
      <c r="D393" s="17">
        <v>102.1</v>
      </c>
      <c r="E393" s="314"/>
    </row>
    <row r="394" spans="1:5" x14ac:dyDescent="0.3">
      <c r="B394" s="53">
        <v>40575</v>
      </c>
      <c r="C394" s="18">
        <v>100</v>
      </c>
      <c r="D394" s="18">
        <v>102.28</v>
      </c>
    </row>
    <row r="395" spans="1:5" x14ac:dyDescent="0.3">
      <c r="B395" s="53">
        <v>40603</v>
      </c>
      <c r="C395" s="18">
        <v>100</v>
      </c>
      <c r="D395" s="18">
        <v>102.62</v>
      </c>
    </row>
    <row r="396" spans="1:5" x14ac:dyDescent="0.3">
      <c r="B396" s="53">
        <v>40634</v>
      </c>
      <c r="C396" s="18">
        <v>100</v>
      </c>
      <c r="D396" s="18">
        <v>102.81</v>
      </c>
    </row>
    <row r="397" spans="1:5" x14ac:dyDescent="0.3">
      <c r="B397" s="53">
        <v>40664</v>
      </c>
      <c r="C397" s="18">
        <v>100.51</v>
      </c>
      <c r="D397" s="18">
        <v>103.82</v>
      </c>
    </row>
    <row r="398" spans="1:5" x14ac:dyDescent="0.3">
      <c r="B398" s="53">
        <v>40695</v>
      </c>
      <c r="C398" s="18">
        <v>100.51</v>
      </c>
      <c r="D398" s="18">
        <v>103.87</v>
      </c>
    </row>
    <row r="399" spans="1:5" x14ac:dyDescent="0.3">
      <c r="B399" s="53">
        <v>40725</v>
      </c>
      <c r="C399" s="18">
        <v>100.51</v>
      </c>
      <c r="D399" s="17">
        <v>104.37</v>
      </c>
    </row>
    <row r="400" spans="1:5" x14ac:dyDescent="0.3">
      <c r="B400" s="53">
        <v>40756</v>
      </c>
      <c r="C400" s="18">
        <v>100.51</v>
      </c>
      <c r="D400" s="17">
        <v>104.64</v>
      </c>
    </row>
    <row r="401" spans="1:8" x14ac:dyDescent="0.3">
      <c r="B401" s="53">
        <v>40787</v>
      </c>
      <c r="C401" s="18">
        <v>100.51</v>
      </c>
      <c r="D401" s="17">
        <v>104.76</v>
      </c>
    </row>
    <row r="402" spans="1:8" x14ac:dyDescent="0.3">
      <c r="B402" s="53">
        <v>40817</v>
      </c>
      <c r="C402" s="18">
        <v>100.51</v>
      </c>
      <c r="D402" s="17">
        <v>104.78</v>
      </c>
    </row>
    <row r="403" spans="1:8" x14ac:dyDescent="0.3">
      <c r="B403" s="53">
        <v>40848</v>
      </c>
      <c r="C403" s="18">
        <v>100.51</v>
      </c>
      <c r="D403" s="17">
        <v>105</v>
      </c>
    </row>
    <row r="404" spans="1:8" x14ac:dyDescent="0.3">
      <c r="B404" s="53">
        <v>40878</v>
      </c>
      <c r="C404" s="18">
        <v>100.51</v>
      </c>
      <c r="D404" s="17">
        <v>104.98</v>
      </c>
    </row>
    <row r="405" spans="1:8" x14ac:dyDescent="0.3">
      <c r="D405" s="95"/>
    </row>
    <row r="406" spans="1:8" x14ac:dyDescent="0.3">
      <c r="D406" s="95"/>
    </row>
    <row r="407" spans="1:8" x14ac:dyDescent="0.3">
      <c r="A407" s="5" t="s">
        <v>1662</v>
      </c>
    </row>
    <row r="408" spans="1:8" x14ac:dyDescent="0.3">
      <c r="A408" s="5" t="s">
        <v>1663</v>
      </c>
    </row>
    <row r="409" spans="1:8" x14ac:dyDescent="0.3">
      <c r="A409" s="5" t="s">
        <v>1664</v>
      </c>
    </row>
    <row r="411" spans="1:8" x14ac:dyDescent="0.3">
      <c r="B411" s="66" t="s">
        <v>1665</v>
      </c>
      <c r="C411" s="290" t="s">
        <v>834</v>
      </c>
      <c r="D411" s="290" t="s">
        <v>1113</v>
      </c>
    </row>
    <row r="412" spans="1:8" x14ac:dyDescent="0.3">
      <c r="B412" s="291" t="s">
        <v>1666</v>
      </c>
      <c r="C412" s="289">
        <v>1.3169999999999999</v>
      </c>
      <c r="D412" s="289">
        <v>1.4971000000000001</v>
      </c>
    </row>
    <row r="414" spans="1:8" x14ac:dyDescent="0.3">
      <c r="A414" s="5" t="s">
        <v>1668</v>
      </c>
      <c r="B414" s="5"/>
      <c r="C414" s="5"/>
      <c r="D414" s="5"/>
      <c r="E414" s="538" t="s">
        <v>1667</v>
      </c>
      <c r="F414" s="538"/>
      <c r="G414" s="538"/>
      <c r="H414"/>
    </row>
    <row r="415" spans="1:8" x14ac:dyDescent="0.3">
      <c r="A415" s="29"/>
    </row>
    <row r="416" spans="1:8" x14ac:dyDescent="0.3">
      <c r="A416" s="29"/>
    </row>
    <row r="417" spans="1:4" x14ac:dyDescent="0.3">
      <c r="A417" s="29"/>
    </row>
    <row r="418" spans="1:4" x14ac:dyDescent="0.3">
      <c r="A418" s="29"/>
    </row>
    <row r="419" spans="1:4" x14ac:dyDescent="0.3">
      <c r="A419" s="29"/>
    </row>
    <row r="420" spans="1:4" x14ac:dyDescent="0.3">
      <c r="A420" s="29"/>
    </row>
    <row r="421" spans="1:4" x14ac:dyDescent="0.3">
      <c r="A421" s="29"/>
    </row>
    <row r="422" spans="1:4" x14ac:dyDescent="0.3">
      <c r="B422" s="527" t="s">
        <v>1120</v>
      </c>
      <c r="C422" s="528"/>
      <c r="D422" s="529"/>
    </row>
    <row r="423" spans="1:4" s="72" customFormat="1" ht="30" x14ac:dyDescent="0.2">
      <c r="B423" s="14" t="s">
        <v>1057</v>
      </c>
      <c r="C423" s="14" t="s">
        <v>834</v>
      </c>
      <c r="D423" s="14" t="s">
        <v>726</v>
      </c>
    </row>
    <row r="424" spans="1:4" x14ac:dyDescent="0.3">
      <c r="B424" s="6"/>
      <c r="C424" s="6"/>
      <c r="D424" s="6"/>
    </row>
    <row r="425" spans="1:4" x14ac:dyDescent="0.3">
      <c r="B425" s="53">
        <v>40179</v>
      </c>
      <c r="C425" s="18">
        <v>129.77000000000001</v>
      </c>
      <c r="D425" s="17">
        <v>144.74</v>
      </c>
    </row>
    <row r="426" spans="1:4" x14ac:dyDescent="0.3">
      <c r="B426" s="53">
        <v>40210</v>
      </c>
      <c r="C426" s="18">
        <v>129.77000000000001</v>
      </c>
      <c r="D426" s="18">
        <v>144.96</v>
      </c>
    </row>
    <row r="427" spans="1:4" x14ac:dyDescent="0.3">
      <c r="B427" s="53">
        <v>40238</v>
      </c>
      <c r="C427" s="18">
        <v>129.77000000000001</v>
      </c>
      <c r="D427" s="18">
        <v>145.65</v>
      </c>
    </row>
    <row r="428" spans="1:4" x14ac:dyDescent="0.3">
      <c r="B428" s="53">
        <v>40269</v>
      </c>
      <c r="C428" s="18">
        <v>129.77000000000001</v>
      </c>
      <c r="D428" s="18">
        <v>148.33000000000001</v>
      </c>
    </row>
    <row r="429" spans="1:4" x14ac:dyDescent="0.3">
      <c r="B429" s="53">
        <v>40299</v>
      </c>
      <c r="C429" s="18">
        <v>131.69999999999999</v>
      </c>
      <c r="D429" s="18">
        <v>149.08000000000001</v>
      </c>
    </row>
    <row r="430" spans="1:4" x14ac:dyDescent="0.3">
      <c r="B430" s="53">
        <v>40330</v>
      </c>
      <c r="C430" s="18">
        <v>131.69999999999999</v>
      </c>
      <c r="D430" s="18">
        <v>149.12</v>
      </c>
    </row>
    <row r="431" spans="1:4" x14ac:dyDescent="0.3">
      <c r="B431" s="53">
        <v>40360</v>
      </c>
      <c r="C431" s="18">
        <v>131.69999999999999</v>
      </c>
      <c r="D431" s="17">
        <v>148.41999999999999</v>
      </c>
    </row>
    <row r="432" spans="1:4" x14ac:dyDescent="0.3">
      <c r="B432" s="53">
        <v>40391</v>
      </c>
      <c r="C432" s="18">
        <v>131.69999999999999</v>
      </c>
      <c r="D432" s="17">
        <v>148.61000000000001</v>
      </c>
    </row>
    <row r="433" spans="1:4" x14ac:dyDescent="0.3">
      <c r="B433" s="53">
        <v>40422</v>
      </c>
      <c r="C433" s="18">
        <v>131.69999999999999</v>
      </c>
      <c r="D433" s="17">
        <v>149.19</v>
      </c>
    </row>
    <row r="434" spans="1:4" x14ac:dyDescent="0.3">
      <c r="B434" s="53">
        <v>40452</v>
      </c>
      <c r="C434" s="18">
        <v>131.69999999999999</v>
      </c>
      <c r="D434" s="17">
        <v>149.03</v>
      </c>
    </row>
    <row r="435" spans="1:4" x14ac:dyDescent="0.3">
      <c r="B435" s="53">
        <v>40483</v>
      </c>
      <c r="C435" s="18">
        <v>131.69999999999999</v>
      </c>
      <c r="D435" s="17">
        <v>149.33000000000001</v>
      </c>
    </row>
    <row r="436" spans="1:4" x14ac:dyDescent="0.3">
      <c r="B436" s="53">
        <v>40513</v>
      </c>
      <c r="C436" s="18">
        <v>131.69999999999999</v>
      </c>
      <c r="D436" s="17">
        <v>149.71</v>
      </c>
    </row>
    <row r="437" spans="1:4" x14ac:dyDescent="0.3">
      <c r="D437" s="95"/>
    </row>
    <row r="438" spans="1:4" x14ac:dyDescent="0.3">
      <c r="D438" s="95"/>
    </row>
    <row r="439" spans="1:4" x14ac:dyDescent="0.3">
      <c r="D439" s="95"/>
    </row>
    <row r="440" spans="1:4" x14ac:dyDescent="0.3">
      <c r="D440" s="95"/>
    </row>
    <row r="441" spans="1:4" x14ac:dyDescent="0.3">
      <c r="D441" s="95"/>
    </row>
    <row r="442" spans="1:4" x14ac:dyDescent="0.3">
      <c r="D442" s="95"/>
    </row>
    <row r="443" spans="1:4" x14ac:dyDescent="0.3">
      <c r="A443" s="29"/>
    </row>
    <row r="444" spans="1:4" x14ac:dyDescent="0.3">
      <c r="A444" s="29"/>
    </row>
    <row r="445" spans="1:4" x14ac:dyDescent="0.3">
      <c r="A445" s="29"/>
    </row>
    <row r="446" spans="1:4" x14ac:dyDescent="0.3">
      <c r="A446" s="29"/>
    </row>
    <row r="447" spans="1:4" x14ac:dyDescent="0.3">
      <c r="A447" s="29"/>
    </row>
    <row r="448" spans="1:4" x14ac:dyDescent="0.3">
      <c r="A448" s="29"/>
    </row>
    <row r="449" spans="1:4" x14ac:dyDescent="0.3">
      <c r="A449" s="29"/>
    </row>
    <row r="450" spans="1:4" x14ac:dyDescent="0.3">
      <c r="A450" s="29"/>
    </row>
    <row r="451" spans="1:4" x14ac:dyDescent="0.3">
      <c r="A451" s="29"/>
    </row>
    <row r="452" spans="1:4" x14ac:dyDescent="0.3">
      <c r="A452" s="29"/>
    </row>
    <row r="453" spans="1:4" x14ac:dyDescent="0.3">
      <c r="A453" s="29"/>
    </row>
    <row r="454" spans="1:4" x14ac:dyDescent="0.3">
      <c r="B454" s="527" t="s">
        <v>720</v>
      </c>
      <c r="C454" s="528"/>
      <c r="D454" s="529"/>
    </row>
    <row r="455" spans="1:4" s="72" customFormat="1" ht="30" x14ac:dyDescent="0.2">
      <c r="B455" s="14" t="s">
        <v>1057</v>
      </c>
      <c r="C455" s="14" t="s">
        <v>834</v>
      </c>
      <c r="D455" s="14" t="s">
        <v>726</v>
      </c>
    </row>
    <row r="456" spans="1:4" x14ac:dyDescent="0.3">
      <c r="B456" s="6"/>
      <c r="C456" s="6"/>
      <c r="D456" s="6"/>
    </row>
    <row r="457" spans="1:4" x14ac:dyDescent="0.3">
      <c r="B457" s="53">
        <v>39814</v>
      </c>
      <c r="C457" s="18">
        <v>125.84</v>
      </c>
      <c r="D457" s="17">
        <v>146.13</v>
      </c>
    </row>
    <row r="458" spans="1:4" x14ac:dyDescent="0.3">
      <c r="B458" s="53">
        <v>39845</v>
      </c>
      <c r="C458" s="18">
        <v>125.84</v>
      </c>
      <c r="D458" s="18">
        <v>145.97999999999999</v>
      </c>
    </row>
    <row r="459" spans="1:4" x14ac:dyDescent="0.3">
      <c r="B459" s="53">
        <v>39873</v>
      </c>
      <c r="C459" s="18">
        <v>125.84</v>
      </c>
      <c r="D459" s="18">
        <v>145.22</v>
      </c>
    </row>
    <row r="460" spans="1:4" x14ac:dyDescent="0.3">
      <c r="B460" s="53">
        <v>39904</v>
      </c>
      <c r="C460" s="18">
        <v>125.84</v>
      </c>
      <c r="D460" s="18">
        <v>144.22999999999999</v>
      </c>
    </row>
    <row r="461" spans="1:4" x14ac:dyDescent="0.3">
      <c r="B461" s="53">
        <v>39934</v>
      </c>
      <c r="C461" s="18">
        <v>129.77000000000001</v>
      </c>
      <c r="D461" s="18">
        <v>142.41</v>
      </c>
    </row>
    <row r="462" spans="1:4" x14ac:dyDescent="0.3">
      <c r="B462" s="53">
        <v>39965</v>
      </c>
      <c r="C462" s="18">
        <v>129.77000000000001</v>
      </c>
      <c r="D462" s="18">
        <v>142.65</v>
      </c>
    </row>
    <row r="463" spans="1:4" x14ac:dyDescent="0.3">
      <c r="B463" s="53">
        <v>39995</v>
      </c>
      <c r="C463" s="18">
        <v>129.77000000000001</v>
      </c>
      <c r="D463" s="17">
        <v>142.29</v>
      </c>
    </row>
    <row r="464" spans="1:4" x14ac:dyDescent="0.3">
      <c r="B464" s="53">
        <v>40026</v>
      </c>
      <c r="C464" s="18">
        <v>129.77000000000001</v>
      </c>
      <c r="D464" s="17">
        <v>142.77000000000001</v>
      </c>
    </row>
    <row r="465" spans="1:4" x14ac:dyDescent="0.3">
      <c r="B465" s="53">
        <v>40057</v>
      </c>
      <c r="C465" s="18">
        <v>129.77000000000001</v>
      </c>
      <c r="D465" s="17">
        <v>142.91999999999999</v>
      </c>
    </row>
    <row r="466" spans="1:4" x14ac:dyDescent="0.3">
      <c r="B466" s="53">
        <v>40087</v>
      </c>
      <c r="C466" s="18">
        <v>129.77000000000001</v>
      </c>
      <c r="D466" s="17">
        <v>143.04</v>
      </c>
    </row>
    <row r="467" spans="1:4" x14ac:dyDescent="0.3">
      <c r="B467" s="53">
        <v>40118</v>
      </c>
      <c r="C467" s="18">
        <v>129.77000000000001</v>
      </c>
      <c r="D467" s="17">
        <v>143.24</v>
      </c>
    </row>
    <row r="468" spans="1:4" x14ac:dyDescent="0.3">
      <c r="B468" s="53">
        <v>40148</v>
      </c>
      <c r="C468" s="18">
        <v>129.77000000000001</v>
      </c>
      <c r="D468" s="17">
        <v>143.1</v>
      </c>
    </row>
    <row r="469" spans="1:4" x14ac:dyDescent="0.3">
      <c r="D469" s="95"/>
    </row>
    <row r="470" spans="1:4" x14ac:dyDescent="0.3">
      <c r="D470" s="95"/>
    </row>
    <row r="471" spans="1:4" x14ac:dyDescent="0.3">
      <c r="D471" s="95"/>
    </row>
    <row r="472" spans="1:4" x14ac:dyDescent="0.3">
      <c r="D472" s="95"/>
    </row>
    <row r="473" spans="1:4" x14ac:dyDescent="0.3">
      <c r="D473" s="95"/>
    </row>
    <row r="474" spans="1:4" x14ac:dyDescent="0.3">
      <c r="D474" s="95"/>
    </row>
    <row r="475" spans="1:4" x14ac:dyDescent="0.3">
      <c r="A475" s="29"/>
    </row>
    <row r="476" spans="1:4" x14ac:dyDescent="0.3">
      <c r="A476" s="29"/>
    </row>
    <row r="477" spans="1:4" x14ac:dyDescent="0.3">
      <c r="A477" s="29"/>
    </row>
    <row r="478" spans="1:4" x14ac:dyDescent="0.3">
      <c r="A478" s="29"/>
    </row>
    <row r="479" spans="1:4" x14ac:dyDescent="0.3">
      <c r="A479" s="29"/>
    </row>
    <row r="480" spans="1:4" x14ac:dyDescent="0.3">
      <c r="A480" s="29"/>
    </row>
    <row r="481" spans="1:4" x14ac:dyDescent="0.3">
      <c r="A481" s="29"/>
    </row>
    <row r="482" spans="1:4" x14ac:dyDescent="0.3">
      <c r="A482" s="29"/>
    </row>
    <row r="483" spans="1:4" x14ac:dyDescent="0.3">
      <c r="A483" s="29"/>
    </row>
    <row r="484" spans="1:4" x14ac:dyDescent="0.3">
      <c r="A484" s="29"/>
    </row>
    <row r="485" spans="1:4" x14ac:dyDescent="0.3">
      <c r="A485" s="29"/>
    </row>
    <row r="486" spans="1:4" x14ac:dyDescent="0.3">
      <c r="B486" s="527" t="s">
        <v>261</v>
      </c>
      <c r="C486" s="528"/>
      <c r="D486" s="529"/>
    </row>
    <row r="487" spans="1:4" s="72" customFormat="1" ht="30" x14ac:dyDescent="0.2">
      <c r="B487" s="14" t="s">
        <v>1057</v>
      </c>
      <c r="C487" s="14" t="s">
        <v>834</v>
      </c>
      <c r="D487" s="14" t="s">
        <v>726</v>
      </c>
    </row>
    <row r="488" spans="1:4" x14ac:dyDescent="0.3">
      <c r="B488" s="6"/>
      <c r="C488" s="6"/>
      <c r="D488" s="6"/>
    </row>
    <row r="489" spans="1:4" x14ac:dyDescent="0.3">
      <c r="B489" s="53">
        <v>39448</v>
      </c>
      <c r="C489" s="18">
        <v>121.7</v>
      </c>
      <c r="D489" s="17">
        <v>138.11000000000001</v>
      </c>
    </row>
    <row r="490" spans="1:4" x14ac:dyDescent="0.3">
      <c r="B490" s="53">
        <v>39479</v>
      </c>
      <c r="C490" s="18">
        <v>121.7</v>
      </c>
      <c r="D490" s="18">
        <v>139.88</v>
      </c>
    </row>
    <row r="491" spans="1:4" x14ac:dyDescent="0.3">
      <c r="B491" s="53">
        <v>39508</v>
      </c>
      <c r="C491" s="18">
        <v>121.7</v>
      </c>
      <c r="D491" s="18">
        <v>140.75</v>
      </c>
    </row>
    <row r="492" spans="1:4" x14ac:dyDescent="0.3">
      <c r="B492" s="53">
        <v>39539</v>
      </c>
      <c r="C492" s="18">
        <v>121.7</v>
      </c>
      <c r="D492" s="18">
        <v>141.16</v>
      </c>
    </row>
    <row r="493" spans="1:4" x14ac:dyDescent="0.3">
      <c r="B493" s="53">
        <v>39569</v>
      </c>
      <c r="C493" s="18">
        <v>125.84</v>
      </c>
      <c r="D493" s="18">
        <v>145.46</v>
      </c>
    </row>
    <row r="494" spans="1:4" x14ac:dyDescent="0.3">
      <c r="B494" s="53">
        <v>39600</v>
      </c>
      <c r="C494" s="18">
        <v>125.84</v>
      </c>
      <c r="D494" s="18">
        <v>145.87</v>
      </c>
    </row>
    <row r="495" spans="1:4" x14ac:dyDescent="0.3">
      <c r="B495" s="53">
        <v>39630</v>
      </c>
      <c r="C495" s="18">
        <v>125.84</v>
      </c>
      <c r="D495" s="17">
        <v>145.94999999999999</v>
      </c>
    </row>
    <row r="496" spans="1:4" x14ac:dyDescent="0.3">
      <c r="B496" s="53">
        <v>39661</v>
      </c>
      <c r="C496" s="18">
        <v>125.84</v>
      </c>
      <c r="D496" s="17">
        <v>145.43</v>
      </c>
    </row>
    <row r="497" spans="1:4" x14ac:dyDescent="0.3">
      <c r="B497" s="53">
        <v>39692</v>
      </c>
      <c r="C497" s="18">
        <v>125.84</v>
      </c>
      <c r="D497" s="17">
        <v>146.88</v>
      </c>
    </row>
    <row r="498" spans="1:4" x14ac:dyDescent="0.3">
      <c r="B498" s="53">
        <v>39722</v>
      </c>
      <c r="C498" s="18">
        <v>125.84</v>
      </c>
      <c r="D498" s="17">
        <v>145.79</v>
      </c>
    </row>
    <row r="499" spans="1:4" x14ac:dyDescent="0.3">
      <c r="B499" s="53">
        <v>39753</v>
      </c>
      <c r="C499" s="18">
        <v>125.84</v>
      </c>
      <c r="D499" s="17">
        <v>144.57</v>
      </c>
    </row>
    <row r="500" spans="1:4" x14ac:dyDescent="0.3">
      <c r="B500" s="53">
        <v>39783</v>
      </c>
      <c r="C500" s="18">
        <v>125.84</v>
      </c>
      <c r="D500" s="17">
        <v>143.88</v>
      </c>
    </row>
    <row r="501" spans="1:4" x14ac:dyDescent="0.3">
      <c r="D501" s="95"/>
    </row>
    <row r="502" spans="1:4" x14ac:dyDescent="0.3">
      <c r="D502" s="95"/>
    </row>
    <row r="503" spans="1:4" x14ac:dyDescent="0.3">
      <c r="D503" s="95"/>
    </row>
    <row r="504" spans="1:4" x14ac:dyDescent="0.3">
      <c r="D504" s="95"/>
    </row>
    <row r="505" spans="1:4" x14ac:dyDescent="0.3">
      <c r="D505" s="95"/>
    </row>
    <row r="506" spans="1:4" x14ac:dyDescent="0.3">
      <c r="D506" s="95"/>
    </row>
    <row r="507" spans="1:4" x14ac:dyDescent="0.3">
      <c r="A507" s="29"/>
    </row>
    <row r="508" spans="1:4" x14ac:dyDescent="0.3">
      <c r="A508" s="29"/>
    </row>
    <row r="509" spans="1:4" x14ac:dyDescent="0.3">
      <c r="A509" s="29"/>
    </row>
    <row r="510" spans="1:4" x14ac:dyDescent="0.3">
      <c r="A510" s="29"/>
    </row>
    <row r="511" spans="1:4" x14ac:dyDescent="0.3">
      <c r="A511" s="29"/>
    </row>
    <row r="512" spans="1:4" x14ac:dyDescent="0.3">
      <c r="A512" s="29"/>
    </row>
    <row r="513" spans="1:4" x14ac:dyDescent="0.3">
      <c r="A513" s="29"/>
    </row>
    <row r="514" spans="1:4" x14ac:dyDescent="0.3">
      <c r="A514" s="29"/>
    </row>
    <row r="515" spans="1:4" x14ac:dyDescent="0.3">
      <c r="A515" s="29"/>
    </row>
    <row r="516" spans="1:4" x14ac:dyDescent="0.3">
      <c r="A516" s="29"/>
    </row>
    <row r="517" spans="1:4" x14ac:dyDescent="0.3">
      <c r="A517" s="29"/>
    </row>
    <row r="518" spans="1:4" x14ac:dyDescent="0.3">
      <c r="B518" s="527" t="s">
        <v>1533</v>
      </c>
      <c r="C518" s="528"/>
      <c r="D518" s="529"/>
    </row>
    <row r="519" spans="1:4" s="72" customFormat="1" ht="30" x14ac:dyDescent="0.2">
      <c r="B519" s="14" t="s">
        <v>1057</v>
      </c>
      <c r="C519" s="14" t="s">
        <v>834</v>
      </c>
      <c r="D519" s="14" t="s">
        <v>726</v>
      </c>
    </row>
    <row r="520" spans="1:4" x14ac:dyDescent="0.3">
      <c r="B520" s="6"/>
      <c r="C520" s="6"/>
      <c r="D520" s="6"/>
    </row>
    <row r="521" spans="1:4" x14ac:dyDescent="0.3">
      <c r="B521" s="53">
        <v>39083</v>
      </c>
      <c r="C521" s="18">
        <v>118.74</v>
      </c>
      <c r="D521" s="18">
        <v>127.8</v>
      </c>
    </row>
    <row r="522" spans="1:4" x14ac:dyDescent="0.3">
      <c r="B522" s="53">
        <v>39114</v>
      </c>
      <c r="C522" s="18">
        <v>118.74</v>
      </c>
      <c r="D522" s="18">
        <v>128.93</v>
      </c>
    </row>
    <row r="523" spans="1:4" x14ac:dyDescent="0.3">
      <c r="B523" s="53">
        <v>39142</v>
      </c>
      <c r="C523" s="18">
        <v>118.74</v>
      </c>
      <c r="D523" s="18">
        <v>129.36000000000001</v>
      </c>
    </row>
    <row r="524" spans="1:4" x14ac:dyDescent="0.3">
      <c r="B524" s="53">
        <v>39173</v>
      </c>
      <c r="C524" s="18">
        <v>118.74</v>
      </c>
      <c r="D524" s="18">
        <v>130.78</v>
      </c>
    </row>
    <row r="525" spans="1:4" x14ac:dyDescent="0.3">
      <c r="B525" s="53">
        <v>39203</v>
      </c>
      <c r="C525" s="18">
        <v>121.7</v>
      </c>
      <c r="D525" s="18">
        <v>132.34</v>
      </c>
    </row>
    <row r="526" spans="1:4" x14ac:dyDescent="0.3">
      <c r="B526" s="53">
        <v>39234</v>
      </c>
      <c r="C526" s="18">
        <v>121.7</v>
      </c>
      <c r="D526" s="18">
        <v>132.85</v>
      </c>
    </row>
    <row r="527" spans="1:4" x14ac:dyDescent="0.3">
      <c r="B527" s="53">
        <v>39264</v>
      </c>
      <c r="C527" s="18">
        <v>121.7</v>
      </c>
      <c r="D527" s="17">
        <v>133.30000000000001</v>
      </c>
    </row>
    <row r="528" spans="1:4" x14ac:dyDescent="0.3">
      <c r="B528" s="53">
        <v>39295</v>
      </c>
      <c r="C528" s="18">
        <v>121.7</v>
      </c>
      <c r="D528" s="17">
        <v>133.1</v>
      </c>
    </row>
    <row r="529" spans="1:4" x14ac:dyDescent="0.3">
      <c r="B529" s="53">
        <v>39326</v>
      </c>
      <c r="C529" s="18">
        <v>121.7</v>
      </c>
      <c r="D529" s="17">
        <v>133.22</v>
      </c>
    </row>
    <row r="530" spans="1:4" x14ac:dyDescent="0.3">
      <c r="B530" s="53">
        <v>39356</v>
      </c>
      <c r="C530" s="18">
        <v>121.7</v>
      </c>
      <c r="D530" s="17">
        <v>133.78</v>
      </c>
    </row>
    <row r="531" spans="1:4" x14ac:dyDescent="0.3">
      <c r="B531" s="53">
        <v>39387</v>
      </c>
      <c r="C531" s="18">
        <v>121.7</v>
      </c>
      <c r="D531" s="17">
        <v>134.41999999999999</v>
      </c>
    </row>
    <row r="532" spans="1:4" x14ac:dyDescent="0.3">
      <c r="B532" s="53">
        <v>39417</v>
      </c>
      <c r="C532" s="18">
        <v>121.7</v>
      </c>
      <c r="D532" s="17">
        <v>134.44</v>
      </c>
    </row>
    <row r="533" spans="1:4" x14ac:dyDescent="0.3">
      <c r="D533" s="95"/>
    </row>
    <row r="534" spans="1:4" x14ac:dyDescent="0.3">
      <c r="D534" s="95"/>
    </row>
    <row r="535" spans="1:4" x14ac:dyDescent="0.3">
      <c r="D535" s="95"/>
    </row>
    <row r="536" spans="1:4" x14ac:dyDescent="0.3">
      <c r="D536" s="95"/>
    </row>
    <row r="537" spans="1:4" x14ac:dyDescent="0.3">
      <c r="D537" s="95"/>
    </row>
    <row r="538" spans="1:4" x14ac:dyDescent="0.3">
      <c r="D538" s="95"/>
    </row>
    <row r="539" spans="1:4" x14ac:dyDescent="0.3">
      <c r="A539" s="29"/>
    </row>
    <row r="540" spans="1:4" x14ac:dyDescent="0.3">
      <c r="A540" s="29"/>
    </row>
    <row r="541" spans="1:4" x14ac:dyDescent="0.3">
      <c r="A541" s="29"/>
    </row>
    <row r="542" spans="1:4" x14ac:dyDescent="0.3">
      <c r="A542" s="29"/>
    </row>
    <row r="543" spans="1:4" x14ac:dyDescent="0.3">
      <c r="A543" s="29"/>
    </row>
    <row r="544" spans="1:4" x14ac:dyDescent="0.3">
      <c r="A544" s="29"/>
    </row>
    <row r="545" spans="1:4" x14ac:dyDescent="0.3">
      <c r="A545" s="29"/>
    </row>
    <row r="546" spans="1:4" x14ac:dyDescent="0.3">
      <c r="A546" s="29"/>
    </row>
    <row r="547" spans="1:4" x14ac:dyDescent="0.3">
      <c r="A547" s="29"/>
    </row>
    <row r="548" spans="1:4" x14ac:dyDescent="0.3">
      <c r="A548" s="29"/>
    </row>
    <row r="549" spans="1:4" x14ac:dyDescent="0.3">
      <c r="A549" s="29"/>
    </row>
    <row r="550" spans="1:4" x14ac:dyDescent="0.3">
      <c r="B550" s="527" t="s">
        <v>1262</v>
      </c>
      <c r="C550" s="528"/>
      <c r="D550" s="529"/>
    </row>
    <row r="551" spans="1:4" s="72" customFormat="1" ht="30" x14ac:dyDescent="0.2">
      <c r="B551" s="14" t="s">
        <v>1057</v>
      </c>
      <c r="C551" s="14" t="s">
        <v>834</v>
      </c>
      <c r="D551" s="14" t="s">
        <v>726</v>
      </c>
    </row>
    <row r="552" spans="1:4" x14ac:dyDescent="0.3">
      <c r="B552" s="6"/>
      <c r="C552" s="6"/>
      <c r="D552" s="6"/>
    </row>
    <row r="553" spans="1:4" x14ac:dyDescent="0.3">
      <c r="B553" s="53">
        <v>38718</v>
      </c>
      <c r="C553" s="18">
        <v>115.62</v>
      </c>
      <c r="D553" s="18">
        <v>123.69</v>
      </c>
    </row>
    <row r="554" spans="1:4" x14ac:dyDescent="0.3">
      <c r="B554" s="53">
        <v>38749</v>
      </c>
      <c r="C554" s="18">
        <v>115.62</v>
      </c>
      <c r="D554" s="18">
        <v>123.93</v>
      </c>
    </row>
    <row r="555" spans="1:4" x14ac:dyDescent="0.3">
      <c r="B555" s="53">
        <v>38777</v>
      </c>
      <c r="C555" s="18">
        <v>115.62</v>
      </c>
      <c r="D555" s="18">
        <v>125.57</v>
      </c>
    </row>
    <row r="556" spans="1:4" x14ac:dyDescent="0.3">
      <c r="B556" s="53">
        <v>38808</v>
      </c>
      <c r="C556" s="18">
        <v>115.62</v>
      </c>
      <c r="D556" s="18">
        <v>125.87</v>
      </c>
    </row>
    <row r="557" spans="1:4" x14ac:dyDescent="0.3">
      <c r="B557" s="53">
        <v>38838</v>
      </c>
      <c r="C557" s="18">
        <v>118.74</v>
      </c>
      <c r="D557" s="18">
        <v>126.18</v>
      </c>
    </row>
    <row r="558" spans="1:4" x14ac:dyDescent="0.3">
      <c r="B558" s="53">
        <v>38869</v>
      </c>
      <c r="C558" s="18">
        <v>118.74</v>
      </c>
      <c r="D558" s="18">
        <v>126.27</v>
      </c>
    </row>
    <row r="559" spans="1:4" x14ac:dyDescent="0.3">
      <c r="B559" s="53">
        <v>38899</v>
      </c>
      <c r="C559" s="18">
        <v>118.74</v>
      </c>
      <c r="D559" s="17">
        <v>125.94</v>
      </c>
    </row>
    <row r="560" spans="1:4" x14ac:dyDescent="0.3">
      <c r="B560" s="53">
        <v>38930</v>
      </c>
      <c r="C560" s="18">
        <v>118.74</v>
      </c>
      <c r="D560" s="17">
        <v>126.45</v>
      </c>
    </row>
    <row r="561" spans="1:4" x14ac:dyDescent="0.3">
      <c r="B561" s="53">
        <v>38961</v>
      </c>
      <c r="C561" s="18">
        <v>118.74</v>
      </c>
      <c r="D561" s="17">
        <v>126.14</v>
      </c>
    </row>
    <row r="562" spans="1:4" x14ac:dyDescent="0.3">
      <c r="B562" s="53">
        <v>38991</v>
      </c>
      <c r="C562" s="18">
        <v>118.74</v>
      </c>
      <c r="D562" s="17">
        <v>126.21</v>
      </c>
    </row>
    <row r="563" spans="1:4" x14ac:dyDescent="0.3">
      <c r="B563" s="53">
        <v>39022</v>
      </c>
      <c r="C563" s="18">
        <v>118.74</v>
      </c>
      <c r="D563" s="17">
        <v>126.14</v>
      </c>
    </row>
    <row r="564" spans="1:4" x14ac:dyDescent="0.3">
      <c r="B564" s="53">
        <v>39052</v>
      </c>
      <c r="C564" s="18">
        <v>118.74</v>
      </c>
      <c r="D564" s="17">
        <v>125.92</v>
      </c>
    </row>
    <row r="565" spans="1:4" x14ac:dyDescent="0.3">
      <c r="D565" s="95"/>
    </row>
    <row r="566" spans="1:4" x14ac:dyDescent="0.3">
      <c r="D566" s="95"/>
    </row>
    <row r="567" spans="1:4" x14ac:dyDescent="0.3">
      <c r="D567" s="95"/>
    </row>
    <row r="568" spans="1:4" x14ac:dyDescent="0.3">
      <c r="D568" s="95"/>
    </row>
    <row r="569" spans="1:4" x14ac:dyDescent="0.3">
      <c r="D569" s="95"/>
    </row>
    <row r="570" spans="1:4" x14ac:dyDescent="0.3">
      <c r="D570" s="95"/>
    </row>
    <row r="571" spans="1:4" x14ac:dyDescent="0.3">
      <c r="A571" s="29"/>
    </row>
    <row r="572" spans="1:4" x14ac:dyDescent="0.3">
      <c r="A572" s="29"/>
    </row>
    <row r="573" spans="1:4" x14ac:dyDescent="0.3">
      <c r="A573" s="29"/>
    </row>
    <row r="574" spans="1:4" x14ac:dyDescent="0.3">
      <c r="A574" s="29"/>
    </row>
    <row r="575" spans="1:4" x14ac:dyDescent="0.3">
      <c r="A575" s="29"/>
    </row>
    <row r="576" spans="1:4" x14ac:dyDescent="0.3">
      <c r="A576" s="29"/>
    </row>
    <row r="577" spans="1:4" x14ac:dyDescent="0.3">
      <c r="A577" s="29"/>
    </row>
    <row r="578" spans="1:4" x14ac:dyDescent="0.3">
      <c r="A578" s="29"/>
    </row>
    <row r="579" spans="1:4" x14ac:dyDescent="0.3">
      <c r="A579" s="29"/>
    </row>
    <row r="580" spans="1:4" x14ac:dyDescent="0.3">
      <c r="A580" s="29"/>
    </row>
    <row r="581" spans="1:4" x14ac:dyDescent="0.3">
      <c r="A581" s="29"/>
    </row>
    <row r="582" spans="1:4" ht="15" customHeight="1" x14ac:dyDescent="0.3">
      <c r="B582" s="527" t="s">
        <v>1263</v>
      </c>
      <c r="C582" s="528"/>
      <c r="D582" s="529"/>
    </row>
    <row r="583" spans="1:4" s="72" customFormat="1" ht="30" x14ac:dyDescent="0.2">
      <c r="B583" s="14" t="s">
        <v>1057</v>
      </c>
      <c r="C583" s="14" t="s">
        <v>834</v>
      </c>
      <c r="D583" s="14" t="s">
        <v>726</v>
      </c>
    </row>
    <row r="584" spans="1:4" x14ac:dyDescent="0.3">
      <c r="B584" s="6"/>
      <c r="C584" s="6"/>
      <c r="D584" s="6"/>
    </row>
    <row r="585" spans="1:4" x14ac:dyDescent="0.3">
      <c r="B585" s="53">
        <v>38353</v>
      </c>
      <c r="C585" s="18">
        <v>113.03</v>
      </c>
      <c r="D585" s="18">
        <v>118.54</v>
      </c>
    </row>
    <row r="586" spans="1:4" x14ac:dyDescent="0.3">
      <c r="B586" s="53">
        <v>38384</v>
      </c>
      <c r="C586" s="18">
        <v>113.03</v>
      </c>
      <c r="D586" s="18">
        <v>118.26</v>
      </c>
    </row>
    <row r="587" spans="1:4" x14ac:dyDescent="0.3">
      <c r="B587" s="53">
        <v>38412</v>
      </c>
      <c r="C587" s="18">
        <v>113.03</v>
      </c>
      <c r="D587" s="18">
        <v>118.6</v>
      </c>
    </row>
    <row r="588" spans="1:4" x14ac:dyDescent="0.3">
      <c r="B588" s="53">
        <v>38443</v>
      </c>
      <c r="C588" s="18">
        <v>113.03</v>
      </c>
      <c r="D588" s="18">
        <v>119</v>
      </c>
    </row>
    <row r="589" spans="1:4" x14ac:dyDescent="0.3">
      <c r="B589" s="53">
        <v>38473</v>
      </c>
      <c r="C589" s="18">
        <v>115.62</v>
      </c>
      <c r="D589" s="18">
        <v>118.55</v>
      </c>
    </row>
    <row r="590" spans="1:4" x14ac:dyDescent="0.3">
      <c r="B590" s="53">
        <v>38504</v>
      </c>
      <c r="C590" s="18">
        <v>115.62</v>
      </c>
      <c r="D590" s="18">
        <v>119.34</v>
      </c>
    </row>
    <row r="591" spans="1:4" x14ac:dyDescent="0.3">
      <c r="B591" s="53">
        <v>38534</v>
      </c>
      <c r="C591" s="18">
        <v>115.62</v>
      </c>
      <c r="D591" s="17">
        <v>119.96</v>
      </c>
    </row>
    <row r="592" spans="1:4" x14ac:dyDescent="0.3">
      <c r="B592" s="53">
        <v>38565</v>
      </c>
      <c r="C592" s="18">
        <v>115.62</v>
      </c>
      <c r="D592" s="17">
        <v>120.22</v>
      </c>
    </row>
    <row r="593" spans="2:4" x14ac:dyDescent="0.3">
      <c r="B593" s="53">
        <v>38596</v>
      </c>
      <c r="C593" s="18">
        <v>115.62</v>
      </c>
      <c r="D593" s="17">
        <v>120.71</v>
      </c>
    </row>
    <row r="594" spans="2:4" x14ac:dyDescent="0.3">
      <c r="B594" s="53">
        <v>38626</v>
      </c>
      <c r="C594" s="18">
        <v>115.62</v>
      </c>
      <c r="D594" s="17">
        <v>120.65</v>
      </c>
    </row>
    <row r="595" spans="2:4" x14ac:dyDescent="0.3">
      <c r="B595" s="53">
        <v>38657</v>
      </c>
      <c r="C595" s="18">
        <v>115.62</v>
      </c>
      <c r="D595" s="17">
        <v>120.7</v>
      </c>
    </row>
    <row r="596" spans="2:4" x14ac:dyDescent="0.3">
      <c r="B596" s="53">
        <v>38687</v>
      </c>
      <c r="C596" s="18">
        <v>115.62</v>
      </c>
      <c r="D596" s="17">
        <v>121.18</v>
      </c>
    </row>
    <row r="597" spans="2:4" x14ac:dyDescent="0.3">
      <c r="B597" s="183"/>
      <c r="C597" s="81"/>
      <c r="D597" s="184"/>
    </row>
    <row r="598" spans="2:4" x14ac:dyDescent="0.3">
      <c r="B598" s="183"/>
      <c r="C598" s="81"/>
      <c r="D598" s="184"/>
    </row>
    <row r="599" spans="2:4" x14ac:dyDescent="0.3">
      <c r="B599" s="183"/>
      <c r="C599" s="81"/>
      <c r="D599" s="184"/>
    </row>
    <row r="600" spans="2:4" x14ac:dyDescent="0.3">
      <c r="B600" s="183"/>
      <c r="C600" s="81"/>
      <c r="D600" s="184"/>
    </row>
    <row r="601" spans="2:4" x14ac:dyDescent="0.3">
      <c r="B601" s="183"/>
      <c r="C601" s="81"/>
      <c r="D601" s="184"/>
    </row>
    <row r="602" spans="2:4" x14ac:dyDescent="0.3">
      <c r="B602" s="183"/>
      <c r="C602" s="81"/>
      <c r="D602" s="184"/>
    </row>
    <row r="603" spans="2:4" x14ac:dyDescent="0.3">
      <c r="B603" s="183"/>
      <c r="C603" s="81"/>
      <c r="D603" s="184"/>
    </row>
    <row r="604" spans="2:4" x14ac:dyDescent="0.3">
      <c r="B604" s="183"/>
      <c r="C604" s="81"/>
      <c r="D604" s="184"/>
    </row>
    <row r="605" spans="2:4" x14ac:dyDescent="0.3">
      <c r="B605" s="183"/>
      <c r="C605" s="81"/>
      <c r="D605" s="184"/>
    </row>
    <row r="606" spans="2:4" x14ac:dyDescent="0.3">
      <c r="B606" s="183"/>
      <c r="C606" s="81"/>
      <c r="D606" s="184"/>
    </row>
    <row r="607" spans="2:4" x14ac:dyDescent="0.3">
      <c r="B607" s="183"/>
      <c r="C607" s="81"/>
      <c r="D607" s="184"/>
    </row>
    <row r="608" spans="2:4" x14ac:dyDescent="0.3">
      <c r="B608" s="183"/>
      <c r="C608" s="81"/>
      <c r="D608" s="184"/>
    </row>
    <row r="609" spans="2:4" x14ac:dyDescent="0.3">
      <c r="B609" s="183"/>
      <c r="C609" s="81"/>
      <c r="D609" s="184"/>
    </row>
    <row r="610" spans="2:4" x14ac:dyDescent="0.3">
      <c r="B610" s="183"/>
      <c r="C610" s="81"/>
      <c r="D610" s="184"/>
    </row>
    <row r="611" spans="2:4" x14ac:dyDescent="0.3">
      <c r="B611" s="183"/>
      <c r="C611" s="81"/>
      <c r="D611" s="184"/>
    </row>
    <row r="612" spans="2:4" x14ac:dyDescent="0.3">
      <c r="B612" s="183"/>
      <c r="C612" s="81"/>
      <c r="D612" s="184"/>
    </row>
    <row r="614" spans="2:4" ht="15" customHeight="1" x14ac:dyDescent="0.3">
      <c r="B614" s="527" t="s">
        <v>1264</v>
      </c>
      <c r="C614" s="528"/>
      <c r="D614" s="529"/>
    </row>
    <row r="615" spans="2:4" s="72" customFormat="1" ht="30" x14ac:dyDescent="0.2">
      <c r="B615" s="14" t="s">
        <v>1057</v>
      </c>
      <c r="C615" s="14" t="s">
        <v>834</v>
      </c>
      <c r="D615" s="14" t="s">
        <v>726</v>
      </c>
    </row>
    <row r="616" spans="2:4" x14ac:dyDescent="0.3">
      <c r="B616" s="6"/>
      <c r="C616" s="6"/>
      <c r="D616" s="6"/>
    </row>
    <row r="617" spans="2:4" x14ac:dyDescent="0.3">
      <c r="B617" s="53">
        <v>37987</v>
      </c>
      <c r="C617" s="18">
        <v>110.6</v>
      </c>
      <c r="D617" s="18">
        <v>108.71</v>
      </c>
    </row>
    <row r="618" spans="2:4" x14ac:dyDescent="0.3">
      <c r="B618" s="53">
        <v>38018</v>
      </c>
      <c r="C618" s="18">
        <v>110.6</v>
      </c>
      <c r="D618" s="18">
        <v>113.32</v>
      </c>
    </row>
    <row r="619" spans="2:4" x14ac:dyDescent="0.3">
      <c r="B619" s="48" t="s">
        <v>788</v>
      </c>
      <c r="C619" s="18">
        <v>110.6</v>
      </c>
      <c r="D619" s="18">
        <v>115.45</v>
      </c>
    </row>
    <row r="620" spans="2:4" x14ac:dyDescent="0.3">
      <c r="B620" s="53">
        <v>38078</v>
      </c>
      <c r="C620" s="18">
        <v>110.6</v>
      </c>
      <c r="D620" s="18">
        <v>116.2</v>
      </c>
    </row>
    <row r="621" spans="2:4" x14ac:dyDescent="0.3">
      <c r="B621" s="53">
        <v>38108</v>
      </c>
      <c r="C621" s="18">
        <v>113.03</v>
      </c>
      <c r="D621" s="18">
        <v>117.14</v>
      </c>
    </row>
    <row r="622" spans="2:4" x14ac:dyDescent="0.3">
      <c r="B622" s="53">
        <v>38139</v>
      </c>
      <c r="C622" s="18">
        <v>113.03</v>
      </c>
      <c r="D622" s="18">
        <v>117.18</v>
      </c>
    </row>
    <row r="623" spans="2:4" x14ac:dyDescent="0.3">
      <c r="B623" s="53">
        <v>38169</v>
      </c>
      <c r="C623" s="18">
        <v>113.03</v>
      </c>
      <c r="D623" s="17">
        <v>117.22</v>
      </c>
    </row>
    <row r="624" spans="2:4" x14ac:dyDescent="0.3">
      <c r="B624" s="53">
        <v>38200</v>
      </c>
      <c r="C624" s="18">
        <v>113.03</v>
      </c>
      <c r="D624" s="17">
        <v>117.95</v>
      </c>
    </row>
    <row r="625" spans="2:4" x14ac:dyDescent="0.3">
      <c r="B625" s="53">
        <v>38231</v>
      </c>
      <c r="C625" s="18">
        <v>113.03</v>
      </c>
      <c r="D625" s="17">
        <v>118.16</v>
      </c>
    </row>
    <row r="626" spans="2:4" x14ac:dyDescent="0.3">
      <c r="B626" s="53">
        <v>38261</v>
      </c>
      <c r="C626" s="18">
        <v>113.03</v>
      </c>
      <c r="D626" s="17">
        <v>118.77</v>
      </c>
    </row>
    <row r="627" spans="2:4" x14ac:dyDescent="0.3">
      <c r="B627" s="53">
        <v>38292</v>
      </c>
      <c r="C627" s="18">
        <v>113.03</v>
      </c>
      <c r="D627" s="17">
        <v>118.14</v>
      </c>
    </row>
    <row r="628" spans="2:4" x14ac:dyDescent="0.3">
      <c r="B628" s="53">
        <v>38322</v>
      </c>
      <c r="C628" s="18">
        <v>113.03</v>
      </c>
      <c r="D628" s="17">
        <v>117.7</v>
      </c>
    </row>
    <row r="629" spans="2:4" x14ac:dyDescent="0.3">
      <c r="B629" s="183"/>
      <c r="C629" s="81"/>
      <c r="D629" s="184"/>
    </row>
    <row r="630" spans="2:4" x14ac:dyDescent="0.3">
      <c r="B630" s="183"/>
      <c r="C630" s="81"/>
      <c r="D630" s="184"/>
    </row>
    <row r="631" spans="2:4" x14ac:dyDescent="0.3">
      <c r="B631" s="183"/>
      <c r="C631" s="81"/>
      <c r="D631" s="184"/>
    </row>
    <row r="632" spans="2:4" x14ac:dyDescent="0.3">
      <c r="B632" s="183"/>
      <c r="C632" s="81"/>
      <c r="D632" s="184"/>
    </row>
    <row r="633" spans="2:4" x14ac:dyDescent="0.3">
      <c r="B633" s="183"/>
      <c r="C633" s="81"/>
      <c r="D633" s="184"/>
    </row>
    <row r="634" spans="2:4" x14ac:dyDescent="0.3">
      <c r="B634" s="183"/>
      <c r="C634" s="81"/>
      <c r="D634" s="184"/>
    </row>
    <row r="635" spans="2:4" x14ac:dyDescent="0.3">
      <c r="B635" s="183"/>
      <c r="C635" s="81"/>
      <c r="D635" s="184"/>
    </row>
    <row r="636" spans="2:4" x14ac:dyDescent="0.3">
      <c r="B636" s="183"/>
      <c r="C636" s="81"/>
      <c r="D636" s="184"/>
    </row>
    <row r="637" spans="2:4" x14ac:dyDescent="0.3">
      <c r="B637" s="183"/>
      <c r="C637" s="81"/>
      <c r="D637" s="184"/>
    </row>
    <row r="638" spans="2:4" x14ac:dyDescent="0.3">
      <c r="B638" s="183"/>
      <c r="C638" s="81"/>
      <c r="D638" s="184"/>
    </row>
    <row r="639" spans="2:4" x14ac:dyDescent="0.3">
      <c r="B639" s="183"/>
      <c r="C639" s="81"/>
      <c r="D639" s="184"/>
    </row>
    <row r="640" spans="2:4" x14ac:dyDescent="0.3">
      <c r="B640" s="183"/>
      <c r="C640" s="81"/>
      <c r="D640" s="184"/>
    </row>
    <row r="641" spans="1:8" x14ac:dyDescent="0.3">
      <c r="B641" s="183"/>
      <c r="C641" s="81"/>
      <c r="D641" s="184"/>
    </row>
    <row r="642" spans="1:8" x14ac:dyDescent="0.3">
      <c r="B642" s="183"/>
      <c r="C642" s="81"/>
      <c r="D642" s="184"/>
    </row>
    <row r="643" spans="1:8" x14ac:dyDescent="0.3">
      <c r="B643" s="183"/>
      <c r="C643" s="81"/>
      <c r="D643" s="184"/>
    </row>
    <row r="645" spans="1:8" x14ac:dyDescent="0.3">
      <c r="A645" s="52"/>
    </row>
    <row r="646" spans="1:8" x14ac:dyDescent="0.3">
      <c r="A646" s="20"/>
      <c r="B646" s="527" t="s">
        <v>1265</v>
      </c>
      <c r="C646" s="528"/>
      <c r="D646" s="529"/>
      <c r="F646" s="26" t="s">
        <v>1267</v>
      </c>
    </row>
    <row r="647" spans="1:8" ht="30" customHeight="1" x14ac:dyDescent="0.3">
      <c r="B647" s="14" t="s">
        <v>1057</v>
      </c>
      <c r="C647" s="14" t="s">
        <v>834</v>
      </c>
      <c r="D647" s="14" t="s">
        <v>726</v>
      </c>
      <c r="F647" s="231" t="s">
        <v>1269</v>
      </c>
    </row>
    <row r="648" spans="1:8" s="72" customFormat="1" x14ac:dyDescent="0.3">
      <c r="B648" s="6"/>
      <c r="C648" s="6"/>
      <c r="D648" s="6"/>
      <c r="F648" s="607" t="s">
        <v>728</v>
      </c>
      <c r="G648" s="608"/>
      <c r="H648" s="76">
        <v>1.0109999999999999</v>
      </c>
    </row>
    <row r="649" spans="1:8" x14ac:dyDescent="0.3">
      <c r="B649" s="53">
        <v>37622</v>
      </c>
      <c r="C649" s="18">
        <v>108.22</v>
      </c>
      <c r="D649" s="18">
        <v>105.43</v>
      </c>
      <c r="F649" s="607" t="s">
        <v>729</v>
      </c>
      <c r="G649" s="608"/>
      <c r="H649" s="76">
        <v>1.0349999999999999</v>
      </c>
    </row>
    <row r="650" spans="1:8" x14ac:dyDescent="0.3">
      <c r="B650" s="53">
        <v>37653</v>
      </c>
      <c r="C650" s="18">
        <v>108.22</v>
      </c>
      <c r="D650" s="18">
        <v>106.31</v>
      </c>
      <c r="F650" s="607" t="s">
        <v>730</v>
      </c>
      <c r="G650" s="608"/>
      <c r="H650" s="76"/>
    </row>
    <row r="651" spans="1:8" ht="15" customHeight="1" x14ac:dyDescent="0.3">
      <c r="B651" s="53">
        <v>37681</v>
      </c>
      <c r="C651" s="18">
        <v>108.22</v>
      </c>
      <c r="D651" s="18">
        <v>107.17</v>
      </c>
      <c r="F651" s="607" t="s">
        <v>745</v>
      </c>
      <c r="G651" s="608"/>
      <c r="H651" s="76">
        <v>1.002</v>
      </c>
    </row>
    <row r="652" spans="1:8" x14ac:dyDescent="0.3">
      <c r="B652" s="53">
        <v>37712</v>
      </c>
      <c r="C652" s="18">
        <v>108.22</v>
      </c>
      <c r="D652" s="18">
        <v>107.18</v>
      </c>
      <c r="F652" s="607" t="s">
        <v>744</v>
      </c>
      <c r="G652" s="608"/>
      <c r="H652" s="76">
        <v>1.016</v>
      </c>
    </row>
    <row r="653" spans="1:8" ht="15" customHeight="1" x14ac:dyDescent="0.3">
      <c r="B653" s="53">
        <v>37742</v>
      </c>
      <c r="C653" s="18">
        <v>110.6</v>
      </c>
      <c r="D653" s="18">
        <v>106.94</v>
      </c>
      <c r="F653" s="607" t="s">
        <v>746</v>
      </c>
      <c r="G653" s="608"/>
      <c r="H653" s="76">
        <v>1.012</v>
      </c>
    </row>
    <row r="654" spans="1:8" x14ac:dyDescent="0.3">
      <c r="B654" s="53">
        <v>37773</v>
      </c>
      <c r="C654" s="18">
        <v>110.6</v>
      </c>
      <c r="D654" s="18">
        <v>107.06</v>
      </c>
      <c r="F654" s="607" t="s">
        <v>747</v>
      </c>
      <c r="G654" s="608"/>
      <c r="H654" s="76">
        <v>0.99299999999999999</v>
      </c>
    </row>
    <row r="655" spans="1:8" ht="15" customHeight="1" x14ac:dyDescent="0.3">
      <c r="B655" s="53">
        <v>37803</v>
      </c>
      <c r="C655" s="18">
        <v>110.6</v>
      </c>
      <c r="D655" s="18">
        <v>107.14</v>
      </c>
      <c r="F655" s="607" t="s">
        <v>748</v>
      </c>
      <c r="G655" s="608"/>
      <c r="H655" s="76">
        <v>0.98599999999999999</v>
      </c>
    </row>
    <row r="656" spans="1:8" x14ac:dyDescent="0.3">
      <c r="B656" s="53">
        <v>37834</v>
      </c>
      <c r="C656" s="18">
        <v>110.6</v>
      </c>
      <c r="D656" s="18">
        <v>107.15</v>
      </c>
      <c r="F656" s="607" t="s">
        <v>731</v>
      </c>
      <c r="G656" s="608"/>
      <c r="H656" s="76"/>
    </row>
    <row r="657" spans="2:8" ht="15" customHeight="1" x14ac:dyDescent="0.3">
      <c r="B657" s="53">
        <v>37865</v>
      </c>
      <c r="C657" s="18">
        <v>110.6</v>
      </c>
      <c r="D657" s="18">
        <v>107.15</v>
      </c>
      <c r="F657" s="607" t="s">
        <v>745</v>
      </c>
      <c r="G657" s="608"/>
      <c r="H657" s="76">
        <v>1.01</v>
      </c>
    </row>
    <row r="658" spans="2:8" x14ac:dyDescent="0.3">
      <c r="B658" s="53">
        <v>37895</v>
      </c>
      <c r="C658" s="18">
        <v>110.6</v>
      </c>
      <c r="D658" s="18">
        <v>107.28</v>
      </c>
      <c r="F658" s="607" t="s">
        <v>746</v>
      </c>
      <c r="G658" s="608"/>
      <c r="H658" s="76">
        <v>1.0009999999999999</v>
      </c>
    </row>
    <row r="659" spans="2:8" x14ac:dyDescent="0.3">
      <c r="B659" s="186">
        <v>37926</v>
      </c>
      <c r="C659" s="198">
        <v>110.6</v>
      </c>
      <c r="D659" s="198">
        <v>107.33</v>
      </c>
      <c r="F659" s="607" t="s">
        <v>747</v>
      </c>
      <c r="G659" s="608"/>
      <c r="H659" s="76">
        <v>1.0309999999999999</v>
      </c>
    </row>
    <row r="660" spans="2:8" ht="15" customHeight="1" x14ac:dyDescent="0.3">
      <c r="B660" s="187">
        <v>37956</v>
      </c>
      <c r="C660" s="79">
        <v>110.6</v>
      </c>
      <c r="D660" s="79">
        <v>107.31</v>
      </c>
      <c r="F660" s="607" t="s">
        <v>749</v>
      </c>
      <c r="G660" s="608"/>
      <c r="H660" s="76">
        <v>1.022</v>
      </c>
    </row>
    <row r="661" spans="2:8" ht="15" customHeight="1" x14ac:dyDescent="0.3">
      <c r="B661" s="25"/>
      <c r="C661" s="25"/>
      <c r="D661" s="25"/>
      <c r="F661" s="607" t="s">
        <v>673</v>
      </c>
      <c r="G661" s="608"/>
      <c r="H661" s="76">
        <v>0.98199999999999998</v>
      </c>
    </row>
    <row r="662" spans="2:8" ht="15" customHeight="1" x14ac:dyDescent="0.3">
      <c r="F662" s="607" t="s">
        <v>732</v>
      </c>
      <c r="G662" s="608"/>
      <c r="H662" s="76">
        <v>0.97199999999999998</v>
      </c>
    </row>
    <row r="663" spans="2:8" ht="15" customHeight="1" x14ac:dyDescent="0.3">
      <c r="F663" s="607" t="s">
        <v>733</v>
      </c>
      <c r="G663" s="608"/>
      <c r="H663" s="76">
        <v>1.0389999999999999</v>
      </c>
    </row>
    <row r="664" spans="2:8" ht="31.5" customHeight="1" x14ac:dyDescent="0.3">
      <c r="B664" s="556" t="s">
        <v>727</v>
      </c>
      <c r="C664" s="556"/>
      <c r="D664" s="556"/>
      <c r="F664" s="607" t="s">
        <v>1266</v>
      </c>
      <c r="G664" s="608"/>
      <c r="H664" s="76">
        <v>1.004</v>
      </c>
    </row>
    <row r="665" spans="2:8" ht="15" customHeight="1" x14ac:dyDescent="0.3"/>
    <row r="677" spans="1:7" x14ac:dyDescent="0.3">
      <c r="A677" s="20"/>
      <c r="B677" s="546" t="s">
        <v>734</v>
      </c>
      <c r="C677" s="548"/>
      <c r="D677" s="548"/>
      <c r="E677" s="548"/>
      <c r="F677" s="548"/>
      <c r="G677" s="547"/>
    </row>
    <row r="678" spans="1:7" ht="15" customHeight="1" x14ac:dyDescent="0.3">
      <c r="B678" s="539" t="s">
        <v>726</v>
      </c>
      <c r="C678" s="552"/>
      <c r="D678" s="552"/>
      <c r="E678" s="552"/>
      <c r="F678" s="552"/>
      <c r="G678" s="540"/>
    </row>
    <row r="679" spans="1:7" ht="30" x14ac:dyDescent="0.3">
      <c r="B679" s="21" t="s">
        <v>810</v>
      </c>
      <c r="C679" s="21" t="s">
        <v>735</v>
      </c>
      <c r="D679" s="21" t="s">
        <v>736</v>
      </c>
      <c r="E679" s="21" t="s">
        <v>730</v>
      </c>
      <c r="F679" s="21" t="s">
        <v>737</v>
      </c>
      <c r="G679" s="21" t="s">
        <v>730</v>
      </c>
    </row>
    <row r="680" spans="1:7" x14ac:dyDescent="0.3">
      <c r="B680" s="22"/>
      <c r="C680" s="22" t="s">
        <v>193</v>
      </c>
      <c r="D680" s="22" t="s">
        <v>194</v>
      </c>
      <c r="E680" s="22" t="s">
        <v>195</v>
      </c>
      <c r="F680" s="22" t="s">
        <v>196</v>
      </c>
      <c r="G680" s="22" t="s">
        <v>197</v>
      </c>
    </row>
    <row r="681" spans="1:7" x14ac:dyDescent="0.3">
      <c r="B681" s="53">
        <v>37257</v>
      </c>
      <c r="C681" s="18">
        <v>105.77</v>
      </c>
      <c r="D681" s="17">
        <v>110.84</v>
      </c>
      <c r="E681" s="18">
        <v>102.88</v>
      </c>
      <c r="F681" s="18">
        <v>105.47</v>
      </c>
      <c r="G681" s="18">
        <v>106.57</v>
      </c>
    </row>
    <row r="682" spans="1:7" x14ac:dyDescent="0.3">
      <c r="B682" s="53">
        <v>37288</v>
      </c>
      <c r="C682" s="18">
        <v>105.99</v>
      </c>
      <c r="D682" s="17">
        <v>111.21</v>
      </c>
      <c r="E682" s="18">
        <v>102.88</v>
      </c>
      <c r="F682" s="18">
        <v>105.47</v>
      </c>
      <c r="G682" s="18">
        <v>106.57</v>
      </c>
    </row>
    <row r="683" spans="1:7" x14ac:dyDescent="0.3">
      <c r="B683" s="53">
        <v>37316</v>
      </c>
      <c r="C683" s="18">
        <v>106.09</v>
      </c>
      <c r="D683" s="17">
        <v>111.69</v>
      </c>
      <c r="E683" s="18">
        <v>105.34</v>
      </c>
      <c r="F683" s="18">
        <v>106.81</v>
      </c>
      <c r="G683" s="18">
        <v>106.36</v>
      </c>
    </row>
    <row r="684" spans="1:7" x14ac:dyDescent="0.3">
      <c r="B684" s="53">
        <v>37347</v>
      </c>
      <c r="C684" s="18">
        <v>106.07</v>
      </c>
      <c r="D684" s="17">
        <v>112.42</v>
      </c>
      <c r="E684" s="18">
        <v>105.34</v>
      </c>
      <c r="F684" s="18">
        <v>106.81</v>
      </c>
      <c r="G684" s="18">
        <v>106.36</v>
      </c>
    </row>
    <row r="685" spans="1:7" x14ac:dyDescent="0.3">
      <c r="B685" s="53">
        <v>37377</v>
      </c>
      <c r="C685" s="18">
        <v>106.02</v>
      </c>
      <c r="D685" s="17">
        <v>112.78</v>
      </c>
      <c r="E685" s="18">
        <v>105.34</v>
      </c>
      <c r="F685" s="18">
        <v>106.81</v>
      </c>
      <c r="G685" s="18">
        <v>106.36</v>
      </c>
    </row>
    <row r="686" spans="1:7" x14ac:dyDescent="0.3">
      <c r="B686" s="53">
        <v>37408</v>
      </c>
      <c r="C686" s="18">
        <v>106</v>
      </c>
      <c r="D686" s="17">
        <v>111.54</v>
      </c>
      <c r="E686" s="18">
        <v>105.34</v>
      </c>
      <c r="F686" s="18">
        <v>106.81</v>
      </c>
      <c r="G686" s="18">
        <v>106.36</v>
      </c>
    </row>
    <row r="687" spans="1:7" x14ac:dyDescent="0.3">
      <c r="B687" s="53">
        <v>37438</v>
      </c>
      <c r="C687" s="18">
        <v>106</v>
      </c>
      <c r="D687" s="17">
        <v>112.03</v>
      </c>
      <c r="E687" s="18">
        <v>105.34</v>
      </c>
      <c r="F687" s="18">
        <v>106.81</v>
      </c>
      <c r="G687" s="18">
        <v>106.36</v>
      </c>
    </row>
    <row r="688" spans="1:7" x14ac:dyDescent="0.3">
      <c r="B688" s="53">
        <v>37469</v>
      </c>
      <c r="C688" s="18">
        <v>106.04</v>
      </c>
      <c r="D688" s="17">
        <v>112.03</v>
      </c>
      <c r="E688" s="18">
        <v>105.34</v>
      </c>
      <c r="F688" s="18">
        <v>106.81</v>
      </c>
      <c r="G688" s="18">
        <v>106.36</v>
      </c>
    </row>
    <row r="689" spans="2:7" x14ac:dyDescent="0.3">
      <c r="B689" s="53">
        <v>37500</v>
      </c>
      <c r="C689" s="18">
        <v>106</v>
      </c>
      <c r="D689" s="17">
        <v>112.28</v>
      </c>
      <c r="E689" s="18">
        <v>105.34</v>
      </c>
      <c r="F689" s="18">
        <v>106.81</v>
      </c>
      <c r="G689" s="18">
        <v>106.36</v>
      </c>
    </row>
    <row r="690" spans="2:7" x14ac:dyDescent="0.3">
      <c r="B690" s="53">
        <v>37530</v>
      </c>
      <c r="C690" s="18">
        <v>106.21</v>
      </c>
      <c r="D690" s="17">
        <v>110.7</v>
      </c>
      <c r="E690" s="18">
        <v>105.34</v>
      </c>
      <c r="F690" s="18">
        <v>106.81</v>
      </c>
      <c r="G690" s="18">
        <v>106.36</v>
      </c>
    </row>
    <row r="691" spans="2:7" x14ac:dyDescent="0.3">
      <c r="B691" s="53">
        <v>37561</v>
      </c>
      <c r="C691" s="18">
        <v>106.24</v>
      </c>
      <c r="D691" s="17">
        <v>108.34</v>
      </c>
      <c r="E691" s="18">
        <v>105.34</v>
      </c>
      <c r="F691" s="18">
        <v>106.81</v>
      </c>
      <c r="G691" s="18">
        <v>106.36</v>
      </c>
    </row>
    <row r="692" spans="2:7" x14ac:dyDescent="0.3">
      <c r="B692" s="53">
        <v>37591</v>
      </c>
      <c r="C692" s="18">
        <v>106.26</v>
      </c>
      <c r="D692" s="17">
        <v>108.82</v>
      </c>
      <c r="E692" s="18">
        <v>105.34</v>
      </c>
      <c r="F692" s="18">
        <v>106.81</v>
      </c>
      <c r="G692" s="18">
        <v>106.36</v>
      </c>
    </row>
    <row r="693" spans="2:7" x14ac:dyDescent="0.3">
      <c r="B693" s="183"/>
      <c r="C693" s="81"/>
      <c r="D693" s="184"/>
      <c r="E693" s="81"/>
      <c r="F693" s="81"/>
      <c r="G693" s="81"/>
    </row>
    <row r="694" spans="2:7" x14ac:dyDescent="0.3">
      <c r="B694" s="183"/>
      <c r="C694" s="81"/>
      <c r="D694" s="184"/>
      <c r="E694" s="81"/>
      <c r="F694" s="81"/>
      <c r="G694" s="81"/>
    </row>
    <row r="695" spans="2:7" x14ac:dyDescent="0.3">
      <c r="B695" s="183"/>
      <c r="C695" s="81"/>
      <c r="D695" s="184"/>
      <c r="E695" s="81"/>
      <c r="F695" s="81"/>
      <c r="G695" s="81"/>
    </row>
    <row r="696" spans="2:7" x14ac:dyDescent="0.3">
      <c r="B696" s="183"/>
      <c r="C696" s="81"/>
      <c r="D696" s="184"/>
      <c r="E696" s="81"/>
      <c r="F696" s="81"/>
      <c r="G696" s="81"/>
    </row>
    <row r="697" spans="2:7" x14ac:dyDescent="0.3">
      <c r="B697" s="183"/>
      <c r="C697" s="81"/>
      <c r="D697" s="184"/>
      <c r="E697" s="81"/>
      <c r="F697" s="81"/>
      <c r="G697" s="81"/>
    </row>
    <row r="698" spans="2:7" x14ac:dyDescent="0.3">
      <c r="B698" s="183"/>
      <c r="C698" s="81"/>
      <c r="D698" s="184"/>
      <c r="E698" s="81"/>
      <c r="F698" s="81"/>
      <c r="G698" s="81"/>
    </row>
    <row r="699" spans="2:7" x14ac:dyDescent="0.3">
      <c r="B699" s="183"/>
      <c r="C699" s="81"/>
      <c r="D699" s="184"/>
      <c r="E699" s="81"/>
      <c r="F699" s="81"/>
      <c r="G699" s="81"/>
    </row>
    <row r="700" spans="2:7" x14ac:dyDescent="0.3">
      <c r="B700" s="183"/>
      <c r="C700" s="81"/>
      <c r="D700" s="184"/>
      <c r="E700" s="81"/>
      <c r="F700" s="81"/>
      <c r="G700" s="81"/>
    </row>
    <row r="701" spans="2:7" x14ac:dyDescent="0.3">
      <c r="B701" s="183"/>
      <c r="C701" s="81"/>
      <c r="D701" s="184"/>
      <c r="E701" s="81"/>
      <c r="F701" s="81"/>
      <c r="G701" s="81"/>
    </row>
    <row r="702" spans="2:7" x14ac:dyDescent="0.3">
      <c r="B702" s="183"/>
      <c r="C702" s="81"/>
      <c r="D702" s="184"/>
      <c r="E702" s="81"/>
      <c r="F702" s="81"/>
      <c r="G702" s="81"/>
    </row>
    <row r="703" spans="2:7" x14ac:dyDescent="0.3">
      <c r="B703" s="183"/>
      <c r="C703" s="81"/>
      <c r="D703" s="184"/>
      <c r="E703" s="81"/>
      <c r="F703" s="81"/>
      <c r="G703" s="81"/>
    </row>
    <row r="704" spans="2:7" x14ac:dyDescent="0.3">
      <c r="B704" s="183"/>
      <c r="C704" s="81"/>
      <c r="D704" s="184"/>
      <c r="E704" s="81"/>
      <c r="F704" s="81"/>
      <c r="G704" s="81"/>
    </row>
    <row r="705" spans="1:7" x14ac:dyDescent="0.3">
      <c r="B705" s="183"/>
      <c r="C705" s="81"/>
      <c r="D705" s="184"/>
      <c r="E705" s="81"/>
      <c r="F705" s="81"/>
      <c r="G705" s="81"/>
    </row>
    <row r="706" spans="1:7" x14ac:dyDescent="0.3">
      <c r="B706" s="183"/>
      <c r="C706" s="81"/>
      <c r="D706" s="184"/>
      <c r="E706" s="81"/>
      <c r="F706" s="81"/>
      <c r="G706" s="81"/>
    </row>
    <row r="707" spans="1:7" x14ac:dyDescent="0.3">
      <c r="B707" s="183"/>
      <c r="C707" s="81"/>
      <c r="D707" s="184"/>
      <c r="E707" s="81"/>
      <c r="F707" s="81"/>
      <c r="G707" s="81"/>
    </row>
    <row r="709" spans="1:7" x14ac:dyDescent="0.3">
      <c r="A709" s="20"/>
      <c r="B709" s="546" t="s">
        <v>734</v>
      </c>
      <c r="C709" s="548"/>
      <c r="D709" s="548"/>
      <c r="E709" s="548"/>
      <c r="F709" s="548"/>
      <c r="G709" s="547"/>
    </row>
    <row r="710" spans="1:7" ht="15" customHeight="1" x14ac:dyDescent="0.3">
      <c r="B710" s="539" t="s">
        <v>726</v>
      </c>
      <c r="C710" s="552"/>
      <c r="D710" s="552"/>
      <c r="E710" s="552"/>
      <c r="F710" s="552"/>
      <c r="G710" s="540"/>
    </row>
    <row r="711" spans="1:7" ht="30" x14ac:dyDescent="0.3">
      <c r="B711" s="21" t="s">
        <v>810</v>
      </c>
      <c r="C711" s="21" t="s">
        <v>735</v>
      </c>
      <c r="D711" s="21" t="s">
        <v>736</v>
      </c>
      <c r="E711" s="21" t="s">
        <v>730</v>
      </c>
      <c r="F711" s="21" t="s">
        <v>737</v>
      </c>
      <c r="G711" s="21" t="s">
        <v>730</v>
      </c>
    </row>
    <row r="712" spans="1:7" x14ac:dyDescent="0.3">
      <c r="B712" s="22"/>
      <c r="C712" s="22" t="s">
        <v>193</v>
      </c>
      <c r="D712" s="22" t="s">
        <v>194</v>
      </c>
      <c r="E712" s="22" t="s">
        <v>195</v>
      </c>
      <c r="F712" s="22" t="s">
        <v>196</v>
      </c>
      <c r="G712" s="22" t="s">
        <v>197</v>
      </c>
    </row>
    <row r="713" spans="1:7" x14ac:dyDescent="0.3">
      <c r="B713" s="53">
        <v>36892</v>
      </c>
      <c r="C713" s="18">
        <v>102.69</v>
      </c>
      <c r="D713" s="17">
        <v>108.16</v>
      </c>
      <c r="E713" s="18">
        <v>101.9</v>
      </c>
      <c r="F713" s="18">
        <v>101.25</v>
      </c>
      <c r="G713" s="18">
        <v>104.95</v>
      </c>
    </row>
    <row r="714" spans="1:7" x14ac:dyDescent="0.3">
      <c r="B714" s="53">
        <v>36923</v>
      </c>
      <c r="C714" s="18">
        <v>102.92</v>
      </c>
      <c r="D714" s="17">
        <v>108.56</v>
      </c>
      <c r="E714" s="18">
        <v>101.9</v>
      </c>
      <c r="F714" s="18">
        <v>104.74</v>
      </c>
      <c r="G714" s="18">
        <v>104.95</v>
      </c>
    </row>
    <row r="715" spans="1:7" x14ac:dyDescent="0.3">
      <c r="B715" s="53">
        <v>36951</v>
      </c>
      <c r="C715" s="18">
        <v>102.93</v>
      </c>
      <c r="D715" s="17">
        <v>108.08</v>
      </c>
      <c r="E715" s="18">
        <v>102.65</v>
      </c>
      <c r="F715" s="18">
        <v>105.17</v>
      </c>
      <c r="G715" s="18">
        <v>105.47</v>
      </c>
    </row>
    <row r="716" spans="1:7" x14ac:dyDescent="0.3">
      <c r="B716" s="53">
        <v>36982</v>
      </c>
      <c r="C716" s="18">
        <v>102.92</v>
      </c>
      <c r="D716" s="17">
        <v>110.28</v>
      </c>
      <c r="E716" s="18">
        <v>102.65</v>
      </c>
      <c r="F716" s="18">
        <v>105.17</v>
      </c>
      <c r="G716" s="18">
        <v>105.47</v>
      </c>
    </row>
    <row r="717" spans="1:7" x14ac:dyDescent="0.3">
      <c r="B717" s="53">
        <v>37012</v>
      </c>
      <c r="C717" s="18">
        <v>103.72</v>
      </c>
      <c r="D717" s="17">
        <v>110.83</v>
      </c>
      <c r="E717" s="18">
        <v>102.68</v>
      </c>
      <c r="F717" s="18">
        <v>105.25</v>
      </c>
      <c r="G717" s="18">
        <v>105.48</v>
      </c>
    </row>
    <row r="718" spans="1:7" x14ac:dyDescent="0.3">
      <c r="B718" s="53">
        <v>37043</v>
      </c>
      <c r="C718" s="18">
        <v>103.68</v>
      </c>
      <c r="D718" s="17">
        <v>111.65</v>
      </c>
      <c r="E718" s="18">
        <v>102.68</v>
      </c>
      <c r="F718" s="18">
        <v>105.25</v>
      </c>
      <c r="G718" s="18">
        <v>105.48</v>
      </c>
    </row>
    <row r="719" spans="1:7" x14ac:dyDescent="0.3">
      <c r="B719" s="53">
        <v>37073</v>
      </c>
      <c r="C719" s="18">
        <v>103.72</v>
      </c>
      <c r="D719" s="17">
        <v>110.87</v>
      </c>
      <c r="E719" s="18">
        <v>102.68</v>
      </c>
      <c r="F719" s="18">
        <v>105.25</v>
      </c>
      <c r="G719" s="18">
        <v>105.48</v>
      </c>
    </row>
    <row r="720" spans="1:7" x14ac:dyDescent="0.3">
      <c r="B720" s="53">
        <v>37104</v>
      </c>
      <c r="C720" s="18">
        <v>103.75</v>
      </c>
      <c r="D720" s="17">
        <v>110.54</v>
      </c>
      <c r="E720" s="18">
        <v>102.68</v>
      </c>
      <c r="F720" s="18">
        <v>105.25</v>
      </c>
      <c r="G720" s="18">
        <v>105.48</v>
      </c>
    </row>
    <row r="721" spans="2:7" x14ac:dyDescent="0.3">
      <c r="B721" s="53">
        <v>37135</v>
      </c>
      <c r="C721" s="18">
        <v>103.7</v>
      </c>
      <c r="D721" s="17">
        <v>111.94</v>
      </c>
      <c r="E721" s="18">
        <v>102.68</v>
      </c>
      <c r="F721" s="18">
        <v>105.25</v>
      </c>
      <c r="G721" s="18">
        <v>105.48</v>
      </c>
    </row>
    <row r="722" spans="2:7" x14ac:dyDescent="0.3">
      <c r="B722" s="53">
        <v>37165</v>
      </c>
      <c r="C722" s="18">
        <v>103.82</v>
      </c>
      <c r="D722" s="17">
        <v>111.06</v>
      </c>
      <c r="E722" s="18">
        <v>102.68</v>
      </c>
      <c r="F722" s="18">
        <v>105.25</v>
      </c>
      <c r="G722" s="18">
        <v>105.48</v>
      </c>
    </row>
    <row r="723" spans="2:7" x14ac:dyDescent="0.3">
      <c r="B723" s="53">
        <v>37196</v>
      </c>
      <c r="C723" s="18">
        <v>103.73</v>
      </c>
      <c r="D723" s="17">
        <v>110.36</v>
      </c>
      <c r="E723" s="18">
        <v>102.68</v>
      </c>
      <c r="F723" s="18">
        <v>105.25</v>
      </c>
      <c r="G723" s="18">
        <v>105.48</v>
      </c>
    </row>
    <row r="724" spans="2:7" x14ac:dyDescent="0.3">
      <c r="B724" s="53">
        <v>37226</v>
      </c>
      <c r="C724" s="18">
        <v>103.73</v>
      </c>
      <c r="D724" s="17">
        <v>110.21</v>
      </c>
      <c r="E724" s="18">
        <v>102.68</v>
      </c>
      <c r="F724" s="18">
        <v>105.25</v>
      </c>
      <c r="G724" s="18">
        <v>105.48</v>
      </c>
    </row>
    <row r="725" spans="2:7" x14ac:dyDescent="0.3">
      <c r="B725" s="183"/>
      <c r="C725" s="81"/>
      <c r="D725" s="184"/>
      <c r="E725" s="81"/>
      <c r="F725" s="81"/>
      <c r="G725" s="81"/>
    </row>
    <row r="726" spans="2:7" x14ac:dyDescent="0.3">
      <c r="B726" s="183"/>
      <c r="C726" s="81"/>
      <c r="D726" s="184"/>
      <c r="E726" s="81"/>
      <c r="F726" s="81"/>
      <c r="G726" s="81"/>
    </row>
    <row r="727" spans="2:7" x14ac:dyDescent="0.3">
      <c r="B727" s="183"/>
      <c r="C727" s="81"/>
      <c r="D727" s="184"/>
      <c r="E727" s="81"/>
      <c r="F727" s="81"/>
      <c r="G727" s="81"/>
    </row>
    <row r="728" spans="2:7" x14ac:dyDescent="0.3">
      <c r="B728" s="183"/>
      <c r="C728" s="81"/>
      <c r="D728" s="184"/>
      <c r="E728" s="81"/>
      <c r="F728" s="81"/>
      <c r="G728" s="81"/>
    </row>
    <row r="729" spans="2:7" x14ac:dyDescent="0.3">
      <c r="B729" s="183"/>
      <c r="C729" s="81"/>
      <c r="D729" s="184"/>
      <c r="E729" s="81"/>
      <c r="F729" s="81"/>
      <c r="G729" s="81"/>
    </row>
    <row r="730" spans="2:7" x14ac:dyDescent="0.3">
      <c r="B730" s="183"/>
      <c r="C730" s="81"/>
      <c r="D730" s="184"/>
      <c r="E730" s="81"/>
      <c r="F730" s="81"/>
      <c r="G730" s="81"/>
    </row>
    <row r="731" spans="2:7" x14ac:dyDescent="0.3">
      <c r="B731" s="183"/>
      <c r="C731" s="81"/>
      <c r="D731" s="184"/>
      <c r="E731" s="81"/>
      <c r="F731" s="81"/>
      <c r="G731" s="81"/>
    </row>
    <row r="732" spans="2:7" x14ac:dyDescent="0.3">
      <c r="B732" s="183"/>
      <c r="C732" s="81"/>
      <c r="D732" s="184"/>
      <c r="E732" s="81"/>
      <c r="F732" s="81"/>
      <c r="G732" s="81"/>
    </row>
    <row r="733" spans="2:7" x14ac:dyDescent="0.3">
      <c r="B733" s="183"/>
      <c r="C733" s="81"/>
      <c r="D733" s="184"/>
      <c r="E733" s="81"/>
      <c r="F733" s="81"/>
      <c r="G733" s="81"/>
    </row>
    <row r="734" spans="2:7" x14ac:dyDescent="0.3">
      <c r="B734" s="183"/>
      <c r="C734" s="81"/>
      <c r="D734" s="184"/>
      <c r="E734" s="81"/>
      <c r="F734" s="81"/>
      <c r="G734" s="81"/>
    </row>
    <row r="735" spans="2:7" x14ac:dyDescent="0.3">
      <c r="B735" s="183"/>
      <c r="C735" s="81"/>
      <c r="D735" s="184"/>
      <c r="E735" s="81"/>
      <c r="F735" s="81"/>
      <c r="G735" s="81"/>
    </row>
    <row r="736" spans="2:7" x14ac:dyDescent="0.3">
      <c r="B736" s="183"/>
      <c r="C736" s="81"/>
      <c r="D736" s="184"/>
      <c r="E736" s="81"/>
      <c r="F736" s="81"/>
      <c r="G736" s="81"/>
    </row>
    <row r="737" spans="1:7" x14ac:dyDescent="0.3">
      <c r="B737" s="183"/>
      <c r="C737" s="81"/>
      <c r="D737" s="184"/>
      <c r="E737" s="81"/>
      <c r="F737" s="81"/>
      <c r="G737" s="81"/>
    </row>
    <row r="738" spans="1:7" x14ac:dyDescent="0.3">
      <c r="B738" s="183"/>
      <c r="C738" s="81"/>
      <c r="D738" s="184"/>
      <c r="E738" s="81"/>
      <c r="F738" s="81"/>
      <c r="G738" s="81"/>
    </row>
    <row r="739" spans="1:7" x14ac:dyDescent="0.3">
      <c r="B739" s="183"/>
      <c r="C739" s="81"/>
      <c r="D739" s="184"/>
      <c r="E739" s="81"/>
      <c r="F739" s="81"/>
      <c r="G739" s="81"/>
    </row>
    <row r="740" spans="1:7" x14ac:dyDescent="0.3">
      <c r="B740" s="20"/>
    </row>
    <row r="741" spans="1:7" x14ac:dyDescent="0.3">
      <c r="A741" s="20"/>
      <c r="B741" s="546" t="s">
        <v>734</v>
      </c>
      <c r="C741" s="548"/>
      <c r="D741" s="548"/>
      <c r="E741" s="548"/>
      <c r="F741" s="548"/>
      <c r="G741" s="547"/>
    </row>
    <row r="742" spans="1:7" ht="15" customHeight="1" x14ac:dyDescent="0.3">
      <c r="B742" s="539" t="s">
        <v>726</v>
      </c>
      <c r="C742" s="552"/>
      <c r="D742" s="552"/>
      <c r="E742" s="552"/>
      <c r="F742" s="552"/>
      <c r="G742" s="540"/>
    </row>
    <row r="743" spans="1:7" ht="30" x14ac:dyDescent="0.3">
      <c r="B743" s="21" t="s">
        <v>810</v>
      </c>
      <c r="C743" s="21" t="s">
        <v>735</v>
      </c>
      <c r="D743" s="21" t="s">
        <v>736</v>
      </c>
      <c r="E743" s="21" t="s">
        <v>730</v>
      </c>
      <c r="F743" s="21" t="s">
        <v>737</v>
      </c>
      <c r="G743" s="21" t="s">
        <v>730</v>
      </c>
    </row>
    <row r="744" spans="1:7" x14ac:dyDescent="0.3">
      <c r="B744" s="22"/>
      <c r="C744" s="22" t="s">
        <v>193</v>
      </c>
      <c r="D744" s="22" t="s">
        <v>194</v>
      </c>
      <c r="E744" s="22" t="s">
        <v>195</v>
      </c>
      <c r="F744" s="22" t="s">
        <v>196</v>
      </c>
      <c r="G744" s="22" t="s">
        <v>197</v>
      </c>
    </row>
    <row r="745" spans="1:7" x14ac:dyDescent="0.3">
      <c r="B745" s="53">
        <v>36557</v>
      </c>
      <c r="C745" s="18">
        <v>100.02</v>
      </c>
      <c r="D745" s="17">
        <v>102.68</v>
      </c>
      <c r="E745" s="18">
        <v>101.03</v>
      </c>
      <c r="F745" s="18">
        <v>100.58</v>
      </c>
      <c r="G745" s="18">
        <v>102.51</v>
      </c>
    </row>
    <row r="746" spans="1:7" x14ac:dyDescent="0.3">
      <c r="B746" s="53">
        <v>36586</v>
      </c>
      <c r="C746" s="18">
        <v>100</v>
      </c>
      <c r="D746" s="17">
        <v>104.44</v>
      </c>
      <c r="E746" s="18">
        <v>101.02</v>
      </c>
      <c r="F746" s="18">
        <v>100.58</v>
      </c>
      <c r="G746" s="18">
        <v>102.51</v>
      </c>
    </row>
    <row r="747" spans="1:7" x14ac:dyDescent="0.3">
      <c r="B747" s="53">
        <v>36617</v>
      </c>
      <c r="C747" s="18">
        <v>100.03</v>
      </c>
      <c r="D747" s="17">
        <v>103.3</v>
      </c>
      <c r="E747" s="18">
        <v>101.02</v>
      </c>
      <c r="F747" s="18">
        <v>100.58</v>
      </c>
      <c r="G747" s="18">
        <v>102.51</v>
      </c>
    </row>
    <row r="748" spans="1:7" x14ac:dyDescent="0.3">
      <c r="B748" s="53">
        <v>36647</v>
      </c>
      <c r="C748" s="18">
        <v>100</v>
      </c>
      <c r="D748" s="17">
        <v>106.14</v>
      </c>
      <c r="E748" s="18">
        <v>101.02</v>
      </c>
      <c r="F748" s="18">
        <v>100.58</v>
      </c>
      <c r="G748" s="18">
        <v>102.51</v>
      </c>
    </row>
    <row r="749" spans="1:7" x14ac:dyDescent="0.3">
      <c r="B749" s="53">
        <v>36678</v>
      </c>
      <c r="C749" s="18">
        <v>100</v>
      </c>
      <c r="D749" s="17">
        <v>106.14</v>
      </c>
      <c r="E749" s="18">
        <v>101.02</v>
      </c>
      <c r="F749" s="18">
        <v>100.58</v>
      </c>
      <c r="G749" s="18">
        <v>102.51</v>
      </c>
    </row>
    <row r="750" spans="1:7" x14ac:dyDescent="0.3">
      <c r="B750" s="53">
        <v>36708</v>
      </c>
      <c r="C750" s="18">
        <v>101.2</v>
      </c>
      <c r="D750" s="17">
        <v>106.91</v>
      </c>
      <c r="E750" s="18">
        <v>101.06</v>
      </c>
      <c r="F750" s="18">
        <v>100.71</v>
      </c>
      <c r="G750" s="18">
        <v>102.52</v>
      </c>
    </row>
    <row r="751" spans="1:7" x14ac:dyDescent="0.3">
      <c r="B751" s="53">
        <v>36739</v>
      </c>
      <c r="C751" s="18">
        <v>101.21</v>
      </c>
      <c r="D751" s="17">
        <v>106.6</v>
      </c>
      <c r="E751" s="18">
        <v>101.06</v>
      </c>
      <c r="F751" s="18">
        <v>100.71</v>
      </c>
      <c r="G751" s="18">
        <v>102.52</v>
      </c>
    </row>
    <row r="752" spans="1:7" x14ac:dyDescent="0.3">
      <c r="B752" s="53">
        <v>36770</v>
      </c>
      <c r="C752" s="18">
        <v>101.21</v>
      </c>
      <c r="D752" s="17">
        <v>111.66</v>
      </c>
      <c r="E752" s="18">
        <v>101.06</v>
      </c>
      <c r="F752" s="18">
        <v>100.71</v>
      </c>
      <c r="G752" s="18">
        <v>102.52</v>
      </c>
    </row>
    <row r="753" spans="1:7" x14ac:dyDescent="0.3">
      <c r="B753" s="53">
        <v>36800</v>
      </c>
      <c r="C753" s="18">
        <v>101.28</v>
      </c>
      <c r="D753" s="17">
        <v>111.22</v>
      </c>
      <c r="E753" s="18">
        <v>101.06</v>
      </c>
      <c r="F753" s="18">
        <v>100.71</v>
      </c>
      <c r="G753" s="18">
        <v>102.52</v>
      </c>
    </row>
    <row r="754" spans="1:7" x14ac:dyDescent="0.3">
      <c r="B754" s="53">
        <v>36831</v>
      </c>
      <c r="C754" s="18">
        <v>101.27</v>
      </c>
      <c r="D754" s="17">
        <v>114.94</v>
      </c>
      <c r="E754" s="18">
        <v>101.06</v>
      </c>
      <c r="F754" s="18">
        <v>100.71</v>
      </c>
      <c r="G754" s="18">
        <v>102.52</v>
      </c>
    </row>
    <row r="755" spans="1:7" x14ac:dyDescent="0.3">
      <c r="B755" s="53">
        <v>36861</v>
      </c>
      <c r="C755" s="18">
        <v>101.2</v>
      </c>
      <c r="D755" s="17">
        <v>114.27</v>
      </c>
      <c r="E755" s="18">
        <v>101.06</v>
      </c>
      <c r="F755" s="18">
        <v>100.71</v>
      </c>
      <c r="G755" s="18">
        <v>102.52</v>
      </c>
    </row>
    <row r="757" spans="1:7" x14ac:dyDescent="0.3">
      <c r="A757" s="183"/>
      <c r="B757" s="185"/>
      <c r="C757" s="25"/>
      <c r="D757" s="185"/>
      <c r="E757" s="185"/>
      <c r="F757" s="185"/>
    </row>
    <row r="758" spans="1:7" x14ac:dyDescent="0.3">
      <c r="A758" s="29" t="s">
        <v>725</v>
      </c>
      <c r="B758" s="185"/>
      <c r="C758" s="25"/>
      <c r="D758" s="185"/>
      <c r="E758" s="185"/>
      <c r="F758" s="185"/>
    </row>
    <row r="759" spans="1:7" x14ac:dyDescent="0.3">
      <c r="A759" s="183"/>
      <c r="B759" s="185"/>
      <c r="C759" s="25"/>
      <c r="D759" s="185"/>
      <c r="E759" s="185"/>
      <c r="F759" s="185"/>
    </row>
    <row r="760" spans="1:7" x14ac:dyDescent="0.3">
      <c r="A760" s="183"/>
      <c r="B760" s="185"/>
      <c r="C760" s="25"/>
      <c r="D760" s="185"/>
      <c r="E760" s="185"/>
      <c r="F760" s="185"/>
    </row>
    <row r="761" spans="1:7" x14ac:dyDescent="0.3">
      <c r="A761" s="183"/>
      <c r="B761" s="185"/>
      <c r="C761" s="25"/>
      <c r="D761" s="185"/>
      <c r="E761" s="185"/>
      <c r="F761" s="185"/>
    </row>
    <row r="762" spans="1:7" x14ac:dyDescent="0.3">
      <c r="A762" s="183"/>
      <c r="B762" s="185"/>
      <c r="C762" s="25"/>
      <c r="D762" s="185"/>
      <c r="E762" s="185"/>
      <c r="F762" s="185"/>
    </row>
    <row r="763" spans="1:7" x14ac:dyDescent="0.3">
      <c r="A763" s="183"/>
      <c r="B763" s="185"/>
      <c r="C763" s="25"/>
      <c r="D763" s="185"/>
      <c r="E763" s="185"/>
      <c r="F763" s="185"/>
    </row>
    <row r="764" spans="1:7" x14ac:dyDescent="0.3">
      <c r="A764" s="183"/>
      <c r="B764" s="185"/>
      <c r="C764" s="25"/>
      <c r="D764" s="185"/>
      <c r="E764" s="185"/>
      <c r="F764" s="185"/>
    </row>
    <row r="765" spans="1:7" x14ac:dyDescent="0.3">
      <c r="A765" s="183"/>
      <c r="B765" s="185"/>
      <c r="C765" s="25"/>
      <c r="D765" s="185"/>
      <c r="E765" s="185"/>
      <c r="F765" s="185"/>
    </row>
    <row r="766" spans="1:7" x14ac:dyDescent="0.3">
      <c r="A766" s="183"/>
      <c r="B766" s="185"/>
      <c r="C766" s="25"/>
      <c r="D766" s="185"/>
      <c r="E766" s="185"/>
      <c r="F766" s="185"/>
    </row>
    <row r="767" spans="1:7" x14ac:dyDescent="0.3">
      <c r="A767" s="183"/>
      <c r="B767" s="185"/>
      <c r="C767" s="25"/>
      <c r="D767" s="185"/>
      <c r="E767" s="185"/>
      <c r="F767" s="185"/>
    </row>
    <row r="768" spans="1:7" x14ac:dyDescent="0.3">
      <c r="A768" s="183"/>
      <c r="B768" s="185"/>
      <c r="C768" s="25"/>
      <c r="D768" s="185"/>
      <c r="E768" s="185"/>
      <c r="F768" s="185"/>
    </row>
    <row r="772" spans="1:9" x14ac:dyDescent="0.3">
      <c r="A772" s="20"/>
    </row>
    <row r="773" spans="1:9" x14ac:dyDescent="0.3">
      <c r="A773" s="546" t="s">
        <v>738</v>
      </c>
      <c r="B773" s="548"/>
      <c r="C773" s="548"/>
      <c r="D773" s="548"/>
      <c r="E773" s="548"/>
      <c r="F773" s="548"/>
      <c r="G773" s="548"/>
      <c r="H773" s="548"/>
      <c r="I773" s="547"/>
    </row>
    <row r="774" spans="1:9" x14ac:dyDescent="0.3">
      <c r="A774" s="549" t="s">
        <v>1270</v>
      </c>
      <c r="B774" s="550"/>
      <c r="C774" s="550"/>
      <c r="D774" s="550"/>
      <c r="E774" s="550"/>
      <c r="F774" s="550"/>
      <c r="G774" s="550"/>
      <c r="H774" s="550"/>
      <c r="I774" s="551"/>
    </row>
    <row r="775" spans="1:9" x14ac:dyDescent="0.3">
      <c r="A775" s="586"/>
      <c r="B775" s="21" t="s">
        <v>735</v>
      </c>
      <c r="C775" s="21" t="s">
        <v>736</v>
      </c>
      <c r="D775" s="546" t="s">
        <v>730</v>
      </c>
      <c r="E775" s="547"/>
      <c r="F775" s="546" t="s">
        <v>737</v>
      </c>
      <c r="G775" s="547"/>
      <c r="H775" s="546" t="s">
        <v>730</v>
      </c>
      <c r="I775" s="547"/>
    </row>
    <row r="776" spans="1:9" x14ac:dyDescent="0.3">
      <c r="A776" s="587"/>
      <c r="B776" s="22" t="s">
        <v>193</v>
      </c>
      <c r="C776" s="22" t="s">
        <v>194</v>
      </c>
      <c r="D776" s="539" t="s">
        <v>200</v>
      </c>
      <c r="E776" s="540"/>
      <c r="F776" s="539" t="s">
        <v>201</v>
      </c>
      <c r="G776" s="540"/>
      <c r="H776" s="539" t="s">
        <v>202</v>
      </c>
      <c r="I776" s="540"/>
    </row>
    <row r="777" spans="1:9" x14ac:dyDescent="0.3">
      <c r="A777" s="586"/>
      <c r="B777" s="546" t="s">
        <v>739</v>
      </c>
      <c r="C777" s="547"/>
      <c r="D777" s="21" t="s">
        <v>740</v>
      </c>
      <c r="E777" s="21" t="s">
        <v>741</v>
      </c>
      <c r="F777" s="21" t="s">
        <v>740</v>
      </c>
      <c r="G777" s="21" t="s">
        <v>741</v>
      </c>
      <c r="H777" s="21" t="s">
        <v>740</v>
      </c>
      <c r="I777" s="21" t="s">
        <v>741</v>
      </c>
    </row>
    <row r="778" spans="1:9" x14ac:dyDescent="0.3">
      <c r="A778" s="587"/>
      <c r="B778" s="539" t="s">
        <v>204</v>
      </c>
      <c r="C778" s="540"/>
      <c r="D778" s="22" t="s">
        <v>205</v>
      </c>
      <c r="E778" s="22" t="s">
        <v>206</v>
      </c>
      <c r="F778" s="22" t="s">
        <v>205</v>
      </c>
      <c r="G778" s="22" t="s">
        <v>206</v>
      </c>
      <c r="H778" s="22" t="s">
        <v>205</v>
      </c>
      <c r="I778" s="22" t="s">
        <v>206</v>
      </c>
    </row>
    <row r="779" spans="1:9" ht="25.5" customHeight="1" x14ac:dyDescent="0.3">
      <c r="A779" s="8" t="s">
        <v>810</v>
      </c>
      <c r="B779" s="527" t="s">
        <v>742</v>
      </c>
      <c r="C779" s="529"/>
      <c r="D779" s="527" t="s">
        <v>742</v>
      </c>
      <c r="E779" s="529"/>
      <c r="F779" s="527" t="s">
        <v>742</v>
      </c>
      <c r="G779" s="529"/>
      <c r="H779" s="527" t="s">
        <v>742</v>
      </c>
      <c r="I779" s="529"/>
    </row>
    <row r="780" spans="1:9" x14ac:dyDescent="0.3">
      <c r="A780" s="48" t="s">
        <v>207</v>
      </c>
      <c r="B780" s="9">
        <v>131.81</v>
      </c>
      <c r="C780" s="6">
        <v>93.82</v>
      </c>
      <c r="D780" s="6">
        <v>150.54</v>
      </c>
      <c r="E780" s="6"/>
      <c r="F780" s="9">
        <v>139.78</v>
      </c>
      <c r="G780" s="6"/>
      <c r="H780" s="9">
        <v>155.66</v>
      </c>
      <c r="I780" s="6"/>
    </row>
    <row r="781" spans="1:9" x14ac:dyDescent="0.3">
      <c r="A781" s="23"/>
      <c r="B781" s="6"/>
      <c r="C781" s="6"/>
      <c r="D781" s="6"/>
      <c r="E781" s="6"/>
      <c r="F781" s="6"/>
      <c r="G781" s="6"/>
      <c r="H781" s="6"/>
      <c r="I781" s="6"/>
    </row>
    <row r="782" spans="1:9" x14ac:dyDescent="0.3">
      <c r="A782" s="53">
        <v>36161</v>
      </c>
      <c r="B782" s="9">
        <v>128.18</v>
      </c>
      <c r="C782" s="9">
        <v>80.5</v>
      </c>
      <c r="D782" s="9">
        <v>148.51</v>
      </c>
      <c r="E782" s="9">
        <v>149.9</v>
      </c>
      <c r="F782" s="9">
        <v>138.47</v>
      </c>
      <c r="G782" s="9">
        <v>149.9</v>
      </c>
      <c r="H782" s="9">
        <v>151.43</v>
      </c>
      <c r="I782" s="9">
        <v>149.9</v>
      </c>
    </row>
    <row r="783" spans="1:9" x14ac:dyDescent="0.3">
      <c r="A783" s="53">
        <v>36192</v>
      </c>
      <c r="B783" s="9">
        <v>128.25</v>
      </c>
      <c r="C783" s="9">
        <v>80.75</v>
      </c>
      <c r="D783" s="9">
        <v>149.96</v>
      </c>
      <c r="E783" s="9">
        <v>153.18</v>
      </c>
      <c r="F783" s="9">
        <v>139.28</v>
      </c>
      <c r="G783" s="9">
        <v>153.18</v>
      </c>
      <c r="H783" s="9">
        <v>155.31</v>
      </c>
      <c r="I783" s="9">
        <v>153.18</v>
      </c>
    </row>
    <row r="784" spans="1:9" x14ac:dyDescent="0.3">
      <c r="A784" s="53">
        <v>36220</v>
      </c>
      <c r="B784" s="9">
        <v>128.28</v>
      </c>
      <c r="C784" s="9">
        <v>81.22</v>
      </c>
      <c r="D784" s="9">
        <v>149.96</v>
      </c>
      <c r="E784" s="9">
        <v>153.18</v>
      </c>
      <c r="F784" s="9">
        <v>139.28</v>
      </c>
      <c r="G784" s="9">
        <v>153.18</v>
      </c>
      <c r="H784" s="9">
        <v>155.31</v>
      </c>
      <c r="I784" s="9">
        <v>153.18</v>
      </c>
    </row>
    <row r="785" spans="1:9" x14ac:dyDescent="0.3">
      <c r="A785" s="53">
        <v>36251</v>
      </c>
      <c r="B785" s="9">
        <v>128.18</v>
      </c>
      <c r="C785" s="9">
        <v>83.68</v>
      </c>
      <c r="D785" s="9">
        <v>149.96</v>
      </c>
      <c r="E785" s="9">
        <v>153.18</v>
      </c>
      <c r="F785" s="9">
        <v>139.28</v>
      </c>
      <c r="G785" s="9">
        <v>153.18</v>
      </c>
      <c r="H785" s="9">
        <v>155.31</v>
      </c>
      <c r="I785" s="9">
        <v>153.18</v>
      </c>
    </row>
    <row r="786" spans="1:9" x14ac:dyDescent="0.3">
      <c r="A786" s="53">
        <v>36281</v>
      </c>
      <c r="B786" s="9">
        <v>128.28</v>
      </c>
      <c r="C786" s="9">
        <v>84.85</v>
      </c>
      <c r="D786" s="9">
        <v>149.96</v>
      </c>
      <c r="E786" s="9">
        <v>153.18</v>
      </c>
      <c r="F786" s="9">
        <v>139.28</v>
      </c>
      <c r="G786" s="9">
        <v>153.18</v>
      </c>
      <c r="H786" s="9">
        <v>155.31</v>
      </c>
      <c r="I786" s="9">
        <v>153.18</v>
      </c>
    </row>
    <row r="787" spans="1:9" x14ac:dyDescent="0.3">
      <c r="A787" s="53">
        <v>36312</v>
      </c>
      <c r="B787" s="9">
        <v>128.35</v>
      </c>
      <c r="C787" s="9">
        <v>83.89</v>
      </c>
      <c r="D787" s="9">
        <v>149.97</v>
      </c>
      <c r="E787" s="9">
        <v>153.21</v>
      </c>
      <c r="F787" s="9">
        <v>139.28</v>
      </c>
      <c r="G787" s="9">
        <v>153.21</v>
      </c>
      <c r="H787" s="9">
        <v>155.31</v>
      </c>
      <c r="I787" s="9">
        <v>153.21</v>
      </c>
    </row>
    <row r="788" spans="1:9" x14ac:dyDescent="0.3">
      <c r="A788" s="53">
        <v>36342</v>
      </c>
      <c r="B788" s="9">
        <v>128.37</v>
      </c>
      <c r="C788" s="9">
        <v>86.38</v>
      </c>
      <c r="D788" s="9">
        <v>149.97</v>
      </c>
      <c r="E788" s="9">
        <v>153.21</v>
      </c>
      <c r="F788" s="9">
        <v>139.28</v>
      </c>
      <c r="G788" s="9">
        <v>153.21</v>
      </c>
      <c r="H788" s="9">
        <v>155.31</v>
      </c>
      <c r="I788" s="9">
        <v>153.21</v>
      </c>
    </row>
    <row r="789" spans="1:9" x14ac:dyDescent="0.3">
      <c r="A789" s="53">
        <v>36373</v>
      </c>
      <c r="B789" s="9">
        <v>127.37</v>
      </c>
      <c r="C789" s="9">
        <v>88.48</v>
      </c>
      <c r="D789" s="9">
        <v>149.97</v>
      </c>
      <c r="E789" s="9">
        <v>153.21</v>
      </c>
      <c r="F789" s="9">
        <v>139.28</v>
      </c>
      <c r="G789" s="9">
        <v>153.21</v>
      </c>
      <c r="H789" s="9">
        <v>155.31</v>
      </c>
      <c r="I789" s="9">
        <v>153.21</v>
      </c>
    </row>
    <row r="790" spans="1:9" x14ac:dyDescent="0.3">
      <c r="A790" s="53">
        <v>36404</v>
      </c>
      <c r="B790" s="9">
        <v>128.33000000000001</v>
      </c>
      <c r="C790" s="9">
        <v>89.48</v>
      </c>
      <c r="D790" s="9">
        <v>149.97</v>
      </c>
      <c r="E790" s="9">
        <v>153.21</v>
      </c>
      <c r="F790" s="9">
        <v>139.28</v>
      </c>
      <c r="G790" s="9">
        <v>153.21</v>
      </c>
      <c r="H790" s="9">
        <v>155.31</v>
      </c>
      <c r="I790" s="9">
        <v>153.21</v>
      </c>
    </row>
    <row r="791" spans="1:9" x14ac:dyDescent="0.3">
      <c r="A791" s="53">
        <v>36434</v>
      </c>
      <c r="B791" s="9">
        <v>128.28</v>
      </c>
      <c r="C791" s="9">
        <v>90.82</v>
      </c>
      <c r="D791" s="9">
        <v>149.97</v>
      </c>
      <c r="E791" s="9">
        <v>153.21</v>
      </c>
      <c r="F791" s="9">
        <v>139.28</v>
      </c>
      <c r="G791" s="9">
        <v>153.21</v>
      </c>
      <c r="H791" s="9">
        <v>155.31</v>
      </c>
      <c r="I791" s="9">
        <v>153.21</v>
      </c>
    </row>
    <row r="792" spans="1:9" x14ac:dyDescent="0.3">
      <c r="A792" s="186">
        <v>36465</v>
      </c>
      <c r="B792" s="42">
        <v>128.28</v>
      </c>
      <c r="C792" s="42">
        <v>92.07</v>
      </c>
      <c r="D792" s="42">
        <v>149.97</v>
      </c>
      <c r="E792" s="42">
        <v>153.21</v>
      </c>
      <c r="F792" s="42">
        <v>139.28</v>
      </c>
      <c r="G792" s="42">
        <v>153.21</v>
      </c>
      <c r="H792" s="42">
        <v>155.31</v>
      </c>
      <c r="I792" s="42">
        <v>153.21</v>
      </c>
    </row>
    <row r="793" spans="1:9" x14ac:dyDescent="0.3">
      <c r="A793" s="187">
        <v>36495</v>
      </c>
      <c r="B793" s="74">
        <v>128.25</v>
      </c>
      <c r="C793" s="74">
        <v>95.6</v>
      </c>
      <c r="D793" s="74">
        <v>149.97</v>
      </c>
      <c r="E793" s="74">
        <v>153.21</v>
      </c>
      <c r="F793" s="74">
        <v>139.28</v>
      </c>
      <c r="G793" s="74">
        <v>153.21</v>
      </c>
      <c r="H793" s="74">
        <v>155.31</v>
      </c>
      <c r="I793" s="74">
        <v>153.21</v>
      </c>
    </row>
    <row r="794" spans="1:9" x14ac:dyDescent="0.3">
      <c r="A794" s="25"/>
      <c r="B794" s="25"/>
      <c r="C794" s="25"/>
      <c r="D794" s="25"/>
      <c r="E794" s="25"/>
      <c r="F794" s="25"/>
      <c r="G794" s="25"/>
      <c r="H794" s="25"/>
      <c r="I794" s="25"/>
    </row>
    <row r="795" spans="1:9" x14ac:dyDescent="0.3">
      <c r="A795" s="25"/>
      <c r="B795" s="25"/>
      <c r="C795" s="25"/>
      <c r="D795" s="25"/>
      <c r="E795" s="25"/>
      <c r="F795" s="25"/>
      <c r="G795" s="25"/>
      <c r="H795" s="25"/>
      <c r="I795" s="25"/>
    </row>
    <row r="796" spans="1:9" x14ac:dyDescent="0.3">
      <c r="A796" s="25"/>
      <c r="B796" s="25"/>
      <c r="C796" s="25"/>
      <c r="D796" s="25"/>
      <c r="E796" s="25"/>
      <c r="F796" s="25"/>
      <c r="G796" s="25"/>
      <c r="H796" s="25"/>
      <c r="I796" s="25"/>
    </row>
    <row r="797" spans="1:9" x14ac:dyDescent="0.3">
      <c r="A797" s="25"/>
      <c r="B797" s="25"/>
      <c r="C797" s="25"/>
      <c r="D797" s="25"/>
      <c r="E797" s="25"/>
      <c r="F797" s="25"/>
      <c r="G797" s="25"/>
      <c r="H797" s="25"/>
      <c r="I797" s="25"/>
    </row>
    <row r="798" spans="1:9" x14ac:dyDescent="0.3">
      <c r="A798" s="25"/>
      <c r="B798" s="25"/>
      <c r="C798" s="25"/>
      <c r="D798" s="25"/>
      <c r="E798" s="25"/>
      <c r="F798" s="25"/>
      <c r="G798" s="25"/>
      <c r="H798" s="25"/>
      <c r="I798" s="25"/>
    </row>
    <row r="799" spans="1:9" x14ac:dyDescent="0.3">
      <c r="A799" s="25"/>
      <c r="B799" s="25"/>
      <c r="C799" s="25"/>
      <c r="D799" s="25"/>
      <c r="E799" s="25"/>
      <c r="F799" s="25"/>
      <c r="G799" s="25"/>
      <c r="H799" s="25"/>
      <c r="I799" s="25"/>
    </row>
    <row r="800" spans="1:9" x14ac:dyDescent="0.3">
      <c r="A800" s="25"/>
      <c r="B800" s="25"/>
      <c r="C800" s="25"/>
      <c r="D800" s="25"/>
      <c r="E800" s="25"/>
      <c r="F800" s="25"/>
      <c r="G800" s="25"/>
      <c r="H800" s="25"/>
      <c r="I800" s="25"/>
    </row>
    <row r="801" spans="1:9" x14ac:dyDescent="0.3">
      <c r="A801" s="25"/>
      <c r="B801" s="25"/>
      <c r="C801" s="25"/>
      <c r="D801" s="25"/>
      <c r="E801" s="25"/>
      <c r="F801" s="25"/>
      <c r="G801" s="25"/>
      <c r="H801" s="25"/>
      <c r="I801" s="25"/>
    </row>
    <row r="802" spans="1:9" x14ac:dyDescent="0.3">
      <c r="A802" s="25"/>
      <c r="B802" s="25"/>
      <c r="C802" s="25"/>
      <c r="D802" s="25"/>
      <c r="E802" s="25"/>
      <c r="F802" s="25"/>
      <c r="G802" s="25"/>
      <c r="H802" s="25"/>
      <c r="I802" s="25"/>
    </row>
    <row r="803" spans="1:9" x14ac:dyDescent="0.3">
      <c r="A803" s="25"/>
      <c r="B803" s="25"/>
      <c r="C803" s="25"/>
      <c r="D803" s="25"/>
      <c r="E803" s="25"/>
      <c r="F803" s="25"/>
      <c r="G803" s="25"/>
      <c r="H803" s="25"/>
      <c r="I803" s="25"/>
    </row>
    <row r="804" spans="1:9" x14ac:dyDescent="0.3">
      <c r="A804" s="25"/>
      <c r="B804" s="25"/>
      <c r="C804" s="25"/>
      <c r="D804" s="25"/>
      <c r="E804" s="25"/>
      <c r="F804" s="25"/>
      <c r="G804" s="25"/>
      <c r="H804" s="25"/>
      <c r="I804" s="25"/>
    </row>
    <row r="805" spans="1:9" x14ac:dyDescent="0.3">
      <c r="A805" s="20"/>
    </row>
    <row r="806" spans="1:9" x14ac:dyDescent="0.3">
      <c r="A806" s="546" t="s">
        <v>738</v>
      </c>
      <c r="B806" s="548"/>
      <c r="C806" s="548"/>
      <c r="D806" s="548"/>
      <c r="E806" s="548"/>
      <c r="F806" s="548"/>
      <c r="G806" s="548"/>
      <c r="H806" s="548"/>
      <c r="I806" s="547"/>
    </row>
    <row r="807" spans="1:9" x14ac:dyDescent="0.3">
      <c r="A807" s="549" t="s">
        <v>1270</v>
      </c>
      <c r="B807" s="550"/>
      <c r="C807" s="550"/>
      <c r="D807" s="550"/>
      <c r="E807" s="550"/>
      <c r="F807" s="550"/>
      <c r="G807" s="550"/>
      <c r="H807" s="550"/>
      <c r="I807" s="551"/>
    </row>
    <row r="808" spans="1:9" x14ac:dyDescent="0.3">
      <c r="A808" s="586"/>
      <c r="B808" s="21" t="s">
        <v>735</v>
      </c>
      <c r="C808" s="21" t="s">
        <v>736</v>
      </c>
      <c r="D808" s="546" t="s">
        <v>730</v>
      </c>
      <c r="E808" s="547"/>
      <c r="F808" s="546" t="s">
        <v>737</v>
      </c>
      <c r="G808" s="547"/>
      <c r="H808" s="546" t="s">
        <v>730</v>
      </c>
      <c r="I808" s="547"/>
    </row>
    <row r="809" spans="1:9" x14ac:dyDescent="0.3">
      <c r="A809" s="587"/>
      <c r="B809" s="22" t="s">
        <v>193</v>
      </c>
      <c r="C809" s="22" t="s">
        <v>194</v>
      </c>
      <c r="D809" s="539" t="s">
        <v>200</v>
      </c>
      <c r="E809" s="540"/>
      <c r="F809" s="539" t="s">
        <v>201</v>
      </c>
      <c r="G809" s="540"/>
      <c r="H809" s="539" t="s">
        <v>202</v>
      </c>
      <c r="I809" s="540"/>
    </row>
    <row r="810" spans="1:9" x14ac:dyDescent="0.3">
      <c r="A810" s="586"/>
      <c r="B810" s="546" t="s">
        <v>739</v>
      </c>
      <c r="C810" s="547"/>
      <c r="D810" s="21" t="s">
        <v>740</v>
      </c>
      <c r="E810" s="21" t="s">
        <v>741</v>
      </c>
      <c r="F810" s="21" t="s">
        <v>740</v>
      </c>
      <c r="G810" s="21" t="s">
        <v>741</v>
      </c>
      <c r="H810" s="21" t="s">
        <v>740</v>
      </c>
      <c r="I810" s="21" t="s">
        <v>741</v>
      </c>
    </row>
    <row r="811" spans="1:9" x14ac:dyDescent="0.3">
      <c r="A811" s="587"/>
      <c r="B811" s="539" t="s">
        <v>204</v>
      </c>
      <c r="C811" s="540"/>
      <c r="D811" s="22" t="s">
        <v>205</v>
      </c>
      <c r="E811" s="22" t="s">
        <v>206</v>
      </c>
      <c r="F811" s="22" t="s">
        <v>205</v>
      </c>
      <c r="G811" s="22" t="s">
        <v>206</v>
      </c>
      <c r="H811" s="22" t="s">
        <v>205</v>
      </c>
      <c r="I811" s="22" t="s">
        <v>206</v>
      </c>
    </row>
    <row r="812" spans="1:9" ht="25.5" customHeight="1" x14ac:dyDescent="0.3">
      <c r="A812" s="8" t="s">
        <v>810</v>
      </c>
      <c r="B812" s="527" t="s">
        <v>742</v>
      </c>
      <c r="C812" s="529"/>
      <c r="D812" s="527" t="s">
        <v>742</v>
      </c>
      <c r="E812" s="529"/>
      <c r="F812" s="527" t="s">
        <v>742</v>
      </c>
      <c r="G812" s="529"/>
      <c r="H812" s="527" t="s">
        <v>742</v>
      </c>
      <c r="I812" s="529"/>
    </row>
    <row r="813" spans="1:9" x14ac:dyDescent="0.3">
      <c r="A813" s="53">
        <v>35796</v>
      </c>
      <c r="B813" s="9">
        <v>126.13</v>
      </c>
      <c r="C813" s="9">
        <v>88.53</v>
      </c>
      <c r="D813" s="9">
        <v>142.56</v>
      </c>
      <c r="E813" s="9">
        <v>144.78</v>
      </c>
      <c r="F813" s="9">
        <v>137.13999999999999</v>
      </c>
      <c r="G813" s="9">
        <v>144.78</v>
      </c>
      <c r="H813" s="9">
        <v>146.21</v>
      </c>
      <c r="I813" s="9">
        <v>144.78</v>
      </c>
    </row>
    <row r="814" spans="1:9" x14ac:dyDescent="0.3">
      <c r="A814" s="53">
        <v>35827</v>
      </c>
      <c r="B814" s="9">
        <v>126.13</v>
      </c>
      <c r="C814" s="9">
        <v>86.55</v>
      </c>
      <c r="D814" s="9">
        <v>144.35</v>
      </c>
      <c r="E814" s="9">
        <v>148.84</v>
      </c>
      <c r="F814" s="9">
        <v>138.13999999999999</v>
      </c>
      <c r="G814" s="9">
        <v>148.84</v>
      </c>
      <c r="H814" s="9">
        <v>151.13999999999999</v>
      </c>
      <c r="I814" s="9">
        <v>148.84</v>
      </c>
    </row>
    <row r="815" spans="1:9" x14ac:dyDescent="0.3">
      <c r="A815" s="53">
        <v>35855</v>
      </c>
      <c r="B815" s="9">
        <v>126.1</v>
      </c>
      <c r="C815" s="9">
        <v>85.6</v>
      </c>
      <c r="D815" s="9">
        <v>144.36000000000001</v>
      </c>
      <c r="E815" s="9">
        <v>148.87</v>
      </c>
      <c r="F815" s="9">
        <v>138.15</v>
      </c>
      <c r="G815" s="9">
        <v>148.87</v>
      </c>
      <c r="H815" s="9">
        <v>151.15</v>
      </c>
      <c r="I815" s="9">
        <v>148.87</v>
      </c>
    </row>
    <row r="816" spans="1:9" x14ac:dyDescent="0.3">
      <c r="A816" s="53">
        <v>35886</v>
      </c>
      <c r="B816" s="9">
        <v>126.07</v>
      </c>
      <c r="C816" s="9">
        <v>86.2</v>
      </c>
      <c r="D816" s="9">
        <v>144.36000000000001</v>
      </c>
      <c r="E816" s="9">
        <v>148.87</v>
      </c>
      <c r="F816" s="9">
        <v>138.15</v>
      </c>
      <c r="G816" s="9">
        <v>148.87</v>
      </c>
      <c r="H816" s="9">
        <v>151.15</v>
      </c>
      <c r="I816" s="9">
        <v>148.87</v>
      </c>
    </row>
    <row r="817" spans="1:9" x14ac:dyDescent="0.3">
      <c r="A817" s="53">
        <v>35916</v>
      </c>
      <c r="B817" s="9">
        <v>126.03</v>
      </c>
      <c r="C817" s="9">
        <v>85.76</v>
      </c>
      <c r="D817" s="9">
        <v>144.33000000000001</v>
      </c>
      <c r="E817" s="9">
        <v>148.79</v>
      </c>
      <c r="F817" s="9">
        <v>138.13</v>
      </c>
      <c r="G817" s="9">
        <v>148.79</v>
      </c>
      <c r="H817" s="9">
        <v>151.12</v>
      </c>
      <c r="I817" s="9">
        <v>148.79</v>
      </c>
    </row>
    <row r="818" spans="1:9" x14ac:dyDescent="0.3">
      <c r="A818" s="53">
        <v>35947</v>
      </c>
      <c r="B818" s="9">
        <v>126</v>
      </c>
      <c r="C818" s="9">
        <v>84.83</v>
      </c>
      <c r="D818" s="9">
        <v>144.33000000000001</v>
      </c>
      <c r="E818" s="9">
        <v>148.79</v>
      </c>
      <c r="F818" s="9">
        <v>138.13</v>
      </c>
      <c r="G818" s="9">
        <v>148.79</v>
      </c>
      <c r="H818" s="9">
        <v>151.12</v>
      </c>
      <c r="I818" s="9">
        <v>148.79</v>
      </c>
    </row>
    <row r="819" spans="1:9" x14ac:dyDescent="0.3">
      <c r="A819" s="53">
        <v>35977</v>
      </c>
      <c r="B819" s="9">
        <v>126</v>
      </c>
      <c r="C819" s="9">
        <v>84.41</v>
      </c>
      <c r="D819" s="9">
        <v>144.33000000000001</v>
      </c>
      <c r="E819" s="9">
        <v>148.79</v>
      </c>
      <c r="F819" s="9">
        <v>138.13</v>
      </c>
      <c r="G819" s="9">
        <v>148.79</v>
      </c>
      <c r="H819" s="9">
        <v>151.12</v>
      </c>
      <c r="I819" s="9">
        <v>148.79</v>
      </c>
    </row>
    <row r="820" spans="1:9" x14ac:dyDescent="0.3">
      <c r="A820" s="53">
        <v>36008</v>
      </c>
      <c r="B820" s="9">
        <v>126.06</v>
      </c>
      <c r="C820" s="9">
        <v>83.16</v>
      </c>
      <c r="D820" s="9">
        <v>144.33000000000001</v>
      </c>
      <c r="E820" s="9">
        <v>148.79</v>
      </c>
      <c r="F820" s="9">
        <v>138.13</v>
      </c>
      <c r="G820" s="9">
        <v>148.79</v>
      </c>
      <c r="H820" s="9">
        <v>151.12</v>
      </c>
      <c r="I820" s="9">
        <v>148.79</v>
      </c>
    </row>
    <row r="821" spans="1:9" x14ac:dyDescent="0.3">
      <c r="A821" s="53">
        <v>36039</v>
      </c>
      <c r="B821" s="9">
        <v>126.1</v>
      </c>
      <c r="C821" s="9">
        <v>83.13</v>
      </c>
      <c r="D821" s="9">
        <v>144.33000000000001</v>
      </c>
      <c r="E821" s="9">
        <v>148.79</v>
      </c>
      <c r="F821" s="9">
        <v>138.13</v>
      </c>
      <c r="G821" s="9">
        <v>148.79</v>
      </c>
      <c r="H821" s="9">
        <v>151.12</v>
      </c>
      <c r="I821" s="9">
        <v>148.79</v>
      </c>
    </row>
    <row r="822" spans="1:9" x14ac:dyDescent="0.3">
      <c r="A822" s="53">
        <v>36069</v>
      </c>
      <c r="B822" s="9">
        <v>126.15</v>
      </c>
      <c r="C822" s="9">
        <v>83.67</v>
      </c>
      <c r="D822" s="9">
        <v>144.33000000000001</v>
      </c>
      <c r="E822" s="9">
        <v>148.79</v>
      </c>
      <c r="F822" s="9">
        <v>138.13</v>
      </c>
      <c r="G822" s="9">
        <v>148.79</v>
      </c>
      <c r="H822" s="9">
        <v>151.12</v>
      </c>
      <c r="I822" s="9">
        <v>148.79</v>
      </c>
    </row>
    <row r="823" spans="1:9" x14ac:dyDescent="0.3">
      <c r="A823" s="186">
        <v>36100</v>
      </c>
      <c r="B823" s="42">
        <v>126.12</v>
      </c>
      <c r="C823" s="42">
        <v>83.14</v>
      </c>
      <c r="D823" s="42">
        <v>144.33000000000001</v>
      </c>
      <c r="E823" s="42">
        <v>148.79</v>
      </c>
      <c r="F823" s="42">
        <v>138.13</v>
      </c>
      <c r="G823" s="42">
        <v>148.79</v>
      </c>
      <c r="H823" s="42">
        <v>151.12</v>
      </c>
      <c r="I823" s="42">
        <v>148.79</v>
      </c>
    </row>
    <row r="824" spans="1:9" x14ac:dyDescent="0.3">
      <c r="A824" s="187">
        <v>36130</v>
      </c>
      <c r="B824" s="74">
        <v>126.2</v>
      </c>
      <c r="C824" s="74">
        <v>81.290000000000006</v>
      </c>
      <c r="D824" s="74">
        <v>144.33000000000001</v>
      </c>
      <c r="E824" s="74">
        <v>148.79</v>
      </c>
      <c r="F824" s="74">
        <v>138.13</v>
      </c>
      <c r="G824" s="74">
        <v>148.79</v>
      </c>
      <c r="H824" s="74">
        <v>151.12</v>
      </c>
      <c r="I824" s="74">
        <v>148.79</v>
      </c>
    </row>
    <row r="825" spans="1:9" x14ac:dyDescent="0.3">
      <c r="A825" s="25"/>
      <c r="B825" s="25"/>
      <c r="C825" s="25"/>
      <c r="D825" s="25"/>
      <c r="E825" s="25"/>
      <c r="F825" s="25"/>
      <c r="G825" s="25"/>
      <c r="H825" s="25"/>
      <c r="I825" s="25"/>
    </row>
    <row r="826" spans="1:9" x14ac:dyDescent="0.3">
      <c r="A826" s="25"/>
      <c r="B826" s="25"/>
      <c r="C826" s="25"/>
      <c r="D826" s="25"/>
      <c r="E826" s="25"/>
      <c r="F826" s="25"/>
      <c r="G826" s="25"/>
      <c r="H826" s="25"/>
      <c r="I826" s="25"/>
    </row>
    <row r="827" spans="1:9" x14ac:dyDescent="0.3">
      <c r="A827" s="25"/>
      <c r="B827" s="25"/>
      <c r="C827" s="25"/>
      <c r="D827" s="25"/>
      <c r="E827" s="25"/>
      <c r="F827" s="25"/>
      <c r="G827" s="25"/>
      <c r="H827" s="25"/>
      <c r="I827" s="25"/>
    </row>
    <row r="828" spans="1:9" x14ac:dyDescent="0.3">
      <c r="A828" s="25"/>
      <c r="B828" s="25"/>
      <c r="C828" s="25"/>
      <c r="D828" s="25"/>
      <c r="E828" s="25"/>
      <c r="F828" s="25"/>
      <c r="G828" s="25"/>
      <c r="H828" s="25"/>
      <c r="I828" s="25"/>
    </row>
    <row r="829" spans="1:9" x14ac:dyDescent="0.3">
      <c r="A829" s="25"/>
      <c r="B829" s="25"/>
      <c r="C829" s="25"/>
      <c r="D829" s="25"/>
      <c r="E829" s="25"/>
      <c r="F829" s="25"/>
      <c r="G829" s="25"/>
      <c r="H829" s="25"/>
      <c r="I829" s="25"/>
    </row>
    <row r="830" spans="1:9" x14ac:dyDescent="0.3">
      <c r="A830" s="25"/>
      <c r="B830" s="25"/>
      <c r="C830" s="25"/>
      <c r="D830" s="25"/>
      <c r="E830" s="25"/>
      <c r="F830" s="25"/>
      <c r="G830" s="25"/>
      <c r="H830" s="25"/>
      <c r="I830" s="25"/>
    </row>
    <row r="831" spans="1:9" x14ac:dyDescent="0.3">
      <c r="A831" s="25"/>
      <c r="B831" s="25"/>
      <c r="C831" s="25"/>
      <c r="D831" s="25"/>
      <c r="E831" s="25"/>
      <c r="F831" s="25"/>
      <c r="G831" s="25"/>
      <c r="H831" s="25"/>
      <c r="I831" s="25"/>
    </row>
    <row r="832" spans="1:9" x14ac:dyDescent="0.3">
      <c r="A832" s="25"/>
      <c r="B832" s="25"/>
      <c r="C832" s="25"/>
      <c r="D832" s="25"/>
      <c r="E832" s="25"/>
      <c r="F832" s="25"/>
      <c r="G832" s="25"/>
      <c r="H832" s="25"/>
      <c r="I832" s="25"/>
    </row>
    <row r="833" spans="1:9" x14ac:dyDescent="0.3">
      <c r="A833" s="25"/>
      <c r="B833" s="25"/>
      <c r="C833" s="25"/>
      <c r="D833" s="25"/>
      <c r="E833" s="25"/>
      <c r="F833" s="25"/>
      <c r="G833" s="25"/>
      <c r="H833" s="25"/>
      <c r="I833" s="25"/>
    </row>
    <row r="834" spans="1:9" x14ac:dyDescent="0.3">
      <c r="A834" s="25"/>
      <c r="B834" s="25"/>
      <c r="C834" s="25"/>
      <c r="D834" s="25"/>
      <c r="E834" s="25"/>
      <c r="F834" s="25"/>
      <c r="G834" s="25"/>
      <c r="H834" s="25"/>
      <c r="I834" s="25"/>
    </row>
    <row r="835" spans="1:9" x14ac:dyDescent="0.3">
      <c r="A835" s="25"/>
      <c r="B835" s="25"/>
      <c r="C835" s="25"/>
      <c r="D835" s="25"/>
      <c r="E835" s="25"/>
      <c r="F835" s="25"/>
      <c r="G835" s="25"/>
      <c r="H835" s="25"/>
      <c r="I835" s="25"/>
    </row>
    <row r="836" spans="1:9" x14ac:dyDescent="0.3">
      <c r="A836" s="25"/>
      <c r="B836" s="25"/>
      <c r="C836" s="25"/>
      <c r="D836" s="25"/>
      <c r="E836" s="25"/>
      <c r="F836" s="25"/>
      <c r="G836" s="25"/>
      <c r="H836" s="25"/>
      <c r="I836" s="25"/>
    </row>
    <row r="837" spans="1:9" x14ac:dyDescent="0.3">
      <c r="A837" s="25"/>
      <c r="B837" s="25"/>
      <c r="C837" s="25"/>
      <c r="D837" s="25"/>
      <c r="E837" s="25"/>
      <c r="F837" s="25"/>
      <c r="G837" s="25"/>
      <c r="H837" s="25"/>
      <c r="I837" s="25"/>
    </row>
    <row r="838" spans="1:9" x14ac:dyDescent="0.3">
      <c r="A838" s="20"/>
    </row>
    <row r="839" spans="1:9" x14ac:dyDescent="0.3">
      <c r="A839" s="546" t="s">
        <v>738</v>
      </c>
      <c r="B839" s="548"/>
      <c r="C839" s="548"/>
      <c r="D839" s="548"/>
      <c r="E839" s="548"/>
      <c r="F839" s="548"/>
      <c r="G839" s="548"/>
      <c r="H839" s="548"/>
      <c r="I839" s="547"/>
    </row>
    <row r="840" spans="1:9" x14ac:dyDescent="0.3">
      <c r="A840" s="549" t="s">
        <v>1270</v>
      </c>
      <c r="B840" s="550"/>
      <c r="C840" s="550"/>
      <c r="D840" s="550"/>
      <c r="E840" s="550"/>
      <c r="F840" s="550"/>
      <c r="G840" s="550"/>
      <c r="H840" s="550"/>
      <c r="I840" s="551"/>
    </row>
    <row r="841" spans="1:9" x14ac:dyDescent="0.3">
      <c r="A841" s="586"/>
      <c r="B841" s="21" t="s">
        <v>735</v>
      </c>
      <c r="C841" s="21" t="s">
        <v>736</v>
      </c>
      <c r="D841" s="546" t="s">
        <v>730</v>
      </c>
      <c r="E841" s="547"/>
      <c r="F841" s="546" t="s">
        <v>737</v>
      </c>
      <c r="G841" s="547"/>
      <c r="H841" s="546" t="s">
        <v>730</v>
      </c>
      <c r="I841" s="547"/>
    </row>
    <row r="842" spans="1:9" x14ac:dyDescent="0.3">
      <c r="A842" s="587"/>
      <c r="B842" s="22" t="s">
        <v>193</v>
      </c>
      <c r="C842" s="22" t="s">
        <v>194</v>
      </c>
      <c r="D842" s="539" t="s">
        <v>200</v>
      </c>
      <c r="E842" s="540"/>
      <c r="F842" s="539" t="s">
        <v>201</v>
      </c>
      <c r="G842" s="540"/>
      <c r="H842" s="539" t="s">
        <v>202</v>
      </c>
      <c r="I842" s="540"/>
    </row>
    <row r="843" spans="1:9" x14ac:dyDescent="0.3">
      <c r="A843" s="586"/>
      <c r="B843" s="546" t="s">
        <v>739</v>
      </c>
      <c r="C843" s="547"/>
      <c r="D843" s="21" t="s">
        <v>740</v>
      </c>
      <c r="E843" s="21" t="s">
        <v>741</v>
      </c>
      <c r="F843" s="21" t="s">
        <v>740</v>
      </c>
      <c r="G843" s="21" t="s">
        <v>741</v>
      </c>
      <c r="H843" s="21" t="s">
        <v>740</v>
      </c>
      <c r="I843" s="21" t="s">
        <v>741</v>
      </c>
    </row>
    <row r="844" spans="1:9" x14ac:dyDescent="0.3">
      <c r="A844" s="587"/>
      <c r="B844" s="539" t="s">
        <v>204</v>
      </c>
      <c r="C844" s="540"/>
      <c r="D844" s="22" t="s">
        <v>205</v>
      </c>
      <c r="E844" s="22" t="s">
        <v>206</v>
      </c>
      <c r="F844" s="22" t="s">
        <v>205</v>
      </c>
      <c r="G844" s="22" t="s">
        <v>206</v>
      </c>
      <c r="H844" s="22" t="s">
        <v>205</v>
      </c>
      <c r="I844" s="22" t="s">
        <v>206</v>
      </c>
    </row>
    <row r="845" spans="1:9" ht="25.5" customHeight="1" x14ac:dyDescent="0.3">
      <c r="A845" s="8" t="s">
        <v>810</v>
      </c>
      <c r="B845" s="527" t="s">
        <v>742</v>
      </c>
      <c r="C845" s="529"/>
      <c r="D845" s="527" t="s">
        <v>742</v>
      </c>
      <c r="E845" s="529"/>
      <c r="F845" s="527" t="s">
        <v>742</v>
      </c>
      <c r="G845" s="529"/>
      <c r="H845" s="527" t="s">
        <v>742</v>
      </c>
      <c r="I845" s="529"/>
    </row>
    <row r="846" spans="1:9" x14ac:dyDescent="0.3">
      <c r="A846" s="53">
        <v>35431</v>
      </c>
      <c r="B846" s="9">
        <v>120.99</v>
      </c>
      <c r="C846" s="9">
        <v>93</v>
      </c>
      <c r="D846" s="9">
        <v>140.38</v>
      </c>
      <c r="E846" s="9">
        <v>139.91</v>
      </c>
      <c r="F846" s="9">
        <v>134.09</v>
      </c>
      <c r="G846" s="9">
        <v>139.91</v>
      </c>
      <c r="H846" s="9">
        <v>141.5</v>
      </c>
      <c r="I846" s="9">
        <v>139.91</v>
      </c>
    </row>
    <row r="847" spans="1:9" x14ac:dyDescent="0.3">
      <c r="A847" s="53">
        <v>35462</v>
      </c>
      <c r="B847" s="9">
        <v>120.94</v>
      </c>
      <c r="C847" s="9">
        <v>91.89</v>
      </c>
      <c r="D847" s="9">
        <v>141.41</v>
      </c>
      <c r="E847" s="9">
        <v>142.22999999999999</v>
      </c>
      <c r="F847" s="9">
        <v>134.66999999999999</v>
      </c>
      <c r="G847" s="9">
        <v>142.22999999999999</v>
      </c>
      <c r="H847" s="9">
        <v>144.9</v>
      </c>
      <c r="I847" s="9">
        <v>142.22999999999999</v>
      </c>
    </row>
    <row r="848" spans="1:9" x14ac:dyDescent="0.3">
      <c r="A848" s="53">
        <v>35490</v>
      </c>
      <c r="B848" s="9">
        <v>121.12</v>
      </c>
      <c r="C848" s="9">
        <v>90.66</v>
      </c>
      <c r="D848" s="9">
        <v>141.41</v>
      </c>
      <c r="E848" s="9">
        <v>142.22999999999999</v>
      </c>
      <c r="F848" s="9">
        <v>134.66999999999999</v>
      </c>
      <c r="G848" s="9">
        <v>142.22999999999999</v>
      </c>
      <c r="H848" s="9">
        <v>144.9</v>
      </c>
      <c r="I848" s="9">
        <v>142.22999999999999</v>
      </c>
    </row>
    <row r="849" spans="1:9" x14ac:dyDescent="0.3">
      <c r="A849" s="53">
        <v>35521</v>
      </c>
      <c r="B849" s="9">
        <v>121.1</v>
      </c>
      <c r="C849" s="9">
        <v>90.09</v>
      </c>
      <c r="D849" s="9">
        <v>141.72999999999999</v>
      </c>
      <c r="E849" s="9">
        <v>142.97</v>
      </c>
      <c r="F849" s="9">
        <v>134.85</v>
      </c>
      <c r="G849" s="9">
        <v>142.97</v>
      </c>
      <c r="H849" s="9">
        <v>145.12</v>
      </c>
      <c r="I849" s="9">
        <v>142.97</v>
      </c>
    </row>
    <row r="850" spans="1:9" x14ac:dyDescent="0.3">
      <c r="A850" s="53">
        <v>35551</v>
      </c>
      <c r="B850" s="9">
        <v>121.12</v>
      </c>
      <c r="C850" s="9">
        <v>90.1</v>
      </c>
      <c r="D850" s="9">
        <v>141.75</v>
      </c>
      <c r="E850" s="9">
        <v>143.02000000000001</v>
      </c>
      <c r="F850" s="9">
        <v>134.86000000000001</v>
      </c>
      <c r="G850" s="9">
        <v>143.02000000000001</v>
      </c>
      <c r="H850" s="9">
        <v>145.13999999999999</v>
      </c>
      <c r="I850" s="9">
        <v>143.02000000000001</v>
      </c>
    </row>
    <row r="851" spans="1:9" x14ac:dyDescent="0.3">
      <c r="A851" s="53">
        <v>35582</v>
      </c>
      <c r="B851" s="9">
        <v>121.06</v>
      </c>
      <c r="C851" s="9">
        <v>89.96</v>
      </c>
      <c r="D851" s="9">
        <v>141.75</v>
      </c>
      <c r="E851" s="9">
        <v>143.02000000000001</v>
      </c>
      <c r="F851" s="9">
        <v>134.86000000000001</v>
      </c>
      <c r="G851" s="9">
        <v>143.02000000000001</v>
      </c>
      <c r="H851" s="9">
        <v>145.13999999999999</v>
      </c>
      <c r="I851" s="9">
        <v>143.02000000000001</v>
      </c>
    </row>
    <row r="852" spans="1:9" x14ac:dyDescent="0.3">
      <c r="A852" s="53">
        <v>35612</v>
      </c>
      <c r="B852" s="9">
        <v>122.81</v>
      </c>
      <c r="C852" s="9">
        <v>89.74</v>
      </c>
      <c r="D852" s="9">
        <v>141.81</v>
      </c>
      <c r="E852" s="9">
        <v>143.11000000000001</v>
      </c>
      <c r="F852" s="9">
        <v>135.05000000000001</v>
      </c>
      <c r="G852" s="9">
        <v>143.11000000000001</v>
      </c>
      <c r="H852" s="9">
        <v>145.16999999999999</v>
      </c>
      <c r="I852" s="9">
        <v>143.11000000000001</v>
      </c>
    </row>
    <row r="853" spans="1:9" x14ac:dyDescent="0.3">
      <c r="A853" s="53">
        <v>35643</v>
      </c>
      <c r="B853" s="9">
        <v>122.86</v>
      </c>
      <c r="C853" s="9">
        <v>91.85</v>
      </c>
      <c r="D853" s="9">
        <v>141.81</v>
      </c>
      <c r="E853" s="9">
        <v>143.11000000000001</v>
      </c>
      <c r="F853" s="9">
        <v>135.05000000000001</v>
      </c>
      <c r="G853" s="9">
        <v>143.11000000000001</v>
      </c>
      <c r="H853" s="9">
        <v>145.16999999999999</v>
      </c>
      <c r="I853" s="9">
        <v>143.11000000000001</v>
      </c>
    </row>
    <row r="854" spans="1:9" x14ac:dyDescent="0.3">
      <c r="A854" s="53">
        <v>35674</v>
      </c>
      <c r="B854" s="9">
        <v>122.99</v>
      </c>
      <c r="C854" s="9">
        <v>90.45</v>
      </c>
      <c r="D854" s="9">
        <v>141.81</v>
      </c>
      <c r="E854" s="9">
        <v>143.1</v>
      </c>
      <c r="F854" s="9">
        <v>135.04</v>
      </c>
      <c r="G854" s="9">
        <v>143.1</v>
      </c>
      <c r="H854" s="9">
        <v>145.72</v>
      </c>
      <c r="I854" s="9">
        <v>143.1</v>
      </c>
    </row>
    <row r="855" spans="1:9" x14ac:dyDescent="0.3">
      <c r="A855" s="53">
        <v>35704</v>
      </c>
      <c r="B855" s="9">
        <v>123.14</v>
      </c>
      <c r="C855" s="9">
        <v>91.25</v>
      </c>
      <c r="D855" s="9">
        <v>141.81</v>
      </c>
      <c r="E855" s="9">
        <v>143.1</v>
      </c>
      <c r="F855" s="9">
        <v>135.04</v>
      </c>
      <c r="G855" s="9">
        <v>143.1</v>
      </c>
      <c r="H855" s="9">
        <v>145.72</v>
      </c>
      <c r="I855" s="9">
        <v>143.1</v>
      </c>
    </row>
    <row r="856" spans="1:9" x14ac:dyDescent="0.3">
      <c r="A856" s="186">
        <v>35735</v>
      </c>
      <c r="B856" s="42">
        <v>123.11</v>
      </c>
      <c r="C856" s="42">
        <v>91.76</v>
      </c>
      <c r="D856" s="42">
        <v>141.81</v>
      </c>
      <c r="E856" s="42">
        <v>143.1</v>
      </c>
      <c r="F856" s="42">
        <v>135.04</v>
      </c>
      <c r="G856" s="42">
        <v>143.1</v>
      </c>
      <c r="H856" s="42">
        <v>145.72</v>
      </c>
      <c r="I856" s="42">
        <v>143.1</v>
      </c>
    </row>
    <row r="857" spans="1:9" x14ac:dyDescent="0.3">
      <c r="A857" s="187">
        <v>35765</v>
      </c>
      <c r="B857" s="74">
        <v>123.11</v>
      </c>
      <c r="C857" s="74">
        <v>90.87</v>
      </c>
      <c r="D857" s="74">
        <v>141.81</v>
      </c>
      <c r="E857" s="74">
        <v>143.1</v>
      </c>
      <c r="F857" s="74">
        <v>135.04</v>
      </c>
      <c r="G857" s="74">
        <v>143.1</v>
      </c>
      <c r="H857" s="74">
        <v>145.72</v>
      </c>
      <c r="I857" s="74">
        <v>143.1</v>
      </c>
    </row>
    <row r="858" spans="1:9" x14ac:dyDescent="0.3">
      <c r="A858" s="25"/>
      <c r="B858" s="25"/>
      <c r="C858" s="25"/>
      <c r="D858" s="25"/>
      <c r="E858" s="25"/>
      <c r="F858" s="25"/>
      <c r="G858" s="25"/>
      <c r="H858" s="25"/>
      <c r="I858" s="25"/>
    </row>
    <row r="859" spans="1:9" x14ac:dyDescent="0.3">
      <c r="A859" s="20"/>
    </row>
    <row r="860" spans="1:9" x14ac:dyDescent="0.3">
      <c r="A860" s="25"/>
      <c r="B860" s="25"/>
      <c r="C860" s="25"/>
      <c r="D860" s="25"/>
      <c r="E860" s="25"/>
      <c r="F860" s="25"/>
      <c r="G860" s="25"/>
      <c r="H860" s="25"/>
      <c r="I860" s="25"/>
    </row>
    <row r="861" spans="1:9" x14ac:dyDescent="0.3">
      <c r="A861" s="25"/>
      <c r="B861" s="25"/>
      <c r="C861" s="25"/>
      <c r="D861" s="25"/>
      <c r="E861" s="25"/>
      <c r="F861" s="25"/>
      <c r="G861" s="25"/>
      <c r="H861" s="25"/>
      <c r="I861" s="25"/>
    </row>
    <row r="862" spans="1:9" x14ac:dyDescent="0.3">
      <c r="A862" s="25"/>
      <c r="B862" s="25"/>
      <c r="C862" s="25"/>
      <c r="D862" s="25"/>
      <c r="E862" s="25"/>
      <c r="F862" s="25"/>
      <c r="G862" s="25"/>
      <c r="H862" s="25"/>
      <c r="I862" s="25"/>
    </row>
    <row r="863" spans="1:9" x14ac:dyDescent="0.3">
      <c r="A863" s="25"/>
      <c r="B863" s="25"/>
      <c r="C863" s="25"/>
      <c r="D863" s="25"/>
      <c r="E863" s="25"/>
      <c r="F863" s="25"/>
      <c r="G863" s="25"/>
      <c r="H863" s="25"/>
      <c r="I863" s="25"/>
    </row>
    <row r="864" spans="1:9" x14ac:dyDescent="0.3">
      <c r="A864" s="25"/>
      <c r="B864" s="25"/>
      <c r="C864" s="25"/>
      <c r="D864" s="25"/>
      <c r="E864" s="25"/>
      <c r="F864" s="25"/>
      <c r="G864" s="25"/>
      <c r="H864" s="25"/>
      <c r="I864" s="25"/>
    </row>
    <row r="865" spans="1:9" x14ac:dyDescent="0.3">
      <c r="A865" s="25"/>
      <c r="B865" s="25"/>
      <c r="C865" s="25"/>
      <c r="D865" s="25"/>
      <c r="E865" s="25"/>
      <c r="F865" s="25"/>
      <c r="G865" s="25"/>
      <c r="H865" s="25"/>
      <c r="I865" s="25"/>
    </row>
    <row r="866" spans="1:9" x14ac:dyDescent="0.3">
      <c r="A866" s="25"/>
      <c r="B866" s="25"/>
      <c r="C866" s="25"/>
      <c r="D866" s="25"/>
      <c r="E866" s="25"/>
      <c r="F866" s="25"/>
      <c r="G866" s="25"/>
      <c r="H866" s="25"/>
      <c r="I866" s="25"/>
    </row>
    <row r="867" spans="1:9" x14ac:dyDescent="0.3">
      <c r="A867" s="25"/>
      <c r="B867" s="25"/>
      <c r="C867" s="25"/>
      <c r="D867" s="25"/>
      <c r="E867" s="25"/>
      <c r="F867" s="25"/>
      <c r="G867" s="25"/>
      <c r="H867" s="25"/>
      <c r="I867" s="25"/>
    </row>
    <row r="868" spans="1:9" x14ac:dyDescent="0.3">
      <c r="A868" s="25"/>
      <c r="B868" s="25"/>
      <c r="C868" s="25"/>
      <c r="D868" s="25"/>
      <c r="E868" s="25"/>
      <c r="F868" s="25"/>
      <c r="G868" s="25"/>
      <c r="H868" s="25"/>
      <c r="I868" s="25"/>
    </row>
    <row r="869" spans="1:9" x14ac:dyDescent="0.3">
      <c r="A869" s="25"/>
      <c r="B869" s="25"/>
      <c r="C869" s="25"/>
      <c r="D869" s="25"/>
      <c r="E869" s="25"/>
      <c r="F869" s="25"/>
      <c r="G869" s="25"/>
      <c r="H869" s="25"/>
      <c r="I869" s="25"/>
    </row>
    <row r="870" spans="1:9" x14ac:dyDescent="0.3">
      <c r="A870" s="25"/>
      <c r="B870" s="25"/>
      <c r="C870" s="25"/>
      <c r="D870" s="25"/>
      <c r="E870" s="25"/>
      <c r="F870" s="25"/>
      <c r="G870" s="25"/>
      <c r="H870" s="25"/>
      <c r="I870" s="25"/>
    </row>
    <row r="871" spans="1:9" x14ac:dyDescent="0.3">
      <c r="A871" s="25"/>
      <c r="B871" s="25"/>
      <c r="C871" s="25"/>
      <c r="D871" s="25"/>
      <c r="E871" s="25"/>
      <c r="F871" s="25"/>
      <c r="G871" s="25"/>
      <c r="H871" s="25"/>
      <c r="I871" s="25"/>
    </row>
    <row r="872" spans="1:9" x14ac:dyDescent="0.3">
      <c r="A872" s="546" t="s">
        <v>738</v>
      </c>
      <c r="B872" s="548"/>
      <c r="C872" s="548"/>
      <c r="D872" s="548"/>
      <c r="E872" s="548"/>
      <c r="F872" s="548"/>
      <c r="G872" s="548"/>
      <c r="H872" s="548"/>
      <c r="I872" s="547"/>
    </row>
    <row r="873" spans="1:9" x14ac:dyDescent="0.3">
      <c r="A873" s="549" t="s">
        <v>1270</v>
      </c>
      <c r="B873" s="550"/>
      <c r="C873" s="550"/>
      <c r="D873" s="550"/>
      <c r="E873" s="550"/>
      <c r="F873" s="550"/>
      <c r="G873" s="550"/>
      <c r="H873" s="550"/>
      <c r="I873" s="551"/>
    </row>
    <row r="874" spans="1:9" x14ac:dyDescent="0.3">
      <c r="A874" s="586"/>
      <c r="B874" s="21" t="s">
        <v>735</v>
      </c>
      <c r="C874" s="21" t="s">
        <v>736</v>
      </c>
      <c r="D874" s="546" t="s">
        <v>730</v>
      </c>
      <c r="E874" s="547"/>
      <c r="F874" s="546" t="s">
        <v>737</v>
      </c>
      <c r="G874" s="547"/>
      <c r="H874" s="546" t="s">
        <v>730</v>
      </c>
      <c r="I874" s="547"/>
    </row>
    <row r="875" spans="1:9" x14ac:dyDescent="0.3">
      <c r="A875" s="587"/>
      <c r="B875" s="22" t="s">
        <v>193</v>
      </c>
      <c r="C875" s="22" t="s">
        <v>194</v>
      </c>
      <c r="D875" s="539" t="s">
        <v>200</v>
      </c>
      <c r="E875" s="540"/>
      <c r="F875" s="539" t="s">
        <v>201</v>
      </c>
      <c r="G875" s="540"/>
      <c r="H875" s="539" t="s">
        <v>202</v>
      </c>
      <c r="I875" s="540"/>
    </row>
    <row r="876" spans="1:9" x14ac:dyDescent="0.3">
      <c r="A876" s="586"/>
      <c r="B876" s="546" t="s">
        <v>739</v>
      </c>
      <c r="C876" s="547"/>
      <c r="D876" s="21" t="s">
        <v>740</v>
      </c>
      <c r="E876" s="21" t="s">
        <v>741</v>
      </c>
      <c r="F876" s="21" t="s">
        <v>740</v>
      </c>
      <c r="G876" s="21" t="s">
        <v>741</v>
      </c>
      <c r="H876" s="21" t="s">
        <v>740</v>
      </c>
      <c r="I876" s="21" t="s">
        <v>741</v>
      </c>
    </row>
    <row r="877" spans="1:9" x14ac:dyDescent="0.3">
      <c r="A877" s="587"/>
      <c r="B877" s="539" t="s">
        <v>204</v>
      </c>
      <c r="C877" s="540"/>
      <c r="D877" s="22" t="s">
        <v>205</v>
      </c>
      <c r="E877" s="22" t="s">
        <v>206</v>
      </c>
      <c r="F877" s="22" t="s">
        <v>205</v>
      </c>
      <c r="G877" s="22" t="s">
        <v>206</v>
      </c>
      <c r="H877" s="22" t="s">
        <v>205</v>
      </c>
      <c r="I877" s="22" t="s">
        <v>206</v>
      </c>
    </row>
    <row r="878" spans="1:9" ht="25.5" customHeight="1" x14ac:dyDescent="0.3">
      <c r="A878" s="8" t="s">
        <v>810</v>
      </c>
      <c r="B878" s="527" t="s">
        <v>742</v>
      </c>
      <c r="C878" s="529"/>
      <c r="D878" s="527" t="s">
        <v>742</v>
      </c>
      <c r="E878" s="529"/>
      <c r="F878" s="527" t="s">
        <v>742</v>
      </c>
      <c r="G878" s="529"/>
      <c r="H878" s="527" t="s">
        <v>742</v>
      </c>
      <c r="I878" s="529"/>
    </row>
    <row r="879" spans="1:9" x14ac:dyDescent="0.3">
      <c r="A879" s="53">
        <v>35065</v>
      </c>
      <c r="B879" s="9">
        <v>119.05</v>
      </c>
      <c r="C879" s="9">
        <v>86.51</v>
      </c>
      <c r="D879" s="9">
        <v>135.51</v>
      </c>
      <c r="E879" s="9">
        <v>135.63</v>
      </c>
      <c r="F879" s="9">
        <v>132.97</v>
      </c>
      <c r="G879" s="9">
        <v>135.63</v>
      </c>
      <c r="H879" s="9">
        <v>140.31</v>
      </c>
      <c r="I879" s="9">
        <v>135.63</v>
      </c>
    </row>
    <row r="880" spans="1:9" x14ac:dyDescent="0.3">
      <c r="A880" s="53">
        <v>35096</v>
      </c>
      <c r="B880" s="9">
        <v>118.94</v>
      </c>
      <c r="C880" s="9">
        <v>86.59</v>
      </c>
      <c r="D880" s="9">
        <v>136.46</v>
      </c>
      <c r="E880" s="9">
        <v>137.78</v>
      </c>
      <c r="F880" s="9">
        <v>133.5</v>
      </c>
      <c r="G880" s="9">
        <v>137.78</v>
      </c>
      <c r="H880" s="9">
        <v>140.96</v>
      </c>
      <c r="I880" s="9">
        <v>137.78</v>
      </c>
    </row>
    <row r="881" spans="1:9" x14ac:dyDescent="0.3">
      <c r="A881" s="53">
        <v>35125</v>
      </c>
      <c r="B881" s="9">
        <v>118.88</v>
      </c>
      <c r="C881" s="9">
        <v>87.56</v>
      </c>
      <c r="D881" s="9">
        <v>136.44999999999999</v>
      </c>
      <c r="E881" s="9">
        <v>137.76</v>
      </c>
      <c r="F881" s="9">
        <v>133.49</v>
      </c>
      <c r="G881" s="9">
        <v>137.76</v>
      </c>
      <c r="H881" s="9">
        <v>140.94999999999999</v>
      </c>
      <c r="I881" s="9">
        <v>137.76</v>
      </c>
    </row>
    <row r="882" spans="1:9" x14ac:dyDescent="0.3">
      <c r="A882" s="53">
        <v>35156</v>
      </c>
      <c r="B882" s="9">
        <v>118.9</v>
      </c>
      <c r="C882" s="9">
        <v>88.16</v>
      </c>
      <c r="D882" s="9">
        <v>136.44999999999999</v>
      </c>
      <c r="E882" s="9">
        <v>137.76</v>
      </c>
      <c r="F882" s="9">
        <v>133.49</v>
      </c>
      <c r="G882" s="9">
        <v>137.76</v>
      </c>
      <c r="H882" s="9">
        <v>140.94999999999999</v>
      </c>
      <c r="I882" s="9">
        <v>137.76</v>
      </c>
    </row>
    <row r="883" spans="1:9" x14ac:dyDescent="0.3">
      <c r="A883" s="53">
        <v>35186</v>
      </c>
      <c r="B883" s="9">
        <v>118.9</v>
      </c>
      <c r="C883" s="9">
        <v>87.2</v>
      </c>
      <c r="D883" s="9">
        <v>136.44999999999999</v>
      </c>
      <c r="E883" s="9">
        <v>137.76</v>
      </c>
      <c r="F883" s="9">
        <v>133.49</v>
      </c>
      <c r="G883" s="9">
        <v>137.76</v>
      </c>
      <c r="H883" s="9">
        <v>140.94999999999999</v>
      </c>
      <c r="I883" s="9">
        <v>137.76</v>
      </c>
    </row>
    <row r="884" spans="1:9" x14ac:dyDescent="0.3">
      <c r="A884" s="53">
        <v>35217</v>
      </c>
      <c r="B884" s="9">
        <v>118.96</v>
      </c>
      <c r="C884" s="9">
        <v>87.25</v>
      </c>
      <c r="D884" s="9">
        <v>136.44999999999999</v>
      </c>
      <c r="E884" s="9">
        <v>137.76</v>
      </c>
      <c r="F884" s="9">
        <v>133.49</v>
      </c>
      <c r="G884" s="9">
        <v>137.76</v>
      </c>
      <c r="H884" s="9">
        <v>140.94999999999999</v>
      </c>
      <c r="I884" s="9">
        <v>137.76</v>
      </c>
    </row>
    <row r="885" spans="1:9" x14ac:dyDescent="0.3">
      <c r="A885" s="53">
        <v>35247</v>
      </c>
      <c r="B885" s="9">
        <v>118.96</v>
      </c>
      <c r="C885" s="9">
        <v>87.44</v>
      </c>
      <c r="D885" s="9">
        <v>139.41999999999999</v>
      </c>
      <c r="E885" s="9">
        <v>137.76</v>
      </c>
      <c r="F885" s="9">
        <v>133.49</v>
      </c>
      <c r="G885" s="9">
        <v>137.76</v>
      </c>
      <c r="H885" s="9">
        <v>140.94999999999999</v>
      </c>
      <c r="I885" s="9">
        <v>137.76</v>
      </c>
    </row>
    <row r="886" spans="1:9" x14ac:dyDescent="0.3">
      <c r="A886" s="53">
        <v>35278</v>
      </c>
      <c r="B886" s="9">
        <v>118.89</v>
      </c>
      <c r="C886" s="9">
        <v>87.94</v>
      </c>
      <c r="D886" s="9">
        <v>139.41999999999999</v>
      </c>
      <c r="E886" s="9">
        <v>137.76</v>
      </c>
      <c r="F886" s="9">
        <v>133.49</v>
      </c>
      <c r="G886" s="9">
        <v>137.76</v>
      </c>
      <c r="H886" s="9">
        <v>140.94999999999999</v>
      </c>
      <c r="I886" s="9">
        <v>137.76</v>
      </c>
    </row>
    <row r="887" spans="1:9" x14ac:dyDescent="0.3">
      <c r="A887" s="53">
        <v>35309</v>
      </c>
      <c r="B887" s="9">
        <v>118.84</v>
      </c>
      <c r="C887" s="9">
        <v>90.59</v>
      </c>
      <c r="D887" s="9">
        <v>139.41999999999999</v>
      </c>
      <c r="E887" s="9">
        <v>137.76</v>
      </c>
      <c r="F887" s="9">
        <v>133.49</v>
      </c>
      <c r="G887" s="9">
        <v>137.76</v>
      </c>
      <c r="H887" s="9">
        <v>140.94999999999999</v>
      </c>
      <c r="I887" s="9">
        <v>137.76</v>
      </c>
    </row>
    <row r="888" spans="1:9" x14ac:dyDescent="0.3">
      <c r="A888" s="53">
        <v>35339</v>
      </c>
      <c r="B888" s="9">
        <v>118.83</v>
      </c>
      <c r="C888" s="9">
        <v>93.56</v>
      </c>
      <c r="D888" s="9">
        <v>139.41999999999999</v>
      </c>
      <c r="E888" s="9">
        <v>137.76</v>
      </c>
      <c r="F888" s="9">
        <v>133.49</v>
      </c>
      <c r="G888" s="9">
        <v>137.76</v>
      </c>
      <c r="H888" s="9">
        <v>140.94999999999999</v>
      </c>
      <c r="I888" s="9">
        <v>137.76</v>
      </c>
    </row>
    <row r="889" spans="1:9" x14ac:dyDescent="0.3">
      <c r="A889" s="186">
        <v>35370</v>
      </c>
      <c r="B889" s="42">
        <v>118.9</v>
      </c>
      <c r="C889" s="42">
        <v>92.31</v>
      </c>
      <c r="D889" s="42">
        <v>139.4</v>
      </c>
      <c r="E889" s="42">
        <v>137.72</v>
      </c>
      <c r="F889" s="42">
        <v>133.47999999999999</v>
      </c>
      <c r="G889" s="42">
        <v>137.72</v>
      </c>
      <c r="H889" s="42">
        <v>140.94</v>
      </c>
      <c r="I889" s="42">
        <v>137.72</v>
      </c>
    </row>
    <row r="890" spans="1:9" x14ac:dyDescent="0.3">
      <c r="A890" s="187">
        <v>35400</v>
      </c>
      <c r="B890" s="74">
        <v>118.9</v>
      </c>
      <c r="C890" s="74">
        <v>92.45</v>
      </c>
      <c r="D890" s="74">
        <v>139.4</v>
      </c>
      <c r="E890" s="74">
        <v>137.72</v>
      </c>
      <c r="F890" s="74">
        <v>133.47999999999999</v>
      </c>
      <c r="G890" s="74">
        <v>137.72</v>
      </c>
      <c r="H890" s="74">
        <v>140.94</v>
      </c>
      <c r="I890" s="74">
        <v>137.72</v>
      </c>
    </row>
    <row r="891" spans="1:9" x14ac:dyDescent="0.3">
      <c r="A891" s="25"/>
      <c r="B891" s="25"/>
      <c r="C891" s="25"/>
      <c r="D891" s="25"/>
      <c r="E891" s="25"/>
      <c r="F891" s="25"/>
      <c r="G891" s="25"/>
      <c r="H891" s="25"/>
      <c r="I891" s="25"/>
    </row>
    <row r="892" spans="1:9" x14ac:dyDescent="0.3">
      <c r="A892" s="20"/>
    </row>
    <row r="893" spans="1:9" x14ac:dyDescent="0.3">
      <c r="A893" s="25"/>
      <c r="B893" s="25"/>
      <c r="C893" s="25"/>
      <c r="D893" s="25"/>
      <c r="E893" s="25"/>
      <c r="F893" s="25"/>
      <c r="G893" s="25"/>
      <c r="H893" s="25"/>
      <c r="I893" s="25"/>
    </row>
    <row r="894" spans="1:9" x14ac:dyDescent="0.3">
      <c r="A894" s="25"/>
      <c r="B894" s="25"/>
      <c r="C894" s="25"/>
      <c r="D894" s="25"/>
      <c r="E894" s="25"/>
      <c r="F894" s="25"/>
      <c r="G894" s="25"/>
      <c r="H894" s="25"/>
      <c r="I894" s="25"/>
    </row>
    <row r="895" spans="1:9" x14ac:dyDescent="0.3">
      <c r="A895" s="25"/>
      <c r="B895" s="25"/>
      <c r="C895" s="25"/>
      <c r="D895" s="25"/>
      <c r="E895" s="25"/>
      <c r="F895" s="25"/>
      <c r="G895" s="25"/>
      <c r="H895" s="25"/>
      <c r="I895" s="25"/>
    </row>
    <row r="896" spans="1:9" x14ac:dyDescent="0.3">
      <c r="A896" s="25"/>
      <c r="B896" s="25"/>
      <c r="C896" s="25"/>
      <c r="D896" s="25"/>
      <c r="E896" s="25"/>
      <c r="F896" s="25"/>
      <c r="G896" s="25"/>
      <c r="H896" s="25"/>
      <c r="I896" s="25"/>
    </row>
    <row r="897" spans="1:9" x14ac:dyDescent="0.3">
      <c r="A897" s="25"/>
      <c r="B897" s="25"/>
      <c r="C897" s="25"/>
      <c r="D897" s="25"/>
      <c r="E897" s="25"/>
      <c r="F897" s="25"/>
      <c r="G897" s="25"/>
      <c r="H897" s="25"/>
      <c r="I897" s="25"/>
    </row>
    <row r="898" spans="1:9" x14ac:dyDescent="0.3">
      <c r="A898" s="25"/>
      <c r="B898" s="25"/>
      <c r="C898" s="25"/>
      <c r="D898" s="25"/>
      <c r="E898" s="25"/>
      <c r="F898" s="25"/>
      <c r="G898" s="25"/>
      <c r="H898" s="25"/>
      <c r="I898" s="25"/>
    </row>
    <row r="899" spans="1:9" x14ac:dyDescent="0.3">
      <c r="A899" s="25"/>
      <c r="B899" s="25"/>
      <c r="C899" s="25"/>
      <c r="D899" s="25"/>
      <c r="E899" s="25"/>
      <c r="F899" s="25"/>
      <c r="G899" s="25"/>
      <c r="H899" s="25"/>
      <c r="I899" s="25"/>
    </row>
    <row r="900" spans="1:9" x14ac:dyDescent="0.3">
      <c r="A900" s="25"/>
      <c r="B900" s="25"/>
      <c r="C900" s="25"/>
      <c r="D900" s="25"/>
      <c r="E900" s="25"/>
      <c r="F900" s="25"/>
      <c r="G900" s="25"/>
      <c r="H900" s="25"/>
      <c r="I900" s="25"/>
    </row>
    <row r="901" spans="1:9" x14ac:dyDescent="0.3">
      <c r="A901" s="25"/>
      <c r="B901" s="25"/>
      <c r="C901" s="25"/>
      <c r="D901" s="25"/>
      <c r="E901" s="25"/>
      <c r="F901" s="25"/>
      <c r="G901" s="25"/>
      <c r="H901" s="25"/>
      <c r="I901" s="25"/>
    </row>
    <row r="902" spans="1:9" x14ac:dyDescent="0.3">
      <c r="A902" s="25"/>
      <c r="B902" s="25"/>
      <c r="C902" s="25"/>
      <c r="D902" s="25"/>
      <c r="E902" s="25"/>
      <c r="F902" s="25"/>
      <c r="G902" s="25"/>
      <c r="H902" s="25"/>
      <c r="I902" s="25"/>
    </row>
    <row r="903" spans="1:9" x14ac:dyDescent="0.3">
      <c r="A903" s="25"/>
      <c r="B903" s="25"/>
      <c r="C903" s="25"/>
      <c r="D903" s="25"/>
      <c r="E903" s="25"/>
      <c r="F903" s="25"/>
      <c r="G903" s="25"/>
      <c r="H903" s="25"/>
      <c r="I903" s="25"/>
    </row>
    <row r="904" spans="1:9" x14ac:dyDescent="0.3">
      <c r="A904" s="25"/>
      <c r="B904" s="25"/>
      <c r="C904" s="25"/>
      <c r="D904" s="25"/>
      <c r="E904" s="25"/>
      <c r="F904" s="25"/>
      <c r="G904" s="25"/>
      <c r="H904" s="25"/>
      <c r="I904" s="25"/>
    </row>
    <row r="905" spans="1:9" x14ac:dyDescent="0.3">
      <c r="A905" s="546" t="s">
        <v>738</v>
      </c>
      <c r="B905" s="548"/>
      <c r="C905" s="548"/>
      <c r="D905" s="548"/>
      <c r="E905" s="548"/>
      <c r="F905" s="548"/>
      <c r="G905" s="548"/>
      <c r="H905" s="548"/>
      <c r="I905" s="547"/>
    </row>
    <row r="906" spans="1:9" x14ac:dyDescent="0.3">
      <c r="A906" s="549" t="s">
        <v>1270</v>
      </c>
      <c r="B906" s="550"/>
      <c r="C906" s="550"/>
      <c r="D906" s="550"/>
      <c r="E906" s="550"/>
      <c r="F906" s="550"/>
      <c r="G906" s="550"/>
      <c r="H906" s="550"/>
      <c r="I906" s="551"/>
    </row>
    <row r="907" spans="1:9" x14ac:dyDescent="0.3">
      <c r="A907" s="586"/>
      <c r="B907" s="21" t="s">
        <v>735</v>
      </c>
      <c r="C907" s="21" t="s">
        <v>736</v>
      </c>
      <c r="D907" s="546" t="s">
        <v>730</v>
      </c>
      <c r="E907" s="547"/>
      <c r="F907" s="546" t="s">
        <v>737</v>
      </c>
      <c r="G907" s="547"/>
      <c r="H907" s="546" t="s">
        <v>730</v>
      </c>
      <c r="I907" s="547"/>
    </row>
    <row r="908" spans="1:9" x14ac:dyDescent="0.3">
      <c r="A908" s="587"/>
      <c r="B908" s="22" t="s">
        <v>193</v>
      </c>
      <c r="C908" s="22" t="s">
        <v>194</v>
      </c>
      <c r="D908" s="539" t="s">
        <v>200</v>
      </c>
      <c r="E908" s="540"/>
      <c r="F908" s="539" t="s">
        <v>201</v>
      </c>
      <c r="G908" s="540"/>
      <c r="H908" s="539" t="s">
        <v>202</v>
      </c>
      <c r="I908" s="540"/>
    </row>
    <row r="909" spans="1:9" x14ac:dyDescent="0.3">
      <c r="A909" s="586"/>
      <c r="B909" s="546" t="s">
        <v>739</v>
      </c>
      <c r="C909" s="547"/>
      <c r="D909" s="21" t="s">
        <v>740</v>
      </c>
      <c r="E909" s="21" t="s">
        <v>741</v>
      </c>
      <c r="F909" s="21" t="s">
        <v>740</v>
      </c>
      <c r="G909" s="21" t="s">
        <v>741</v>
      </c>
      <c r="H909" s="21" t="s">
        <v>740</v>
      </c>
      <c r="I909" s="21" t="s">
        <v>741</v>
      </c>
    </row>
    <row r="910" spans="1:9" x14ac:dyDescent="0.3">
      <c r="A910" s="587"/>
      <c r="B910" s="539" t="s">
        <v>204</v>
      </c>
      <c r="C910" s="540"/>
      <c r="D910" s="22" t="s">
        <v>205</v>
      </c>
      <c r="E910" s="22" t="s">
        <v>206</v>
      </c>
      <c r="F910" s="22" t="s">
        <v>205</v>
      </c>
      <c r="G910" s="22" t="s">
        <v>206</v>
      </c>
      <c r="H910" s="22" t="s">
        <v>205</v>
      </c>
      <c r="I910" s="22" t="s">
        <v>206</v>
      </c>
    </row>
    <row r="911" spans="1:9" ht="25.5" customHeight="1" x14ac:dyDescent="0.3">
      <c r="A911" s="8" t="s">
        <v>810</v>
      </c>
      <c r="B911" s="527" t="s">
        <v>742</v>
      </c>
      <c r="C911" s="529"/>
      <c r="D911" s="527" t="s">
        <v>742</v>
      </c>
      <c r="E911" s="529"/>
      <c r="F911" s="527" t="s">
        <v>742</v>
      </c>
      <c r="G911" s="529"/>
      <c r="H911" s="527" t="s">
        <v>742</v>
      </c>
      <c r="I911" s="529"/>
    </row>
    <row r="912" spans="1:9" x14ac:dyDescent="0.3">
      <c r="A912" s="53">
        <v>34700</v>
      </c>
      <c r="B912" s="9">
        <v>114.37</v>
      </c>
      <c r="C912" s="9">
        <v>78.680000000000007</v>
      </c>
      <c r="D912" s="9">
        <v>130.24</v>
      </c>
      <c r="E912" s="9">
        <v>130.27000000000001</v>
      </c>
      <c r="F912" s="9">
        <v>131.37</v>
      </c>
      <c r="G912" s="9">
        <v>130.27000000000001</v>
      </c>
      <c r="H912" s="9">
        <v>134.96</v>
      </c>
      <c r="I912" s="9">
        <v>130.27000000000001</v>
      </c>
    </row>
    <row r="913" spans="1:9" x14ac:dyDescent="0.3">
      <c r="A913" s="53">
        <v>34731</v>
      </c>
      <c r="B913" s="9">
        <v>114.37</v>
      </c>
      <c r="C913" s="9">
        <v>78.540000000000006</v>
      </c>
      <c r="D913" s="9">
        <v>131.24</v>
      </c>
      <c r="E913" s="9">
        <v>132.53</v>
      </c>
      <c r="F913" s="9">
        <v>131.93</v>
      </c>
      <c r="G913" s="9">
        <v>132.53</v>
      </c>
      <c r="H913" s="9">
        <v>136.4</v>
      </c>
      <c r="I913" s="9">
        <v>132.53</v>
      </c>
    </row>
    <row r="914" spans="1:9" x14ac:dyDescent="0.3">
      <c r="A914" s="53">
        <v>34759</v>
      </c>
      <c r="B914" s="9">
        <v>114.37</v>
      </c>
      <c r="C914" s="9">
        <v>78.41</v>
      </c>
      <c r="D914" s="9">
        <v>131.24</v>
      </c>
      <c r="E914" s="9">
        <v>132.53</v>
      </c>
      <c r="F914" s="9">
        <v>131.93</v>
      </c>
      <c r="G914" s="9">
        <v>132.53</v>
      </c>
      <c r="H914" s="9">
        <v>136.4</v>
      </c>
      <c r="I914" s="9">
        <v>132.53</v>
      </c>
    </row>
    <row r="915" spans="1:9" x14ac:dyDescent="0.3">
      <c r="A915" s="53">
        <v>34790</v>
      </c>
      <c r="B915" s="9">
        <v>117.03</v>
      </c>
      <c r="C915" s="9">
        <v>78.489999999999995</v>
      </c>
      <c r="D915" s="9">
        <v>131.68</v>
      </c>
      <c r="E915" s="9">
        <v>133.47999999999999</v>
      </c>
      <c r="F915" s="9">
        <v>132.37</v>
      </c>
      <c r="G915" s="9">
        <v>133.47999999999999</v>
      </c>
      <c r="H915" s="9">
        <v>136.66</v>
      </c>
      <c r="I915" s="9">
        <v>133.47999999999999</v>
      </c>
    </row>
    <row r="916" spans="1:9" x14ac:dyDescent="0.3">
      <c r="A916" s="53">
        <v>34820</v>
      </c>
      <c r="B916" s="9">
        <v>117.07</v>
      </c>
      <c r="C916" s="9">
        <v>84.26</v>
      </c>
      <c r="D916" s="9">
        <v>131.68</v>
      </c>
      <c r="E916" s="9">
        <v>133.47999999999999</v>
      </c>
      <c r="F916" s="9">
        <v>132.37</v>
      </c>
      <c r="G916" s="9">
        <v>133.47999999999999</v>
      </c>
      <c r="H916" s="9">
        <v>136.66</v>
      </c>
      <c r="I916" s="9">
        <v>133.47999999999999</v>
      </c>
    </row>
    <row r="917" spans="1:9" x14ac:dyDescent="0.3">
      <c r="A917" s="53">
        <v>34851</v>
      </c>
      <c r="B917" s="9">
        <v>117.08</v>
      </c>
      <c r="C917" s="9">
        <v>84.31</v>
      </c>
      <c r="D917" s="9">
        <v>131.68</v>
      </c>
      <c r="E917" s="9">
        <v>133.47999999999999</v>
      </c>
      <c r="F917" s="9">
        <v>132.37</v>
      </c>
      <c r="G917" s="9">
        <v>133.47999999999999</v>
      </c>
      <c r="H917" s="9">
        <v>136.66</v>
      </c>
      <c r="I917" s="9">
        <v>133.47999999999999</v>
      </c>
    </row>
    <row r="918" spans="1:9" x14ac:dyDescent="0.3">
      <c r="A918" s="53">
        <v>34881</v>
      </c>
      <c r="B918" s="9">
        <v>117.06</v>
      </c>
      <c r="C918" s="9">
        <v>84.1</v>
      </c>
      <c r="D918" s="9">
        <v>131.68</v>
      </c>
      <c r="E918" s="9">
        <v>133.47999999999999</v>
      </c>
      <c r="F918" s="9">
        <v>132.37</v>
      </c>
      <c r="G918" s="9">
        <v>133.47999999999999</v>
      </c>
      <c r="H918" s="9">
        <v>136.66</v>
      </c>
      <c r="I918" s="9">
        <v>133.47999999999999</v>
      </c>
    </row>
    <row r="919" spans="1:9" x14ac:dyDescent="0.3">
      <c r="A919" s="53">
        <v>34912</v>
      </c>
      <c r="B919" s="9">
        <v>117.06</v>
      </c>
      <c r="C919" s="9">
        <v>83.7</v>
      </c>
      <c r="D919" s="9">
        <v>134.56</v>
      </c>
      <c r="E919" s="9">
        <v>133.47999999999999</v>
      </c>
      <c r="F919" s="9">
        <v>132.37</v>
      </c>
      <c r="G919" s="9">
        <v>133.47999999999999</v>
      </c>
      <c r="H919" s="9">
        <v>136.66</v>
      </c>
      <c r="I919" s="9">
        <v>133.47999999999999</v>
      </c>
    </row>
    <row r="920" spans="1:9" x14ac:dyDescent="0.3">
      <c r="A920" s="53">
        <v>34943</v>
      </c>
      <c r="B920" s="9">
        <v>117.07</v>
      </c>
      <c r="C920" s="9">
        <v>84.4</v>
      </c>
      <c r="D920" s="9">
        <v>134.56</v>
      </c>
      <c r="E920" s="9">
        <v>133.47999999999999</v>
      </c>
      <c r="F920" s="9">
        <v>132.37</v>
      </c>
      <c r="G920" s="9">
        <v>133.47999999999999</v>
      </c>
      <c r="H920" s="9">
        <v>136.66</v>
      </c>
      <c r="I920" s="9">
        <v>133.47999999999999</v>
      </c>
    </row>
    <row r="921" spans="1:9" x14ac:dyDescent="0.3">
      <c r="A921" s="53">
        <v>34973</v>
      </c>
      <c r="B921" s="9">
        <v>117.05</v>
      </c>
      <c r="C921" s="9">
        <v>84.96</v>
      </c>
      <c r="D921" s="9">
        <v>134.56</v>
      </c>
      <c r="E921" s="9">
        <v>133.47999999999999</v>
      </c>
      <c r="F921" s="9">
        <v>132.37</v>
      </c>
      <c r="G921" s="9">
        <v>133.47999999999999</v>
      </c>
      <c r="H921" s="9">
        <v>136.66</v>
      </c>
      <c r="I921" s="9">
        <v>133.47999999999999</v>
      </c>
    </row>
    <row r="922" spans="1:9" x14ac:dyDescent="0.3">
      <c r="A922" s="186">
        <v>35004</v>
      </c>
      <c r="B922" s="42">
        <v>117.01</v>
      </c>
      <c r="C922" s="42">
        <v>85.06</v>
      </c>
      <c r="D922" s="42">
        <v>134.56</v>
      </c>
      <c r="E922" s="42">
        <v>133.47999999999999</v>
      </c>
      <c r="F922" s="42">
        <v>132.37</v>
      </c>
      <c r="G922" s="42">
        <v>133.47999999999999</v>
      </c>
      <c r="H922" s="42">
        <v>136.66</v>
      </c>
      <c r="I922" s="42">
        <v>133.47999999999999</v>
      </c>
    </row>
    <row r="923" spans="1:9" x14ac:dyDescent="0.3">
      <c r="A923" s="187">
        <v>35034</v>
      </c>
      <c r="B923" s="74">
        <v>116.97</v>
      </c>
      <c r="C923" s="74">
        <v>85.29</v>
      </c>
      <c r="D923" s="74">
        <v>134.56</v>
      </c>
      <c r="E923" s="74">
        <v>133.47999999999999</v>
      </c>
      <c r="F923" s="74">
        <v>132.37</v>
      </c>
      <c r="G923" s="74">
        <v>133.47999999999999</v>
      </c>
      <c r="H923" s="74">
        <v>136.66</v>
      </c>
      <c r="I923" s="74">
        <v>133.47999999999999</v>
      </c>
    </row>
    <row r="924" spans="1:9" x14ac:dyDescent="0.3">
      <c r="A924" s="25"/>
      <c r="B924" s="25"/>
      <c r="C924" s="25"/>
      <c r="D924" s="25"/>
      <c r="E924" s="25"/>
      <c r="F924" s="25"/>
      <c r="G924" s="25"/>
      <c r="H924" s="25"/>
      <c r="I924" s="25"/>
    </row>
    <row r="925" spans="1:9" x14ac:dyDescent="0.3">
      <c r="A925" s="20"/>
    </row>
    <row r="926" spans="1:9" x14ac:dyDescent="0.3">
      <c r="A926" s="25"/>
      <c r="B926" s="25"/>
      <c r="C926" s="25"/>
      <c r="D926" s="25"/>
      <c r="E926" s="25"/>
      <c r="F926" s="25"/>
      <c r="G926" s="25"/>
      <c r="H926" s="25"/>
      <c r="I926" s="25"/>
    </row>
    <row r="927" spans="1:9" x14ac:dyDescent="0.3">
      <c r="A927" s="25"/>
      <c r="B927" s="25"/>
      <c r="C927" s="25"/>
      <c r="D927" s="25"/>
      <c r="E927" s="25"/>
      <c r="F927" s="25"/>
      <c r="G927" s="25"/>
      <c r="H927" s="25"/>
      <c r="I927" s="25"/>
    </row>
    <row r="928" spans="1:9" x14ac:dyDescent="0.3">
      <c r="A928" s="25"/>
      <c r="B928" s="25"/>
      <c r="C928" s="25"/>
      <c r="D928" s="25"/>
      <c r="E928" s="25"/>
      <c r="F928" s="25"/>
      <c r="G928" s="25"/>
      <c r="H928" s="25"/>
      <c r="I928" s="25"/>
    </row>
    <row r="929" spans="1:9" x14ac:dyDescent="0.3">
      <c r="A929" s="25"/>
      <c r="B929" s="25"/>
      <c r="C929" s="25"/>
      <c r="D929" s="25"/>
      <c r="E929" s="25"/>
      <c r="F929" s="25"/>
      <c r="G929" s="25"/>
      <c r="H929" s="25"/>
      <c r="I929" s="25"/>
    </row>
    <row r="930" spans="1:9" x14ac:dyDescent="0.3">
      <c r="A930" s="25"/>
      <c r="B930" s="25"/>
      <c r="C930" s="25"/>
      <c r="D930" s="25"/>
      <c r="E930" s="25"/>
      <c r="F930" s="25"/>
      <c r="G930" s="25"/>
      <c r="H930" s="25"/>
      <c r="I930" s="25"/>
    </row>
    <row r="931" spans="1:9" x14ac:dyDescent="0.3">
      <c r="A931" s="25"/>
      <c r="B931" s="25"/>
      <c r="C931" s="25"/>
      <c r="D931" s="25"/>
      <c r="E931" s="25"/>
      <c r="F931" s="25"/>
      <c r="G931" s="25"/>
      <c r="H931" s="25"/>
      <c r="I931" s="25"/>
    </row>
    <row r="932" spans="1:9" x14ac:dyDescent="0.3">
      <c r="A932" s="25"/>
      <c r="B932" s="25"/>
      <c r="C932" s="25"/>
      <c r="D932" s="25"/>
      <c r="E932" s="25"/>
      <c r="F932" s="25"/>
      <c r="G932" s="25"/>
      <c r="H932" s="25"/>
      <c r="I932" s="25"/>
    </row>
    <row r="933" spans="1:9" x14ac:dyDescent="0.3">
      <c r="A933" s="25"/>
      <c r="B933" s="25"/>
      <c r="C933" s="25"/>
      <c r="D933" s="25"/>
      <c r="E933" s="25"/>
      <c r="F933" s="25"/>
      <c r="G933" s="25"/>
      <c r="H933" s="25"/>
      <c r="I933" s="25"/>
    </row>
    <row r="934" spans="1:9" x14ac:dyDescent="0.3">
      <c r="A934" s="25"/>
      <c r="B934" s="25"/>
      <c r="C934" s="25"/>
      <c r="D934" s="25"/>
      <c r="E934" s="25"/>
      <c r="F934" s="25"/>
      <c r="G934" s="25"/>
      <c r="H934" s="25"/>
      <c r="I934" s="25"/>
    </row>
    <row r="935" spans="1:9" x14ac:dyDescent="0.3">
      <c r="A935" s="25"/>
      <c r="B935" s="25"/>
      <c r="C935" s="25"/>
      <c r="D935" s="25"/>
      <c r="E935" s="25"/>
      <c r="F935" s="25"/>
      <c r="G935" s="25"/>
      <c r="H935" s="25"/>
      <c r="I935" s="25"/>
    </row>
    <row r="936" spans="1:9" x14ac:dyDescent="0.3">
      <c r="A936" s="25"/>
      <c r="B936" s="25"/>
      <c r="C936" s="25"/>
      <c r="D936" s="25"/>
      <c r="E936" s="25"/>
      <c r="F936" s="25"/>
      <c r="G936" s="25"/>
      <c r="H936" s="25"/>
      <c r="I936" s="25"/>
    </row>
    <row r="937" spans="1:9" x14ac:dyDescent="0.3">
      <c r="A937" s="25"/>
      <c r="B937" s="25"/>
      <c r="C937" s="25"/>
      <c r="D937" s="25"/>
      <c r="E937" s="25"/>
      <c r="F937" s="25"/>
      <c r="G937" s="25"/>
      <c r="H937" s="25"/>
      <c r="I937" s="25"/>
    </row>
    <row r="938" spans="1:9" x14ac:dyDescent="0.3">
      <c r="A938" s="546" t="s">
        <v>738</v>
      </c>
      <c r="B938" s="548"/>
      <c r="C938" s="548"/>
      <c r="D938" s="548"/>
      <c r="E938" s="548"/>
      <c r="F938" s="548"/>
      <c r="G938" s="548"/>
      <c r="H938" s="548"/>
      <c r="I938" s="547"/>
    </row>
    <row r="939" spans="1:9" x14ac:dyDescent="0.3">
      <c r="A939" s="549" t="s">
        <v>1270</v>
      </c>
      <c r="B939" s="550"/>
      <c r="C939" s="550"/>
      <c r="D939" s="550"/>
      <c r="E939" s="550"/>
      <c r="F939" s="550"/>
      <c r="G939" s="550"/>
      <c r="H939" s="550"/>
      <c r="I939" s="551"/>
    </row>
    <row r="940" spans="1:9" x14ac:dyDescent="0.3">
      <c r="A940" s="586"/>
      <c r="B940" s="21" t="s">
        <v>735</v>
      </c>
      <c r="C940" s="21" t="s">
        <v>736</v>
      </c>
      <c r="D940" s="546" t="s">
        <v>730</v>
      </c>
      <c r="E940" s="547"/>
      <c r="F940" s="546" t="s">
        <v>737</v>
      </c>
      <c r="G940" s="547"/>
      <c r="H940" s="546" t="s">
        <v>730</v>
      </c>
      <c r="I940" s="547"/>
    </row>
    <row r="941" spans="1:9" x14ac:dyDescent="0.3">
      <c r="A941" s="587"/>
      <c r="B941" s="22" t="s">
        <v>193</v>
      </c>
      <c r="C941" s="22" t="s">
        <v>194</v>
      </c>
      <c r="D941" s="539" t="s">
        <v>200</v>
      </c>
      <c r="E941" s="540"/>
      <c r="F941" s="539" t="s">
        <v>201</v>
      </c>
      <c r="G941" s="540"/>
      <c r="H941" s="539" t="s">
        <v>202</v>
      </c>
      <c r="I941" s="540"/>
    </row>
    <row r="942" spans="1:9" x14ac:dyDescent="0.3">
      <c r="A942" s="586"/>
      <c r="B942" s="546" t="s">
        <v>739</v>
      </c>
      <c r="C942" s="547"/>
      <c r="D942" s="21" t="s">
        <v>740</v>
      </c>
      <c r="E942" s="21" t="s">
        <v>741</v>
      </c>
      <c r="F942" s="21" t="s">
        <v>740</v>
      </c>
      <c r="G942" s="21" t="s">
        <v>741</v>
      </c>
      <c r="H942" s="21" t="s">
        <v>740</v>
      </c>
      <c r="I942" s="21" t="s">
        <v>741</v>
      </c>
    </row>
    <row r="943" spans="1:9" x14ac:dyDescent="0.3">
      <c r="A943" s="587"/>
      <c r="B943" s="539" t="s">
        <v>204</v>
      </c>
      <c r="C943" s="540"/>
      <c r="D943" s="22" t="s">
        <v>205</v>
      </c>
      <c r="E943" s="22" t="s">
        <v>206</v>
      </c>
      <c r="F943" s="22" t="s">
        <v>205</v>
      </c>
      <c r="G943" s="22" t="s">
        <v>206</v>
      </c>
      <c r="H943" s="22" t="s">
        <v>205</v>
      </c>
      <c r="I943" s="22" t="s">
        <v>206</v>
      </c>
    </row>
    <row r="944" spans="1:9" ht="25.5" customHeight="1" x14ac:dyDescent="0.3">
      <c r="A944" s="8" t="s">
        <v>810</v>
      </c>
      <c r="B944" s="527" t="s">
        <v>742</v>
      </c>
      <c r="C944" s="529"/>
      <c r="D944" s="527" t="s">
        <v>742</v>
      </c>
      <c r="E944" s="529"/>
      <c r="F944" s="527" t="s">
        <v>742</v>
      </c>
      <c r="G944" s="529"/>
      <c r="H944" s="527" t="s">
        <v>742</v>
      </c>
      <c r="I944" s="529"/>
    </row>
    <row r="945" spans="1:9" x14ac:dyDescent="0.3">
      <c r="A945" s="53">
        <v>34335</v>
      </c>
      <c r="B945" s="9">
        <v>110.74</v>
      </c>
      <c r="C945" s="9">
        <v>76.92</v>
      </c>
      <c r="D945" s="9">
        <v>125.06</v>
      </c>
      <c r="E945" s="9">
        <v>124.76</v>
      </c>
      <c r="F945" s="9">
        <v>128.5</v>
      </c>
      <c r="G945" s="9">
        <v>124.76</v>
      </c>
      <c r="H945" s="9">
        <v>127.15</v>
      </c>
      <c r="I945" s="9">
        <v>124.76</v>
      </c>
    </row>
    <row r="946" spans="1:9" x14ac:dyDescent="0.3">
      <c r="A946" s="53">
        <v>34366</v>
      </c>
      <c r="B946" s="9">
        <v>110.74</v>
      </c>
      <c r="C946" s="9">
        <v>76.77</v>
      </c>
      <c r="D946" s="9">
        <v>126.25</v>
      </c>
      <c r="E946" s="9">
        <v>127.46</v>
      </c>
      <c r="F946" s="9">
        <v>129.16999999999999</v>
      </c>
      <c r="G946" s="9">
        <v>127.46</v>
      </c>
      <c r="H946" s="9">
        <v>131.19999999999999</v>
      </c>
      <c r="I946" s="9">
        <v>127.46</v>
      </c>
    </row>
    <row r="947" spans="1:9" x14ac:dyDescent="0.3">
      <c r="A947" s="53">
        <v>34394</v>
      </c>
      <c r="B947" s="9">
        <v>110.8</v>
      </c>
      <c r="C947" s="9">
        <v>76.61</v>
      </c>
      <c r="D947" s="9">
        <v>126.25</v>
      </c>
      <c r="E947" s="9">
        <v>127.46</v>
      </c>
      <c r="F947" s="9">
        <v>129.16999999999999</v>
      </c>
      <c r="G947" s="9">
        <v>127.46</v>
      </c>
      <c r="H947" s="9">
        <v>131.19999999999999</v>
      </c>
      <c r="I947" s="9">
        <v>127.46</v>
      </c>
    </row>
    <row r="948" spans="1:9" x14ac:dyDescent="0.3">
      <c r="A948" s="53">
        <v>34425</v>
      </c>
      <c r="B948" s="9">
        <v>112.93</v>
      </c>
      <c r="C948" s="9">
        <v>76.66</v>
      </c>
      <c r="D948" s="9">
        <v>126.4</v>
      </c>
      <c r="E948" s="9">
        <v>127.78</v>
      </c>
      <c r="F948" s="9">
        <v>129.31</v>
      </c>
      <c r="G948" s="9">
        <v>127.78</v>
      </c>
      <c r="H948" s="9">
        <v>131.29</v>
      </c>
      <c r="I948" s="9">
        <v>127.78</v>
      </c>
    </row>
    <row r="949" spans="1:9" x14ac:dyDescent="0.3">
      <c r="A949" s="53">
        <v>34455</v>
      </c>
      <c r="B949" s="9">
        <v>112.94</v>
      </c>
      <c r="C949" s="9">
        <v>76.67</v>
      </c>
      <c r="D949" s="9">
        <v>126.63</v>
      </c>
      <c r="E949" s="9">
        <v>128.31</v>
      </c>
      <c r="F949" s="9">
        <v>129.44</v>
      </c>
      <c r="G949" s="9">
        <v>128.31</v>
      </c>
      <c r="H949" s="9">
        <v>131.44999999999999</v>
      </c>
      <c r="I949" s="9">
        <v>128.31</v>
      </c>
    </row>
    <row r="950" spans="1:9" x14ac:dyDescent="0.3">
      <c r="A950" s="53">
        <v>34486</v>
      </c>
      <c r="B950" s="9">
        <v>112.94</v>
      </c>
      <c r="C950" s="9">
        <v>77.05</v>
      </c>
      <c r="D950" s="9">
        <v>126.76</v>
      </c>
      <c r="E950" s="9">
        <v>128.59</v>
      </c>
      <c r="F950" s="9">
        <v>129.51</v>
      </c>
      <c r="G950" s="9">
        <v>128.59</v>
      </c>
      <c r="H950" s="9">
        <v>131.54</v>
      </c>
      <c r="I950" s="9">
        <v>128.59</v>
      </c>
    </row>
    <row r="951" spans="1:9" x14ac:dyDescent="0.3">
      <c r="A951" s="53">
        <v>34516</v>
      </c>
      <c r="B951" s="9">
        <v>112.94</v>
      </c>
      <c r="C951" s="9">
        <v>76.84</v>
      </c>
      <c r="D951" s="9">
        <v>127.04</v>
      </c>
      <c r="E951" s="9">
        <v>129.25</v>
      </c>
      <c r="F951" s="9">
        <v>129.66999999999999</v>
      </c>
      <c r="G951" s="9">
        <v>129.25</v>
      </c>
      <c r="H951" s="9">
        <v>131.71</v>
      </c>
      <c r="I951" s="9">
        <v>129.25</v>
      </c>
    </row>
    <row r="952" spans="1:9" x14ac:dyDescent="0.3">
      <c r="A952" s="53">
        <v>34547</v>
      </c>
      <c r="B952" s="9">
        <v>112.94</v>
      </c>
      <c r="C952" s="9">
        <v>76.84</v>
      </c>
      <c r="D952" s="9">
        <v>129.78</v>
      </c>
      <c r="E952" s="9">
        <v>129.25</v>
      </c>
      <c r="F952" s="9">
        <v>129.66999999999999</v>
      </c>
      <c r="G952" s="9">
        <v>129.25</v>
      </c>
      <c r="H952" s="9">
        <v>131.71</v>
      </c>
      <c r="I952" s="9">
        <v>129.25</v>
      </c>
    </row>
    <row r="953" spans="1:9" x14ac:dyDescent="0.3">
      <c r="A953" s="53">
        <v>34578</v>
      </c>
      <c r="B953" s="9">
        <v>112.94</v>
      </c>
      <c r="C953" s="9">
        <v>76.62</v>
      </c>
      <c r="D953" s="9">
        <v>129.78</v>
      </c>
      <c r="E953" s="9">
        <v>129.25</v>
      </c>
      <c r="F953" s="9">
        <v>129.66999999999999</v>
      </c>
      <c r="G953" s="9">
        <v>129.25</v>
      </c>
      <c r="H953" s="9">
        <v>131.71</v>
      </c>
      <c r="I953" s="9">
        <v>129.25</v>
      </c>
    </row>
    <row r="954" spans="1:9" x14ac:dyDescent="0.3">
      <c r="A954" s="53">
        <v>34608</v>
      </c>
      <c r="B954" s="9">
        <v>113.06</v>
      </c>
      <c r="C954" s="9">
        <v>76.540000000000006</v>
      </c>
      <c r="D954" s="9">
        <v>129.78</v>
      </c>
      <c r="E954" s="9">
        <v>129.25</v>
      </c>
      <c r="F954" s="9">
        <v>129.66999999999999</v>
      </c>
      <c r="G954" s="9">
        <v>129.25</v>
      </c>
      <c r="H954" s="9">
        <v>131.71</v>
      </c>
      <c r="I954" s="9">
        <v>129.25</v>
      </c>
    </row>
    <row r="955" spans="1:9" x14ac:dyDescent="0.3">
      <c r="A955" s="186">
        <v>34639</v>
      </c>
      <c r="B955" s="42">
        <v>114.37</v>
      </c>
      <c r="C955" s="42">
        <v>77.099999999999994</v>
      </c>
      <c r="D955" s="42">
        <v>129.82</v>
      </c>
      <c r="E955" s="42">
        <v>129.31</v>
      </c>
      <c r="F955" s="42">
        <v>129.81</v>
      </c>
      <c r="G955" s="42">
        <v>129.31</v>
      </c>
      <c r="H955" s="42">
        <v>131.72999999999999</v>
      </c>
      <c r="I955" s="42">
        <v>129.31</v>
      </c>
    </row>
    <row r="956" spans="1:9" x14ac:dyDescent="0.3">
      <c r="A956" s="187">
        <v>34669</v>
      </c>
      <c r="B956" s="74">
        <v>114.37</v>
      </c>
      <c r="C956" s="74">
        <v>76.98</v>
      </c>
      <c r="D956" s="74">
        <v>129.82</v>
      </c>
      <c r="E956" s="74">
        <v>129.31</v>
      </c>
      <c r="F956" s="74">
        <v>129.81</v>
      </c>
      <c r="G956" s="74">
        <v>129.31</v>
      </c>
      <c r="H956" s="74">
        <v>131.72999999999999</v>
      </c>
      <c r="I956" s="74">
        <v>129.31</v>
      </c>
    </row>
    <row r="957" spans="1:9" x14ac:dyDescent="0.3">
      <c r="A957" s="25"/>
      <c r="B957" s="25"/>
      <c r="C957" s="25"/>
      <c r="D957" s="25"/>
      <c r="E957" s="25"/>
      <c r="F957" s="25"/>
      <c r="G957" s="25"/>
      <c r="H957" s="25"/>
      <c r="I957" s="25"/>
    </row>
    <row r="958" spans="1:9" x14ac:dyDescent="0.3">
      <c r="A958" s="20"/>
    </row>
    <row r="959" spans="1:9" x14ac:dyDescent="0.3">
      <c r="A959" s="25"/>
      <c r="B959" s="25"/>
      <c r="C959" s="25"/>
      <c r="D959" s="25"/>
      <c r="E959" s="25"/>
      <c r="F959" s="25"/>
      <c r="G959" s="25"/>
      <c r="H959" s="25"/>
      <c r="I959" s="25"/>
    </row>
    <row r="960" spans="1:9" x14ac:dyDescent="0.3">
      <c r="A960" s="25"/>
      <c r="B960" s="25"/>
      <c r="C960" s="25"/>
      <c r="D960" s="25"/>
      <c r="E960" s="25"/>
      <c r="F960" s="25"/>
      <c r="G960" s="25"/>
      <c r="H960" s="25"/>
      <c r="I960" s="25"/>
    </row>
    <row r="961" spans="1:9" x14ac:dyDescent="0.3">
      <c r="A961" s="25"/>
      <c r="B961" s="25"/>
      <c r="C961" s="25"/>
      <c r="D961" s="25"/>
      <c r="E961" s="25"/>
      <c r="F961" s="25"/>
      <c r="G961" s="25"/>
      <c r="H961" s="25"/>
      <c r="I961" s="25"/>
    </row>
    <row r="962" spans="1:9" x14ac:dyDescent="0.3">
      <c r="A962" s="25"/>
      <c r="B962" s="25"/>
      <c r="C962" s="25"/>
      <c r="D962" s="25"/>
      <c r="E962" s="25"/>
      <c r="F962" s="25"/>
      <c r="G962" s="25"/>
      <c r="H962" s="25"/>
      <c r="I962" s="25"/>
    </row>
    <row r="963" spans="1:9" x14ac:dyDescent="0.3">
      <c r="A963" s="25"/>
      <c r="B963" s="25"/>
      <c r="C963" s="25"/>
      <c r="D963" s="25"/>
      <c r="E963" s="25"/>
      <c r="F963" s="25"/>
      <c r="G963" s="25"/>
      <c r="H963" s="25"/>
      <c r="I963" s="25"/>
    </row>
    <row r="964" spans="1:9" x14ac:dyDescent="0.3">
      <c r="A964" s="25"/>
      <c r="B964" s="25"/>
      <c r="C964" s="25"/>
      <c r="D964" s="25"/>
      <c r="E964" s="25"/>
      <c r="F964" s="25"/>
      <c r="G964" s="25"/>
      <c r="H964" s="25"/>
      <c r="I964" s="25"/>
    </row>
    <row r="965" spans="1:9" x14ac:dyDescent="0.3">
      <c r="A965" s="25"/>
      <c r="B965" s="25"/>
      <c r="C965" s="25"/>
      <c r="D965" s="25"/>
      <c r="E965" s="25"/>
      <c r="F965" s="25"/>
      <c r="G965" s="25"/>
      <c r="H965" s="25"/>
      <c r="I965" s="25"/>
    </row>
    <row r="966" spans="1:9" x14ac:dyDescent="0.3">
      <c r="A966" s="25"/>
      <c r="B966" s="25"/>
      <c r="C966" s="25"/>
      <c r="D966" s="25"/>
      <c r="E966" s="25"/>
      <c r="F966" s="25"/>
      <c r="G966" s="25"/>
      <c r="H966" s="25"/>
      <c r="I966" s="25"/>
    </row>
    <row r="967" spans="1:9" x14ac:dyDescent="0.3">
      <c r="A967" s="25"/>
      <c r="B967" s="25"/>
      <c r="C967" s="25"/>
      <c r="D967" s="25"/>
      <c r="E967" s="25"/>
      <c r="F967" s="25"/>
      <c r="G967" s="25"/>
      <c r="H967" s="25"/>
      <c r="I967" s="25"/>
    </row>
    <row r="968" spans="1:9" x14ac:dyDescent="0.3">
      <c r="A968" s="25"/>
      <c r="B968" s="25"/>
      <c r="C968" s="25"/>
      <c r="D968" s="25"/>
      <c r="E968" s="25"/>
      <c r="F968" s="25"/>
      <c r="G968" s="25"/>
      <c r="H968" s="25"/>
      <c r="I968" s="25"/>
    </row>
    <row r="969" spans="1:9" x14ac:dyDescent="0.3">
      <c r="A969" s="25"/>
      <c r="B969" s="25"/>
      <c r="C969" s="25"/>
      <c r="D969" s="25"/>
      <c r="E969" s="25"/>
      <c r="F969" s="25"/>
      <c r="G969" s="25"/>
      <c r="H969" s="25"/>
      <c r="I969" s="25"/>
    </row>
    <row r="970" spans="1:9" x14ac:dyDescent="0.3">
      <c r="A970" s="25"/>
      <c r="B970" s="25"/>
      <c r="C970" s="25"/>
      <c r="D970" s="25"/>
      <c r="E970" s="25"/>
      <c r="F970" s="25"/>
      <c r="G970" s="25"/>
      <c r="H970" s="25"/>
      <c r="I970" s="25"/>
    </row>
    <row r="971" spans="1:9" x14ac:dyDescent="0.3">
      <c r="A971" s="546" t="s">
        <v>738</v>
      </c>
      <c r="B971" s="548"/>
      <c r="C971" s="548"/>
      <c r="D971" s="548"/>
      <c r="E971" s="548"/>
      <c r="F971" s="548"/>
      <c r="G971" s="548"/>
      <c r="H971" s="548"/>
      <c r="I971" s="547"/>
    </row>
    <row r="972" spans="1:9" x14ac:dyDescent="0.3">
      <c r="A972" s="549" t="s">
        <v>1270</v>
      </c>
      <c r="B972" s="550"/>
      <c r="C972" s="550"/>
      <c r="D972" s="550"/>
      <c r="E972" s="550"/>
      <c r="F972" s="550"/>
      <c r="G972" s="550"/>
      <c r="H972" s="550"/>
      <c r="I972" s="551"/>
    </row>
    <row r="973" spans="1:9" x14ac:dyDescent="0.3">
      <c r="A973" s="586"/>
      <c r="B973" s="21" t="s">
        <v>735</v>
      </c>
      <c r="C973" s="21" t="s">
        <v>736</v>
      </c>
      <c r="D973" s="546" t="s">
        <v>730</v>
      </c>
      <c r="E973" s="547"/>
      <c r="F973" s="546" t="s">
        <v>737</v>
      </c>
      <c r="G973" s="547"/>
      <c r="H973" s="546" t="s">
        <v>730</v>
      </c>
      <c r="I973" s="547"/>
    </row>
    <row r="974" spans="1:9" x14ac:dyDescent="0.3">
      <c r="A974" s="587"/>
      <c r="B974" s="22" t="s">
        <v>193</v>
      </c>
      <c r="C974" s="22" t="s">
        <v>194</v>
      </c>
      <c r="D974" s="539" t="s">
        <v>200</v>
      </c>
      <c r="E974" s="540"/>
      <c r="F974" s="539" t="s">
        <v>201</v>
      </c>
      <c r="G974" s="540"/>
      <c r="H974" s="539" t="s">
        <v>202</v>
      </c>
      <c r="I974" s="540"/>
    </row>
    <row r="975" spans="1:9" x14ac:dyDescent="0.3">
      <c r="A975" s="586"/>
      <c r="B975" s="546" t="s">
        <v>739</v>
      </c>
      <c r="C975" s="547"/>
      <c r="D975" s="21" t="s">
        <v>740</v>
      </c>
      <c r="E975" s="21" t="s">
        <v>741</v>
      </c>
      <c r="F975" s="21" t="s">
        <v>740</v>
      </c>
      <c r="G975" s="21" t="s">
        <v>741</v>
      </c>
      <c r="H975" s="21" t="s">
        <v>740</v>
      </c>
      <c r="I975" s="21" t="s">
        <v>741</v>
      </c>
    </row>
    <row r="976" spans="1:9" x14ac:dyDescent="0.3">
      <c r="A976" s="587"/>
      <c r="B976" s="539" t="s">
        <v>204</v>
      </c>
      <c r="C976" s="540"/>
      <c r="D976" s="22" t="s">
        <v>205</v>
      </c>
      <c r="E976" s="22" t="s">
        <v>206</v>
      </c>
      <c r="F976" s="22" t="s">
        <v>205</v>
      </c>
      <c r="G976" s="22" t="s">
        <v>206</v>
      </c>
      <c r="H976" s="22" t="s">
        <v>205</v>
      </c>
      <c r="I976" s="22" t="s">
        <v>206</v>
      </c>
    </row>
    <row r="977" spans="1:9" ht="25.5" customHeight="1" x14ac:dyDescent="0.3">
      <c r="A977" s="8" t="s">
        <v>810</v>
      </c>
      <c r="B977" s="527" t="s">
        <v>742</v>
      </c>
      <c r="C977" s="529"/>
      <c r="D977" s="527" t="s">
        <v>742</v>
      </c>
      <c r="E977" s="529"/>
      <c r="F977" s="527" t="s">
        <v>742</v>
      </c>
      <c r="G977" s="529"/>
      <c r="H977" s="527" t="s">
        <v>742</v>
      </c>
      <c r="I977" s="529"/>
    </row>
    <row r="978" spans="1:9" x14ac:dyDescent="0.3">
      <c r="A978" s="53">
        <v>33970</v>
      </c>
      <c r="B978" s="9">
        <v>106.99</v>
      </c>
      <c r="C978" s="18">
        <v>77</v>
      </c>
      <c r="D978" s="9">
        <v>119.27</v>
      </c>
      <c r="E978" s="9">
        <v>119.09</v>
      </c>
      <c r="F978" s="9">
        <v>123.19</v>
      </c>
      <c r="G978" s="9">
        <v>119.09</v>
      </c>
      <c r="H978" s="9">
        <v>122.12</v>
      </c>
      <c r="I978" s="9">
        <v>119.09</v>
      </c>
    </row>
    <row r="979" spans="1:9" x14ac:dyDescent="0.3">
      <c r="A979" s="53">
        <v>34001</v>
      </c>
      <c r="B979" s="9">
        <v>106.99</v>
      </c>
      <c r="C979" s="18">
        <v>77.03</v>
      </c>
      <c r="D979" s="9">
        <v>120.82</v>
      </c>
      <c r="E979" s="9">
        <v>122.62</v>
      </c>
      <c r="F979" s="9">
        <v>124.06</v>
      </c>
      <c r="G979" s="9">
        <v>122.62</v>
      </c>
      <c r="H979" s="9">
        <v>123.17</v>
      </c>
      <c r="I979" s="9">
        <v>122.62</v>
      </c>
    </row>
    <row r="980" spans="1:9" x14ac:dyDescent="0.3">
      <c r="A980" s="53">
        <v>34029</v>
      </c>
      <c r="B980" s="9">
        <v>110.8</v>
      </c>
      <c r="C980" s="9">
        <v>77.06</v>
      </c>
      <c r="D980" s="9">
        <v>121.55</v>
      </c>
      <c r="E980" s="9">
        <v>124.22</v>
      </c>
      <c r="F980" s="9">
        <v>124.65</v>
      </c>
      <c r="G980" s="9">
        <v>124.22</v>
      </c>
      <c r="H980" s="9">
        <v>126.61</v>
      </c>
      <c r="I980" s="9">
        <v>124.22</v>
      </c>
    </row>
    <row r="981" spans="1:9" x14ac:dyDescent="0.3">
      <c r="A981" s="53">
        <v>34060</v>
      </c>
      <c r="B981" s="9">
        <v>110.8</v>
      </c>
      <c r="C981" s="9">
        <v>77.13</v>
      </c>
      <c r="D981" s="9">
        <v>121.55</v>
      </c>
      <c r="E981" s="9">
        <v>124.22</v>
      </c>
      <c r="F981" s="9">
        <v>124.65</v>
      </c>
      <c r="G981" s="9">
        <v>124.22</v>
      </c>
      <c r="H981" s="9">
        <v>126.61</v>
      </c>
      <c r="I981" s="9">
        <v>124.22</v>
      </c>
    </row>
    <row r="982" spans="1:9" x14ac:dyDescent="0.3">
      <c r="A982" s="53">
        <v>34090</v>
      </c>
      <c r="B982" s="9">
        <v>110.68</v>
      </c>
      <c r="C982" s="9">
        <v>77.69</v>
      </c>
      <c r="D982" s="9">
        <v>124.82</v>
      </c>
      <c r="E982" s="9">
        <v>124.22</v>
      </c>
      <c r="F982" s="9">
        <v>124.65</v>
      </c>
      <c r="G982" s="9">
        <v>124.22</v>
      </c>
      <c r="H982" s="9">
        <v>126.61</v>
      </c>
      <c r="I982" s="9">
        <v>124.22</v>
      </c>
    </row>
    <row r="983" spans="1:9" x14ac:dyDescent="0.3">
      <c r="A983" s="53">
        <v>34121</v>
      </c>
      <c r="B983" s="9">
        <v>110.68</v>
      </c>
      <c r="C983" s="9">
        <v>77.66</v>
      </c>
      <c r="D983" s="9">
        <v>124.82</v>
      </c>
      <c r="E983" s="9">
        <v>124.22</v>
      </c>
      <c r="F983" s="9">
        <v>124.65</v>
      </c>
      <c r="G983" s="9">
        <v>124.22</v>
      </c>
      <c r="H983" s="9">
        <v>127.01</v>
      </c>
      <c r="I983" s="9">
        <v>124.22</v>
      </c>
    </row>
    <row r="984" spans="1:9" x14ac:dyDescent="0.3">
      <c r="A984" s="53">
        <v>34151</v>
      </c>
      <c r="B984" s="9">
        <v>110.68</v>
      </c>
      <c r="C984" s="9">
        <v>77.739999999999995</v>
      </c>
      <c r="D984" s="9">
        <v>125.06</v>
      </c>
      <c r="E984" s="9">
        <v>124.78</v>
      </c>
      <c r="F984" s="9">
        <v>124.79</v>
      </c>
      <c r="G984" s="9">
        <v>124.78</v>
      </c>
      <c r="H984" s="9">
        <v>127.16</v>
      </c>
      <c r="I984" s="9">
        <v>124.78</v>
      </c>
    </row>
    <row r="985" spans="1:9" x14ac:dyDescent="0.3">
      <c r="A985" s="53">
        <v>34182</v>
      </c>
      <c r="B985" s="9">
        <v>110.68</v>
      </c>
      <c r="C985" s="9">
        <v>77.64</v>
      </c>
      <c r="D985" s="9">
        <v>125.06</v>
      </c>
      <c r="E985" s="9">
        <v>124.78</v>
      </c>
      <c r="F985" s="9">
        <v>124.79</v>
      </c>
      <c r="G985" s="9">
        <v>124.78</v>
      </c>
      <c r="H985" s="9">
        <v>127.16</v>
      </c>
      <c r="I985" s="9">
        <v>124.78</v>
      </c>
    </row>
    <row r="986" spans="1:9" x14ac:dyDescent="0.3">
      <c r="A986" s="53">
        <v>34213</v>
      </c>
      <c r="B986" s="9">
        <v>110.68</v>
      </c>
      <c r="C986" s="9">
        <v>77.48</v>
      </c>
      <c r="D986" s="9">
        <v>125.06</v>
      </c>
      <c r="E986" s="9">
        <v>124.78</v>
      </c>
      <c r="F986" s="9">
        <v>124.79</v>
      </c>
      <c r="G986" s="9">
        <v>124.78</v>
      </c>
      <c r="H986" s="9">
        <v>127.16</v>
      </c>
      <c r="I986" s="9">
        <v>124.78</v>
      </c>
    </row>
    <row r="987" spans="1:9" x14ac:dyDescent="0.3">
      <c r="A987" s="53">
        <v>34243</v>
      </c>
      <c r="B987" s="9">
        <v>110.68</v>
      </c>
      <c r="C987" s="9">
        <v>77.569999999999993</v>
      </c>
      <c r="D987" s="9">
        <v>125.06</v>
      </c>
      <c r="E987" s="9">
        <v>124.78</v>
      </c>
      <c r="F987" s="9">
        <v>124.79</v>
      </c>
      <c r="G987" s="9">
        <v>124.78</v>
      </c>
      <c r="H987" s="9">
        <v>127.16</v>
      </c>
      <c r="I987" s="9">
        <v>124.78</v>
      </c>
    </row>
    <row r="988" spans="1:9" x14ac:dyDescent="0.3">
      <c r="A988" s="53">
        <v>34274</v>
      </c>
      <c r="B988" s="9">
        <v>110.68</v>
      </c>
      <c r="C988" s="9">
        <v>77.569999999999993</v>
      </c>
      <c r="D988" s="9">
        <v>125.06</v>
      </c>
      <c r="E988" s="9">
        <v>124.78</v>
      </c>
      <c r="F988" s="9">
        <v>124.79</v>
      </c>
      <c r="G988" s="9">
        <v>124.78</v>
      </c>
      <c r="H988" s="9">
        <v>127.16</v>
      </c>
      <c r="I988" s="9">
        <v>124.78</v>
      </c>
    </row>
    <row r="989" spans="1:9" x14ac:dyDescent="0.3">
      <c r="A989" s="53">
        <v>34304</v>
      </c>
      <c r="B989" s="9">
        <v>110.68</v>
      </c>
      <c r="C989" s="9">
        <v>77.13</v>
      </c>
      <c r="D989" s="9">
        <v>125.06</v>
      </c>
      <c r="E989" s="9">
        <v>124.78</v>
      </c>
      <c r="F989" s="9">
        <v>124.79</v>
      </c>
      <c r="G989" s="9">
        <v>124.78</v>
      </c>
      <c r="H989" s="9">
        <v>127.16</v>
      </c>
      <c r="I989" s="9">
        <v>124.78</v>
      </c>
    </row>
    <row r="991" spans="1:9" x14ac:dyDescent="0.3">
      <c r="A991" s="29" t="s">
        <v>743</v>
      </c>
    </row>
    <row r="1003" spans="1:5" x14ac:dyDescent="0.3">
      <c r="A1003" s="55" t="s">
        <v>725</v>
      </c>
    </row>
    <row r="1004" spans="1:5" x14ac:dyDescent="0.3">
      <c r="A1004" s="55" t="s">
        <v>750</v>
      </c>
    </row>
    <row r="1005" spans="1:5" x14ac:dyDescent="0.3">
      <c r="A1005" s="20"/>
    </row>
    <row r="1006" spans="1:5" x14ac:dyDescent="0.3">
      <c r="A1006" s="546" t="s">
        <v>734</v>
      </c>
      <c r="B1006" s="548"/>
      <c r="C1006" s="548"/>
      <c r="D1006" s="548"/>
      <c r="E1006" s="547"/>
    </row>
    <row r="1007" spans="1:5" x14ac:dyDescent="0.3">
      <c r="A1007" s="539" t="s">
        <v>726</v>
      </c>
      <c r="B1007" s="552"/>
      <c r="C1007" s="552"/>
      <c r="D1007" s="552"/>
      <c r="E1007" s="540"/>
    </row>
    <row r="1008" spans="1:5" x14ac:dyDescent="0.3">
      <c r="A1008" s="544" t="s">
        <v>803</v>
      </c>
      <c r="B1008" s="21" t="s">
        <v>730</v>
      </c>
      <c r="C1008" s="21" t="s">
        <v>730</v>
      </c>
      <c r="D1008" s="21" t="s">
        <v>751</v>
      </c>
      <c r="E1008" s="21" t="s">
        <v>751</v>
      </c>
    </row>
    <row r="1009" spans="1:5" x14ac:dyDescent="0.3">
      <c r="A1009" s="545"/>
      <c r="B1009" s="22" t="s">
        <v>209</v>
      </c>
      <c r="C1009" s="22" t="s">
        <v>210</v>
      </c>
      <c r="D1009" s="22" t="s">
        <v>195</v>
      </c>
      <c r="E1009" s="22" t="s">
        <v>197</v>
      </c>
    </row>
    <row r="1010" spans="1:5" x14ac:dyDescent="0.3">
      <c r="A1010" s="11">
        <v>37257</v>
      </c>
      <c r="B1010" s="9">
        <v>102.7</v>
      </c>
      <c r="C1010" s="9">
        <v>103.94</v>
      </c>
      <c r="D1010" s="9">
        <v>103.42</v>
      </c>
      <c r="E1010" s="9">
        <v>105.24</v>
      </c>
    </row>
    <row r="1011" spans="1:5" x14ac:dyDescent="0.3">
      <c r="A1011" s="11">
        <v>37288</v>
      </c>
      <c r="B1011" s="9">
        <v>103.76</v>
      </c>
      <c r="C1011" s="9">
        <v>103.94</v>
      </c>
      <c r="D1011" s="9">
        <v>103.42</v>
      </c>
      <c r="E1011" s="9">
        <v>105.24</v>
      </c>
    </row>
    <row r="1012" spans="1:5" x14ac:dyDescent="0.3">
      <c r="A1012" s="9" t="s">
        <v>211</v>
      </c>
      <c r="B1012" s="9">
        <v>104.43</v>
      </c>
      <c r="C1012" s="9">
        <v>103.67</v>
      </c>
      <c r="D1012" s="9">
        <v>106.11</v>
      </c>
      <c r="E1012" s="9">
        <v>105.24</v>
      </c>
    </row>
    <row r="1013" spans="1:5" x14ac:dyDescent="0.3">
      <c r="A1013" s="11">
        <v>37347</v>
      </c>
      <c r="B1013" s="9">
        <v>104.43</v>
      </c>
      <c r="C1013" s="9">
        <v>103.67</v>
      </c>
      <c r="D1013" s="9">
        <v>106.11</v>
      </c>
      <c r="E1013" s="9">
        <v>105.24</v>
      </c>
    </row>
    <row r="1014" spans="1:5" x14ac:dyDescent="0.3">
      <c r="A1014" s="11">
        <v>37377</v>
      </c>
      <c r="B1014" s="9">
        <v>104.43</v>
      </c>
      <c r="C1014" s="9">
        <v>103.67</v>
      </c>
      <c r="D1014" s="9">
        <v>106.11</v>
      </c>
      <c r="E1014" s="9">
        <v>105.24</v>
      </c>
    </row>
    <row r="1015" spans="1:5" x14ac:dyDescent="0.3">
      <c r="A1015" s="11">
        <v>37408</v>
      </c>
      <c r="B1015" s="9">
        <v>104.43</v>
      </c>
      <c r="C1015" s="9">
        <v>103.67</v>
      </c>
      <c r="D1015" s="9">
        <v>106.11</v>
      </c>
      <c r="E1015" s="9">
        <v>105.24</v>
      </c>
    </row>
    <row r="1016" spans="1:5" x14ac:dyDescent="0.3">
      <c r="A1016" s="11">
        <v>37438</v>
      </c>
      <c r="B1016" s="9">
        <v>104.43</v>
      </c>
      <c r="C1016" s="9">
        <v>103.67</v>
      </c>
      <c r="D1016" s="9">
        <v>106.15</v>
      </c>
      <c r="E1016" s="9">
        <v>105.26</v>
      </c>
    </row>
    <row r="1017" spans="1:5" x14ac:dyDescent="0.3">
      <c r="A1017" s="11">
        <v>37469</v>
      </c>
      <c r="B1017" s="9">
        <v>104.43</v>
      </c>
      <c r="C1017" s="9">
        <v>103.67</v>
      </c>
      <c r="D1017" s="9">
        <v>106.15</v>
      </c>
      <c r="E1017" s="9">
        <v>105.26</v>
      </c>
    </row>
    <row r="1018" spans="1:5" x14ac:dyDescent="0.3">
      <c r="A1018" s="11">
        <v>37500</v>
      </c>
      <c r="B1018" s="9">
        <v>104.43</v>
      </c>
      <c r="C1018" s="9">
        <v>103.67</v>
      </c>
      <c r="D1018" s="9">
        <v>106.15</v>
      </c>
      <c r="E1018" s="9">
        <v>105.26</v>
      </c>
    </row>
    <row r="1019" spans="1:5" x14ac:dyDescent="0.3">
      <c r="A1019" s="11">
        <v>37530</v>
      </c>
      <c r="B1019" s="9">
        <v>104.43</v>
      </c>
      <c r="C1019" s="9">
        <v>103.67</v>
      </c>
      <c r="D1019" s="9">
        <v>106.15</v>
      </c>
      <c r="E1019" s="9">
        <v>105.26</v>
      </c>
    </row>
    <row r="1020" spans="1:5" x14ac:dyDescent="0.3">
      <c r="A1020" s="11">
        <v>37561</v>
      </c>
      <c r="B1020" s="9">
        <v>104.43</v>
      </c>
      <c r="C1020" s="9">
        <v>103.67</v>
      </c>
      <c r="D1020" s="9">
        <v>106.15</v>
      </c>
      <c r="E1020" s="9">
        <v>105.26</v>
      </c>
    </row>
    <row r="1021" spans="1:5" x14ac:dyDescent="0.3">
      <c r="A1021" s="11">
        <v>37591</v>
      </c>
      <c r="B1021" s="9">
        <v>104.43</v>
      </c>
      <c r="C1021" s="9">
        <v>103.67</v>
      </c>
      <c r="D1021" s="9">
        <v>106.15</v>
      </c>
      <c r="E1021" s="9">
        <v>105.26</v>
      </c>
    </row>
    <row r="1036" spans="1:5" x14ac:dyDescent="0.3">
      <c r="A1036" s="20"/>
    </row>
    <row r="1037" spans="1:5" x14ac:dyDescent="0.3">
      <c r="A1037" s="546" t="s">
        <v>734</v>
      </c>
      <c r="B1037" s="548"/>
      <c r="C1037" s="548"/>
      <c r="D1037" s="548"/>
      <c r="E1037" s="547"/>
    </row>
    <row r="1038" spans="1:5" x14ac:dyDescent="0.3">
      <c r="A1038" s="539" t="s">
        <v>726</v>
      </c>
      <c r="B1038" s="552"/>
      <c r="C1038" s="552"/>
      <c r="D1038" s="552"/>
      <c r="E1038" s="540"/>
    </row>
    <row r="1039" spans="1:5" x14ac:dyDescent="0.3">
      <c r="A1039" s="544" t="s">
        <v>803</v>
      </c>
      <c r="B1039" s="21" t="s">
        <v>730</v>
      </c>
      <c r="C1039" s="21" t="s">
        <v>730</v>
      </c>
      <c r="D1039" s="21" t="s">
        <v>751</v>
      </c>
      <c r="E1039" s="21" t="s">
        <v>751</v>
      </c>
    </row>
    <row r="1040" spans="1:5" x14ac:dyDescent="0.3">
      <c r="A1040" s="545"/>
      <c r="B1040" s="22" t="s">
        <v>209</v>
      </c>
      <c r="C1040" s="22" t="s">
        <v>210</v>
      </c>
      <c r="D1040" s="22" t="s">
        <v>195</v>
      </c>
      <c r="E1040" s="22" t="s">
        <v>197</v>
      </c>
    </row>
    <row r="1041" spans="1:5" x14ac:dyDescent="0.3">
      <c r="A1041" s="11">
        <v>36892</v>
      </c>
      <c r="B1041" s="9">
        <v>102.16</v>
      </c>
      <c r="C1041" s="9">
        <v>102.93</v>
      </c>
      <c r="D1041" s="9">
        <v>102.13</v>
      </c>
      <c r="E1041" s="9">
        <v>103.3</v>
      </c>
    </row>
    <row r="1042" spans="1:5" x14ac:dyDescent="0.3">
      <c r="A1042" s="11">
        <v>36923</v>
      </c>
      <c r="B1042" s="9">
        <v>102.16</v>
      </c>
      <c r="C1042" s="9">
        <v>102.93</v>
      </c>
      <c r="D1042" s="9">
        <v>102.13</v>
      </c>
      <c r="E1042" s="9">
        <v>103.3</v>
      </c>
    </row>
    <row r="1043" spans="1:5" x14ac:dyDescent="0.3">
      <c r="A1043" s="9" t="s">
        <v>212</v>
      </c>
      <c r="B1043" s="9">
        <v>102.57</v>
      </c>
      <c r="C1043" s="9">
        <v>103.62</v>
      </c>
      <c r="D1043" s="9">
        <v>102.13</v>
      </c>
      <c r="E1043" s="9">
        <v>103.3</v>
      </c>
    </row>
    <row r="1044" spans="1:5" x14ac:dyDescent="0.3">
      <c r="A1044" s="11">
        <v>36982</v>
      </c>
      <c r="B1044" s="9">
        <v>102.57</v>
      </c>
      <c r="C1044" s="9">
        <v>103.62</v>
      </c>
      <c r="D1044" s="9">
        <v>102.13</v>
      </c>
      <c r="E1044" s="9">
        <v>103.3</v>
      </c>
    </row>
    <row r="1045" spans="1:5" x14ac:dyDescent="0.3">
      <c r="A1045" s="11">
        <v>37012</v>
      </c>
      <c r="B1045" s="9">
        <v>102.58</v>
      </c>
      <c r="C1045" s="9">
        <v>103.64</v>
      </c>
      <c r="D1045" s="9">
        <v>102.14</v>
      </c>
      <c r="E1045" s="9">
        <v>103.31</v>
      </c>
    </row>
    <row r="1046" spans="1:5" x14ac:dyDescent="0.3">
      <c r="A1046" s="11">
        <v>37043</v>
      </c>
      <c r="B1046" s="9">
        <v>102.58</v>
      </c>
      <c r="C1046" s="9">
        <v>103.64</v>
      </c>
      <c r="D1046" s="9">
        <v>102.14</v>
      </c>
      <c r="E1046" s="9">
        <v>103.31</v>
      </c>
    </row>
    <row r="1047" spans="1:5" x14ac:dyDescent="0.3">
      <c r="A1047" s="11">
        <v>37073</v>
      </c>
      <c r="B1047" s="9">
        <v>102.58</v>
      </c>
      <c r="C1047" s="9">
        <v>103.64</v>
      </c>
      <c r="D1047" s="9">
        <v>102.14</v>
      </c>
      <c r="E1047" s="9">
        <v>103.31</v>
      </c>
    </row>
    <row r="1048" spans="1:5" x14ac:dyDescent="0.3">
      <c r="A1048" s="11">
        <v>37104</v>
      </c>
      <c r="B1048" s="9">
        <v>102.58</v>
      </c>
      <c r="C1048" s="9">
        <v>103.64</v>
      </c>
      <c r="D1048" s="9">
        <v>102.14</v>
      </c>
      <c r="E1048" s="9">
        <v>103.31</v>
      </c>
    </row>
    <row r="1049" spans="1:5" x14ac:dyDescent="0.3">
      <c r="A1049" s="11">
        <v>37135</v>
      </c>
      <c r="B1049" s="9">
        <v>102.58</v>
      </c>
      <c r="C1049" s="9">
        <v>103.64</v>
      </c>
      <c r="D1049" s="9">
        <v>102.14</v>
      </c>
      <c r="E1049" s="9">
        <v>103.31</v>
      </c>
    </row>
    <row r="1050" spans="1:5" x14ac:dyDescent="0.3">
      <c r="A1050" s="11">
        <v>37165</v>
      </c>
      <c r="B1050" s="9">
        <v>102.58</v>
      </c>
      <c r="C1050" s="9">
        <v>103.64</v>
      </c>
      <c r="D1050" s="9">
        <v>102.14</v>
      </c>
      <c r="E1050" s="9">
        <v>103.31</v>
      </c>
    </row>
    <row r="1051" spans="1:5" x14ac:dyDescent="0.3">
      <c r="A1051" s="11">
        <v>37196</v>
      </c>
      <c r="B1051" s="9">
        <v>102.58</v>
      </c>
      <c r="C1051" s="9">
        <v>103.64</v>
      </c>
      <c r="D1051" s="9">
        <v>102.14</v>
      </c>
      <c r="E1051" s="9">
        <v>103.31</v>
      </c>
    </row>
    <row r="1052" spans="1:5" x14ac:dyDescent="0.3">
      <c r="A1052" s="11">
        <v>37226</v>
      </c>
      <c r="B1052" s="9">
        <v>102.58</v>
      </c>
      <c r="C1052" s="9">
        <v>103.64</v>
      </c>
      <c r="D1052" s="9">
        <v>102.14</v>
      </c>
      <c r="E1052" s="9">
        <v>103.31</v>
      </c>
    </row>
    <row r="1069" spans="1:5" x14ac:dyDescent="0.3">
      <c r="A1069" s="20"/>
    </row>
    <row r="1070" spans="1:5" x14ac:dyDescent="0.3">
      <c r="A1070" s="546" t="s">
        <v>734</v>
      </c>
      <c r="B1070" s="548"/>
      <c r="C1070" s="548"/>
      <c r="D1070" s="548"/>
      <c r="E1070" s="547"/>
    </row>
    <row r="1071" spans="1:5" x14ac:dyDescent="0.3">
      <c r="A1071" s="539" t="s">
        <v>726</v>
      </c>
      <c r="B1071" s="552"/>
      <c r="C1071" s="552"/>
      <c r="D1071" s="552"/>
      <c r="E1071" s="540"/>
    </row>
    <row r="1072" spans="1:5" x14ac:dyDescent="0.3">
      <c r="A1072" s="544" t="s">
        <v>803</v>
      </c>
      <c r="B1072" s="21" t="s">
        <v>730</v>
      </c>
      <c r="C1072" s="21" t="s">
        <v>730</v>
      </c>
      <c r="D1072" s="21" t="s">
        <v>751</v>
      </c>
      <c r="E1072" s="21" t="s">
        <v>751</v>
      </c>
    </row>
    <row r="1073" spans="1:5" x14ac:dyDescent="0.3">
      <c r="A1073" s="545"/>
      <c r="B1073" s="22" t="s">
        <v>209</v>
      </c>
      <c r="C1073" s="22" t="s">
        <v>210</v>
      </c>
      <c r="D1073" s="22" t="s">
        <v>195</v>
      </c>
      <c r="E1073" s="22" t="s">
        <v>197</v>
      </c>
    </row>
    <row r="1074" spans="1:5" x14ac:dyDescent="0.3">
      <c r="A1074" s="11">
        <v>36557</v>
      </c>
      <c r="B1074" s="9">
        <v>100.56</v>
      </c>
      <c r="C1074" s="9">
        <v>100.94</v>
      </c>
      <c r="D1074" s="9">
        <v>101.08</v>
      </c>
      <c r="E1074" s="9">
        <v>101.63</v>
      </c>
    </row>
    <row r="1075" spans="1:5" x14ac:dyDescent="0.3">
      <c r="A1075" s="9" t="s">
        <v>198</v>
      </c>
      <c r="B1075" s="9">
        <v>100.56</v>
      </c>
      <c r="C1075" s="9">
        <v>100.93</v>
      </c>
      <c r="D1075" s="9">
        <v>101.08</v>
      </c>
      <c r="E1075" s="9">
        <v>101.63</v>
      </c>
    </row>
    <row r="1076" spans="1:5" x14ac:dyDescent="0.3">
      <c r="A1076" s="11">
        <v>36617</v>
      </c>
      <c r="B1076" s="9">
        <v>100.11</v>
      </c>
      <c r="C1076" s="9">
        <v>100.93</v>
      </c>
      <c r="D1076" s="9">
        <v>100.86</v>
      </c>
      <c r="E1076" s="9">
        <v>101.51</v>
      </c>
    </row>
    <row r="1077" spans="1:5" x14ac:dyDescent="0.3">
      <c r="A1077" s="56">
        <v>36647</v>
      </c>
      <c r="B1077" s="9">
        <v>100.11</v>
      </c>
      <c r="C1077" s="9">
        <v>100.93</v>
      </c>
      <c r="D1077" s="9">
        <v>100.86</v>
      </c>
      <c r="E1077" s="9">
        <v>101.51</v>
      </c>
    </row>
    <row r="1078" spans="1:5" x14ac:dyDescent="0.3">
      <c r="A1078" s="56">
        <v>36678</v>
      </c>
      <c r="B1078" s="9">
        <v>99.94</v>
      </c>
      <c r="C1078" s="9">
        <v>100.93</v>
      </c>
      <c r="D1078" s="9">
        <v>100.86</v>
      </c>
      <c r="E1078" s="9">
        <v>101.51</v>
      </c>
    </row>
    <row r="1079" spans="1:5" x14ac:dyDescent="0.3">
      <c r="A1079" s="56">
        <v>36708</v>
      </c>
      <c r="B1079" s="9">
        <v>101.68</v>
      </c>
      <c r="C1079" s="9">
        <v>100.97</v>
      </c>
      <c r="D1079" s="9">
        <v>100.88</v>
      </c>
      <c r="E1079" s="9">
        <v>101.52</v>
      </c>
    </row>
    <row r="1080" spans="1:5" x14ac:dyDescent="0.3">
      <c r="A1080" s="56">
        <v>36739</v>
      </c>
      <c r="B1080" s="9">
        <v>101.68</v>
      </c>
      <c r="C1080" s="9">
        <v>100.97</v>
      </c>
      <c r="D1080" s="9">
        <v>100.88</v>
      </c>
      <c r="E1080" s="9">
        <v>101.52</v>
      </c>
    </row>
    <row r="1081" spans="1:5" x14ac:dyDescent="0.3">
      <c r="A1081" s="56">
        <v>36770</v>
      </c>
      <c r="B1081" s="9">
        <v>101.68</v>
      </c>
      <c r="C1081" s="9">
        <v>100.97</v>
      </c>
      <c r="D1081" s="9">
        <v>100.88</v>
      </c>
      <c r="E1081" s="9">
        <v>101.52</v>
      </c>
    </row>
    <row r="1082" spans="1:5" x14ac:dyDescent="0.3">
      <c r="A1082" s="56">
        <v>36800</v>
      </c>
      <c r="B1082" s="9">
        <v>101.68</v>
      </c>
      <c r="C1082" s="9">
        <v>100.97</v>
      </c>
      <c r="D1082" s="9">
        <v>100.88</v>
      </c>
      <c r="E1082" s="9">
        <v>101.52</v>
      </c>
    </row>
    <row r="1083" spans="1:5" x14ac:dyDescent="0.3">
      <c r="A1083" s="56">
        <v>36831</v>
      </c>
      <c r="B1083" s="9">
        <v>101.68</v>
      </c>
      <c r="C1083" s="9">
        <v>100.97</v>
      </c>
      <c r="D1083" s="9">
        <v>100.88</v>
      </c>
      <c r="E1083" s="9">
        <v>101.52</v>
      </c>
    </row>
    <row r="1084" spans="1:5" x14ac:dyDescent="0.3">
      <c r="A1084" s="56">
        <v>36861</v>
      </c>
      <c r="B1084" s="9">
        <v>101.68</v>
      </c>
      <c r="C1084" s="9">
        <v>100.97</v>
      </c>
      <c r="D1084" s="9">
        <v>100.88</v>
      </c>
      <c r="E1084" s="9">
        <v>101.52</v>
      </c>
    </row>
    <row r="1085" spans="1:5" x14ac:dyDescent="0.3">
      <c r="A1085" s="89"/>
      <c r="B1085" s="185"/>
      <c r="C1085" s="185"/>
      <c r="D1085" s="185"/>
      <c r="E1085" s="185"/>
    </row>
    <row r="1086" spans="1:5" x14ac:dyDescent="0.3">
      <c r="A1086" s="89"/>
      <c r="B1086" s="185"/>
      <c r="C1086" s="185"/>
      <c r="D1086" s="185"/>
      <c r="E1086" s="185"/>
    </row>
    <row r="1087" spans="1:5" x14ac:dyDescent="0.3">
      <c r="A1087" s="89"/>
      <c r="B1087" s="185"/>
      <c r="C1087" s="185"/>
      <c r="D1087" s="185"/>
      <c r="E1087" s="185"/>
    </row>
    <row r="1088" spans="1:5" x14ac:dyDescent="0.3">
      <c r="A1088" s="89"/>
      <c r="B1088" s="185"/>
      <c r="C1088" s="185"/>
      <c r="D1088" s="185"/>
      <c r="E1088" s="185"/>
    </row>
    <row r="1089" spans="1:9" x14ac:dyDescent="0.3">
      <c r="A1089" s="89"/>
      <c r="B1089" s="185"/>
      <c r="C1089" s="185"/>
      <c r="D1089" s="185"/>
      <c r="E1089" s="185"/>
    </row>
    <row r="1090" spans="1:9" x14ac:dyDescent="0.3">
      <c r="A1090" s="89"/>
      <c r="B1090" s="185"/>
      <c r="C1090" s="185"/>
      <c r="D1090" s="185"/>
      <c r="E1090" s="185"/>
    </row>
    <row r="1091" spans="1:9" x14ac:dyDescent="0.3">
      <c r="A1091" s="89"/>
      <c r="B1091" s="185"/>
      <c r="C1091" s="185"/>
      <c r="D1091" s="185"/>
      <c r="E1091" s="185"/>
    </row>
    <row r="1092" spans="1:9" x14ac:dyDescent="0.3">
      <c r="A1092" s="89"/>
      <c r="B1092" s="185"/>
      <c r="C1092" s="185"/>
      <c r="D1092" s="185"/>
      <c r="E1092" s="185"/>
    </row>
    <row r="1093" spans="1:9" x14ac:dyDescent="0.3">
      <c r="A1093" s="89"/>
      <c r="B1093" s="185"/>
      <c r="C1093" s="185"/>
      <c r="D1093" s="185"/>
      <c r="E1093" s="185"/>
    </row>
    <row r="1094" spans="1:9" x14ac:dyDescent="0.3">
      <c r="A1094" s="89"/>
      <c r="B1094" s="185"/>
      <c r="C1094" s="185"/>
      <c r="D1094" s="185"/>
      <c r="E1094" s="185"/>
    </row>
    <row r="1095" spans="1:9" x14ac:dyDescent="0.3">
      <c r="A1095" s="89"/>
      <c r="B1095" s="185"/>
      <c r="C1095" s="185"/>
      <c r="D1095" s="185"/>
      <c r="E1095" s="185"/>
    </row>
    <row r="1096" spans="1:9" x14ac:dyDescent="0.3">
      <c r="A1096" s="89"/>
      <c r="B1096" s="185"/>
      <c r="C1096" s="185"/>
      <c r="D1096" s="185"/>
      <c r="E1096" s="185"/>
    </row>
    <row r="1097" spans="1:9" x14ac:dyDescent="0.3">
      <c r="A1097" s="89"/>
      <c r="B1097" s="185"/>
      <c r="C1097" s="185"/>
      <c r="D1097" s="185"/>
      <c r="E1097" s="185"/>
    </row>
    <row r="1098" spans="1:9" x14ac:dyDescent="0.3">
      <c r="A1098" s="89"/>
      <c r="B1098" s="185"/>
      <c r="C1098" s="185"/>
      <c r="D1098" s="185"/>
      <c r="E1098" s="185"/>
    </row>
    <row r="1099" spans="1:9" x14ac:dyDescent="0.3">
      <c r="A1099" s="89"/>
      <c r="B1099" s="185"/>
      <c r="C1099" s="185"/>
      <c r="D1099" s="185"/>
      <c r="E1099" s="185"/>
    </row>
    <row r="1100" spans="1:9" x14ac:dyDescent="0.3">
      <c r="A1100" s="89"/>
      <c r="B1100" s="185"/>
      <c r="C1100" s="185"/>
      <c r="D1100" s="185"/>
      <c r="E1100" s="185"/>
    </row>
    <row r="1101" spans="1:9" x14ac:dyDescent="0.3">
      <c r="A1101" s="89"/>
      <c r="B1101" s="185"/>
      <c r="C1101" s="185"/>
      <c r="D1101" s="185"/>
      <c r="E1101" s="185"/>
    </row>
    <row r="1102" spans="1:9" x14ac:dyDescent="0.3">
      <c r="A1102" s="20"/>
    </row>
    <row r="1103" spans="1:9" x14ac:dyDescent="0.3">
      <c r="A1103" s="546" t="s">
        <v>738</v>
      </c>
      <c r="B1103" s="548"/>
      <c r="C1103" s="548"/>
      <c r="D1103" s="548"/>
      <c r="E1103" s="548"/>
      <c r="F1103" s="548"/>
      <c r="G1103" s="548"/>
      <c r="H1103" s="548"/>
      <c r="I1103" s="547"/>
    </row>
    <row r="1104" spans="1:9" x14ac:dyDescent="0.3">
      <c r="A1104" s="549" t="s">
        <v>726</v>
      </c>
      <c r="B1104" s="550"/>
      <c r="C1104" s="550"/>
      <c r="D1104" s="550"/>
      <c r="E1104" s="550"/>
      <c r="F1104" s="550"/>
      <c r="G1104" s="550"/>
      <c r="H1104" s="550"/>
      <c r="I1104" s="551"/>
    </row>
    <row r="1105" spans="1:9" x14ac:dyDescent="0.3">
      <c r="A1105" s="539" t="s">
        <v>199</v>
      </c>
      <c r="B1105" s="552"/>
      <c r="C1105" s="552"/>
      <c r="D1105" s="552"/>
      <c r="E1105" s="552"/>
      <c r="F1105" s="552"/>
      <c r="G1105" s="552"/>
      <c r="H1105" s="552"/>
      <c r="I1105" s="540"/>
    </row>
    <row r="1106" spans="1:9" x14ac:dyDescent="0.3">
      <c r="A1106" s="586"/>
      <c r="B1106" s="546" t="s">
        <v>730</v>
      </c>
      <c r="C1106" s="547"/>
      <c r="D1106" s="546" t="s">
        <v>730</v>
      </c>
      <c r="E1106" s="547"/>
      <c r="F1106" s="546" t="s">
        <v>751</v>
      </c>
      <c r="G1106" s="547"/>
      <c r="H1106" s="546" t="s">
        <v>751</v>
      </c>
      <c r="I1106" s="547"/>
    </row>
    <row r="1107" spans="1:9" x14ac:dyDescent="0.3">
      <c r="A1107" s="587"/>
      <c r="B1107" s="539" t="s">
        <v>213</v>
      </c>
      <c r="C1107" s="540"/>
      <c r="D1107" s="539" t="s">
        <v>214</v>
      </c>
      <c r="E1107" s="540"/>
      <c r="F1107" s="539" t="s">
        <v>200</v>
      </c>
      <c r="G1107" s="540"/>
      <c r="H1107" s="539" t="s">
        <v>202</v>
      </c>
      <c r="I1107" s="540"/>
    </row>
    <row r="1108" spans="1:9" x14ac:dyDescent="0.3">
      <c r="A1108" s="586"/>
      <c r="B1108" s="21" t="s">
        <v>740</v>
      </c>
      <c r="C1108" s="21" t="s">
        <v>741</v>
      </c>
      <c r="D1108" s="21" t="s">
        <v>740</v>
      </c>
      <c r="E1108" s="21" t="s">
        <v>741</v>
      </c>
      <c r="F1108" s="21" t="s">
        <v>740</v>
      </c>
      <c r="G1108" s="21" t="s">
        <v>741</v>
      </c>
      <c r="H1108" s="21" t="s">
        <v>740</v>
      </c>
      <c r="I1108" s="21" t="s">
        <v>741</v>
      </c>
    </row>
    <row r="1109" spans="1:9" x14ac:dyDescent="0.3">
      <c r="A1109" s="587"/>
      <c r="B1109" s="22" t="s">
        <v>205</v>
      </c>
      <c r="C1109" s="22" t="s">
        <v>206</v>
      </c>
      <c r="D1109" s="22" t="s">
        <v>205</v>
      </c>
      <c r="E1109" s="22" t="s">
        <v>206</v>
      </c>
      <c r="F1109" s="22" t="s">
        <v>205</v>
      </c>
      <c r="G1109" s="22" t="s">
        <v>206</v>
      </c>
      <c r="H1109" s="22" t="s">
        <v>205</v>
      </c>
      <c r="I1109" s="22" t="s">
        <v>206</v>
      </c>
    </row>
    <row r="1110" spans="1:9" ht="25.5" customHeight="1" x14ac:dyDescent="0.3">
      <c r="A1110" s="8" t="s">
        <v>810</v>
      </c>
      <c r="B1110" s="527" t="s">
        <v>742</v>
      </c>
      <c r="C1110" s="529"/>
      <c r="D1110" s="527" t="s">
        <v>742</v>
      </c>
      <c r="E1110" s="529"/>
      <c r="F1110" s="527" t="s">
        <v>742</v>
      </c>
      <c r="G1110" s="529"/>
      <c r="H1110" s="527" t="s">
        <v>742</v>
      </c>
      <c r="I1110" s="529"/>
    </row>
    <row r="1111" spans="1:9" x14ac:dyDescent="0.3">
      <c r="A1111" s="53">
        <v>36526</v>
      </c>
      <c r="B1111" s="9">
        <v>144.74</v>
      </c>
      <c r="C1111" s="6"/>
      <c r="D1111" s="9">
        <v>149.53</v>
      </c>
      <c r="E1111" s="6"/>
      <c r="F1111" s="9">
        <v>147.09</v>
      </c>
      <c r="G1111" s="6"/>
      <c r="H1111" s="9">
        <v>123.72</v>
      </c>
      <c r="I1111" s="6"/>
    </row>
    <row r="1112" spans="1:9" x14ac:dyDescent="0.3">
      <c r="A1112" s="6"/>
      <c r="B1112" s="6"/>
      <c r="C1112" s="6"/>
      <c r="D1112" s="6"/>
      <c r="E1112" s="6"/>
      <c r="F1112" s="6"/>
      <c r="G1112" s="6"/>
      <c r="H1112" s="6"/>
      <c r="I1112" s="6"/>
    </row>
    <row r="1113" spans="1:9" x14ac:dyDescent="0.3">
      <c r="A1113" s="53">
        <v>36161</v>
      </c>
      <c r="B1113" s="9">
        <v>141.37</v>
      </c>
      <c r="C1113" s="9">
        <v>149.9</v>
      </c>
      <c r="D1113" s="9">
        <v>145.94999999999999</v>
      </c>
      <c r="E1113" s="9">
        <v>149.9</v>
      </c>
      <c r="F1113" s="9">
        <v>145.26</v>
      </c>
      <c r="G1113" s="9">
        <v>150.01</v>
      </c>
      <c r="H1113" s="9">
        <v>121.05</v>
      </c>
      <c r="I1113" s="9">
        <v>150.01</v>
      </c>
    </row>
    <row r="1114" spans="1:9" x14ac:dyDescent="0.3">
      <c r="A1114" s="53">
        <v>36192</v>
      </c>
      <c r="B1114" s="9">
        <v>142.18</v>
      </c>
      <c r="C1114" s="9">
        <v>153.18</v>
      </c>
      <c r="D1114" s="9">
        <v>147.22999999999999</v>
      </c>
      <c r="E1114" s="9">
        <v>153.18</v>
      </c>
      <c r="F1114" s="9">
        <v>146.88999999999999</v>
      </c>
      <c r="G1114" s="9">
        <v>154.03</v>
      </c>
      <c r="H1114" s="9">
        <v>123.6</v>
      </c>
      <c r="I1114" s="9">
        <v>154.03</v>
      </c>
    </row>
    <row r="1115" spans="1:9" x14ac:dyDescent="0.3">
      <c r="A1115" s="48" t="s">
        <v>208</v>
      </c>
      <c r="B1115" s="9">
        <v>142.18</v>
      </c>
      <c r="C1115" s="9">
        <v>153.18</v>
      </c>
      <c r="D1115" s="9">
        <v>147.22999999999999</v>
      </c>
      <c r="E1115" s="9">
        <v>153.18</v>
      </c>
      <c r="F1115" s="9">
        <v>146.88999999999999</v>
      </c>
      <c r="G1115" s="9">
        <v>154.03</v>
      </c>
      <c r="H1115" s="9">
        <v>123.6</v>
      </c>
      <c r="I1115" s="9">
        <v>154.03</v>
      </c>
    </row>
    <row r="1116" spans="1:9" x14ac:dyDescent="0.3">
      <c r="A1116" s="53">
        <v>36251</v>
      </c>
      <c r="B1116" s="9">
        <v>142.18</v>
      </c>
      <c r="C1116" s="9">
        <v>153.18</v>
      </c>
      <c r="D1116" s="9">
        <v>147.22999999999999</v>
      </c>
      <c r="E1116" s="9">
        <v>153.18</v>
      </c>
      <c r="F1116" s="9">
        <v>146.88999999999999</v>
      </c>
      <c r="G1116" s="9">
        <v>154.03</v>
      </c>
      <c r="H1116" s="9">
        <v>123.6</v>
      </c>
      <c r="I1116" s="9">
        <v>154.03</v>
      </c>
    </row>
    <row r="1117" spans="1:9" x14ac:dyDescent="0.3">
      <c r="A1117" s="53">
        <v>36281</v>
      </c>
      <c r="B1117" s="9">
        <v>142.18</v>
      </c>
      <c r="C1117" s="9">
        <v>153.18</v>
      </c>
      <c r="D1117" s="9">
        <v>147.22999999999999</v>
      </c>
      <c r="E1117" s="9">
        <v>153.18</v>
      </c>
      <c r="F1117" s="9">
        <v>146.88999999999999</v>
      </c>
      <c r="G1117" s="9">
        <v>154.03</v>
      </c>
      <c r="H1117" s="9">
        <v>123.6</v>
      </c>
      <c r="I1117" s="9">
        <v>154.03</v>
      </c>
    </row>
    <row r="1118" spans="1:9" x14ac:dyDescent="0.3">
      <c r="A1118" s="53">
        <v>36312</v>
      </c>
      <c r="B1118" s="9">
        <v>142.19</v>
      </c>
      <c r="C1118" s="9">
        <v>153.21</v>
      </c>
      <c r="D1118" s="9">
        <v>147.24</v>
      </c>
      <c r="E1118" s="9">
        <v>153.21</v>
      </c>
      <c r="F1118" s="9">
        <v>146.88999999999999</v>
      </c>
      <c r="G1118" s="9">
        <v>154.04</v>
      </c>
      <c r="H1118" s="9">
        <v>123.6</v>
      </c>
      <c r="I1118" s="9">
        <v>154.04</v>
      </c>
    </row>
    <row r="1119" spans="1:9" x14ac:dyDescent="0.3">
      <c r="A1119" s="53">
        <v>36342</v>
      </c>
      <c r="B1119" s="9">
        <v>142.19</v>
      </c>
      <c r="C1119" s="9">
        <v>153.21</v>
      </c>
      <c r="D1119" s="9">
        <v>147.24</v>
      </c>
      <c r="E1119" s="9">
        <v>153.21</v>
      </c>
      <c r="F1119" s="9">
        <v>146.88999999999999</v>
      </c>
      <c r="G1119" s="9">
        <v>154.04</v>
      </c>
      <c r="H1119" s="9">
        <v>123.6</v>
      </c>
      <c r="I1119" s="9">
        <v>154.04</v>
      </c>
    </row>
    <row r="1120" spans="1:9" x14ac:dyDescent="0.3">
      <c r="A1120" s="53">
        <v>36373</v>
      </c>
      <c r="B1120" s="9">
        <v>142.19</v>
      </c>
      <c r="C1120" s="9">
        <v>153.21</v>
      </c>
      <c r="D1120" s="9">
        <v>147.24</v>
      </c>
      <c r="E1120" s="9">
        <v>153.21</v>
      </c>
      <c r="F1120" s="9">
        <v>146.88999999999999</v>
      </c>
      <c r="G1120" s="9">
        <v>154.04</v>
      </c>
      <c r="H1120" s="9">
        <v>123.6</v>
      </c>
      <c r="I1120" s="9">
        <v>154.04</v>
      </c>
    </row>
    <row r="1121" spans="1:9" x14ac:dyDescent="0.3">
      <c r="A1121" s="53">
        <v>36404</v>
      </c>
      <c r="B1121" s="9">
        <v>142.19</v>
      </c>
      <c r="C1121" s="9">
        <v>153.21</v>
      </c>
      <c r="D1121" s="9">
        <v>147.24</v>
      </c>
      <c r="E1121" s="9">
        <v>153.21</v>
      </c>
      <c r="F1121" s="9">
        <v>146.88999999999999</v>
      </c>
      <c r="G1121" s="9">
        <v>154.04</v>
      </c>
      <c r="H1121" s="9">
        <v>123.6</v>
      </c>
      <c r="I1121" s="9">
        <v>154.04</v>
      </c>
    </row>
    <row r="1122" spans="1:9" x14ac:dyDescent="0.3">
      <c r="A1122" s="53">
        <v>36434</v>
      </c>
      <c r="B1122" s="9">
        <v>142.19</v>
      </c>
      <c r="C1122" s="9">
        <v>153.21</v>
      </c>
      <c r="D1122" s="9">
        <v>147.24</v>
      </c>
      <c r="E1122" s="9">
        <v>153.21</v>
      </c>
      <c r="F1122" s="9">
        <v>146.88999999999999</v>
      </c>
      <c r="G1122" s="9">
        <v>154.04</v>
      </c>
      <c r="H1122" s="9">
        <v>123.6</v>
      </c>
      <c r="I1122" s="9">
        <v>154.04</v>
      </c>
    </row>
    <row r="1123" spans="1:9" x14ac:dyDescent="0.3">
      <c r="A1123" s="53">
        <v>36465</v>
      </c>
      <c r="B1123" s="9">
        <v>142.19</v>
      </c>
      <c r="C1123" s="9">
        <v>153.21</v>
      </c>
      <c r="D1123" s="9">
        <v>147.24</v>
      </c>
      <c r="E1123" s="9">
        <v>153.21</v>
      </c>
      <c r="F1123" s="9">
        <v>146.88999999999999</v>
      </c>
      <c r="G1123" s="9">
        <v>154.01</v>
      </c>
      <c r="H1123" s="9">
        <v>123.6</v>
      </c>
      <c r="I1123" s="9">
        <v>154.04</v>
      </c>
    </row>
    <row r="1124" spans="1:9" x14ac:dyDescent="0.3">
      <c r="A1124" s="53">
        <v>36495</v>
      </c>
      <c r="B1124" s="9">
        <v>142.19</v>
      </c>
      <c r="C1124" s="9">
        <v>153.21</v>
      </c>
      <c r="D1124" s="9">
        <v>147.24</v>
      </c>
      <c r="E1124" s="9">
        <v>153.21</v>
      </c>
      <c r="F1124" s="9">
        <v>146.88999999999999</v>
      </c>
      <c r="G1124" s="9">
        <v>154.04</v>
      </c>
      <c r="H1124" s="9">
        <v>123.6</v>
      </c>
      <c r="I1124" s="9">
        <v>154.04</v>
      </c>
    </row>
    <row r="1125" spans="1:9" x14ac:dyDescent="0.3">
      <c r="A1125" s="89"/>
      <c r="B1125" s="185"/>
      <c r="C1125" s="185"/>
      <c r="D1125" s="185"/>
      <c r="E1125" s="185"/>
    </row>
    <row r="1126" spans="1:9" x14ac:dyDescent="0.3">
      <c r="A1126" s="89"/>
      <c r="B1126" s="185"/>
      <c r="C1126" s="185"/>
      <c r="D1126" s="185"/>
      <c r="E1126" s="185"/>
    </row>
    <row r="1127" spans="1:9" x14ac:dyDescent="0.3">
      <c r="A1127" s="89"/>
      <c r="B1127" s="185"/>
      <c r="C1127" s="185"/>
      <c r="D1127" s="185"/>
      <c r="E1127" s="185"/>
    </row>
    <row r="1128" spans="1:9" x14ac:dyDescent="0.3">
      <c r="A1128" s="89"/>
      <c r="B1128" s="185"/>
      <c r="C1128" s="185"/>
      <c r="D1128" s="185"/>
      <c r="E1128" s="185"/>
    </row>
    <row r="1129" spans="1:9" x14ac:dyDescent="0.3">
      <c r="A1129" s="89"/>
      <c r="B1129" s="185"/>
      <c r="C1129" s="185"/>
      <c r="D1129" s="185"/>
      <c r="E1129" s="185"/>
    </row>
    <row r="1130" spans="1:9" x14ac:dyDescent="0.3">
      <c r="A1130" s="89"/>
      <c r="B1130" s="185"/>
      <c r="C1130" s="185"/>
      <c r="D1130" s="185"/>
      <c r="E1130" s="185"/>
    </row>
    <row r="1131" spans="1:9" x14ac:dyDescent="0.3">
      <c r="A1131" s="89"/>
      <c r="B1131" s="185"/>
      <c r="C1131" s="185"/>
      <c r="D1131" s="185"/>
      <c r="E1131" s="185"/>
    </row>
    <row r="1132" spans="1:9" x14ac:dyDescent="0.3">
      <c r="A1132" s="89"/>
      <c r="B1132" s="185"/>
      <c r="C1132" s="185"/>
      <c r="D1132" s="185"/>
      <c r="E1132" s="185"/>
    </row>
    <row r="1133" spans="1:9" x14ac:dyDescent="0.3">
      <c r="A1133" s="89"/>
      <c r="B1133" s="185"/>
      <c r="C1133" s="185"/>
      <c r="D1133" s="185"/>
      <c r="E1133" s="185"/>
    </row>
    <row r="1134" spans="1:9" x14ac:dyDescent="0.3">
      <c r="A1134" s="89"/>
      <c r="B1134" s="185"/>
      <c r="C1134" s="185"/>
      <c r="D1134" s="185"/>
      <c r="E1134" s="185"/>
    </row>
    <row r="1135" spans="1:9" x14ac:dyDescent="0.3">
      <c r="A1135" s="20"/>
    </row>
    <row r="1136" spans="1:9" x14ac:dyDescent="0.3">
      <c r="A1136" s="546" t="s">
        <v>738</v>
      </c>
      <c r="B1136" s="548"/>
      <c r="C1136" s="548"/>
      <c r="D1136" s="548"/>
      <c r="E1136" s="548"/>
      <c r="F1136" s="548"/>
      <c r="G1136" s="548"/>
      <c r="H1136" s="548"/>
      <c r="I1136" s="547"/>
    </row>
    <row r="1137" spans="1:9" x14ac:dyDescent="0.3">
      <c r="A1137" s="549" t="s">
        <v>726</v>
      </c>
      <c r="B1137" s="550"/>
      <c r="C1137" s="550"/>
      <c r="D1137" s="550"/>
      <c r="E1137" s="550"/>
      <c r="F1137" s="550"/>
      <c r="G1137" s="550"/>
      <c r="H1137" s="550"/>
      <c r="I1137" s="551"/>
    </row>
    <row r="1138" spans="1:9" x14ac:dyDescent="0.3">
      <c r="A1138" s="539" t="s">
        <v>199</v>
      </c>
      <c r="B1138" s="552"/>
      <c r="C1138" s="552"/>
      <c r="D1138" s="552"/>
      <c r="E1138" s="552"/>
      <c r="F1138" s="552"/>
      <c r="G1138" s="552"/>
      <c r="H1138" s="552"/>
      <c r="I1138" s="540"/>
    </row>
    <row r="1139" spans="1:9" x14ac:dyDescent="0.3">
      <c r="A1139" s="586"/>
      <c r="B1139" s="546" t="s">
        <v>730</v>
      </c>
      <c r="C1139" s="547"/>
      <c r="D1139" s="546" t="s">
        <v>730</v>
      </c>
      <c r="E1139" s="547"/>
      <c r="F1139" s="546" t="s">
        <v>751</v>
      </c>
      <c r="G1139" s="547"/>
      <c r="H1139" s="546" t="s">
        <v>751</v>
      </c>
      <c r="I1139" s="547"/>
    </row>
    <row r="1140" spans="1:9" x14ac:dyDescent="0.3">
      <c r="A1140" s="587"/>
      <c r="B1140" s="539" t="s">
        <v>213</v>
      </c>
      <c r="C1140" s="540"/>
      <c r="D1140" s="539" t="s">
        <v>214</v>
      </c>
      <c r="E1140" s="540"/>
      <c r="F1140" s="539" t="s">
        <v>200</v>
      </c>
      <c r="G1140" s="540"/>
      <c r="H1140" s="539" t="s">
        <v>202</v>
      </c>
      <c r="I1140" s="540"/>
    </row>
    <row r="1141" spans="1:9" x14ac:dyDescent="0.3">
      <c r="A1141" s="586"/>
      <c r="B1141" s="21" t="s">
        <v>740</v>
      </c>
      <c r="C1141" s="21" t="s">
        <v>741</v>
      </c>
      <c r="D1141" s="21" t="s">
        <v>740</v>
      </c>
      <c r="E1141" s="21" t="s">
        <v>741</v>
      </c>
      <c r="F1141" s="21" t="s">
        <v>740</v>
      </c>
      <c r="G1141" s="21" t="s">
        <v>741</v>
      </c>
      <c r="H1141" s="21" t="s">
        <v>740</v>
      </c>
      <c r="I1141" s="21" t="s">
        <v>741</v>
      </c>
    </row>
    <row r="1142" spans="1:9" x14ac:dyDescent="0.3">
      <c r="A1142" s="587"/>
      <c r="B1142" s="22" t="s">
        <v>205</v>
      </c>
      <c r="C1142" s="22" t="s">
        <v>206</v>
      </c>
      <c r="D1142" s="22" t="s">
        <v>205</v>
      </c>
      <c r="E1142" s="22" t="s">
        <v>206</v>
      </c>
      <c r="F1142" s="22" t="s">
        <v>205</v>
      </c>
      <c r="G1142" s="22" t="s">
        <v>206</v>
      </c>
      <c r="H1142" s="22" t="s">
        <v>205</v>
      </c>
      <c r="I1142" s="22" t="s">
        <v>206</v>
      </c>
    </row>
    <row r="1143" spans="1:9" ht="25.5" customHeight="1" x14ac:dyDescent="0.3">
      <c r="A1143" s="8" t="s">
        <v>810</v>
      </c>
      <c r="B1143" s="527" t="s">
        <v>742</v>
      </c>
      <c r="C1143" s="529"/>
      <c r="D1143" s="527" t="s">
        <v>742</v>
      </c>
      <c r="E1143" s="529"/>
      <c r="F1143" s="527" t="s">
        <v>742</v>
      </c>
      <c r="G1143" s="529"/>
      <c r="H1143" s="527" t="s">
        <v>742</v>
      </c>
      <c r="I1143" s="529"/>
    </row>
    <row r="1144" spans="1:9" x14ac:dyDescent="0.3">
      <c r="A1144" s="53">
        <v>35796</v>
      </c>
      <c r="B1144" s="9">
        <v>140.06</v>
      </c>
      <c r="C1144" s="9">
        <v>144.78</v>
      </c>
      <c r="D1144" s="9">
        <v>143.94</v>
      </c>
      <c r="E1144" s="9">
        <v>144.78</v>
      </c>
      <c r="F1144" s="9">
        <v>139.44</v>
      </c>
      <c r="G1144" s="9">
        <v>144.6</v>
      </c>
      <c r="H1144" s="9">
        <v>117.7</v>
      </c>
      <c r="I1144" s="9">
        <v>144.6</v>
      </c>
    </row>
    <row r="1145" spans="1:9" x14ac:dyDescent="0.3">
      <c r="A1145" s="53">
        <v>35827</v>
      </c>
      <c r="B1145" s="9">
        <v>141.07</v>
      </c>
      <c r="C1145" s="9">
        <v>148.84</v>
      </c>
      <c r="D1145" s="9">
        <v>145.53</v>
      </c>
      <c r="E1145" s="9">
        <v>148.84</v>
      </c>
      <c r="F1145" s="9">
        <v>141.47</v>
      </c>
      <c r="G1145" s="9">
        <v>149.63</v>
      </c>
      <c r="H1145" s="9">
        <v>120.96</v>
      </c>
      <c r="I1145" s="9">
        <v>149.63</v>
      </c>
    </row>
    <row r="1146" spans="1:9" x14ac:dyDescent="0.3">
      <c r="A1146" s="48" t="s">
        <v>1260</v>
      </c>
      <c r="B1146" s="9">
        <v>141.08000000000001</v>
      </c>
      <c r="C1146" s="9">
        <v>148.87</v>
      </c>
      <c r="D1146" s="9">
        <v>145.54</v>
      </c>
      <c r="E1146" s="9">
        <v>148.87</v>
      </c>
      <c r="F1146" s="9">
        <v>141.47</v>
      </c>
      <c r="G1146" s="9">
        <v>149.63999999999999</v>
      </c>
      <c r="H1146" s="9">
        <v>120.96</v>
      </c>
      <c r="I1146" s="9">
        <v>149.63999999999999</v>
      </c>
    </row>
    <row r="1147" spans="1:9" x14ac:dyDescent="0.3">
      <c r="A1147" s="53">
        <v>35886</v>
      </c>
      <c r="B1147" s="9">
        <v>141.08000000000001</v>
      </c>
      <c r="C1147" s="9">
        <v>148.87</v>
      </c>
      <c r="D1147" s="9">
        <v>145.54</v>
      </c>
      <c r="E1147" s="9">
        <v>148.87</v>
      </c>
      <c r="F1147" s="9">
        <v>141.47</v>
      </c>
      <c r="G1147" s="9">
        <v>149.63999999999999</v>
      </c>
      <c r="H1147" s="9">
        <v>120.96</v>
      </c>
      <c r="I1147" s="9">
        <v>149.63999999999999</v>
      </c>
    </row>
    <row r="1148" spans="1:9" x14ac:dyDescent="0.3">
      <c r="A1148" s="53">
        <v>35916</v>
      </c>
      <c r="B1148" s="9">
        <v>141.06</v>
      </c>
      <c r="C1148" s="9">
        <v>148.79</v>
      </c>
      <c r="D1148" s="9">
        <v>145.51</v>
      </c>
      <c r="E1148" s="9">
        <v>148.79</v>
      </c>
      <c r="F1148" s="9">
        <v>141.46</v>
      </c>
      <c r="G1148" s="9">
        <v>149.61000000000001</v>
      </c>
      <c r="H1148" s="9">
        <v>120.96</v>
      </c>
      <c r="I1148" s="9">
        <v>149.61000000000001</v>
      </c>
    </row>
    <row r="1149" spans="1:9" x14ac:dyDescent="0.3">
      <c r="A1149" s="53">
        <v>35947</v>
      </c>
      <c r="B1149" s="9">
        <v>141.06</v>
      </c>
      <c r="C1149" s="9">
        <v>148.79</v>
      </c>
      <c r="D1149" s="9">
        <v>145.51</v>
      </c>
      <c r="E1149" s="9">
        <v>148.79</v>
      </c>
      <c r="F1149" s="9">
        <v>141.46</v>
      </c>
      <c r="G1149" s="9">
        <v>149.61000000000001</v>
      </c>
      <c r="H1149" s="9">
        <v>120.96</v>
      </c>
      <c r="I1149" s="9">
        <v>149.61000000000001</v>
      </c>
    </row>
    <row r="1150" spans="1:9" x14ac:dyDescent="0.3">
      <c r="A1150" s="53">
        <v>35977</v>
      </c>
      <c r="B1150" s="9">
        <v>141.06</v>
      </c>
      <c r="C1150" s="9">
        <v>148.79</v>
      </c>
      <c r="D1150" s="9">
        <v>145.51</v>
      </c>
      <c r="E1150" s="9">
        <v>148.79</v>
      </c>
      <c r="F1150" s="9">
        <v>141.46</v>
      </c>
      <c r="G1150" s="9">
        <v>149.61000000000001</v>
      </c>
      <c r="H1150" s="9">
        <v>120.96</v>
      </c>
      <c r="I1150" s="9">
        <v>149.61000000000001</v>
      </c>
    </row>
    <row r="1151" spans="1:9" x14ac:dyDescent="0.3">
      <c r="A1151" s="53">
        <v>36008</v>
      </c>
      <c r="B1151" s="9">
        <v>141.06</v>
      </c>
      <c r="C1151" s="9">
        <v>148.79</v>
      </c>
      <c r="D1151" s="9">
        <v>145.51</v>
      </c>
      <c r="E1151" s="9">
        <v>148.79</v>
      </c>
      <c r="F1151" s="9">
        <v>141.46</v>
      </c>
      <c r="G1151" s="9">
        <v>149.61000000000001</v>
      </c>
      <c r="H1151" s="9">
        <v>120.96</v>
      </c>
      <c r="I1151" s="9">
        <v>149.61000000000001</v>
      </c>
    </row>
    <row r="1152" spans="1:9" x14ac:dyDescent="0.3">
      <c r="A1152" s="53">
        <v>36039</v>
      </c>
      <c r="B1152" s="9">
        <v>141.06</v>
      </c>
      <c r="C1152" s="9">
        <v>148.79</v>
      </c>
      <c r="D1152" s="9">
        <v>145.51</v>
      </c>
      <c r="E1152" s="9">
        <v>148.79</v>
      </c>
      <c r="F1152" s="9">
        <v>141.46</v>
      </c>
      <c r="G1152" s="9">
        <v>149.61000000000001</v>
      </c>
      <c r="H1152" s="9">
        <v>120.96</v>
      </c>
      <c r="I1152" s="9">
        <v>149.61000000000001</v>
      </c>
    </row>
    <row r="1153" spans="1:9" x14ac:dyDescent="0.3">
      <c r="A1153" s="53">
        <v>36069</v>
      </c>
      <c r="B1153" s="9">
        <v>141.06</v>
      </c>
      <c r="C1153" s="9">
        <v>148.79</v>
      </c>
      <c r="D1153" s="9">
        <v>145.51</v>
      </c>
      <c r="E1153" s="9">
        <v>148.79</v>
      </c>
      <c r="F1153" s="9">
        <v>141.46</v>
      </c>
      <c r="G1153" s="9">
        <v>149.61000000000001</v>
      </c>
      <c r="H1153" s="9">
        <v>120.96</v>
      </c>
      <c r="I1153" s="9">
        <v>149.61000000000001</v>
      </c>
    </row>
    <row r="1154" spans="1:9" x14ac:dyDescent="0.3">
      <c r="A1154" s="53">
        <v>36100</v>
      </c>
      <c r="B1154" s="9">
        <v>141.06</v>
      </c>
      <c r="C1154" s="9">
        <v>148.79</v>
      </c>
      <c r="D1154" s="9">
        <v>145.51</v>
      </c>
      <c r="E1154" s="9">
        <v>148.79</v>
      </c>
      <c r="F1154" s="9">
        <v>141.46</v>
      </c>
      <c r="G1154" s="9">
        <v>149.61000000000001</v>
      </c>
      <c r="H1154" s="9">
        <v>120.96</v>
      </c>
      <c r="I1154" s="9">
        <v>149.61000000000001</v>
      </c>
    </row>
    <row r="1155" spans="1:9" x14ac:dyDescent="0.3">
      <c r="A1155" s="53">
        <v>36130</v>
      </c>
      <c r="B1155" s="9">
        <v>141.06</v>
      </c>
      <c r="C1155" s="9">
        <v>148.79</v>
      </c>
      <c r="D1155" s="9">
        <v>145.51</v>
      </c>
      <c r="E1155" s="9">
        <v>148.79</v>
      </c>
      <c r="F1155" s="9">
        <v>141.46</v>
      </c>
      <c r="G1155" s="9">
        <v>149.61000000000001</v>
      </c>
      <c r="H1155" s="9">
        <v>120.96</v>
      </c>
      <c r="I1155" s="9">
        <v>149.61000000000001</v>
      </c>
    </row>
    <row r="1156" spans="1:9" x14ac:dyDescent="0.3">
      <c r="A1156" s="89"/>
      <c r="B1156" s="185"/>
      <c r="C1156" s="185"/>
      <c r="D1156" s="185"/>
      <c r="E1156" s="185"/>
    </row>
    <row r="1157" spans="1:9" x14ac:dyDescent="0.3">
      <c r="A1157" s="89"/>
      <c r="B1157" s="185"/>
      <c r="C1157" s="185"/>
      <c r="D1157" s="185"/>
      <c r="E1157" s="185"/>
    </row>
    <row r="1158" spans="1:9" x14ac:dyDescent="0.3">
      <c r="A1158" s="89"/>
      <c r="B1158" s="185"/>
      <c r="C1158" s="185"/>
      <c r="D1158" s="185"/>
      <c r="E1158" s="185"/>
    </row>
    <row r="1159" spans="1:9" x14ac:dyDescent="0.3">
      <c r="A1159" s="89"/>
      <c r="B1159" s="185"/>
      <c r="C1159" s="185"/>
      <c r="D1159" s="185"/>
      <c r="E1159" s="185"/>
    </row>
    <row r="1160" spans="1:9" x14ac:dyDescent="0.3">
      <c r="A1160" s="89"/>
      <c r="B1160" s="185"/>
      <c r="C1160" s="185"/>
      <c r="D1160" s="185"/>
      <c r="E1160" s="185"/>
    </row>
    <row r="1161" spans="1:9" x14ac:dyDescent="0.3">
      <c r="A1161" s="89"/>
      <c r="B1161" s="185"/>
      <c r="C1161" s="185"/>
      <c r="D1161" s="185"/>
      <c r="E1161" s="185"/>
    </row>
    <row r="1162" spans="1:9" x14ac:dyDescent="0.3">
      <c r="A1162" s="89"/>
      <c r="B1162" s="185"/>
      <c r="C1162" s="185"/>
      <c r="D1162" s="185"/>
      <c r="E1162" s="185"/>
    </row>
    <row r="1163" spans="1:9" x14ac:dyDescent="0.3">
      <c r="A1163" s="89"/>
      <c r="B1163" s="185"/>
      <c r="C1163" s="185"/>
      <c r="D1163" s="185"/>
      <c r="E1163" s="185"/>
    </row>
    <row r="1164" spans="1:9" x14ac:dyDescent="0.3">
      <c r="A1164" s="89"/>
      <c r="B1164" s="185"/>
      <c r="C1164" s="185"/>
      <c r="D1164" s="185"/>
      <c r="E1164" s="185"/>
    </row>
    <row r="1165" spans="1:9" x14ac:dyDescent="0.3">
      <c r="A1165" s="89"/>
      <c r="B1165" s="185"/>
      <c r="C1165" s="185"/>
      <c r="D1165" s="185"/>
      <c r="E1165" s="185"/>
    </row>
    <row r="1166" spans="1:9" x14ac:dyDescent="0.3">
      <c r="A1166" s="89"/>
      <c r="B1166" s="185"/>
      <c r="C1166" s="185"/>
      <c r="D1166" s="185"/>
      <c r="E1166" s="185"/>
    </row>
    <row r="1167" spans="1:9" x14ac:dyDescent="0.3">
      <c r="A1167" s="89"/>
      <c r="B1167" s="185"/>
      <c r="C1167" s="185"/>
      <c r="D1167" s="185"/>
      <c r="E1167" s="185"/>
    </row>
    <row r="1168" spans="1:9" x14ac:dyDescent="0.3">
      <c r="A1168" s="20"/>
    </row>
    <row r="1169" spans="1:9" x14ac:dyDescent="0.3">
      <c r="A1169" s="546" t="s">
        <v>738</v>
      </c>
      <c r="B1169" s="548"/>
      <c r="C1169" s="548"/>
      <c r="D1169" s="548"/>
      <c r="E1169" s="548"/>
      <c r="F1169" s="548"/>
      <c r="G1169" s="548"/>
      <c r="H1169" s="548"/>
      <c r="I1169" s="547"/>
    </row>
    <row r="1170" spans="1:9" x14ac:dyDescent="0.3">
      <c r="A1170" s="549" t="s">
        <v>726</v>
      </c>
      <c r="B1170" s="550"/>
      <c r="C1170" s="550"/>
      <c r="D1170" s="550"/>
      <c r="E1170" s="550"/>
      <c r="F1170" s="550"/>
      <c r="G1170" s="550"/>
      <c r="H1170" s="550"/>
      <c r="I1170" s="551"/>
    </row>
    <row r="1171" spans="1:9" x14ac:dyDescent="0.3">
      <c r="A1171" s="539" t="s">
        <v>199</v>
      </c>
      <c r="B1171" s="552"/>
      <c r="C1171" s="552"/>
      <c r="D1171" s="552"/>
      <c r="E1171" s="552"/>
      <c r="F1171" s="552"/>
      <c r="G1171" s="552"/>
      <c r="H1171" s="552"/>
      <c r="I1171" s="540"/>
    </row>
    <row r="1172" spans="1:9" x14ac:dyDescent="0.3">
      <c r="A1172" s="586"/>
      <c r="B1172" s="546" t="s">
        <v>730</v>
      </c>
      <c r="C1172" s="547"/>
      <c r="D1172" s="546" t="s">
        <v>730</v>
      </c>
      <c r="E1172" s="547"/>
      <c r="F1172" s="546" t="s">
        <v>751</v>
      </c>
      <c r="G1172" s="547"/>
      <c r="H1172" s="546" t="s">
        <v>751</v>
      </c>
      <c r="I1172" s="547"/>
    </row>
    <row r="1173" spans="1:9" x14ac:dyDescent="0.3">
      <c r="A1173" s="587"/>
      <c r="B1173" s="539" t="s">
        <v>213</v>
      </c>
      <c r="C1173" s="540"/>
      <c r="D1173" s="539" t="s">
        <v>214</v>
      </c>
      <c r="E1173" s="540"/>
      <c r="F1173" s="539" t="s">
        <v>200</v>
      </c>
      <c r="G1173" s="540"/>
      <c r="H1173" s="539" t="s">
        <v>202</v>
      </c>
      <c r="I1173" s="540"/>
    </row>
    <row r="1174" spans="1:9" x14ac:dyDescent="0.3">
      <c r="A1174" s="586"/>
      <c r="B1174" s="21" t="s">
        <v>740</v>
      </c>
      <c r="C1174" s="21" t="s">
        <v>741</v>
      </c>
      <c r="D1174" s="21" t="s">
        <v>740</v>
      </c>
      <c r="E1174" s="21" t="s">
        <v>741</v>
      </c>
      <c r="F1174" s="21" t="s">
        <v>740</v>
      </c>
      <c r="G1174" s="21" t="s">
        <v>741</v>
      </c>
      <c r="H1174" s="21" t="s">
        <v>740</v>
      </c>
      <c r="I1174" s="21" t="s">
        <v>741</v>
      </c>
    </row>
    <row r="1175" spans="1:9" x14ac:dyDescent="0.3">
      <c r="A1175" s="587"/>
      <c r="B1175" s="22" t="s">
        <v>205</v>
      </c>
      <c r="C1175" s="22" t="s">
        <v>206</v>
      </c>
      <c r="D1175" s="22" t="s">
        <v>205</v>
      </c>
      <c r="E1175" s="22" t="s">
        <v>206</v>
      </c>
      <c r="F1175" s="22" t="s">
        <v>205</v>
      </c>
      <c r="G1175" s="22" t="s">
        <v>206</v>
      </c>
      <c r="H1175" s="22" t="s">
        <v>205</v>
      </c>
      <c r="I1175" s="22" t="s">
        <v>206</v>
      </c>
    </row>
    <row r="1176" spans="1:9" ht="25.5" customHeight="1" x14ac:dyDescent="0.3">
      <c r="A1176" s="8" t="s">
        <v>810</v>
      </c>
      <c r="B1176" s="527" t="s">
        <v>742</v>
      </c>
      <c r="C1176" s="529"/>
      <c r="D1176" s="527" t="s">
        <v>742</v>
      </c>
      <c r="E1176" s="529"/>
      <c r="F1176" s="527" t="s">
        <v>742</v>
      </c>
      <c r="G1176" s="529"/>
      <c r="H1176" s="527" t="s">
        <v>742</v>
      </c>
      <c r="I1176" s="529"/>
    </row>
    <row r="1177" spans="1:9" x14ac:dyDescent="0.3">
      <c r="A1177" s="53">
        <v>35431</v>
      </c>
      <c r="B1177" s="9">
        <v>120.99</v>
      </c>
      <c r="C1177" s="9">
        <v>93</v>
      </c>
      <c r="D1177" s="9">
        <v>140.38</v>
      </c>
      <c r="E1177" s="9">
        <v>139.91</v>
      </c>
      <c r="F1177" s="9">
        <v>134.09</v>
      </c>
      <c r="G1177" s="9">
        <v>139.91</v>
      </c>
      <c r="H1177" s="9">
        <v>141.5</v>
      </c>
      <c r="I1177" s="9">
        <v>139.91</v>
      </c>
    </row>
    <row r="1178" spans="1:9" x14ac:dyDescent="0.3">
      <c r="A1178" s="53">
        <v>35462</v>
      </c>
      <c r="B1178" s="9">
        <v>120.94</v>
      </c>
      <c r="C1178" s="9">
        <v>91.89</v>
      </c>
      <c r="D1178" s="9">
        <v>141.41</v>
      </c>
      <c r="E1178" s="9">
        <v>142.22999999999999</v>
      </c>
      <c r="F1178" s="9">
        <v>134.66999999999999</v>
      </c>
      <c r="G1178" s="9">
        <v>142.22999999999999</v>
      </c>
      <c r="H1178" s="9">
        <v>144.9</v>
      </c>
      <c r="I1178" s="9">
        <v>142.22999999999999</v>
      </c>
    </row>
    <row r="1179" spans="1:9" x14ac:dyDescent="0.3">
      <c r="A1179" s="48" t="s">
        <v>1188</v>
      </c>
      <c r="B1179" s="9">
        <v>121.12</v>
      </c>
      <c r="C1179" s="9">
        <v>90.66</v>
      </c>
      <c r="D1179" s="9">
        <v>141.41</v>
      </c>
      <c r="E1179" s="9">
        <v>142.22999999999999</v>
      </c>
      <c r="F1179" s="9">
        <v>134.66999999999999</v>
      </c>
      <c r="G1179" s="9">
        <v>142.22999999999999</v>
      </c>
      <c r="H1179" s="9">
        <v>144.9</v>
      </c>
      <c r="I1179" s="9">
        <v>142.22999999999999</v>
      </c>
    </row>
    <row r="1180" spans="1:9" x14ac:dyDescent="0.3">
      <c r="A1180" s="53">
        <v>35521</v>
      </c>
      <c r="B1180" s="9">
        <v>121.1</v>
      </c>
      <c r="C1180" s="9">
        <v>90.09</v>
      </c>
      <c r="D1180" s="9">
        <v>141.72999999999999</v>
      </c>
      <c r="E1180" s="9">
        <v>142.97</v>
      </c>
      <c r="F1180" s="9">
        <v>134.85</v>
      </c>
      <c r="G1180" s="9">
        <v>142.97</v>
      </c>
      <c r="H1180" s="9">
        <v>145.12</v>
      </c>
      <c r="I1180" s="9">
        <v>142.97</v>
      </c>
    </row>
    <row r="1181" spans="1:9" x14ac:dyDescent="0.3">
      <c r="A1181" s="53">
        <v>35551</v>
      </c>
      <c r="B1181" s="9">
        <v>121.12</v>
      </c>
      <c r="C1181" s="9">
        <v>90.1</v>
      </c>
      <c r="D1181" s="9">
        <v>141.75</v>
      </c>
      <c r="E1181" s="9">
        <v>143.02000000000001</v>
      </c>
      <c r="F1181" s="9">
        <v>134.86000000000001</v>
      </c>
      <c r="G1181" s="9">
        <v>143.02000000000001</v>
      </c>
      <c r="H1181" s="9">
        <v>145.13999999999999</v>
      </c>
      <c r="I1181" s="9">
        <v>143.02000000000001</v>
      </c>
    </row>
    <row r="1182" spans="1:9" x14ac:dyDescent="0.3">
      <c r="A1182" s="53">
        <v>35582</v>
      </c>
      <c r="B1182" s="9">
        <v>121.06</v>
      </c>
      <c r="C1182" s="9">
        <v>89.96</v>
      </c>
      <c r="D1182" s="9">
        <v>141.75</v>
      </c>
      <c r="E1182" s="9">
        <v>143.02000000000001</v>
      </c>
      <c r="F1182" s="9">
        <v>134.86000000000001</v>
      </c>
      <c r="G1182" s="9">
        <v>143.02000000000001</v>
      </c>
      <c r="H1182" s="9">
        <v>145.13999999999999</v>
      </c>
      <c r="I1182" s="9">
        <v>143.02000000000001</v>
      </c>
    </row>
    <row r="1183" spans="1:9" x14ac:dyDescent="0.3">
      <c r="A1183" s="53">
        <v>35612</v>
      </c>
      <c r="B1183" s="9">
        <v>122.81</v>
      </c>
      <c r="C1183" s="9">
        <v>89.74</v>
      </c>
      <c r="D1183" s="9">
        <v>141.81</v>
      </c>
      <c r="E1183" s="9">
        <v>143.11000000000001</v>
      </c>
      <c r="F1183" s="9">
        <v>135.05000000000001</v>
      </c>
      <c r="G1183" s="9">
        <v>143.11000000000001</v>
      </c>
      <c r="H1183" s="9">
        <v>145.16999999999999</v>
      </c>
      <c r="I1183" s="9">
        <v>143.11000000000001</v>
      </c>
    </row>
    <row r="1184" spans="1:9" x14ac:dyDescent="0.3">
      <c r="A1184" s="53">
        <v>35643</v>
      </c>
      <c r="B1184" s="9">
        <v>122.86</v>
      </c>
      <c r="C1184" s="9">
        <v>91.85</v>
      </c>
      <c r="D1184" s="9">
        <v>141.81</v>
      </c>
      <c r="E1184" s="9">
        <v>143.11000000000001</v>
      </c>
      <c r="F1184" s="9">
        <v>135.05000000000001</v>
      </c>
      <c r="G1184" s="9">
        <v>143.11000000000001</v>
      </c>
      <c r="H1184" s="9">
        <v>145.16999999999999</v>
      </c>
      <c r="I1184" s="9">
        <v>143.11000000000001</v>
      </c>
    </row>
    <row r="1185" spans="1:9" x14ac:dyDescent="0.3">
      <c r="A1185" s="53">
        <v>35674</v>
      </c>
      <c r="B1185" s="9">
        <v>122.99</v>
      </c>
      <c r="C1185" s="9">
        <v>90.45</v>
      </c>
      <c r="D1185" s="9">
        <v>141.81</v>
      </c>
      <c r="E1185" s="9">
        <v>143.1</v>
      </c>
      <c r="F1185" s="9">
        <v>135.04</v>
      </c>
      <c r="G1185" s="9">
        <v>143.1</v>
      </c>
      <c r="H1185" s="9">
        <v>145.72</v>
      </c>
      <c r="I1185" s="9">
        <v>143.1</v>
      </c>
    </row>
    <row r="1186" spans="1:9" x14ac:dyDescent="0.3">
      <c r="A1186" s="53">
        <v>35704</v>
      </c>
      <c r="B1186" s="9">
        <v>123.14</v>
      </c>
      <c r="C1186" s="9">
        <v>91.25</v>
      </c>
      <c r="D1186" s="9">
        <v>141.81</v>
      </c>
      <c r="E1186" s="9">
        <v>143.1</v>
      </c>
      <c r="F1186" s="9">
        <v>135.04</v>
      </c>
      <c r="G1186" s="9">
        <v>143.1</v>
      </c>
      <c r="H1186" s="9">
        <v>145.72</v>
      </c>
      <c r="I1186" s="9">
        <v>143.1</v>
      </c>
    </row>
    <row r="1187" spans="1:9" x14ac:dyDescent="0.3">
      <c r="A1187" s="53">
        <v>35735</v>
      </c>
      <c r="B1187" s="9">
        <v>123.11</v>
      </c>
      <c r="C1187" s="9">
        <v>91.76</v>
      </c>
      <c r="D1187" s="9">
        <v>141.81</v>
      </c>
      <c r="E1187" s="9">
        <v>143.1</v>
      </c>
      <c r="F1187" s="9">
        <v>135.04</v>
      </c>
      <c r="G1187" s="9">
        <v>143.1</v>
      </c>
      <c r="H1187" s="9">
        <v>145.72</v>
      </c>
      <c r="I1187" s="9">
        <v>143.1</v>
      </c>
    </row>
    <row r="1188" spans="1:9" x14ac:dyDescent="0.3">
      <c r="A1188" s="53">
        <v>35765</v>
      </c>
      <c r="B1188" s="9">
        <v>123.11</v>
      </c>
      <c r="C1188" s="9">
        <v>90.87</v>
      </c>
      <c r="D1188" s="9">
        <v>141.81</v>
      </c>
      <c r="E1188" s="9">
        <v>143.1</v>
      </c>
      <c r="F1188" s="9">
        <v>135.04</v>
      </c>
      <c r="G1188" s="9">
        <v>143.1</v>
      </c>
      <c r="H1188" s="9">
        <v>145.72</v>
      </c>
      <c r="I1188" s="9">
        <v>143.1</v>
      </c>
    </row>
    <row r="1189" spans="1:9" x14ac:dyDescent="0.3">
      <c r="A1189" s="89"/>
      <c r="B1189" s="185"/>
      <c r="C1189" s="185"/>
      <c r="D1189" s="185"/>
      <c r="E1189" s="185"/>
    </row>
    <row r="1190" spans="1:9" x14ac:dyDescent="0.3">
      <c r="A1190" s="89"/>
      <c r="B1190" s="185"/>
      <c r="C1190" s="185"/>
      <c r="D1190" s="185"/>
      <c r="E1190" s="185"/>
    </row>
    <row r="1191" spans="1:9" x14ac:dyDescent="0.3">
      <c r="A1191" s="89"/>
      <c r="B1191" s="185"/>
      <c r="C1191" s="185"/>
      <c r="D1191" s="185"/>
      <c r="E1191" s="185"/>
    </row>
    <row r="1192" spans="1:9" x14ac:dyDescent="0.3">
      <c r="A1192" s="89"/>
      <c r="B1192" s="185"/>
      <c r="C1192" s="185"/>
      <c r="D1192" s="185"/>
      <c r="E1192" s="185"/>
    </row>
    <row r="1193" spans="1:9" x14ac:dyDescent="0.3">
      <c r="A1193" s="89"/>
      <c r="B1193" s="185"/>
      <c r="C1193" s="185"/>
      <c r="D1193" s="185"/>
      <c r="E1193" s="185"/>
    </row>
    <row r="1194" spans="1:9" x14ac:dyDescent="0.3">
      <c r="A1194" s="89"/>
      <c r="B1194" s="185"/>
      <c r="C1194" s="185"/>
      <c r="D1194" s="185"/>
      <c r="E1194" s="185"/>
    </row>
    <row r="1195" spans="1:9" x14ac:dyDescent="0.3">
      <c r="A1195" s="89"/>
      <c r="B1195" s="185"/>
      <c r="C1195" s="185"/>
      <c r="D1195" s="185"/>
      <c r="E1195" s="185"/>
    </row>
    <row r="1196" spans="1:9" x14ac:dyDescent="0.3">
      <c r="A1196" s="89"/>
      <c r="B1196" s="185"/>
      <c r="C1196" s="185"/>
      <c r="D1196" s="185"/>
      <c r="E1196" s="185"/>
    </row>
    <row r="1197" spans="1:9" x14ac:dyDescent="0.3">
      <c r="A1197" s="89"/>
      <c r="B1197" s="185"/>
      <c r="C1197" s="185"/>
      <c r="D1197" s="185"/>
      <c r="E1197" s="185"/>
    </row>
    <row r="1198" spans="1:9" x14ac:dyDescent="0.3">
      <c r="A1198" s="89"/>
      <c r="B1198" s="185"/>
      <c r="C1198" s="185"/>
      <c r="D1198" s="185"/>
      <c r="E1198" s="185"/>
    </row>
    <row r="1199" spans="1:9" x14ac:dyDescent="0.3">
      <c r="A1199" s="89"/>
      <c r="B1199" s="185"/>
      <c r="C1199" s="185"/>
      <c r="D1199" s="185"/>
      <c r="E1199" s="185"/>
    </row>
    <row r="1200" spans="1:9" x14ac:dyDescent="0.3">
      <c r="A1200" s="89"/>
      <c r="B1200" s="185"/>
      <c r="C1200" s="185"/>
      <c r="D1200" s="185"/>
      <c r="E1200" s="185"/>
    </row>
    <row r="1201" spans="1:9" x14ac:dyDescent="0.3">
      <c r="A1201" s="20"/>
    </row>
    <row r="1202" spans="1:9" x14ac:dyDescent="0.3">
      <c r="A1202" s="546" t="s">
        <v>738</v>
      </c>
      <c r="B1202" s="548"/>
      <c r="C1202" s="548"/>
      <c r="D1202" s="548"/>
      <c r="E1202" s="548"/>
      <c r="F1202" s="548"/>
      <c r="G1202" s="548"/>
      <c r="H1202" s="548"/>
      <c r="I1202" s="547"/>
    </row>
    <row r="1203" spans="1:9" x14ac:dyDescent="0.3">
      <c r="A1203" s="549" t="s">
        <v>726</v>
      </c>
      <c r="B1203" s="550"/>
      <c r="C1203" s="550"/>
      <c r="D1203" s="550"/>
      <c r="E1203" s="550"/>
      <c r="F1203" s="550"/>
      <c r="G1203" s="550"/>
      <c r="H1203" s="550"/>
      <c r="I1203" s="551"/>
    </row>
    <row r="1204" spans="1:9" x14ac:dyDescent="0.3">
      <c r="A1204" s="539" t="s">
        <v>199</v>
      </c>
      <c r="B1204" s="552"/>
      <c r="C1204" s="552"/>
      <c r="D1204" s="552"/>
      <c r="E1204" s="552"/>
      <c r="F1204" s="552"/>
      <c r="G1204" s="552"/>
      <c r="H1204" s="552"/>
      <c r="I1204" s="540"/>
    </row>
    <row r="1205" spans="1:9" x14ac:dyDescent="0.3">
      <c r="A1205" s="586"/>
      <c r="B1205" s="546" t="s">
        <v>730</v>
      </c>
      <c r="C1205" s="547"/>
      <c r="D1205" s="546" t="s">
        <v>730</v>
      </c>
      <c r="E1205" s="547"/>
      <c r="F1205" s="546" t="s">
        <v>751</v>
      </c>
      <c r="G1205" s="547"/>
      <c r="H1205" s="546" t="s">
        <v>751</v>
      </c>
      <c r="I1205" s="547"/>
    </row>
    <row r="1206" spans="1:9" x14ac:dyDescent="0.3">
      <c r="A1206" s="587"/>
      <c r="B1206" s="539" t="s">
        <v>213</v>
      </c>
      <c r="C1206" s="540"/>
      <c r="D1206" s="539" t="s">
        <v>214</v>
      </c>
      <c r="E1206" s="540"/>
      <c r="F1206" s="539" t="s">
        <v>200</v>
      </c>
      <c r="G1206" s="540"/>
      <c r="H1206" s="539" t="s">
        <v>202</v>
      </c>
      <c r="I1206" s="540"/>
    </row>
    <row r="1207" spans="1:9" x14ac:dyDescent="0.3">
      <c r="A1207" s="586"/>
      <c r="B1207" s="21" t="s">
        <v>740</v>
      </c>
      <c r="C1207" s="21" t="s">
        <v>741</v>
      </c>
      <c r="D1207" s="21" t="s">
        <v>740</v>
      </c>
      <c r="E1207" s="21" t="s">
        <v>741</v>
      </c>
      <c r="F1207" s="21" t="s">
        <v>740</v>
      </c>
      <c r="G1207" s="21" t="s">
        <v>741</v>
      </c>
      <c r="H1207" s="21" t="s">
        <v>740</v>
      </c>
      <c r="I1207" s="21" t="s">
        <v>741</v>
      </c>
    </row>
    <row r="1208" spans="1:9" x14ac:dyDescent="0.3">
      <c r="A1208" s="587"/>
      <c r="B1208" s="22" t="s">
        <v>205</v>
      </c>
      <c r="C1208" s="22" t="s">
        <v>206</v>
      </c>
      <c r="D1208" s="22" t="s">
        <v>205</v>
      </c>
      <c r="E1208" s="22" t="s">
        <v>206</v>
      </c>
      <c r="F1208" s="22" t="s">
        <v>205</v>
      </c>
      <c r="G1208" s="22" t="s">
        <v>206</v>
      </c>
      <c r="H1208" s="22" t="s">
        <v>205</v>
      </c>
      <c r="I1208" s="22" t="s">
        <v>206</v>
      </c>
    </row>
    <row r="1209" spans="1:9" ht="25.5" customHeight="1" x14ac:dyDescent="0.3">
      <c r="A1209" s="8" t="s">
        <v>810</v>
      </c>
      <c r="B1209" s="527" t="s">
        <v>742</v>
      </c>
      <c r="C1209" s="529"/>
      <c r="D1209" s="527" t="s">
        <v>742</v>
      </c>
      <c r="E1209" s="529"/>
      <c r="F1209" s="527" t="s">
        <v>742</v>
      </c>
      <c r="G1209" s="529"/>
      <c r="H1209" s="527" t="s">
        <v>742</v>
      </c>
      <c r="I1209" s="529"/>
    </row>
    <row r="1210" spans="1:9" x14ac:dyDescent="0.3">
      <c r="A1210" s="53">
        <v>35065</v>
      </c>
      <c r="B1210" s="9">
        <v>119.05</v>
      </c>
      <c r="C1210" s="9">
        <v>86.51</v>
      </c>
      <c r="D1210" s="9">
        <v>135.51</v>
      </c>
      <c r="E1210" s="9">
        <v>135.63</v>
      </c>
      <c r="F1210" s="9">
        <v>132.97</v>
      </c>
      <c r="G1210" s="9">
        <v>135.63</v>
      </c>
      <c r="H1210" s="9">
        <v>140.31</v>
      </c>
      <c r="I1210" s="9">
        <v>135.63</v>
      </c>
    </row>
    <row r="1211" spans="1:9" x14ac:dyDescent="0.3">
      <c r="A1211" s="53">
        <v>35096</v>
      </c>
      <c r="B1211" s="9">
        <v>118.94</v>
      </c>
      <c r="C1211" s="9">
        <v>86.59</v>
      </c>
      <c r="D1211" s="9">
        <v>136.46</v>
      </c>
      <c r="E1211" s="9">
        <v>137.78</v>
      </c>
      <c r="F1211" s="9">
        <v>133.5</v>
      </c>
      <c r="G1211" s="9">
        <v>137.78</v>
      </c>
      <c r="H1211" s="9">
        <v>140.96</v>
      </c>
      <c r="I1211" s="9">
        <v>137.78</v>
      </c>
    </row>
    <row r="1212" spans="1:9" x14ac:dyDescent="0.3">
      <c r="A1212" s="53">
        <v>35125</v>
      </c>
      <c r="B1212" s="9">
        <v>118.88</v>
      </c>
      <c r="C1212" s="9">
        <v>87.56</v>
      </c>
      <c r="D1212" s="9">
        <v>136.44999999999999</v>
      </c>
      <c r="E1212" s="9">
        <v>137.76</v>
      </c>
      <c r="F1212" s="9">
        <v>133.49</v>
      </c>
      <c r="G1212" s="9">
        <v>137.76</v>
      </c>
      <c r="H1212" s="9">
        <v>140.94999999999999</v>
      </c>
      <c r="I1212" s="9">
        <v>137.76</v>
      </c>
    </row>
    <row r="1213" spans="1:9" x14ac:dyDescent="0.3">
      <c r="A1213" s="53">
        <v>35156</v>
      </c>
      <c r="B1213" s="9">
        <v>118.9</v>
      </c>
      <c r="C1213" s="9">
        <v>88.16</v>
      </c>
      <c r="D1213" s="9">
        <v>136.44999999999999</v>
      </c>
      <c r="E1213" s="9">
        <v>137.76</v>
      </c>
      <c r="F1213" s="9">
        <v>133.49</v>
      </c>
      <c r="G1213" s="9">
        <v>137.76</v>
      </c>
      <c r="H1213" s="9">
        <v>140.94999999999999</v>
      </c>
      <c r="I1213" s="9">
        <v>137.76</v>
      </c>
    </row>
    <row r="1214" spans="1:9" x14ac:dyDescent="0.3">
      <c r="A1214" s="53">
        <v>35186</v>
      </c>
      <c r="B1214" s="9">
        <v>118.9</v>
      </c>
      <c r="C1214" s="9">
        <v>87.2</v>
      </c>
      <c r="D1214" s="9">
        <v>136.44999999999999</v>
      </c>
      <c r="E1214" s="9">
        <v>137.76</v>
      </c>
      <c r="F1214" s="9">
        <v>133.49</v>
      </c>
      <c r="G1214" s="9">
        <v>137.76</v>
      </c>
      <c r="H1214" s="9">
        <v>140.94999999999999</v>
      </c>
      <c r="I1214" s="9">
        <v>137.76</v>
      </c>
    </row>
    <row r="1215" spans="1:9" x14ac:dyDescent="0.3">
      <c r="A1215" s="53">
        <v>35217</v>
      </c>
      <c r="B1215" s="9">
        <v>118.96</v>
      </c>
      <c r="C1215" s="9">
        <v>87.25</v>
      </c>
      <c r="D1215" s="9">
        <v>136.44999999999999</v>
      </c>
      <c r="E1215" s="9">
        <v>137.76</v>
      </c>
      <c r="F1215" s="9">
        <v>133.49</v>
      </c>
      <c r="G1215" s="9">
        <v>137.76</v>
      </c>
      <c r="H1215" s="9">
        <v>140.94999999999999</v>
      </c>
      <c r="I1215" s="9">
        <v>137.76</v>
      </c>
    </row>
    <row r="1216" spans="1:9" x14ac:dyDescent="0.3">
      <c r="A1216" s="53">
        <v>35247</v>
      </c>
      <c r="B1216" s="9">
        <v>118.96</v>
      </c>
      <c r="C1216" s="9">
        <v>87.44</v>
      </c>
      <c r="D1216" s="9">
        <v>139.41999999999999</v>
      </c>
      <c r="E1216" s="9">
        <v>137.76</v>
      </c>
      <c r="F1216" s="9">
        <v>133.49</v>
      </c>
      <c r="G1216" s="9">
        <v>137.76</v>
      </c>
      <c r="H1216" s="9">
        <v>140.94999999999999</v>
      </c>
      <c r="I1216" s="9">
        <v>137.76</v>
      </c>
    </row>
    <row r="1217" spans="1:9" x14ac:dyDescent="0.3">
      <c r="A1217" s="53">
        <v>35278</v>
      </c>
      <c r="B1217" s="9">
        <v>118.89</v>
      </c>
      <c r="C1217" s="9">
        <v>87.94</v>
      </c>
      <c r="D1217" s="9">
        <v>139.41999999999999</v>
      </c>
      <c r="E1217" s="9">
        <v>137.76</v>
      </c>
      <c r="F1217" s="9">
        <v>133.49</v>
      </c>
      <c r="G1217" s="9">
        <v>137.76</v>
      </c>
      <c r="H1217" s="9">
        <v>140.94999999999999</v>
      </c>
      <c r="I1217" s="9">
        <v>137.76</v>
      </c>
    </row>
    <row r="1218" spans="1:9" x14ac:dyDescent="0.3">
      <c r="A1218" s="53">
        <v>35309</v>
      </c>
      <c r="B1218" s="9">
        <v>118.84</v>
      </c>
      <c r="C1218" s="9">
        <v>90.59</v>
      </c>
      <c r="D1218" s="9">
        <v>139.41999999999999</v>
      </c>
      <c r="E1218" s="9">
        <v>137.76</v>
      </c>
      <c r="F1218" s="9">
        <v>133.49</v>
      </c>
      <c r="G1218" s="9">
        <v>137.76</v>
      </c>
      <c r="H1218" s="9">
        <v>140.94999999999999</v>
      </c>
      <c r="I1218" s="9">
        <v>137.76</v>
      </c>
    </row>
    <row r="1219" spans="1:9" x14ac:dyDescent="0.3">
      <c r="A1219" s="53">
        <v>35339</v>
      </c>
      <c r="B1219" s="9">
        <v>118.83</v>
      </c>
      <c r="C1219" s="9">
        <v>93.56</v>
      </c>
      <c r="D1219" s="9">
        <v>139.41999999999999</v>
      </c>
      <c r="E1219" s="9">
        <v>137.76</v>
      </c>
      <c r="F1219" s="9">
        <v>133.49</v>
      </c>
      <c r="G1219" s="9">
        <v>137.76</v>
      </c>
      <c r="H1219" s="9">
        <v>140.94999999999999</v>
      </c>
      <c r="I1219" s="9">
        <v>137.76</v>
      </c>
    </row>
    <row r="1220" spans="1:9" x14ac:dyDescent="0.3">
      <c r="A1220" s="53">
        <v>35370</v>
      </c>
      <c r="B1220" s="9">
        <v>118.9</v>
      </c>
      <c r="C1220" s="9">
        <v>92.31</v>
      </c>
      <c r="D1220" s="9">
        <v>139.4</v>
      </c>
      <c r="E1220" s="9">
        <v>137.72</v>
      </c>
      <c r="F1220" s="9">
        <v>133.47999999999999</v>
      </c>
      <c r="G1220" s="9">
        <v>137.72</v>
      </c>
      <c r="H1220" s="9">
        <v>140.94</v>
      </c>
      <c r="I1220" s="9">
        <v>137.72</v>
      </c>
    </row>
    <row r="1221" spans="1:9" x14ac:dyDescent="0.3">
      <c r="A1221" s="53">
        <v>35400</v>
      </c>
      <c r="B1221" s="9">
        <v>118.9</v>
      </c>
      <c r="C1221" s="9">
        <v>92.45</v>
      </c>
      <c r="D1221" s="9">
        <v>139.4</v>
      </c>
      <c r="E1221" s="9">
        <v>137.72</v>
      </c>
      <c r="F1221" s="9">
        <v>133.47999999999999</v>
      </c>
      <c r="G1221" s="9">
        <v>137.72</v>
      </c>
      <c r="H1221" s="9">
        <v>140.94</v>
      </c>
      <c r="I1221" s="9">
        <v>137.72</v>
      </c>
    </row>
    <row r="1222" spans="1:9" x14ac:dyDescent="0.3">
      <c r="A1222" s="89"/>
      <c r="B1222" s="185"/>
      <c r="C1222" s="185"/>
      <c r="D1222" s="185"/>
      <c r="E1222" s="185"/>
    </row>
    <row r="1223" spans="1:9" x14ac:dyDescent="0.3">
      <c r="A1223" s="89"/>
      <c r="B1223" s="185"/>
      <c r="C1223" s="185"/>
      <c r="D1223" s="185"/>
      <c r="E1223" s="185"/>
    </row>
    <row r="1224" spans="1:9" x14ac:dyDescent="0.3">
      <c r="A1224" s="89"/>
      <c r="B1224" s="185"/>
      <c r="C1224" s="185"/>
      <c r="D1224" s="185"/>
      <c r="E1224" s="185"/>
    </row>
    <row r="1225" spans="1:9" x14ac:dyDescent="0.3">
      <c r="A1225" s="89"/>
      <c r="B1225" s="185"/>
      <c r="C1225" s="185"/>
      <c r="D1225" s="185"/>
      <c r="E1225" s="185"/>
    </row>
    <row r="1226" spans="1:9" x14ac:dyDescent="0.3">
      <c r="A1226" s="89"/>
      <c r="B1226" s="185"/>
      <c r="C1226" s="185"/>
      <c r="D1226" s="185"/>
      <c r="E1226" s="185"/>
    </row>
    <row r="1227" spans="1:9" x14ac:dyDescent="0.3">
      <c r="A1227" s="89"/>
      <c r="B1227" s="185"/>
      <c r="C1227" s="185"/>
      <c r="D1227" s="185"/>
      <c r="E1227" s="185"/>
    </row>
    <row r="1228" spans="1:9" x14ac:dyDescent="0.3">
      <c r="A1228" s="89"/>
      <c r="B1228" s="185"/>
      <c r="C1228" s="185"/>
      <c r="D1228" s="185"/>
      <c r="E1228" s="185"/>
    </row>
    <row r="1229" spans="1:9" x14ac:dyDescent="0.3">
      <c r="A1229" s="89"/>
      <c r="B1229" s="185"/>
      <c r="C1229" s="185"/>
      <c r="D1229" s="185"/>
      <c r="E1229" s="185"/>
    </row>
    <row r="1230" spans="1:9" x14ac:dyDescent="0.3">
      <c r="A1230" s="89"/>
      <c r="B1230" s="185"/>
      <c r="C1230" s="185"/>
      <c r="D1230" s="185"/>
      <c r="E1230" s="185"/>
    </row>
    <row r="1231" spans="1:9" x14ac:dyDescent="0.3">
      <c r="A1231" s="89"/>
      <c r="B1231" s="185"/>
      <c r="C1231" s="185"/>
      <c r="D1231" s="185"/>
      <c r="E1231" s="185"/>
    </row>
    <row r="1232" spans="1:9" x14ac:dyDescent="0.3">
      <c r="A1232" s="89"/>
      <c r="B1232" s="185"/>
      <c r="C1232" s="185"/>
      <c r="D1232" s="185"/>
      <c r="E1232" s="185"/>
    </row>
    <row r="1233" spans="1:9" x14ac:dyDescent="0.3">
      <c r="A1233" s="89"/>
      <c r="B1233" s="185"/>
      <c r="C1233" s="185"/>
      <c r="D1233" s="185"/>
      <c r="E1233" s="185"/>
    </row>
    <row r="1234" spans="1:9" x14ac:dyDescent="0.3">
      <c r="A1234" s="20"/>
    </row>
    <row r="1235" spans="1:9" x14ac:dyDescent="0.3">
      <c r="A1235" s="546" t="s">
        <v>738</v>
      </c>
      <c r="B1235" s="548"/>
      <c r="C1235" s="548"/>
      <c r="D1235" s="548"/>
      <c r="E1235" s="548"/>
      <c r="F1235" s="548"/>
      <c r="G1235" s="548"/>
      <c r="H1235" s="548"/>
      <c r="I1235" s="547"/>
    </row>
    <row r="1236" spans="1:9" x14ac:dyDescent="0.3">
      <c r="A1236" s="549" t="s">
        <v>726</v>
      </c>
      <c r="B1236" s="550"/>
      <c r="C1236" s="550"/>
      <c r="D1236" s="550"/>
      <c r="E1236" s="550"/>
      <c r="F1236" s="550"/>
      <c r="G1236" s="550"/>
      <c r="H1236" s="550"/>
      <c r="I1236" s="551"/>
    </row>
    <row r="1237" spans="1:9" x14ac:dyDescent="0.3">
      <c r="A1237" s="539" t="s">
        <v>199</v>
      </c>
      <c r="B1237" s="552"/>
      <c r="C1237" s="552"/>
      <c r="D1237" s="552"/>
      <c r="E1237" s="552"/>
      <c r="F1237" s="552"/>
      <c r="G1237" s="552"/>
      <c r="H1237" s="552"/>
      <c r="I1237" s="540"/>
    </row>
    <row r="1238" spans="1:9" x14ac:dyDescent="0.3">
      <c r="A1238" s="586"/>
      <c r="B1238" s="546" t="s">
        <v>730</v>
      </c>
      <c r="C1238" s="547"/>
      <c r="D1238" s="546" t="s">
        <v>730</v>
      </c>
      <c r="E1238" s="547"/>
      <c r="F1238" s="546" t="s">
        <v>751</v>
      </c>
      <c r="G1238" s="547"/>
      <c r="H1238" s="546" t="s">
        <v>751</v>
      </c>
      <c r="I1238" s="547"/>
    </row>
    <row r="1239" spans="1:9" x14ac:dyDescent="0.3">
      <c r="A1239" s="587"/>
      <c r="B1239" s="539" t="s">
        <v>213</v>
      </c>
      <c r="C1239" s="540"/>
      <c r="D1239" s="539" t="s">
        <v>214</v>
      </c>
      <c r="E1239" s="540"/>
      <c r="F1239" s="539" t="s">
        <v>200</v>
      </c>
      <c r="G1239" s="540"/>
      <c r="H1239" s="539" t="s">
        <v>202</v>
      </c>
      <c r="I1239" s="540"/>
    </row>
    <row r="1240" spans="1:9" x14ac:dyDescent="0.3">
      <c r="A1240" s="586"/>
      <c r="B1240" s="21" t="s">
        <v>740</v>
      </c>
      <c r="C1240" s="21" t="s">
        <v>741</v>
      </c>
      <c r="D1240" s="21" t="s">
        <v>740</v>
      </c>
      <c r="E1240" s="21" t="s">
        <v>741</v>
      </c>
      <c r="F1240" s="21" t="s">
        <v>740</v>
      </c>
      <c r="G1240" s="21" t="s">
        <v>741</v>
      </c>
      <c r="H1240" s="21" t="s">
        <v>740</v>
      </c>
      <c r="I1240" s="21" t="s">
        <v>741</v>
      </c>
    </row>
    <row r="1241" spans="1:9" x14ac:dyDescent="0.3">
      <c r="A1241" s="587"/>
      <c r="B1241" s="22" t="s">
        <v>205</v>
      </c>
      <c r="C1241" s="22" t="s">
        <v>206</v>
      </c>
      <c r="D1241" s="22" t="s">
        <v>205</v>
      </c>
      <c r="E1241" s="22" t="s">
        <v>206</v>
      </c>
      <c r="F1241" s="22" t="s">
        <v>205</v>
      </c>
      <c r="G1241" s="22" t="s">
        <v>206</v>
      </c>
      <c r="H1241" s="22" t="s">
        <v>205</v>
      </c>
      <c r="I1241" s="22" t="s">
        <v>206</v>
      </c>
    </row>
    <row r="1242" spans="1:9" ht="25.5" customHeight="1" x14ac:dyDescent="0.3">
      <c r="A1242" s="8" t="s">
        <v>810</v>
      </c>
      <c r="B1242" s="527" t="s">
        <v>742</v>
      </c>
      <c r="C1242" s="529"/>
      <c r="D1242" s="527" t="s">
        <v>742</v>
      </c>
      <c r="E1242" s="529"/>
      <c r="F1242" s="527" t="s">
        <v>742</v>
      </c>
      <c r="G1242" s="529"/>
      <c r="H1242" s="527" t="s">
        <v>742</v>
      </c>
      <c r="I1242" s="529"/>
    </row>
    <row r="1243" spans="1:9" x14ac:dyDescent="0.3">
      <c r="A1243" s="53">
        <v>34700</v>
      </c>
      <c r="B1243" s="9">
        <v>114.37</v>
      </c>
      <c r="C1243" s="9">
        <v>78.680000000000007</v>
      </c>
      <c r="D1243" s="9">
        <v>130.24</v>
      </c>
      <c r="E1243" s="9">
        <v>130.27000000000001</v>
      </c>
      <c r="F1243" s="9">
        <v>131.37</v>
      </c>
      <c r="G1243" s="9">
        <v>130.27000000000001</v>
      </c>
      <c r="H1243" s="9">
        <v>134.96</v>
      </c>
      <c r="I1243" s="9">
        <v>130.27000000000001</v>
      </c>
    </row>
    <row r="1244" spans="1:9" x14ac:dyDescent="0.3">
      <c r="A1244" s="53">
        <v>34731</v>
      </c>
      <c r="B1244" s="9">
        <v>114.37</v>
      </c>
      <c r="C1244" s="9">
        <v>78.540000000000006</v>
      </c>
      <c r="D1244" s="9">
        <v>131.24</v>
      </c>
      <c r="E1244" s="9">
        <v>132.53</v>
      </c>
      <c r="F1244" s="9">
        <v>131.93</v>
      </c>
      <c r="G1244" s="9">
        <v>132.53</v>
      </c>
      <c r="H1244" s="9">
        <v>136.4</v>
      </c>
      <c r="I1244" s="9">
        <v>132.53</v>
      </c>
    </row>
    <row r="1245" spans="1:9" x14ac:dyDescent="0.3">
      <c r="A1245" s="53">
        <v>34759</v>
      </c>
      <c r="B1245" s="9">
        <v>114.37</v>
      </c>
      <c r="C1245" s="9">
        <v>78.41</v>
      </c>
      <c r="D1245" s="9">
        <v>131.24</v>
      </c>
      <c r="E1245" s="9">
        <v>132.53</v>
      </c>
      <c r="F1245" s="9">
        <v>131.93</v>
      </c>
      <c r="G1245" s="9">
        <v>132.53</v>
      </c>
      <c r="H1245" s="9">
        <v>136.4</v>
      </c>
      <c r="I1245" s="9">
        <v>132.53</v>
      </c>
    </row>
    <row r="1246" spans="1:9" x14ac:dyDescent="0.3">
      <c r="A1246" s="53">
        <v>34790</v>
      </c>
      <c r="B1246" s="9">
        <v>117.03</v>
      </c>
      <c r="C1246" s="9">
        <v>78.489999999999995</v>
      </c>
      <c r="D1246" s="9">
        <v>131.68</v>
      </c>
      <c r="E1246" s="9">
        <v>133.47999999999999</v>
      </c>
      <c r="F1246" s="9">
        <v>132.37</v>
      </c>
      <c r="G1246" s="9">
        <v>133.47999999999999</v>
      </c>
      <c r="H1246" s="9">
        <v>136.66</v>
      </c>
      <c r="I1246" s="9">
        <v>133.47999999999999</v>
      </c>
    </row>
    <row r="1247" spans="1:9" x14ac:dyDescent="0.3">
      <c r="A1247" s="53">
        <v>34820</v>
      </c>
      <c r="B1247" s="9">
        <v>117.07</v>
      </c>
      <c r="C1247" s="9">
        <v>84.26</v>
      </c>
      <c r="D1247" s="9">
        <v>131.68</v>
      </c>
      <c r="E1247" s="9">
        <v>133.47999999999999</v>
      </c>
      <c r="F1247" s="9">
        <v>132.37</v>
      </c>
      <c r="G1247" s="9">
        <v>133.47999999999999</v>
      </c>
      <c r="H1247" s="9">
        <v>136.66</v>
      </c>
      <c r="I1247" s="9">
        <v>133.47999999999999</v>
      </c>
    </row>
    <row r="1248" spans="1:9" x14ac:dyDescent="0.3">
      <c r="A1248" s="53">
        <v>34851</v>
      </c>
      <c r="B1248" s="9">
        <v>117.08</v>
      </c>
      <c r="C1248" s="9">
        <v>84.31</v>
      </c>
      <c r="D1248" s="9">
        <v>131.68</v>
      </c>
      <c r="E1248" s="9">
        <v>133.47999999999999</v>
      </c>
      <c r="F1248" s="9">
        <v>132.37</v>
      </c>
      <c r="G1248" s="9">
        <v>133.47999999999999</v>
      </c>
      <c r="H1248" s="9">
        <v>136.66</v>
      </c>
      <c r="I1248" s="9">
        <v>133.47999999999999</v>
      </c>
    </row>
    <row r="1249" spans="1:9" x14ac:dyDescent="0.3">
      <c r="A1249" s="53">
        <v>34881</v>
      </c>
      <c r="B1249" s="9">
        <v>117.06</v>
      </c>
      <c r="C1249" s="9">
        <v>84.1</v>
      </c>
      <c r="D1249" s="9">
        <v>131.68</v>
      </c>
      <c r="E1249" s="9">
        <v>133.47999999999999</v>
      </c>
      <c r="F1249" s="9">
        <v>132.37</v>
      </c>
      <c r="G1249" s="9">
        <v>133.47999999999999</v>
      </c>
      <c r="H1249" s="9">
        <v>136.66</v>
      </c>
      <c r="I1249" s="9">
        <v>133.47999999999999</v>
      </c>
    </row>
    <row r="1250" spans="1:9" x14ac:dyDescent="0.3">
      <c r="A1250" s="53">
        <v>34912</v>
      </c>
      <c r="B1250" s="9">
        <v>117.06</v>
      </c>
      <c r="C1250" s="9">
        <v>83.7</v>
      </c>
      <c r="D1250" s="9">
        <v>134.56</v>
      </c>
      <c r="E1250" s="9">
        <v>133.47999999999999</v>
      </c>
      <c r="F1250" s="9">
        <v>132.37</v>
      </c>
      <c r="G1250" s="9">
        <v>133.47999999999999</v>
      </c>
      <c r="H1250" s="9">
        <v>136.66</v>
      </c>
      <c r="I1250" s="9">
        <v>133.47999999999999</v>
      </c>
    </row>
    <row r="1251" spans="1:9" x14ac:dyDescent="0.3">
      <c r="A1251" s="53">
        <v>34943</v>
      </c>
      <c r="B1251" s="9">
        <v>117.07</v>
      </c>
      <c r="C1251" s="9">
        <v>84.4</v>
      </c>
      <c r="D1251" s="9">
        <v>134.56</v>
      </c>
      <c r="E1251" s="9">
        <v>133.47999999999999</v>
      </c>
      <c r="F1251" s="9">
        <v>132.37</v>
      </c>
      <c r="G1251" s="9">
        <v>133.47999999999999</v>
      </c>
      <c r="H1251" s="9">
        <v>136.66</v>
      </c>
      <c r="I1251" s="9">
        <v>133.47999999999999</v>
      </c>
    </row>
    <row r="1252" spans="1:9" x14ac:dyDescent="0.3">
      <c r="A1252" s="53">
        <v>34973</v>
      </c>
      <c r="B1252" s="9">
        <v>117.05</v>
      </c>
      <c r="C1252" s="9">
        <v>84.96</v>
      </c>
      <c r="D1252" s="9">
        <v>134.56</v>
      </c>
      <c r="E1252" s="9">
        <v>133.47999999999999</v>
      </c>
      <c r="F1252" s="9">
        <v>132.37</v>
      </c>
      <c r="G1252" s="9">
        <v>133.47999999999999</v>
      </c>
      <c r="H1252" s="9">
        <v>136.66</v>
      </c>
      <c r="I1252" s="9">
        <v>133.47999999999999</v>
      </c>
    </row>
    <row r="1253" spans="1:9" x14ac:dyDescent="0.3">
      <c r="A1253" s="53">
        <v>35004</v>
      </c>
      <c r="B1253" s="9">
        <v>117.01</v>
      </c>
      <c r="C1253" s="9">
        <v>85.06</v>
      </c>
      <c r="D1253" s="9">
        <v>134.56</v>
      </c>
      <c r="E1253" s="9">
        <v>133.47999999999999</v>
      </c>
      <c r="F1253" s="9">
        <v>132.37</v>
      </c>
      <c r="G1253" s="9">
        <v>133.47999999999999</v>
      </c>
      <c r="H1253" s="9">
        <v>136.66</v>
      </c>
      <c r="I1253" s="9">
        <v>133.47999999999999</v>
      </c>
    </row>
    <row r="1254" spans="1:9" x14ac:dyDescent="0.3">
      <c r="A1254" s="53">
        <v>35034</v>
      </c>
      <c r="B1254" s="9">
        <v>116.97</v>
      </c>
      <c r="C1254" s="9">
        <v>85.29</v>
      </c>
      <c r="D1254" s="9">
        <v>134.56</v>
      </c>
      <c r="E1254" s="9">
        <v>133.47999999999999</v>
      </c>
      <c r="F1254" s="9">
        <v>132.37</v>
      </c>
      <c r="G1254" s="9">
        <v>133.47999999999999</v>
      </c>
      <c r="H1254" s="9">
        <v>136.66</v>
      </c>
      <c r="I1254" s="9">
        <v>133.47999999999999</v>
      </c>
    </row>
    <row r="1255" spans="1:9" x14ac:dyDescent="0.3">
      <c r="A1255" s="89"/>
      <c r="B1255" s="185"/>
      <c r="C1255" s="185"/>
      <c r="D1255" s="185"/>
      <c r="E1255" s="185"/>
    </row>
    <row r="1256" spans="1:9" x14ac:dyDescent="0.3">
      <c r="A1256" s="89"/>
      <c r="B1256" s="185"/>
      <c r="C1256" s="185"/>
      <c r="D1256" s="185"/>
      <c r="E1256" s="185"/>
    </row>
    <row r="1257" spans="1:9" x14ac:dyDescent="0.3">
      <c r="A1257" s="89"/>
      <c r="B1257" s="185"/>
      <c r="C1257" s="185"/>
      <c r="D1257" s="185"/>
      <c r="E1257" s="185"/>
    </row>
    <row r="1258" spans="1:9" x14ac:dyDescent="0.3">
      <c r="A1258" s="89"/>
      <c r="B1258" s="185"/>
      <c r="C1258" s="185"/>
      <c r="D1258" s="185"/>
      <c r="E1258" s="185"/>
    </row>
    <row r="1259" spans="1:9" x14ac:dyDescent="0.3">
      <c r="A1259" s="89"/>
      <c r="B1259" s="185"/>
      <c r="C1259" s="185"/>
      <c r="D1259" s="185"/>
      <c r="E1259" s="185"/>
    </row>
    <row r="1260" spans="1:9" x14ac:dyDescent="0.3">
      <c r="A1260" s="89"/>
      <c r="B1260" s="185"/>
      <c r="C1260" s="185"/>
      <c r="D1260" s="185"/>
      <c r="E1260" s="185"/>
    </row>
    <row r="1261" spans="1:9" x14ac:dyDescent="0.3">
      <c r="A1261" s="89"/>
      <c r="B1261" s="185"/>
      <c r="C1261" s="185"/>
      <c r="D1261" s="185"/>
      <c r="E1261" s="185"/>
    </row>
    <row r="1262" spans="1:9" x14ac:dyDescent="0.3">
      <c r="A1262" s="89"/>
      <c r="B1262" s="185"/>
      <c r="C1262" s="185"/>
      <c r="D1262" s="185"/>
      <c r="E1262" s="185"/>
    </row>
    <row r="1263" spans="1:9" x14ac:dyDescent="0.3">
      <c r="A1263" s="89"/>
      <c r="B1263" s="185"/>
      <c r="C1263" s="185"/>
      <c r="D1263" s="185"/>
      <c r="E1263" s="185"/>
    </row>
    <row r="1264" spans="1:9" x14ac:dyDescent="0.3">
      <c r="A1264" s="89"/>
      <c r="B1264" s="185"/>
      <c r="C1264" s="185"/>
      <c r="D1264" s="185"/>
      <c r="E1264" s="185"/>
    </row>
    <row r="1265" spans="1:9" x14ac:dyDescent="0.3">
      <c r="A1265" s="89"/>
      <c r="B1265" s="185"/>
      <c r="C1265" s="185"/>
      <c r="D1265" s="185"/>
      <c r="E1265" s="185"/>
    </row>
    <row r="1266" spans="1:9" x14ac:dyDescent="0.3">
      <c r="A1266" s="89"/>
      <c r="B1266" s="185"/>
      <c r="C1266" s="185"/>
      <c r="D1266" s="185"/>
      <c r="E1266" s="185"/>
    </row>
    <row r="1267" spans="1:9" x14ac:dyDescent="0.3">
      <c r="A1267" s="20"/>
    </row>
    <row r="1268" spans="1:9" x14ac:dyDescent="0.3">
      <c r="A1268" s="546" t="s">
        <v>738</v>
      </c>
      <c r="B1268" s="548"/>
      <c r="C1268" s="548"/>
      <c r="D1268" s="548"/>
      <c r="E1268" s="548"/>
      <c r="F1268" s="548"/>
      <c r="G1268" s="548"/>
      <c r="H1268" s="548"/>
      <c r="I1268" s="547"/>
    </row>
    <row r="1269" spans="1:9" x14ac:dyDescent="0.3">
      <c r="A1269" s="549" t="s">
        <v>726</v>
      </c>
      <c r="B1269" s="550"/>
      <c r="C1269" s="550"/>
      <c r="D1269" s="550"/>
      <c r="E1269" s="550"/>
      <c r="F1269" s="550"/>
      <c r="G1269" s="550"/>
      <c r="H1269" s="550"/>
      <c r="I1269" s="551"/>
    </row>
    <row r="1270" spans="1:9" x14ac:dyDescent="0.3">
      <c r="A1270" s="539" t="s">
        <v>199</v>
      </c>
      <c r="B1270" s="552"/>
      <c r="C1270" s="552"/>
      <c r="D1270" s="552"/>
      <c r="E1270" s="552"/>
      <c r="F1270" s="552"/>
      <c r="G1270" s="552"/>
      <c r="H1270" s="552"/>
      <c r="I1270" s="540"/>
    </row>
    <row r="1271" spans="1:9" x14ac:dyDescent="0.3">
      <c r="A1271" s="586"/>
      <c r="B1271" s="546" t="s">
        <v>730</v>
      </c>
      <c r="C1271" s="547"/>
      <c r="D1271" s="546" t="s">
        <v>730</v>
      </c>
      <c r="E1271" s="547"/>
      <c r="F1271" s="546" t="s">
        <v>751</v>
      </c>
      <c r="G1271" s="547"/>
      <c r="H1271" s="546" t="s">
        <v>751</v>
      </c>
      <c r="I1271" s="547"/>
    </row>
    <row r="1272" spans="1:9" x14ac:dyDescent="0.3">
      <c r="A1272" s="587"/>
      <c r="B1272" s="539" t="s">
        <v>213</v>
      </c>
      <c r="C1272" s="540"/>
      <c r="D1272" s="539" t="s">
        <v>214</v>
      </c>
      <c r="E1272" s="540"/>
      <c r="F1272" s="539" t="s">
        <v>200</v>
      </c>
      <c r="G1272" s="540"/>
      <c r="H1272" s="539" t="s">
        <v>202</v>
      </c>
      <c r="I1272" s="540"/>
    </row>
    <row r="1273" spans="1:9" x14ac:dyDescent="0.3">
      <c r="A1273" s="586"/>
      <c r="B1273" s="21" t="s">
        <v>740</v>
      </c>
      <c r="C1273" s="21" t="s">
        <v>741</v>
      </c>
      <c r="D1273" s="21" t="s">
        <v>740</v>
      </c>
      <c r="E1273" s="21" t="s">
        <v>741</v>
      </c>
      <c r="F1273" s="21" t="s">
        <v>740</v>
      </c>
      <c r="G1273" s="21" t="s">
        <v>741</v>
      </c>
      <c r="H1273" s="21" t="s">
        <v>740</v>
      </c>
      <c r="I1273" s="21" t="s">
        <v>741</v>
      </c>
    </row>
    <row r="1274" spans="1:9" x14ac:dyDescent="0.3">
      <c r="A1274" s="587"/>
      <c r="B1274" s="22" t="s">
        <v>205</v>
      </c>
      <c r="C1274" s="22" t="s">
        <v>206</v>
      </c>
      <c r="D1274" s="22" t="s">
        <v>205</v>
      </c>
      <c r="E1274" s="22" t="s">
        <v>206</v>
      </c>
      <c r="F1274" s="22" t="s">
        <v>205</v>
      </c>
      <c r="G1274" s="22" t="s">
        <v>206</v>
      </c>
      <c r="H1274" s="22" t="s">
        <v>205</v>
      </c>
      <c r="I1274" s="22" t="s">
        <v>206</v>
      </c>
    </row>
    <row r="1275" spans="1:9" ht="25.5" customHeight="1" x14ac:dyDescent="0.3">
      <c r="A1275" s="8" t="s">
        <v>810</v>
      </c>
      <c r="B1275" s="527" t="s">
        <v>742</v>
      </c>
      <c r="C1275" s="529"/>
      <c r="D1275" s="527" t="s">
        <v>742</v>
      </c>
      <c r="E1275" s="529"/>
      <c r="F1275" s="527" t="s">
        <v>742</v>
      </c>
      <c r="G1275" s="529"/>
      <c r="H1275" s="527" t="s">
        <v>742</v>
      </c>
      <c r="I1275" s="529"/>
    </row>
    <row r="1276" spans="1:9" x14ac:dyDescent="0.3">
      <c r="A1276" s="53">
        <v>34335</v>
      </c>
      <c r="B1276" s="9">
        <v>110.74</v>
      </c>
      <c r="C1276" s="9">
        <v>76.92</v>
      </c>
      <c r="D1276" s="9">
        <v>125.06</v>
      </c>
      <c r="E1276" s="9">
        <v>124.76</v>
      </c>
      <c r="F1276" s="9">
        <v>128.5</v>
      </c>
      <c r="G1276" s="9">
        <v>124.76</v>
      </c>
      <c r="H1276" s="9">
        <v>127.15</v>
      </c>
      <c r="I1276" s="9">
        <v>124.76</v>
      </c>
    </row>
    <row r="1277" spans="1:9" x14ac:dyDescent="0.3">
      <c r="A1277" s="53">
        <v>34366</v>
      </c>
      <c r="B1277" s="9">
        <v>110.74</v>
      </c>
      <c r="C1277" s="9">
        <v>76.77</v>
      </c>
      <c r="D1277" s="9">
        <v>126.25</v>
      </c>
      <c r="E1277" s="9">
        <v>127.46</v>
      </c>
      <c r="F1277" s="9">
        <v>129.16999999999999</v>
      </c>
      <c r="G1277" s="9">
        <v>127.46</v>
      </c>
      <c r="H1277" s="9">
        <v>131.19999999999999</v>
      </c>
      <c r="I1277" s="9">
        <v>127.46</v>
      </c>
    </row>
    <row r="1278" spans="1:9" x14ac:dyDescent="0.3">
      <c r="A1278" s="53">
        <v>34394</v>
      </c>
      <c r="B1278" s="9">
        <v>110.8</v>
      </c>
      <c r="C1278" s="9">
        <v>76.61</v>
      </c>
      <c r="D1278" s="9">
        <v>126.25</v>
      </c>
      <c r="E1278" s="9">
        <v>127.46</v>
      </c>
      <c r="F1278" s="9">
        <v>129.16999999999999</v>
      </c>
      <c r="G1278" s="9">
        <v>127.46</v>
      </c>
      <c r="H1278" s="9">
        <v>131.19999999999999</v>
      </c>
      <c r="I1278" s="9">
        <v>127.46</v>
      </c>
    </row>
    <row r="1279" spans="1:9" x14ac:dyDescent="0.3">
      <c r="A1279" s="53">
        <v>34425</v>
      </c>
      <c r="B1279" s="9">
        <v>112.93</v>
      </c>
      <c r="C1279" s="9">
        <v>76.66</v>
      </c>
      <c r="D1279" s="9">
        <v>126.4</v>
      </c>
      <c r="E1279" s="9">
        <v>127.78</v>
      </c>
      <c r="F1279" s="9">
        <v>129.31</v>
      </c>
      <c r="G1279" s="9">
        <v>127.78</v>
      </c>
      <c r="H1279" s="9">
        <v>131.29</v>
      </c>
      <c r="I1279" s="9">
        <v>127.78</v>
      </c>
    </row>
    <row r="1280" spans="1:9" x14ac:dyDescent="0.3">
      <c r="A1280" s="53">
        <v>34455</v>
      </c>
      <c r="B1280" s="9">
        <v>112.94</v>
      </c>
      <c r="C1280" s="9">
        <v>76.67</v>
      </c>
      <c r="D1280" s="9">
        <v>126.63</v>
      </c>
      <c r="E1280" s="9">
        <v>128.31</v>
      </c>
      <c r="F1280" s="9">
        <v>129.44</v>
      </c>
      <c r="G1280" s="9">
        <v>128.31</v>
      </c>
      <c r="H1280" s="9">
        <v>131.44999999999999</v>
      </c>
      <c r="I1280" s="9">
        <v>128.31</v>
      </c>
    </row>
    <row r="1281" spans="1:9" x14ac:dyDescent="0.3">
      <c r="A1281" s="53">
        <v>34486</v>
      </c>
      <c r="B1281" s="9">
        <v>112.94</v>
      </c>
      <c r="C1281" s="9">
        <v>77.05</v>
      </c>
      <c r="D1281" s="9">
        <v>126.76</v>
      </c>
      <c r="E1281" s="9">
        <v>128.59</v>
      </c>
      <c r="F1281" s="9">
        <v>129.51</v>
      </c>
      <c r="G1281" s="9">
        <v>128.59</v>
      </c>
      <c r="H1281" s="9">
        <v>131.54</v>
      </c>
      <c r="I1281" s="9">
        <v>128.59</v>
      </c>
    </row>
    <row r="1282" spans="1:9" x14ac:dyDescent="0.3">
      <c r="A1282" s="53">
        <v>34516</v>
      </c>
      <c r="B1282" s="9">
        <v>112.94</v>
      </c>
      <c r="C1282" s="9">
        <v>76.84</v>
      </c>
      <c r="D1282" s="9">
        <v>127.04</v>
      </c>
      <c r="E1282" s="9">
        <v>129.25</v>
      </c>
      <c r="F1282" s="9">
        <v>129.66999999999999</v>
      </c>
      <c r="G1282" s="9">
        <v>129.25</v>
      </c>
      <c r="H1282" s="9">
        <v>131.71</v>
      </c>
      <c r="I1282" s="9">
        <v>129.25</v>
      </c>
    </row>
    <row r="1283" spans="1:9" x14ac:dyDescent="0.3">
      <c r="A1283" s="53">
        <v>34547</v>
      </c>
      <c r="B1283" s="9">
        <v>112.94</v>
      </c>
      <c r="C1283" s="9">
        <v>76.84</v>
      </c>
      <c r="D1283" s="9">
        <v>129.78</v>
      </c>
      <c r="E1283" s="9">
        <v>129.25</v>
      </c>
      <c r="F1283" s="9">
        <v>129.66999999999999</v>
      </c>
      <c r="G1283" s="9">
        <v>129.25</v>
      </c>
      <c r="H1283" s="9">
        <v>131.71</v>
      </c>
      <c r="I1283" s="9">
        <v>129.25</v>
      </c>
    </row>
    <row r="1284" spans="1:9" x14ac:dyDescent="0.3">
      <c r="A1284" s="53">
        <v>34578</v>
      </c>
      <c r="B1284" s="9">
        <v>112.94</v>
      </c>
      <c r="C1284" s="9">
        <v>76.62</v>
      </c>
      <c r="D1284" s="9">
        <v>129.78</v>
      </c>
      <c r="E1284" s="9">
        <v>129.25</v>
      </c>
      <c r="F1284" s="9">
        <v>129.66999999999999</v>
      </c>
      <c r="G1284" s="9">
        <v>129.25</v>
      </c>
      <c r="H1284" s="9">
        <v>131.71</v>
      </c>
      <c r="I1284" s="9">
        <v>129.25</v>
      </c>
    </row>
    <row r="1285" spans="1:9" x14ac:dyDescent="0.3">
      <c r="A1285" s="53">
        <v>34608</v>
      </c>
      <c r="B1285" s="9">
        <v>113.06</v>
      </c>
      <c r="C1285" s="9">
        <v>76.540000000000006</v>
      </c>
      <c r="D1285" s="9">
        <v>129.78</v>
      </c>
      <c r="E1285" s="9">
        <v>129.25</v>
      </c>
      <c r="F1285" s="9">
        <v>129.66999999999999</v>
      </c>
      <c r="G1285" s="9">
        <v>129.25</v>
      </c>
      <c r="H1285" s="9">
        <v>131.71</v>
      </c>
      <c r="I1285" s="9">
        <v>129.25</v>
      </c>
    </row>
    <row r="1286" spans="1:9" x14ac:dyDescent="0.3">
      <c r="A1286" s="53">
        <v>34639</v>
      </c>
      <c r="B1286" s="9">
        <v>114.37</v>
      </c>
      <c r="C1286" s="9">
        <v>77.099999999999994</v>
      </c>
      <c r="D1286" s="9">
        <v>129.82</v>
      </c>
      <c r="E1286" s="9">
        <v>129.31</v>
      </c>
      <c r="F1286" s="9">
        <v>129.81</v>
      </c>
      <c r="G1286" s="9">
        <v>129.31</v>
      </c>
      <c r="H1286" s="9">
        <v>131.72999999999999</v>
      </c>
      <c r="I1286" s="9">
        <v>129.31</v>
      </c>
    </row>
    <row r="1287" spans="1:9" x14ac:dyDescent="0.3">
      <c r="A1287" s="53">
        <v>34669</v>
      </c>
      <c r="B1287" s="9">
        <v>114.37</v>
      </c>
      <c r="C1287" s="9">
        <v>76.98</v>
      </c>
      <c r="D1287" s="9">
        <v>129.82</v>
      </c>
      <c r="E1287" s="9">
        <v>129.31</v>
      </c>
      <c r="F1287" s="9">
        <v>129.81</v>
      </c>
      <c r="G1287" s="9">
        <v>129.31</v>
      </c>
      <c r="H1287" s="9">
        <v>131.72999999999999</v>
      </c>
      <c r="I1287" s="9">
        <v>129.31</v>
      </c>
    </row>
    <row r="1288" spans="1:9" x14ac:dyDescent="0.3">
      <c r="A1288" s="89"/>
      <c r="B1288" s="185"/>
      <c r="C1288" s="185"/>
      <c r="D1288" s="185"/>
      <c r="E1288" s="185"/>
    </row>
    <row r="1289" spans="1:9" x14ac:dyDescent="0.3">
      <c r="A1289" s="89"/>
      <c r="B1289" s="185"/>
      <c r="C1289" s="185"/>
      <c r="D1289" s="185"/>
      <c r="E1289" s="185"/>
    </row>
    <row r="1290" spans="1:9" x14ac:dyDescent="0.3">
      <c r="A1290" s="89"/>
      <c r="B1290" s="185"/>
      <c r="C1290" s="185"/>
      <c r="D1290" s="185"/>
      <c r="E1290" s="185"/>
    </row>
    <row r="1291" spans="1:9" x14ac:dyDescent="0.3">
      <c r="A1291" s="89"/>
      <c r="B1291" s="185"/>
      <c r="C1291" s="185"/>
      <c r="D1291" s="185"/>
      <c r="E1291" s="185"/>
    </row>
    <row r="1292" spans="1:9" x14ac:dyDescent="0.3">
      <c r="A1292" s="89"/>
      <c r="B1292" s="185"/>
      <c r="C1292" s="185"/>
      <c r="D1292" s="185"/>
      <c r="E1292" s="185"/>
    </row>
    <row r="1293" spans="1:9" x14ac:dyDescent="0.3">
      <c r="A1293" s="89"/>
      <c r="B1293" s="185"/>
      <c r="C1293" s="185"/>
      <c r="D1293" s="185"/>
      <c r="E1293" s="185"/>
    </row>
    <row r="1294" spans="1:9" x14ac:dyDescent="0.3">
      <c r="A1294" s="89"/>
      <c r="B1294" s="185"/>
      <c r="C1294" s="185"/>
      <c r="D1294" s="185"/>
      <c r="E1294" s="185"/>
    </row>
    <row r="1295" spans="1:9" x14ac:dyDescent="0.3">
      <c r="A1295" s="89"/>
      <c r="B1295" s="185"/>
      <c r="C1295" s="185"/>
      <c r="D1295" s="185"/>
      <c r="E1295" s="185"/>
    </row>
    <row r="1296" spans="1:9" x14ac:dyDescent="0.3">
      <c r="A1296" s="89"/>
      <c r="B1296" s="185"/>
      <c r="C1296" s="185"/>
      <c r="D1296" s="185"/>
      <c r="E1296" s="185"/>
    </row>
    <row r="1297" spans="1:9" x14ac:dyDescent="0.3">
      <c r="A1297" s="89"/>
      <c r="B1297" s="185"/>
      <c r="C1297" s="185"/>
      <c r="D1297" s="185"/>
      <c r="E1297" s="185"/>
    </row>
    <row r="1298" spans="1:9" x14ac:dyDescent="0.3">
      <c r="A1298" s="89"/>
      <c r="B1298" s="185"/>
      <c r="C1298" s="185"/>
      <c r="D1298" s="185"/>
      <c r="E1298" s="185"/>
    </row>
    <row r="1299" spans="1:9" x14ac:dyDescent="0.3">
      <c r="A1299" s="89"/>
      <c r="B1299" s="185"/>
      <c r="C1299" s="185"/>
      <c r="D1299" s="185"/>
      <c r="E1299" s="185"/>
    </row>
    <row r="1300" spans="1:9" x14ac:dyDescent="0.3">
      <c r="A1300" s="20"/>
    </row>
    <row r="1301" spans="1:9" x14ac:dyDescent="0.3">
      <c r="A1301" s="546" t="s">
        <v>738</v>
      </c>
      <c r="B1301" s="548"/>
      <c r="C1301" s="548"/>
      <c r="D1301" s="548"/>
      <c r="E1301" s="548"/>
      <c r="F1301" s="548"/>
      <c r="G1301" s="548"/>
      <c r="H1301" s="548"/>
      <c r="I1301" s="547"/>
    </row>
    <row r="1302" spans="1:9" x14ac:dyDescent="0.3">
      <c r="A1302" s="549" t="s">
        <v>726</v>
      </c>
      <c r="B1302" s="550"/>
      <c r="C1302" s="550"/>
      <c r="D1302" s="550"/>
      <c r="E1302" s="550"/>
      <c r="F1302" s="550"/>
      <c r="G1302" s="550"/>
      <c r="H1302" s="550"/>
      <c r="I1302" s="551"/>
    </row>
    <row r="1303" spans="1:9" x14ac:dyDescent="0.3">
      <c r="A1303" s="539" t="s">
        <v>199</v>
      </c>
      <c r="B1303" s="552"/>
      <c r="C1303" s="552"/>
      <c r="D1303" s="552"/>
      <c r="E1303" s="552"/>
      <c r="F1303" s="552"/>
      <c r="G1303" s="552"/>
      <c r="H1303" s="552"/>
      <c r="I1303" s="540"/>
    </row>
    <row r="1304" spans="1:9" x14ac:dyDescent="0.3">
      <c r="A1304" s="586"/>
      <c r="B1304" s="546" t="s">
        <v>730</v>
      </c>
      <c r="C1304" s="547"/>
      <c r="D1304" s="546" t="s">
        <v>730</v>
      </c>
      <c r="E1304" s="547"/>
      <c r="F1304" s="546" t="s">
        <v>751</v>
      </c>
      <c r="G1304" s="547"/>
      <c r="H1304" s="546" t="s">
        <v>751</v>
      </c>
      <c r="I1304" s="547"/>
    </row>
    <row r="1305" spans="1:9" x14ac:dyDescent="0.3">
      <c r="A1305" s="587"/>
      <c r="B1305" s="539" t="s">
        <v>213</v>
      </c>
      <c r="C1305" s="540"/>
      <c r="D1305" s="539" t="s">
        <v>214</v>
      </c>
      <c r="E1305" s="540"/>
      <c r="F1305" s="539" t="s">
        <v>200</v>
      </c>
      <c r="G1305" s="540"/>
      <c r="H1305" s="539" t="s">
        <v>202</v>
      </c>
      <c r="I1305" s="540"/>
    </row>
    <row r="1306" spans="1:9" x14ac:dyDescent="0.3">
      <c r="A1306" s="586"/>
      <c r="B1306" s="21" t="s">
        <v>740</v>
      </c>
      <c r="C1306" s="21" t="s">
        <v>741</v>
      </c>
      <c r="D1306" s="21" t="s">
        <v>740</v>
      </c>
      <c r="E1306" s="21" t="s">
        <v>741</v>
      </c>
      <c r="F1306" s="21" t="s">
        <v>740</v>
      </c>
      <c r="G1306" s="21" t="s">
        <v>741</v>
      </c>
      <c r="H1306" s="21" t="s">
        <v>740</v>
      </c>
      <c r="I1306" s="21" t="s">
        <v>741</v>
      </c>
    </row>
    <row r="1307" spans="1:9" x14ac:dyDescent="0.3">
      <c r="A1307" s="587"/>
      <c r="B1307" s="22" t="s">
        <v>205</v>
      </c>
      <c r="C1307" s="22" t="s">
        <v>206</v>
      </c>
      <c r="D1307" s="22" t="s">
        <v>205</v>
      </c>
      <c r="E1307" s="22" t="s">
        <v>206</v>
      </c>
      <c r="F1307" s="22" t="s">
        <v>205</v>
      </c>
      <c r="G1307" s="22" t="s">
        <v>206</v>
      </c>
      <c r="H1307" s="22" t="s">
        <v>205</v>
      </c>
      <c r="I1307" s="22" t="s">
        <v>206</v>
      </c>
    </row>
    <row r="1308" spans="1:9" ht="25.5" customHeight="1" x14ac:dyDescent="0.3">
      <c r="A1308" s="8" t="s">
        <v>810</v>
      </c>
      <c r="B1308" s="527" t="s">
        <v>742</v>
      </c>
      <c r="C1308" s="529"/>
      <c r="D1308" s="527" t="s">
        <v>742</v>
      </c>
      <c r="E1308" s="529"/>
      <c r="F1308" s="527" t="s">
        <v>742</v>
      </c>
      <c r="G1308" s="529"/>
      <c r="H1308" s="527" t="s">
        <v>742</v>
      </c>
      <c r="I1308" s="529"/>
    </row>
    <row r="1309" spans="1:9" x14ac:dyDescent="0.3">
      <c r="A1309" s="53">
        <v>33970</v>
      </c>
      <c r="B1309" s="9">
        <v>106.99</v>
      </c>
      <c r="C1309" s="9">
        <v>77</v>
      </c>
      <c r="D1309" s="9">
        <v>119.27</v>
      </c>
      <c r="E1309" s="9">
        <v>119.09</v>
      </c>
      <c r="F1309" s="9">
        <v>123.19</v>
      </c>
      <c r="G1309" s="9">
        <v>119.09</v>
      </c>
      <c r="H1309" s="9">
        <v>122.12</v>
      </c>
      <c r="I1309" s="9">
        <v>119.09</v>
      </c>
    </row>
    <row r="1310" spans="1:9" x14ac:dyDescent="0.3">
      <c r="A1310" s="53">
        <v>34001</v>
      </c>
      <c r="B1310" s="9">
        <v>106.99</v>
      </c>
      <c r="C1310" s="9">
        <v>77.03</v>
      </c>
      <c r="D1310" s="9">
        <v>120.82</v>
      </c>
      <c r="E1310" s="9">
        <v>122.62</v>
      </c>
      <c r="F1310" s="9">
        <v>124.06</v>
      </c>
      <c r="G1310" s="9">
        <v>122.62</v>
      </c>
      <c r="H1310" s="9">
        <v>123.17</v>
      </c>
      <c r="I1310" s="9">
        <v>122.62</v>
      </c>
    </row>
    <row r="1311" spans="1:9" x14ac:dyDescent="0.3">
      <c r="A1311" s="53">
        <v>34029</v>
      </c>
      <c r="B1311" s="9">
        <v>110.8</v>
      </c>
      <c r="C1311" s="9">
        <v>77.06</v>
      </c>
      <c r="D1311" s="9">
        <v>121.55</v>
      </c>
      <c r="E1311" s="9">
        <v>124.22</v>
      </c>
      <c r="F1311" s="9">
        <v>124.65</v>
      </c>
      <c r="G1311" s="9">
        <v>124.22</v>
      </c>
      <c r="H1311" s="9">
        <v>126.61</v>
      </c>
      <c r="I1311" s="9">
        <v>124.22</v>
      </c>
    </row>
    <row r="1312" spans="1:9" x14ac:dyDescent="0.3">
      <c r="A1312" s="53">
        <v>34060</v>
      </c>
      <c r="B1312" s="9">
        <v>110.8</v>
      </c>
      <c r="C1312" s="9">
        <v>77.13</v>
      </c>
      <c r="D1312" s="9">
        <v>121.55</v>
      </c>
      <c r="E1312" s="9">
        <v>124.22</v>
      </c>
      <c r="F1312" s="9">
        <v>124.65</v>
      </c>
      <c r="G1312" s="9">
        <v>124.22</v>
      </c>
      <c r="H1312" s="9">
        <v>126.61</v>
      </c>
      <c r="I1312" s="9">
        <v>124.22</v>
      </c>
    </row>
    <row r="1313" spans="1:9" x14ac:dyDescent="0.3">
      <c r="A1313" s="53">
        <v>34090</v>
      </c>
      <c r="B1313" s="9">
        <v>110.68</v>
      </c>
      <c r="C1313" s="9">
        <v>77.69</v>
      </c>
      <c r="D1313" s="9">
        <v>124.82</v>
      </c>
      <c r="E1313" s="9">
        <v>124.22</v>
      </c>
      <c r="F1313" s="9">
        <v>124.65</v>
      </c>
      <c r="G1313" s="9">
        <v>124.22</v>
      </c>
      <c r="H1313" s="9">
        <v>126.61</v>
      </c>
      <c r="I1313" s="9">
        <v>124.22</v>
      </c>
    </row>
    <row r="1314" spans="1:9" x14ac:dyDescent="0.3">
      <c r="A1314" s="53">
        <v>34121</v>
      </c>
      <c r="B1314" s="9">
        <v>110.68</v>
      </c>
      <c r="C1314" s="9">
        <v>77.66</v>
      </c>
      <c r="D1314" s="9">
        <v>124.82</v>
      </c>
      <c r="E1314" s="9">
        <v>124.22</v>
      </c>
      <c r="F1314" s="9">
        <v>124.65</v>
      </c>
      <c r="G1314" s="9">
        <v>124.22</v>
      </c>
      <c r="H1314" s="9">
        <v>127.01</v>
      </c>
      <c r="I1314" s="9">
        <v>124.22</v>
      </c>
    </row>
    <row r="1315" spans="1:9" x14ac:dyDescent="0.3">
      <c r="A1315" s="53">
        <v>34151</v>
      </c>
      <c r="B1315" s="9">
        <v>110.68</v>
      </c>
      <c r="C1315" s="9">
        <v>77.739999999999995</v>
      </c>
      <c r="D1315" s="9">
        <v>125.06</v>
      </c>
      <c r="E1315" s="9">
        <v>124.78</v>
      </c>
      <c r="F1315" s="9">
        <v>124.79</v>
      </c>
      <c r="G1315" s="9">
        <v>124.78</v>
      </c>
      <c r="H1315" s="9">
        <v>127.16</v>
      </c>
      <c r="I1315" s="9">
        <v>124.78</v>
      </c>
    </row>
    <row r="1316" spans="1:9" x14ac:dyDescent="0.3">
      <c r="A1316" s="53">
        <v>34182</v>
      </c>
      <c r="B1316" s="9">
        <v>110.68</v>
      </c>
      <c r="C1316" s="9">
        <v>77.64</v>
      </c>
      <c r="D1316" s="9">
        <v>125.06</v>
      </c>
      <c r="E1316" s="9">
        <v>124.78</v>
      </c>
      <c r="F1316" s="9">
        <v>124.79</v>
      </c>
      <c r="G1316" s="9">
        <v>124.78</v>
      </c>
      <c r="H1316" s="9">
        <v>127.16</v>
      </c>
      <c r="I1316" s="9">
        <v>124.78</v>
      </c>
    </row>
    <row r="1317" spans="1:9" x14ac:dyDescent="0.3">
      <c r="A1317" s="53">
        <v>34213</v>
      </c>
      <c r="B1317" s="9">
        <v>110.68</v>
      </c>
      <c r="C1317" s="9">
        <v>77.48</v>
      </c>
      <c r="D1317" s="9">
        <v>125.06</v>
      </c>
      <c r="E1317" s="9">
        <v>124.78</v>
      </c>
      <c r="F1317" s="9">
        <v>124.79</v>
      </c>
      <c r="G1317" s="9">
        <v>124.78</v>
      </c>
      <c r="H1317" s="9">
        <v>127.16</v>
      </c>
      <c r="I1317" s="9">
        <v>124.78</v>
      </c>
    </row>
    <row r="1318" spans="1:9" x14ac:dyDescent="0.3">
      <c r="A1318" s="53">
        <v>34243</v>
      </c>
      <c r="B1318" s="9">
        <v>110.68</v>
      </c>
      <c r="C1318" s="9">
        <v>77.569999999999993</v>
      </c>
      <c r="D1318" s="9">
        <v>125.06</v>
      </c>
      <c r="E1318" s="9">
        <v>124.78</v>
      </c>
      <c r="F1318" s="9">
        <v>124.79</v>
      </c>
      <c r="G1318" s="9">
        <v>124.78</v>
      </c>
      <c r="H1318" s="9">
        <v>127.16</v>
      </c>
      <c r="I1318" s="9">
        <v>124.78</v>
      </c>
    </row>
    <row r="1319" spans="1:9" x14ac:dyDescent="0.3">
      <c r="A1319" s="53">
        <v>34274</v>
      </c>
      <c r="B1319" s="9">
        <v>110.68</v>
      </c>
      <c r="C1319" s="9">
        <v>77.569999999999993</v>
      </c>
      <c r="D1319" s="9">
        <v>125.06</v>
      </c>
      <c r="E1319" s="9">
        <v>124.78</v>
      </c>
      <c r="F1319" s="9">
        <v>124.79</v>
      </c>
      <c r="G1319" s="9">
        <v>124.78</v>
      </c>
      <c r="H1319" s="9">
        <v>127.16</v>
      </c>
      <c r="I1319" s="9">
        <v>124.78</v>
      </c>
    </row>
    <row r="1320" spans="1:9" x14ac:dyDescent="0.3">
      <c r="A1320" s="53">
        <v>34304</v>
      </c>
      <c r="B1320" s="9">
        <v>110.68</v>
      </c>
      <c r="C1320" s="9">
        <v>77.13</v>
      </c>
      <c r="D1320" s="9">
        <v>125.06</v>
      </c>
      <c r="E1320" s="9">
        <v>124.78</v>
      </c>
      <c r="F1320" s="9">
        <v>124.79</v>
      </c>
      <c r="G1320" s="9">
        <v>124.78</v>
      </c>
      <c r="H1320" s="9">
        <v>127.16</v>
      </c>
      <c r="I1320" s="9">
        <v>124.78</v>
      </c>
    </row>
    <row r="1322" spans="1:9" x14ac:dyDescent="0.3">
      <c r="A1322" s="29" t="s">
        <v>743</v>
      </c>
    </row>
    <row r="1323" spans="1:9" x14ac:dyDescent="0.3">
      <c r="A1323" s="29"/>
    </row>
    <row r="1324" spans="1:9" x14ac:dyDescent="0.3">
      <c r="A1324" s="29"/>
    </row>
    <row r="1325" spans="1:9" x14ac:dyDescent="0.3">
      <c r="A1325" s="29"/>
    </row>
    <row r="1326" spans="1:9" x14ac:dyDescent="0.3">
      <c r="A1326" s="29"/>
    </row>
    <row r="1333" spans="1:8" x14ac:dyDescent="0.3">
      <c r="A1333" s="55" t="s">
        <v>725</v>
      </c>
    </row>
    <row r="1334" spans="1:8" x14ac:dyDescent="0.3">
      <c r="A1334" s="55" t="s">
        <v>752</v>
      </c>
    </row>
    <row r="1335" spans="1:8" x14ac:dyDescent="0.3">
      <c r="A1335" s="20"/>
    </row>
    <row r="1336" spans="1:8" x14ac:dyDescent="0.3">
      <c r="A1336" s="546" t="s">
        <v>734</v>
      </c>
      <c r="B1336" s="548"/>
      <c r="C1336" s="548"/>
      <c r="D1336" s="548"/>
      <c r="E1336" s="548"/>
      <c r="F1336" s="548"/>
      <c r="G1336" s="548"/>
      <c r="H1336" s="547"/>
    </row>
    <row r="1337" spans="1:8" x14ac:dyDescent="0.3">
      <c r="A1337" s="539" t="s">
        <v>726</v>
      </c>
      <c r="B1337" s="552"/>
      <c r="C1337" s="552"/>
      <c r="D1337" s="552"/>
      <c r="E1337" s="552"/>
      <c r="F1337" s="552"/>
      <c r="G1337" s="552"/>
      <c r="H1337" s="540"/>
    </row>
    <row r="1338" spans="1:8" x14ac:dyDescent="0.3">
      <c r="A1338" s="544" t="s">
        <v>803</v>
      </c>
      <c r="B1338" s="21" t="s">
        <v>751</v>
      </c>
      <c r="C1338" s="21" t="s">
        <v>751</v>
      </c>
      <c r="D1338" s="21" t="s">
        <v>753</v>
      </c>
      <c r="E1338" s="21" t="s">
        <v>756</v>
      </c>
      <c r="F1338" s="21" t="s">
        <v>759</v>
      </c>
      <c r="G1338" s="21" t="s">
        <v>762</v>
      </c>
      <c r="H1338" s="30" t="s">
        <v>1113</v>
      </c>
    </row>
    <row r="1339" spans="1:8" x14ac:dyDescent="0.3">
      <c r="A1339" s="606"/>
      <c r="B1339" s="57" t="s">
        <v>209</v>
      </c>
      <c r="C1339" s="57" t="s">
        <v>215</v>
      </c>
      <c r="D1339" s="57" t="s">
        <v>754</v>
      </c>
      <c r="E1339" s="57" t="s">
        <v>757</v>
      </c>
      <c r="F1339" s="57" t="s">
        <v>760</v>
      </c>
      <c r="G1339" s="57" t="s">
        <v>763</v>
      </c>
      <c r="H1339" s="31" t="s">
        <v>765</v>
      </c>
    </row>
    <row r="1340" spans="1:8" x14ac:dyDescent="0.3">
      <c r="A1340" s="606"/>
      <c r="B1340" s="57"/>
      <c r="C1340" s="57"/>
      <c r="D1340" s="57" t="s">
        <v>755</v>
      </c>
      <c r="E1340" s="57" t="s">
        <v>758</v>
      </c>
      <c r="F1340" s="57" t="s">
        <v>761</v>
      </c>
      <c r="G1340" s="57" t="s">
        <v>764</v>
      </c>
      <c r="H1340" s="58"/>
    </row>
    <row r="1341" spans="1:8" x14ac:dyDescent="0.3">
      <c r="A1341" s="545"/>
      <c r="B1341" s="22"/>
      <c r="C1341" s="22"/>
      <c r="D1341" s="22" t="s">
        <v>216</v>
      </c>
      <c r="E1341" s="22" t="s">
        <v>217</v>
      </c>
      <c r="F1341" s="22" t="s">
        <v>218</v>
      </c>
      <c r="G1341" s="22" t="s">
        <v>364</v>
      </c>
      <c r="H1341" s="54"/>
    </row>
    <row r="1342" spans="1:8" x14ac:dyDescent="0.3">
      <c r="A1342" s="11">
        <v>37257</v>
      </c>
      <c r="B1342" s="9">
        <v>106.54</v>
      </c>
      <c r="C1342" s="6">
        <v>106.14</v>
      </c>
      <c r="D1342" s="9">
        <v>103.61</v>
      </c>
      <c r="E1342" s="9">
        <v>101.61</v>
      </c>
      <c r="F1342" s="9">
        <v>106.83</v>
      </c>
      <c r="G1342" s="9">
        <v>104.72</v>
      </c>
      <c r="H1342" s="9">
        <v>104.56</v>
      </c>
    </row>
    <row r="1343" spans="1:8" x14ac:dyDescent="0.3">
      <c r="A1343" s="11">
        <v>37288</v>
      </c>
      <c r="B1343" s="9">
        <v>106.54</v>
      </c>
      <c r="C1343" s="6">
        <v>106.14</v>
      </c>
      <c r="D1343" s="9">
        <v>103.7</v>
      </c>
      <c r="E1343" s="9">
        <v>101.66</v>
      </c>
      <c r="F1343" s="9">
        <v>106.83</v>
      </c>
      <c r="G1343" s="9">
        <v>104.73</v>
      </c>
      <c r="H1343" s="9">
        <v>104.74</v>
      </c>
    </row>
    <row r="1344" spans="1:8" x14ac:dyDescent="0.3">
      <c r="A1344" s="11">
        <v>37316</v>
      </c>
      <c r="B1344" s="9">
        <v>107.21</v>
      </c>
      <c r="C1344" s="6">
        <v>107.44</v>
      </c>
      <c r="D1344" s="9">
        <v>102.99</v>
      </c>
      <c r="E1344" s="9">
        <v>102.19</v>
      </c>
      <c r="F1344" s="9">
        <v>109.22</v>
      </c>
      <c r="G1344" s="9">
        <v>104.73</v>
      </c>
      <c r="H1344" s="9">
        <v>105.02</v>
      </c>
    </row>
    <row r="1345" spans="1:8" x14ac:dyDescent="0.3">
      <c r="A1345" s="11">
        <v>37347</v>
      </c>
      <c r="B1345" s="9">
        <v>107.21</v>
      </c>
      <c r="C1345" s="6">
        <v>107.44</v>
      </c>
      <c r="D1345" s="9">
        <v>102.99</v>
      </c>
      <c r="E1345" s="9">
        <v>102.4</v>
      </c>
      <c r="F1345" s="9">
        <v>109.22</v>
      </c>
      <c r="G1345" s="9">
        <v>105.54</v>
      </c>
      <c r="H1345" s="9">
        <v>105.11</v>
      </c>
    </row>
    <row r="1346" spans="1:8" x14ac:dyDescent="0.3">
      <c r="A1346" s="11">
        <v>37377</v>
      </c>
      <c r="B1346" s="9">
        <v>107.21</v>
      </c>
      <c r="C1346" s="6">
        <v>107.44</v>
      </c>
      <c r="D1346" s="9">
        <v>102.96</v>
      </c>
      <c r="E1346" s="9">
        <v>102.38</v>
      </c>
      <c r="F1346" s="9">
        <v>109.22</v>
      </c>
      <c r="G1346" s="9">
        <v>105.54</v>
      </c>
      <c r="H1346" s="9">
        <v>105.1</v>
      </c>
    </row>
    <row r="1347" spans="1:8" x14ac:dyDescent="0.3">
      <c r="A1347" s="11">
        <v>37408</v>
      </c>
      <c r="B1347" s="9">
        <v>107.21</v>
      </c>
      <c r="C1347" s="6">
        <v>107.44</v>
      </c>
      <c r="D1347" s="9">
        <v>102.95</v>
      </c>
      <c r="E1347" s="9">
        <v>102.26</v>
      </c>
      <c r="F1347" s="9">
        <v>109.22</v>
      </c>
      <c r="G1347" s="9">
        <v>105.54</v>
      </c>
      <c r="H1347" s="9">
        <v>105.05</v>
      </c>
    </row>
    <row r="1348" spans="1:8" x14ac:dyDescent="0.3">
      <c r="A1348" s="11">
        <v>37438</v>
      </c>
      <c r="B1348" s="9">
        <v>108.4</v>
      </c>
      <c r="C1348" s="6">
        <v>107.44</v>
      </c>
      <c r="D1348" s="9">
        <v>102.95</v>
      </c>
      <c r="E1348" s="9">
        <v>102.16</v>
      </c>
      <c r="F1348" s="9">
        <v>109.22</v>
      </c>
      <c r="G1348" s="9">
        <v>105.54</v>
      </c>
      <c r="H1348" s="9">
        <v>105.07</v>
      </c>
    </row>
    <row r="1349" spans="1:8" x14ac:dyDescent="0.3">
      <c r="A1349" s="11">
        <v>37469</v>
      </c>
      <c r="B1349" s="9">
        <v>108.4</v>
      </c>
      <c r="C1349" s="6">
        <v>107.44</v>
      </c>
      <c r="D1349" s="9">
        <v>102.99</v>
      </c>
      <c r="E1349" s="9">
        <v>102.07</v>
      </c>
      <c r="F1349" s="9">
        <v>109.22</v>
      </c>
      <c r="G1349" s="9">
        <v>105.54</v>
      </c>
      <c r="H1349" s="9">
        <v>105.08</v>
      </c>
    </row>
    <row r="1350" spans="1:8" x14ac:dyDescent="0.3">
      <c r="A1350" s="11">
        <v>37500</v>
      </c>
      <c r="B1350" s="9">
        <v>108.4</v>
      </c>
      <c r="C1350" s="6">
        <v>107.44</v>
      </c>
      <c r="D1350" s="9">
        <v>103.09</v>
      </c>
      <c r="E1350" s="9">
        <v>102.22</v>
      </c>
      <c r="F1350" s="9">
        <v>109.22</v>
      </c>
      <c r="G1350" s="9">
        <v>105.54</v>
      </c>
      <c r="H1350" s="9">
        <v>105.1</v>
      </c>
    </row>
    <row r="1351" spans="1:8" x14ac:dyDescent="0.3">
      <c r="A1351" s="11">
        <v>37530</v>
      </c>
      <c r="B1351" s="9">
        <v>108.4</v>
      </c>
      <c r="C1351" s="6">
        <v>107.44</v>
      </c>
      <c r="D1351" s="9">
        <v>103.21</v>
      </c>
      <c r="E1351" s="9">
        <v>102.18</v>
      </c>
      <c r="F1351" s="9">
        <v>109.22</v>
      </c>
      <c r="G1351" s="9">
        <v>105.54</v>
      </c>
      <c r="H1351" s="9">
        <v>105.16</v>
      </c>
    </row>
    <row r="1352" spans="1:8" x14ac:dyDescent="0.3">
      <c r="A1352" s="11">
        <v>37561</v>
      </c>
      <c r="B1352" s="9">
        <v>108.4</v>
      </c>
      <c r="C1352" s="6">
        <v>107.44</v>
      </c>
      <c r="D1352" s="9">
        <v>103.2</v>
      </c>
      <c r="E1352" s="9">
        <v>101.97</v>
      </c>
      <c r="F1352" s="9">
        <v>109.22</v>
      </c>
      <c r="G1352" s="9">
        <v>105.54</v>
      </c>
      <c r="H1352" s="9">
        <v>105.09</v>
      </c>
    </row>
    <row r="1353" spans="1:8" x14ac:dyDescent="0.3">
      <c r="A1353" s="11">
        <v>37591</v>
      </c>
      <c r="B1353" s="9">
        <v>108.4</v>
      </c>
      <c r="C1353" s="6">
        <v>107.44</v>
      </c>
      <c r="D1353" s="9">
        <v>103.22</v>
      </c>
      <c r="E1353" s="9">
        <v>102.2</v>
      </c>
      <c r="F1353" s="9">
        <v>109.22</v>
      </c>
      <c r="G1353" s="9">
        <v>105.54</v>
      </c>
      <c r="H1353" s="9">
        <v>105.14</v>
      </c>
    </row>
    <row r="1354" spans="1:8" x14ac:dyDescent="0.3">
      <c r="A1354" s="12"/>
      <c r="B1354" s="185"/>
      <c r="C1354" s="25"/>
      <c r="D1354" s="185"/>
      <c r="E1354" s="185"/>
      <c r="F1354" s="185"/>
      <c r="G1354" s="185"/>
      <c r="H1354" s="185"/>
    </row>
    <row r="1355" spans="1:8" x14ac:dyDescent="0.3">
      <c r="A1355" s="12"/>
      <c r="B1355" s="185"/>
      <c r="C1355" s="25"/>
      <c r="D1355" s="185"/>
      <c r="E1355" s="185"/>
      <c r="F1355" s="185"/>
      <c r="G1355" s="185"/>
      <c r="H1355" s="185"/>
    </row>
    <row r="1356" spans="1:8" x14ac:dyDescent="0.3">
      <c r="A1356" s="12"/>
      <c r="B1356" s="185"/>
      <c r="C1356" s="25"/>
      <c r="D1356" s="185"/>
      <c r="E1356" s="185"/>
      <c r="F1356" s="185"/>
      <c r="G1356" s="185"/>
      <c r="H1356" s="185"/>
    </row>
    <row r="1357" spans="1:8" x14ac:dyDescent="0.3">
      <c r="A1357" s="12"/>
      <c r="B1357" s="185"/>
      <c r="C1357" s="25"/>
      <c r="D1357" s="185"/>
      <c r="E1357" s="185"/>
      <c r="F1357" s="185"/>
      <c r="G1357" s="185"/>
      <c r="H1357" s="185"/>
    </row>
    <row r="1358" spans="1:8" x14ac:dyDescent="0.3">
      <c r="A1358" s="12"/>
      <c r="B1358" s="185"/>
      <c r="C1358" s="25"/>
      <c r="D1358" s="185"/>
      <c r="E1358" s="185"/>
      <c r="F1358" s="185"/>
      <c r="G1358" s="185"/>
      <c r="H1358" s="185"/>
    </row>
    <row r="1359" spans="1:8" x14ac:dyDescent="0.3">
      <c r="A1359" s="12"/>
      <c r="B1359" s="185"/>
      <c r="C1359" s="25"/>
      <c r="D1359" s="185"/>
      <c r="E1359" s="185"/>
      <c r="F1359" s="185"/>
      <c r="G1359" s="185"/>
      <c r="H1359" s="185"/>
    </row>
    <row r="1360" spans="1:8" x14ac:dyDescent="0.3">
      <c r="A1360" s="12"/>
      <c r="B1360" s="185"/>
      <c r="C1360" s="25"/>
      <c r="D1360" s="185"/>
      <c r="E1360" s="185"/>
      <c r="F1360" s="185"/>
      <c r="G1360" s="185"/>
      <c r="H1360" s="185"/>
    </row>
    <row r="1361" spans="1:8" x14ac:dyDescent="0.3">
      <c r="A1361" s="12"/>
      <c r="B1361" s="185"/>
      <c r="C1361" s="25"/>
      <c r="D1361" s="185"/>
      <c r="E1361" s="185"/>
      <c r="F1361" s="185"/>
      <c r="G1361" s="185"/>
      <c r="H1361" s="185"/>
    </row>
    <row r="1362" spans="1:8" x14ac:dyDescent="0.3">
      <c r="A1362" s="12"/>
      <c r="B1362" s="185"/>
      <c r="C1362" s="25"/>
      <c r="D1362" s="185"/>
      <c r="E1362" s="185"/>
      <c r="F1362" s="185"/>
      <c r="G1362" s="185"/>
      <c r="H1362" s="185"/>
    </row>
    <row r="1363" spans="1:8" x14ac:dyDescent="0.3">
      <c r="A1363" s="12"/>
      <c r="B1363" s="185"/>
      <c r="C1363" s="25"/>
      <c r="D1363" s="185"/>
      <c r="E1363" s="185"/>
      <c r="F1363" s="185"/>
      <c r="G1363" s="185"/>
      <c r="H1363" s="185"/>
    </row>
    <row r="1364" spans="1:8" x14ac:dyDescent="0.3">
      <c r="A1364" s="12"/>
      <c r="B1364" s="185"/>
      <c r="C1364" s="25"/>
      <c r="D1364" s="185"/>
      <c r="E1364" s="185"/>
      <c r="F1364" s="185"/>
      <c r="G1364" s="185"/>
      <c r="H1364" s="185"/>
    </row>
    <row r="1365" spans="1:8" x14ac:dyDescent="0.3">
      <c r="A1365" s="20"/>
    </row>
    <row r="1366" spans="1:8" x14ac:dyDescent="0.3">
      <c r="A1366" s="546" t="s">
        <v>734</v>
      </c>
      <c r="B1366" s="548"/>
      <c r="C1366" s="548"/>
      <c r="D1366" s="548"/>
      <c r="E1366" s="548"/>
      <c r="F1366" s="548"/>
      <c r="G1366" s="548"/>
      <c r="H1366" s="547"/>
    </row>
    <row r="1367" spans="1:8" x14ac:dyDescent="0.3">
      <c r="A1367" s="539" t="s">
        <v>726</v>
      </c>
      <c r="B1367" s="552"/>
      <c r="C1367" s="552"/>
      <c r="D1367" s="552"/>
      <c r="E1367" s="552"/>
      <c r="F1367" s="552"/>
      <c r="G1367" s="552"/>
      <c r="H1367" s="540"/>
    </row>
    <row r="1368" spans="1:8" x14ac:dyDescent="0.3">
      <c r="A1368" s="544" t="s">
        <v>803</v>
      </c>
      <c r="B1368" s="21" t="s">
        <v>751</v>
      </c>
      <c r="C1368" s="21" t="s">
        <v>751</v>
      </c>
      <c r="D1368" s="21" t="s">
        <v>753</v>
      </c>
      <c r="E1368" s="21" t="s">
        <v>756</v>
      </c>
      <c r="F1368" s="21" t="s">
        <v>759</v>
      </c>
      <c r="G1368" s="21" t="s">
        <v>762</v>
      </c>
      <c r="H1368" s="30" t="s">
        <v>1113</v>
      </c>
    </row>
    <row r="1369" spans="1:8" x14ac:dyDescent="0.3">
      <c r="A1369" s="606"/>
      <c r="B1369" s="57" t="s">
        <v>209</v>
      </c>
      <c r="C1369" s="57" t="s">
        <v>215</v>
      </c>
      <c r="D1369" s="57" t="s">
        <v>754</v>
      </c>
      <c r="E1369" s="57" t="s">
        <v>757</v>
      </c>
      <c r="F1369" s="57" t="s">
        <v>760</v>
      </c>
      <c r="G1369" s="57" t="s">
        <v>763</v>
      </c>
      <c r="H1369" s="31" t="s">
        <v>765</v>
      </c>
    </row>
    <row r="1370" spans="1:8" x14ac:dyDescent="0.3">
      <c r="A1370" s="606"/>
      <c r="B1370" s="57"/>
      <c r="C1370" s="57"/>
      <c r="D1370" s="57" t="s">
        <v>755</v>
      </c>
      <c r="E1370" s="57" t="s">
        <v>758</v>
      </c>
      <c r="F1370" s="57" t="s">
        <v>761</v>
      </c>
      <c r="G1370" s="57" t="s">
        <v>764</v>
      </c>
      <c r="H1370" s="58"/>
    </row>
    <row r="1371" spans="1:8" x14ac:dyDescent="0.3">
      <c r="A1371" s="545"/>
      <c r="B1371" s="22"/>
      <c r="C1371" s="22"/>
      <c r="D1371" s="22" t="s">
        <v>216</v>
      </c>
      <c r="E1371" s="22" t="s">
        <v>217</v>
      </c>
      <c r="F1371" s="22" t="s">
        <v>218</v>
      </c>
      <c r="G1371" s="22" t="s">
        <v>364</v>
      </c>
      <c r="H1371" s="54"/>
    </row>
    <row r="1372" spans="1:8" x14ac:dyDescent="0.3">
      <c r="A1372" s="11">
        <v>36892</v>
      </c>
      <c r="B1372" s="18">
        <v>104.81</v>
      </c>
      <c r="C1372" s="17">
        <v>101.76</v>
      </c>
      <c r="D1372" s="18">
        <v>102.78</v>
      </c>
      <c r="E1372" s="18">
        <v>102.51</v>
      </c>
      <c r="F1372" s="18">
        <v>104.05</v>
      </c>
      <c r="G1372" s="18">
        <v>102.39</v>
      </c>
      <c r="H1372" s="18">
        <v>102.77</v>
      </c>
    </row>
    <row r="1373" spans="1:8" x14ac:dyDescent="0.3">
      <c r="A1373" s="11">
        <v>36923</v>
      </c>
      <c r="B1373" s="18">
        <v>104.81</v>
      </c>
      <c r="C1373" s="17">
        <v>105.07</v>
      </c>
      <c r="D1373" s="18">
        <v>102.89</v>
      </c>
      <c r="E1373" s="18">
        <v>102.65</v>
      </c>
      <c r="F1373" s="18">
        <v>104.05</v>
      </c>
      <c r="G1373" s="18">
        <v>102.39</v>
      </c>
      <c r="H1373" s="18">
        <v>103.08</v>
      </c>
    </row>
    <row r="1374" spans="1:8" x14ac:dyDescent="0.3">
      <c r="A1374" s="11">
        <v>36951</v>
      </c>
      <c r="B1374" s="18">
        <v>104.81</v>
      </c>
      <c r="C1374" s="17">
        <v>105.07</v>
      </c>
      <c r="D1374" s="18">
        <v>103.1</v>
      </c>
      <c r="E1374" s="18">
        <v>102.69</v>
      </c>
      <c r="F1374" s="18">
        <v>106.37</v>
      </c>
      <c r="G1374" s="18">
        <v>102.39</v>
      </c>
      <c r="H1374" s="18">
        <v>103.22</v>
      </c>
    </row>
    <row r="1375" spans="1:8" x14ac:dyDescent="0.3">
      <c r="A1375" s="11">
        <v>36982</v>
      </c>
      <c r="B1375" s="18">
        <v>104.81</v>
      </c>
      <c r="C1375" s="17">
        <v>105.07</v>
      </c>
      <c r="D1375" s="18">
        <v>103.09</v>
      </c>
      <c r="E1375" s="18">
        <v>102.83</v>
      </c>
      <c r="F1375" s="18">
        <v>106.37</v>
      </c>
      <c r="G1375" s="18">
        <v>102.39</v>
      </c>
      <c r="H1375" s="18">
        <v>103.27</v>
      </c>
    </row>
    <row r="1376" spans="1:8" x14ac:dyDescent="0.3">
      <c r="A1376" s="11">
        <v>37012</v>
      </c>
      <c r="B1376" s="18">
        <v>104.82</v>
      </c>
      <c r="C1376" s="17">
        <v>105.15</v>
      </c>
      <c r="D1376" s="18">
        <v>103.17</v>
      </c>
      <c r="E1376" s="18">
        <v>102.82</v>
      </c>
      <c r="F1376" s="18">
        <v>106.37</v>
      </c>
      <c r="G1376" s="18">
        <v>103.24</v>
      </c>
      <c r="H1376" s="18">
        <v>103.64</v>
      </c>
    </row>
    <row r="1377" spans="1:8" x14ac:dyDescent="0.3">
      <c r="A1377" s="11">
        <v>37043</v>
      </c>
      <c r="B1377" s="18">
        <v>104.82</v>
      </c>
      <c r="C1377" s="17">
        <v>105.15</v>
      </c>
      <c r="D1377" s="18">
        <v>103.17</v>
      </c>
      <c r="E1377" s="18">
        <v>102.77</v>
      </c>
      <c r="F1377" s="18">
        <v>106.37</v>
      </c>
      <c r="G1377" s="18">
        <v>103.24</v>
      </c>
      <c r="H1377" s="18">
        <v>103.64</v>
      </c>
    </row>
    <row r="1378" spans="1:8" x14ac:dyDescent="0.3">
      <c r="A1378" s="11">
        <v>37073</v>
      </c>
      <c r="B1378" s="18">
        <v>104.82</v>
      </c>
      <c r="C1378" s="17">
        <v>105.15</v>
      </c>
      <c r="D1378" s="18">
        <v>103.18</v>
      </c>
      <c r="E1378" s="18">
        <v>102.59</v>
      </c>
      <c r="F1378" s="18">
        <v>106.37</v>
      </c>
      <c r="G1378" s="18">
        <v>103.24</v>
      </c>
      <c r="H1378" s="18">
        <v>103.61</v>
      </c>
    </row>
    <row r="1379" spans="1:8" x14ac:dyDescent="0.3">
      <c r="A1379" s="11">
        <v>37104</v>
      </c>
      <c r="B1379" s="18">
        <v>104.82</v>
      </c>
      <c r="C1379" s="17">
        <v>105.15</v>
      </c>
      <c r="D1379" s="18">
        <v>103.18</v>
      </c>
      <c r="E1379" s="18">
        <v>102.21</v>
      </c>
      <c r="F1379" s="18">
        <v>106.37</v>
      </c>
      <c r="G1379" s="18">
        <v>103.24</v>
      </c>
      <c r="H1379" s="18">
        <v>103.57</v>
      </c>
    </row>
    <row r="1380" spans="1:8" x14ac:dyDescent="0.3">
      <c r="A1380" s="11">
        <v>37135</v>
      </c>
      <c r="B1380" s="18">
        <v>104.82</v>
      </c>
      <c r="C1380" s="17">
        <v>105.15</v>
      </c>
      <c r="D1380" s="18">
        <v>103.16</v>
      </c>
      <c r="E1380" s="18">
        <v>102.16</v>
      </c>
      <c r="F1380" s="18">
        <v>106.37</v>
      </c>
      <c r="G1380" s="18">
        <v>103.24</v>
      </c>
      <c r="H1380" s="18">
        <v>103.57</v>
      </c>
    </row>
    <row r="1381" spans="1:8" x14ac:dyDescent="0.3">
      <c r="A1381" s="11">
        <v>37165</v>
      </c>
      <c r="B1381" s="18">
        <v>104.82</v>
      </c>
      <c r="C1381" s="17">
        <v>105.15</v>
      </c>
      <c r="D1381" s="18">
        <v>103.21</v>
      </c>
      <c r="E1381" s="18">
        <v>102.02</v>
      </c>
      <c r="F1381" s="18">
        <v>106.37</v>
      </c>
      <c r="G1381" s="18">
        <v>103.24</v>
      </c>
      <c r="H1381" s="18">
        <v>103.58</v>
      </c>
    </row>
    <row r="1382" spans="1:8" x14ac:dyDescent="0.3">
      <c r="A1382" s="11">
        <v>37196</v>
      </c>
      <c r="B1382" s="18">
        <v>104.82</v>
      </c>
      <c r="C1382" s="17">
        <v>105.15</v>
      </c>
      <c r="D1382" s="18">
        <v>103.18</v>
      </c>
      <c r="E1382" s="18">
        <v>101.88</v>
      </c>
      <c r="F1382" s="18">
        <v>106.37</v>
      </c>
      <c r="G1382" s="18">
        <v>103.24</v>
      </c>
      <c r="H1382" s="18">
        <v>103.51</v>
      </c>
    </row>
    <row r="1383" spans="1:8" x14ac:dyDescent="0.3">
      <c r="A1383" s="11">
        <v>37226</v>
      </c>
      <c r="B1383" s="18">
        <v>104.82</v>
      </c>
      <c r="C1383" s="17">
        <v>105.15</v>
      </c>
      <c r="D1383" s="18">
        <v>103.18</v>
      </c>
      <c r="E1383" s="18">
        <v>101.72</v>
      </c>
      <c r="F1383" s="18">
        <v>106.37</v>
      </c>
      <c r="G1383" s="18">
        <v>103.24</v>
      </c>
      <c r="H1383" s="18">
        <v>103.48</v>
      </c>
    </row>
    <row r="1384" spans="1:8" x14ac:dyDescent="0.3">
      <c r="A1384" s="12"/>
      <c r="B1384" s="185"/>
      <c r="C1384" s="25"/>
      <c r="D1384" s="185"/>
      <c r="E1384" s="185"/>
      <c r="F1384" s="185"/>
      <c r="G1384" s="185"/>
      <c r="H1384" s="185"/>
    </row>
    <row r="1385" spans="1:8" x14ac:dyDescent="0.3">
      <c r="A1385" s="12"/>
      <c r="B1385" s="185"/>
      <c r="C1385" s="25"/>
      <c r="D1385" s="185"/>
      <c r="E1385" s="185"/>
      <c r="F1385" s="185"/>
      <c r="G1385" s="185"/>
      <c r="H1385" s="185"/>
    </row>
    <row r="1386" spans="1:8" x14ac:dyDescent="0.3">
      <c r="A1386" s="12"/>
      <c r="B1386" s="185"/>
      <c r="C1386" s="25"/>
      <c r="D1386" s="185"/>
      <c r="E1386" s="185"/>
      <c r="F1386" s="185"/>
      <c r="G1386" s="185"/>
      <c r="H1386" s="185"/>
    </row>
    <row r="1387" spans="1:8" x14ac:dyDescent="0.3">
      <c r="A1387" s="12"/>
      <c r="B1387" s="185"/>
      <c r="C1387" s="25"/>
      <c r="D1387" s="185"/>
      <c r="E1387" s="185"/>
      <c r="F1387" s="185"/>
      <c r="G1387" s="185"/>
      <c r="H1387" s="185"/>
    </row>
    <row r="1388" spans="1:8" x14ac:dyDescent="0.3">
      <c r="A1388" s="12"/>
      <c r="B1388" s="185"/>
      <c r="C1388" s="25"/>
      <c r="D1388" s="185"/>
      <c r="E1388" s="185"/>
      <c r="F1388" s="185"/>
      <c r="G1388" s="185"/>
      <c r="H1388" s="185"/>
    </row>
    <row r="1389" spans="1:8" x14ac:dyDescent="0.3">
      <c r="A1389" s="12"/>
      <c r="B1389" s="185"/>
      <c r="C1389" s="25"/>
      <c r="D1389" s="185"/>
      <c r="E1389" s="185"/>
      <c r="F1389" s="185"/>
      <c r="G1389" s="185"/>
      <c r="H1389" s="185"/>
    </row>
    <row r="1390" spans="1:8" x14ac:dyDescent="0.3">
      <c r="A1390" s="12"/>
      <c r="B1390" s="185"/>
      <c r="C1390" s="25"/>
      <c r="D1390" s="185"/>
      <c r="E1390" s="185"/>
      <c r="F1390" s="185"/>
      <c r="G1390" s="185"/>
      <c r="H1390" s="185"/>
    </row>
    <row r="1391" spans="1:8" x14ac:dyDescent="0.3">
      <c r="A1391" s="12"/>
      <c r="B1391" s="185"/>
      <c r="C1391" s="25"/>
      <c r="D1391" s="185"/>
      <c r="E1391" s="185"/>
      <c r="F1391" s="185"/>
      <c r="G1391" s="185"/>
      <c r="H1391" s="185"/>
    </row>
    <row r="1392" spans="1:8" x14ac:dyDescent="0.3">
      <c r="A1392" s="12"/>
      <c r="B1392" s="185"/>
      <c r="C1392" s="25"/>
      <c r="D1392" s="185"/>
      <c r="E1392" s="185"/>
      <c r="F1392" s="185"/>
      <c r="G1392" s="185"/>
      <c r="H1392" s="185"/>
    </row>
    <row r="1393" spans="1:8" x14ac:dyDescent="0.3">
      <c r="A1393" s="12"/>
      <c r="B1393" s="185"/>
      <c r="C1393" s="25"/>
      <c r="D1393" s="185"/>
      <c r="E1393" s="185"/>
      <c r="F1393" s="185"/>
      <c r="G1393" s="185"/>
      <c r="H1393" s="185"/>
    </row>
    <row r="1394" spans="1:8" x14ac:dyDescent="0.3">
      <c r="A1394" s="12"/>
      <c r="B1394" s="185"/>
      <c r="C1394" s="25"/>
      <c r="D1394" s="185"/>
      <c r="E1394" s="185"/>
      <c r="F1394" s="185"/>
      <c r="G1394" s="185"/>
      <c r="H1394" s="185"/>
    </row>
    <row r="1395" spans="1:8" x14ac:dyDescent="0.3">
      <c r="A1395" s="12"/>
      <c r="B1395" s="185"/>
      <c r="C1395" s="25"/>
      <c r="D1395" s="185"/>
      <c r="E1395" s="185"/>
      <c r="F1395" s="185"/>
      <c r="G1395" s="185"/>
      <c r="H1395" s="185"/>
    </row>
    <row r="1396" spans="1:8" x14ac:dyDescent="0.3">
      <c r="A1396" s="12"/>
      <c r="B1396" s="185"/>
      <c r="C1396" s="25"/>
      <c r="D1396" s="185"/>
      <c r="E1396" s="185"/>
      <c r="F1396" s="185"/>
      <c r="G1396" s="185"/>
      <c r="H1396" s="185"/>
    </row>
    <row r="1397" spans="1:8" x14ac:dyDescent="0.3">
      <c r="A1397" s="12"/>
      <c r="B1397" s="185"/>
      <c r="C1397" s="25"/>
      <c r="D1397" s="185"/>
      <c r="E1397" s="185"/>
      <c r="F1397" s="185"/>
      <c r="G1397" s="185"/>
      <c r="H1397" s="185"/>
    </row>
    <row r="1398" spans="1:8" x14ac:dyDescent="0.3">
      <c r="A1398" s="20"/>
    </row>
    <row r="1399" spans="1:8" x14ac:dyDescent="0.3">
      <c r="A1399" s="546" t="s">
        <v>734</v>
      </c>
      <c r="B1399" s="548"/>
      <c r="C1399" s="548"/>
      <c r="D1399" s="548"/>
      <c r="E1399" s="548"/>
      <c r="F1399" s="548"/>
      <c r="G1399" s="548"/>
      <c r="H1399" s="547"/>
    </row>
    <row r="1400" spans="1:8" x14ac:dyDescent="0.3">
      <c r="A1400" s="539" t="s">
        <v>726</v>
      </c>
      <c r="B1400" s="552"/>
      <c r="C1400" s="552"/>
      <c r="D1400" s="552"/>
      <c r="E1400" s="552"/>
      <c r="F1400" s="552"/>
      <c r="G1400" s="552"/>
      <c r="H1400" s="540"/>
    </row>
    <row r="1401" spans="1:8" x14ac:dyDescent="0.3">
      <c r="A1401" s="544" t="s">
        <v>803</v>
      </c>
      <c r="B1401" s="21" t="s">
        <v>751</v>
      </c>
      <c r="C1401" s="21" t="s">
        <v>751</v>
      </c>
      <c r="D1401" s="21" t="s">
        <v>753</v>
      </c>
      <c r="E1401" s="21" t="s">
        <v>756</v>
      </c>
      <c r="F1401" s="21" t="s">
        <v>759</v>
      </c>
      <c r="G1401" s="21" t="s">
        <v>762</v>
      </c>
      <c r="H1401" s="30" t="s">
        <v>1113</v>
      </c>
    </row>
    <row r="1402" spans="1:8" x14ac:dyDescent="0.3">
      <c r="A1402" s="606"/>
      <c r="B1402" s="57" t="s">
        <v>209</v>
      </c>
      <c r="C1402" s="57" t="s">
        <v>215</v>
      </c>
      <c r="D1402" s="57" t="s">
        <v>754</v>
      </c>
      <c r="E1402" s="57" t="s">
        <v>757</v>
      </c>
      <c r="F1402" s="57" t="s">
        <v>760</v>
      </c>
      <c r="G1402" s="57" t="s">
        <v>763</v>
      </c>
      <c r="H1402" s="31" t="s">
        <v>765</v>
      </c>
    </row>
    <row r="1403" spans="1:8" x14ac:dyDescent="0.3">
      <c r="A1403" s="606"/>
      <c r="B1403" s="57"/>
      <c r="C1403" s="57"/>
      <c r="D1403" s="57" t="s">
        <v>755</v>
      </c>
      <c r="E1403" s="57" t="s">
        <v>758</v>
      </c>
      <c r="F1403" s="57" t="s">
        <v>761</v>
      </c>
      <c r="G1403" s="57" t="s">
        <v>764</v>
      </c>
      <c r="H1403" s="58"/>
    </row>
    <row r="1404" spans="1:8" x14ac:dyDescent="0.3">
      <c r="A1404" s="545"/>
      <c r="B1404" s="22"/>
      <c r="C1404" s="22"/>
      <c r="D1404" s="22" t="s">
        <v>216</v>
      </c>
      <c r="E1404" s="22" t="s">
        <v>217</v>
      </c>
      <c r="F1404" s="22" t="s">
        <v>218</v>
      </c>
      <c r="G1404" s="22" t="s">
        <v>364</v>
      </c>
      <c r="H1404" s="54"/>
    </row>
    <row r="1405" spans="1:8" x14ac:dyDescent="0.3">
      <c r="A1405" s="11">
        <v>36557</v>
      </c>
      <c r="B1405" s="18">
        <v>101.47</v>
      </c>
      <c r="C1405" s="17">
        <v>100.7</v>
      </c>
      <c r="D1405" s="18">
        <v>100.75</v>
      </c>
      <c r="E1405" s="18">
        <v>100.3</v>
      </c>
      <c r="F1405" s="18">
        <v>103.72</v>
      </c>
      <c r="G1405" s="18">
        <v>100</v>
      </c>
      <c r="H1405" s="18">
        <v>100.51</v>
      </c>
    </row>
    <row r="1406" spans="1:8" x14ac:dyDescent="0.3">
      <c r="A1406" s="11">
        <v>36586</v>
      </c>
      <c r="B1406" s="18">
        <v>101.47</v>
      </c>
      <c r="C1406" s="17">
        <v>100.7</v>
      </c>
      <c r="D1406" s="18">
        <v>100.87</v>
      </c>
      <c r="E1406" s="18">
        <v>100.64</v>
      </c>
      <c r="F1406" s="18">
        <v>103.72</v>
      </c>
      <c r="G1406" s="18">
        <v>100</v>
      </c>
      <c r="H1406" s="18">
        <v>100.61</v>
      </c>
    </row>
    <row r="1407" spans="1:8" x14ac:dyDescent="0.3">
      <c r="A1407" s="11">
        <v>36617</v>
      </c>
      <c r="B1407" s="18">
        <v>102.04</v>
      </c>
      <c r="C1407" s="17">
        <v>100.7</v>
      </c>
      <c r="D1407" s="18">
        <v>100.91</v>
      </c>
      <c r="E1407" s="18">
        <v>100.72</v>
      </c>
      <c r="F1407" s="18">
        <v>103.72</v>
      </c>
      <c r="G1407" s="18">
        <v>100</v>
      </c>
      <c r="H1407" s="18">
        <v>100.59</v>
      </c>
    </row>
    <row r="1408" spans="1:8" x14ac:dyDescent="0.3">
      <c r="A1408" s="11">
        <v>36647</v>
      </c>
      <c r="B1408" s="18">
        <v>102.04</v>
      </c>
      <c r="C1408" s="17">
        <v>100.7</v>
      </c>
      <c r="D1408" s="18">
        <v>100.93</v>
      </c>
      <c r="E1408" s="18">
        <v>100.84</v>
      </c>
      <c r="F1408" s="18">
        <v>103.72</v>
      </c>
      <c r="G1408" s="18">
        <v>100</v>
      </c>
      <c r="H1408" s="18">
        <v>100.63</v>
      </c>
    </row>
    <row r="1409" spans="1:8" x14ac:dyDescent="0.3">
      <c r="A1409" s="11">
        <v>36678</v>
      </c>
      <c r="B1409" s="18">
        <v>103.1</v>
      </c>
      <c r="C1409" s="17">
        <v>100.7</v>
      </c>
      <c r="D1409" s="18">
        <v>100.87</v>
      </c>
      <c r="E1409" s="18">
        <v>101.12</v>
      </c>
      <c r="F1409" s="18">
        <v>103.72</v>
      </c>
      <c r="G1409" s="18">
        <v>100.01</v>
      </c>
      <c r="H1409" s="18">
        <v>100.7</v>
      </c>
    </row>
    <row r="1410" spans="1:8" x14ac:dyDescent="0.3">
      <c r="A1410" s="11">
        <v>36708</v>
      </c>
      <c r="B1410" s="18">
        <v>103.11</v>
      </c>
      <c r="C1410" s="17">
        <v>100.83</v>
      </c>
      <c r="D1410" s="18">
        <v>100.88</v>
      </c>
      <c r="E1410" s="18">
        <v>101.11</v>
      </c>
      <c r="F1410" s="18">
        <v>103.72</v>
      </c>
      <c r="G1410" s="18">
        <v>101.46</v>
      </c>
      <c r="H1410" s="18">
        <v>101.36</v>
      </c>
    </row>
    <row r="1411" spans="1:8" x14ac:dyDescent="0.3">
      <c r="A1411" s="11">
        <v>36739</v>
      </c>
      <c r="B1411" s="18">
        <v>103.11</v>
      </c>
      <c r="C1411" s="17">
        <v>100.83</v>
      </c>
      <c r="D1411" s="18">
        <v>101.56</v>
      </c>
      <c r="E1411" s="18">
        <v>101.28</v>
      </c>
      <c r="F1411" s="18">
        <v>103.72</v>
      </c>
      <c r="G1411" s="18">
        <v>101.46</v>
      </c>
      <c r="H1411" s="18">
        <v>101.47</v>
      </c>
    </row>
    <row r="1412" spans="1:8" x14ac:dyDescent="0.3">
      <c r="A1412" s="11">
        <v>36770</v>
      </c>
      <c r="B1412" s="18">
        <v>103.11</v>
      </c>
      <c r="C1412" s="17">
        <v>100.83</v>
      </c>
      <c r="D1412" s="18">
        <v>101.54</v>
      </c>
      <c r="E1412" s="18">
        <v>101.79</v>
      </c>
      <c r="F1412" s="18">
        <v>103.72</v>
      </c>
      <c r="G1412" s="18">
        <v>101.46</v>
      </c>
      <c r="H1412" s="18">
        <v>101.64</v>
      </c>
    </row>
    <row r="1413" spans="1:8" x14ac:dyDescent="0.3">
      <c r="A1413" s="11">
        <v>36800</v>
      </c>
      <c r="B1413" s="18">
        <v>103.11</v>
      </c>
      <c r="C1413" s="17">
        <v>100.83</v>
      </c>
      <c r="D1413" s="18">
        <v>101.57</v>
      </c>
      <c r="E1413" s="18">
        <v>101.76</v>
      </c>
      <c r="F1413" s="18">
        <v>103.72</v>
      </c>
      <c r="G1413" s="18">
        <v>101.46</v>
      </c>
      <c r="H1413" s="18">
        <v>101.65</v>
      </c>
    </row>
    <row r="1414" spans="1:8" x14ac:dyDescent="0.3">
      <c r="A1414" s="11">
        <v>36831</v>
      </c>
      <c r="B1414" s="18">
        <v>103.11</v>
      </c>
      <c r="C1414" s="17">
        <v>100.83</v>
      </c>
      <c r="D1414" s="18">
        <v>101.34</v>
      </c>
      <c r="E1414" s="18">
        <v>101.76</v>
      </c>
      <c r="F1414" s="18">
        <v>103.72</v>
      </c>
      <c r="G1414" s="18">
        <v>101.46</v>
      </c>
      <c r="H1414" s="18">
        <v>101.69</v>
      </c>
    </row>
    <row r="1415" spans="1:8" x14ac:dyDescent="0.3">
      <c r="A1415" s="11">
        <v>36861</v>
      </c>
      <c r="B1415" s="18">
        <v>103.11</v>
      </c>
      <c r="C1415" s="17">
        <v>100.83</v>
      </c>
      <c r="D1415" s="18">
        <v>101.37</v>
      </c>
      <c r="E1415" s="18">
        <v>101.55</v>
      </c>
      <c r="F1415" s="18">
        <v>103.72</v>
      </c>
      <c r="G1415" s="18">
        <v>101.46</v>
      </c>
      <c r="H1415" s="18">
        <v>101.63</v>
      </c>
    </row>
    <row r="1416" spans="1:8" x14ac:dyDescent="0.3">
      <c r="A1416" s="12"/>
      <c r="B1416" s="185"/>
      <c r="C1416" s="25"/>
      <c r="D1416" s="185"/>
      <c r="E1416" s="185"/>
      <c r="F1416" s="185"/>
      <c r="G1416" s="185"/>
      <c r="H1416" s="185"/>
    </row>
    <row r="1417" spans="1:8" x14ac:dyDescent="0.3">
      <c r="A1417" s="12"/>
      <c r="B1417" s="185"/>
      <c r="C1417" s="25"/>
      <c r="D1417" s="185"/>
      <c r="E1417" s="185"/>
      <c r="F1417" s="185"/>
      <c r="G1417" s="185"/>
      <c r="H1417" s="185"/>
    </row>
    <row r="1418" spans="1:8" x14ac:dyDescent="0.3">
      <c r="A1418" s="12"/>
      <c r="B1418" s="185"/>
      <c r="C1418" s="25"/>
      <c r="D1418" s="185"/>
      <c r="E1418" s="185"/>
      <c r="F1418" s="185"/>
      <c r="G1418" s="185"/>
      <c r="H1418" s="185"/>
    </row>
    <row r="1419" spans="1:8" x14ac:dyDescent="0.3">
      <c r="A1419" s="12"/>
      <c r="B1419" s="185"/>
      <c r="C1419" s="25"/>
      <c r="D1419" s="185"/>
      <c r="E1419" s="185"/>
      <c r="F1419" s="185"/>
      <c r="G1419" s="185"/>
      <c r="H1419" s="185"/>
    </row>
    <row r="1420" spans="1:8" x14ac:dyDescent="0.3">
      <c r="A1420" s="12"/>
      <c r="B1420" s="185"/>
      <c r="C1420" s="25"/>
      <c r="D1420" s="185"/>
      <c r="E1420" s="185"/>
      <c r="F1420" s="185"/>
      <c r="G1420" s="185"/>
      <c r="H1420" s="185"/>
    </row>
    <row r="1421" spans="1:8" x14ac:dyDescent="0.3">
      <c r="A1421" s="12"/>
      <c r="B1421" s="185"/>
      <c r="C1421" s="25"/>
      <c r="D1421" s="185"/>
      <c r="E1421" s="185"/>
      <c r="F1421" s="185"/>
      <c r="G1421" s="185"/>
      <c r="H1421" s="185"/>
    </row>
    <row r="1422" spans="1:8" x14ac:dyDescent="0.3">
      <c r="A1422" s="12"/>
      <c r="B1422" s="185"/>
      <c r="C1422" s="25"/>
      <c r="D1422" s="185"/>
      <c r="E1422" s="185"/>
      <c r="F1422" s="185"/>
      <c r="G1422" s="185"/>
      <c r="H1422" s="185"/>
    </row>
    <row r="1423" spans="1:8" x14ac:dyDescent="0.3">
      <c r="A1423" s="12"/>
      <c r="B1423" s="185"/>
      <c r="C1423" s="25"/>
      <c r="D1423" s="185"/>
      <c r="E1423" s="185"/>
      <c r="F1423" s="185"/>
      <c r="G1423" s="185"/>
      <c r="H1423" s="185"/>
    </row>
    <row r="1424" spans="1:8" x14ac:dyDescent="0.3">
      <c r="A1424" s="12"/>
      <c r="B1424" s="185"/>
      <c r="C1424" s="25"/>
      <c r="D1424" s="185"/>
      <c r="E1424" s="185"/>
      <c r="F1424" s="185"/>
      <c r="G1424" s="185"/>
      <c r="H1424" s="185"/>
    </row>
    <row r="1425" spans="1:10" x14ac:dyDescent="0.3">
      <c r="A1425" s="12"/>
      <c r="B1425" s="185"/>
      <c r="C1425" s="25"/>
      <c r="D1425" s="185"/>
      <c r="E1425" s="185"/>
      <c r="F1425" s="185"/>
      <c r="G1425" s="185"/>
      <c r="H1425" s="185"/>
    </row>
    <row r="1426" spans="1:10" x14ac:dyDescent="0.3">
      <c r="A1426" s="12"/>
      <c r="B1426" s="185"/>
      <c r="C1426" s="25"/>
      <c r="D1426" s="185"/>
      <c r="E1426" s="185"/>
      <c r="F1426" s="185"/>
      <c r="G1426" s="185"/>
      <c r="H1426" s="185"/>
    </row>
    <row r="1427" spans="1:10" x14ac:dyDescent="0.3">
      <c r="A1427" s="12"/>
      <c r="B1427" s="185"/>
      <c r="C1427" s="25"/>
      <c r="D1427" s="185"/>
      <c r="E1427" s="185"/>
      <c r="F1427" s="185"/>
      <c r="G1427" s="185"/>
      <c r="H1427" s="185"/>
    </row>
    <row r="1428" spans="1:10" x14ac:dyDescent="0.3">
      <c r="A1428" s="12"/>
      <c r="B1428" s="185"/>
      <c r="C1428" s="25"/>
      <c r="D1428" s="185"/>
      <c r="E1428" s="185"/>
      <c r="F1428" s="185"/>
      <c r="G1428" s="185"/>
      <c r="H1428" s="185"/>
    </row>
    <row r="1431" spans="1:10" x14ac:dyDescent="0.3">
      <c r="A1431" s="20"/>
    </row>
    <row r="1432" spans="1:10" x14ac:dyDescent="0.3">
      <c r="A1432" s="546" t="s">
        <v>768</v>
      </c>
      <c r="B1432" s="548"/>
      <c r="C1432" s="548"/>
      <c r="D1432" s="548"/>
      <c r="E1432" s="548"/>
      <c r="F1432" s="548"/>
      <c r="G1432" s="548"/>
      <c r="H1432" s="548"/>
      <c r="I1432" s="548"/>
      <c r="J1432" s="547"/>
    </row>
    <row r="1433" spans="1:10" x14ac:dyDescent="0.3">
      <c r="A1433" s="549" t="s">
        <v>726</v>
      </c>
      <c r="B1433" s="550"/>
      <c r="C1433" s="550"/>
      <c r="D1433" s="550"/>
      <c r="E1433" s="550"/>
      <c r="F1433" s="550"/>
      <c r="G1433" s="550"/>
      <c r="H1433" s="550"/>
      <c r="I1433" s="550"/>
      <c r="J1433" s="551"/>
    </row>
    <row r="1434" spans="1:10" x14ac:dyDescent="0.3">
      <c r="A1434" s="539" t="s">
        <v>199</v>
      </c>
      <c r="B1434" s="552"/>
      <c r="C1434" s="552"/>
      <c r="D1434" s="552"/>
      <c r="E1434" s="552"/>
      <c r="F1434" s="552"/>
      <c r="G1434" s="552"/>
      <c r="H1434" s="552"/>
      <c r="I1434" s="552"/>
      <c r="J1434" s="540"/>
    </row>
    <row r="1435" spans="1:10" ht="15.75" x14ac:dyDescent="0.35">
      <c r="A1435" s="586" t="s">
        <v>769</v>
      </c>
      <c r="B1435" s="588" t="s">
        <v>751</v>
      </c>
      <c r="C1435" s="590"/>
      <c r="D1435" s="588" t="s">
        <v>751</v>
      </c>
      <c r="E1435" s="590"/>
      <c r="F1435" s="188" t="s">
        <v>753</v>
      </c>
      <c r="G1435" s="188" t="s">
        <v>756</v>
      </c>
      <c r="H1435" s="188" t="s">
        <v>759</v>
      </c>
      <c r="I1435" s="188" t="s">
        <v>762</v>
      </c>
      <c r="J1435" s="189" t="s">
        <v>1271</v>
      </c>
    </row>
    <row r="1436" spans="1:10" ht="15.75" x14ac:dyDescent="0.35">
      <c r="A1436" s="594"/>
      <c r="B1436" s="604" t="s">
        <v>1276</v>
      </c>
      <c r="C1436" s="605"/>
      <c r="D1436" s="604" t="s">
        <v>1277</v>
      </c>
      <c r="E1436" s="605"/>
      <c r="F1436" s="190" t="s">
        <v>754</v>
      </c>
      <c r="G1436" s="190" t="s">
        <v>757</v>
      </c>
      <c r="H1436" s="190" t="s">
        <v>770</v>
      </c>
      <c r="I1436" s="190" t="s">
        <v>763</v>
      </c>
      <c r="J1436" s="191" t="s">
        <v>765</v>
      </c>
    </row>
    <row r="1437" spans="1:10" ht="15.75" x14ac:dyDescent="0.35">
      <c r="A1437" s="594"/>
      <c r="B1437" s="597"/>
      <c r="C1437" s="598"/>
      <c r="D1437" s="597"/>
      <c r="E1437" s="598"/>
      <c r="F1437" s="190" t="s">
        <v>755</v>
      </c>
      <c r="G1437" s="190" t="s">
        <v>758</v>
      </c>
      <c r="H1437" s="190" t="s">
        <v>1274</v>
      </c>
      <c r="I1437" s="190" t="s">
        <v>764</v>
      </c>
      <c r="J1437" s="192"/>
    </row>
    <row r="1438" spans="1:10" ht="15.75" x14ac:dyDescent="0.35">
      <c r="A1438" s="587"/>
      <c r="B1438" s="595"/>
      <c r="C1438" s="596"/>
      <c r="D1438" s="595"/>
      <c r="E1438" s="596"/>
      <c r="F1438" s="193" t="s">
        <v>1272</v>
      </c>
      <c r="G1438" s="193" t="s">
        <v>1273</v>
      </c>
      <c r="H1438" s="194"/>
      <c r="I1438" s="193" t="s">
        <v>1275</v>
      </c>
      <c r="J1438" s="192"/>
    </row>
    <row r="1439" spans="1:10" ht="15.75" x14ac:dyDescent="0.35">
      <c r="A1439" s="586" t="s">
        <v>769</v>
      </c>
      <c r="B1439" s="188" t="s">
        <v>740</v>
      </c>
      <c r="C1439" s="188" t="s">
        <v>741</v>
      </c>
      <c r="D1439" s="188" t="s">
        <v>740</v>
      </c>
      <c r="E1439" s="188" t="s">
        <v>741</v>
      </c>
      <c r="F1439" s="588" t="s">
        <v>739</v>
      </c>
      <c r="G1439" s="589"/>
      <c r="H1439" s="589"/>
      <c r="I1439" s="590"/>
      <c r="J1439" s="192"/>
    </row>
    <row r="1440" spans="1:10" ht="15.75" x14ac:dyDescent="0.35">
      <c r="A1440" s="587"/>
      <c r="B1440" s="193" t="s">
        <v>1278</v>
      </c>
      <c r="C1440" s="193" t="s">
        <v>1279</v>
      </c>
      <c r="D1440" s="193" t="s">
        <v>1278</v>
      </c>
      <c r="E1440" s="193" t="s">
        <v>1279</v>
      </c>
      <c r="F1440" s="591" t="s">
        <v>1280</v>
      </c>
      <c r="G1440" s="592"/>
      <c r="H1440" s="592"/>
      <c r="I1440" s="593"/>
      <c r="J1440" s="192"/>
    </row>
    <row r="1441" spans="1:10" ht="25.5" customHeight="1" x14ac:dyDescent="0.35">
      <c r="A1441" s="8" t="s">
        <v>810</v>
      </c>
      <c r="B1441" s="599" t="s">
        <v>742</v>
      </c>
      <c r="C1441" s="600"/>
      <c r="D1441" s="599" t="s">
        <v>742</v>
      </c>
      <c r="E1441" s="600"/>
      <c r="F1441" s="599" t="s">
        <v>742</v>
      </c>
      <c r="G1441" s="600"/>
      <c r="H1441" s="599" t="s">
        <v>742</v>
      </c>
      <c r="I1441" s="600"/>
      <c r="J1441" s="194"/>
    </row>
    <row r="1442" spans="1:10" x14ac:dyDescent="0.3">
      <c r="A1442" s="11">
        <v>36526</v>
      </c>
      <c r="B1442" s="18">
        <v>138.32</v>
      </c>
      <c r="C1442" s="17" t="s">
        <v>771</v>
      </c>
      <c r="D1442" s="18">
        <v>126.55</v>
      </c>
      <c r="E1442" s="17" t="s">
        <v>771</v>
      </c>
      <c r="F1442" s="18">
        <v>131.22999999999999</v>
      </c>
      <c r="G1442" s="18">
        <v>121.66</v>
      </c>
      <c r="H1442" s="18">
        <v>149.47</v>
      </c>
      <c r="I1442" s="18">
        <v>126.28</v>
      </c>
      <c r="J1442" s="18">
        <v>132.44</v>
      </c>
    </row>
    <row r="1443" spans="1:10" x14ac:dyDescent="0.3">
      <c r="A1443" s="6"/>
      <c r="B1443" s="17"/>
      <c r="C1443" s="17"/>
      <c r="D1443" s="17"/>
      <c r="E1443" s="17"/>
      <c r="F1443" s="17"/>
      <c r="G1443" s="17"/>
      <c r="H1443" s="17"/>
      <c r="I1443" s="17"/>
      <c r="J1443" s="17"/>
    </row>
    <row r="1444" spans="1:10" x14ac:dyDescent="0.3">
      <c r="A1444" s="11">
        <v>36161</v>
      </c>
      <c r="B1444" s="18">
        <v>135.80000000000001</v>
      </c>
      <c r="C1444" s="18">
        <v>150.01</v>
      </c>
      <c r="D1444" s="18">
        <v>125.05</v>
      </c>
      <c r="E1444" s="18">
        <v>150.75</v>
      </c>
      <c r="F1444" s="18">
        <v>127.27</v>
      </c>
      <c r="G1444" s="18">
        <v>119.97</v>
      </c>
      <c r="H1444" s="18">
        <v>148.94999999999999</v>
      </c>
      <c r="I1444" s="18">
        <v>123.15</v>
      </c>
      <c r="J1444" s="18">
        <v>129.13999999999999</v>
      </c>
    </row>
    <row r="1445" spans="1:10" x14ac:dyDescent="0.3">
      <c r="A1445" s="11">
        <v>36192</v>
      </c>
      <c r="B1445" s="18">
        <v>138.07</v>
      </c>
      <c r="C1445" s="18">
        <v>154.03</v>
      </c>
      <c r="D1445" s="18">
        <v>126.14</v>
      </c>
      <c r="E1445" s="18">
        <v>154.6</v>
      </c>
      <c r="F1445" s="18">
        <v>128.4</v>
      </c>
      <c r="G1445" s="18">
        <v>120.42</v>
      </c>
      <c r="H1445" s="18">
        <v>149.47</v>
      </c>
      <c r="I1445" s="18">
        <v>123.16</v>
      </c>
      <c r="J1445" s="18">
        <v>129.85</v>
      </c>
    </row>
    <row r="1446" spans="1:10" x14ac:dyDescent="0.3">
      <c r="A1446" s="11">
        <v>36220</v>
      </c>
      <c r="B1446" s="18">
        <v>138.07</v>
      </c>
      <c r="C1446" s="18">
        <v>154.03</v>
      </c>
      <c r="D1446" s="18">
        <v>126.14</v>
      </c>
      <c r="E1446" s="18">
        <v>154.6</v>
      </c>
      <c r="F1446" s="18">
        <v>128.41</v>
      </c>
      <c r="G1446" s="18">
        <v>120.62</v>
      </c>
      <c r="H1446" s="18">
        <v>149.47</v>
      </c>
      <c r="I1446" s="18">
        <v>123.18</v>
      </c>
      <c r="J1446" s="18">
        <v>129.9</v>
      </c>
    </row>
    <row r="1447" spans="1:10" x14ac:dyDescent="0.3">
      <c r="A1447" s="11">
        <v>36251</v>
      </c>
      <c r="B1447" s="18">
        <v>138.07</v>
      </c>
      <c r="C1447" s="18">
        <v>154.03</v>
      </c>
      <c r="D1447" s="18">
        <v>126.14</v>
      </c>
      <c r="E1447" s="18">
        <v>154.6</v>
      </c>
      <c r="F1447" s="18">
        <v>128.35</v>
      </c>
      <c r="G1447" s="18">
        <v>120.28</v>
      </c>
      <c r="H1447" s="18">
        <v>149.47</v>
      </c>
      <c r="I1447" s="18">
        <v>123.18</v>
      </c>
      <c r="J1447" s="18">
        <v>129.86000000000001</v>
      </c>
    </row>
    <row r="1448" spans="1:10" x14ac:dyDescent="0.3">
      <c r="A1448" s="11">
        <v>36281</v>
      </c>
      <c r="B1448" s="18">
        <v>138.07</v>
      </c>
      <c r="C1448" s="18">
        <v>154.03</v>
      </c>
      <c r="D1448" s="18">
        <v>126.14</v>
      </c>
      <c r="E1448" s="18">
        <v>154.6</v>
      </c>
      <c r="F1448" s="18">
        <v>128.4</v>
      </c>
      <c r="G1448" s="18">
        <v>120.36</v>
      </c>
      <c r="H1448" s="18">
        <v>149.47</v>
      </c>
      <c r="I1448" s="18">
        <v>123.18</v>
      </c>
      <c r="J1448" s="18">
        <v>129.94</v>
      </c>
    </row>
    <row r="1449" spans="1:10" x14ac:dyDescent="0.3">
      <c r="A1449" s="11">
        <v>36312</v>
      </c>
      <c r="B1449" s="18">
        <v>138.07</v>
      </c>
      <c r="C1449" s="18">
        <v>154.04</v>
      </c>
      <c r="D1449" s="18">
        <v>126.14</v>
      </c>
      <c r="E1449" s="18">
        <v>154.61000000000001</v>
      </c>
      <c r="F1449" s="18">
        <v>128.55000000000001</v>
      </c>
      <c r="G1449" s="18">
        <v>120.33</v>
      </c>
      <c r="H1449" s="18">
        <v>149.47</v>
      </c>
      <c r="I1449" s="18">
        <v>123.18</v>
      </c>
      <c r="J1449" s="18">
        <v>129.96</v>
      </c>
    </row>
    <row r="1450" spans="1:10" x14ac:dyDescent="0.3">
      <c r="A1450" s="11">
        <v>36342</v>
      </c>
      <c r="B1450" s="18">
        <v>137.07</v>
      </c>
      <c r="C1450" s="18">
        <v>154.04</v>
      </c>
      <c r="D1450" s="18">
        <v>126.14</v>
      </c>
      <c r="E1450" s="18">
        <v>154.61000000000001</v>
      </c>
      <c r="F1450" s="18">
        <v>128.57</v>
      </c>
      <c r="G1450" s="18">
        <v>120.61</v>
      </c>
      <c r="H1450" s="18">
        <v>149.47</v>
      </c>
      <c r="I1450" s="18">
        <v>123.18</v>
      </c>
      <c r="J1450" s="18">
        <v>130.06</v>
      </c>
    </row>
    <row r="1451" spans="1:10" x14ac:dyDescent="0.3">
      <c r="A1451" s="11">
        <v>36373</v>
      </c>
      <c r="B1451" s="18">
        <v>138.07</v>
      </c>
      <c r="C1451" s="18">
        <v>154.04</v>
      </c>
      <c r="D1451" s="18">
        <v>126.14</v>
      </c>
      <c r="E1451" s="18">
        <v>154.61000000000001</v>
      </c>
      <c r="F1451" s="18">
        <v>128.59</v>
      </c>
      <c r="G1451" s="18">
        <v>120.72</v>
      </c>
      <c r="H1451" s="18">
        <v>149.47</v>
      </c>
      <c r="I1451" s="18">
        <v>123.18</v>
      </c>
      <c r="J1451" s="18">
        <v>130.12</v>
      </c>
    </row>
    <row r="1452" spans="1:10" x14ac:dyDescent="0.3">
      <c r="A1452" s="11">
        <v>36404</v>
      </c>
      <c r="B1452" s="18">
        <v>138.07</v>
      </c>
      <c r="C1452" s="18">
        <v>154.04</v>
      </c>
      <c r="D1452" s="18">
        <v>126.14</v>
      </c>
      <c r="E1452" s="18">
        <v>154.61000000000001</v>
      </c>
      <c r="F1452" s="18">
        <v>128.72999999999999</v>
      </c>
      <c r="G1452" s="18">
        <v>120.87</v>
      </c>
      <c r="H1452" s="18">
        <v>149.47</v>
      </c>
      <c r="I1452" s="18">
        <v>123.18</v>
      </c>
      <c r="J1452" s="18">
        <v>130.16999999999999</v>
      </c>
    </row>
    <row r="1453" spans="1:10" x14ac:dyDescent="0.3">
      <c r="A1453" s="11">
        <v>36434</v>
      </c>
      <c r="B1453" s="18">
        <v>138.07</v>
      </c>
      <c r="C1453" s="18">
        <v>154.04</v>
      </c>
      <c r="D1453" s="18">
        <v>126.14</v>
      </c>
      <c r="E1453" s="18">
        <v>154.61000000000001</v>
      </c>
      <c r="F1453" s="18">
        <v>128.68</v>
      </c>
      <c r="G1453" s="18">
        <v>121.1</v>
      </c>
      <c r="H1453" s="18">
        <v>149.47</v>
      </c>
      <c r="I1453" s="18">
        <v>123.18</v>
      </c>
      <c r="J1453" s="18">
        <v>130.19999999999999</v>
      </c>
    </row>
    <row r="1454" spans="1:10" x14ac:dyDescent="0.3">
      <c r="A1454" s="11">
        <v>36465</v>
      </c>
      <c r="B1454" s="18">
        <v>138.07</v>
      </c>
      <c r="C1454" s="18">
        <v>154.04</v>
      </c>
      <c r="D1454" s="18">
        <v>126.14</v>
      </c>
      <c r="E1454" s="18">
        <v>154.61000000000001</v>
      </c>
      <c r="F1454" s="18">
        <v>128.83000000000001</v>
      </c>
      <c r="G1454" s="18">
        <v>121.21</v>
      </c>
      <c r="H1454" s="18">
        <v>149.47</v>
      </c>
      <c r="I1454" s="18">
        <v>123.18</v>
      </c>
      <c r="J1454" s="18">
        <v>130.26</v>
      </c>
    </row>
    <row r="1455" spans="1:10" x14ac:dyDescent="0.3">
      <c r="A1455" s="11">
        <v>36495</v>
      </c>
      <c r="B1455" s="18">
        <v>138.07</v>
      </c>
      <c r="C1455" s="18">
        <v>154.04</v>
      </c>
      <c r="D1455" s="18">
        <v>126.14</v>
      </c>
      <c r="E1455" s="18">
        <v>154.61000000000001</v>
      </c>
      <c r="F1455" s="18">
        <v>128.80000000000001</v>
      </c>
      <c r="G1455" s="18">
        <v>121.43</v>
      </c>
      <c r="H1455" s="18">
        <v>149.47</v>
      </c>
      <c r="I1455" s="18">
        <v>123.18</v>
      </c>
      <c r="J1455" s="18">
        <v>130.35</v>
      </c>
    </row>
    <row r="1456" spans="1:10" x14ac:dyDescent="0.3">
      <c r="A1456" s="12"/>
      <c r="B1456" s="185"/>
      <c r="C1456" s="25"/>
      <c r="D1456" s="185"/>
      <c r="E1456" s="185"/>
      <c r="F1456" s="185"/>
      <c r="G1456" s="185"/>
      <c r="H1456" s="185"/>
    </row>
    <row r="1457" spans="1:10" x14ac:dyDescent="0.3">
      <c r="A1457" s="12"/>
      <c r="B1457" s="185"/>
      <c r="C1457" s="25"/>
      <c r="D1457" s="185"/>
      <c r="E1457" s="185"/>
      <c r="F1457" s="185"/>
      <c r="G1457" s="185"/>
      <c r="H1457" s="185"/>
    </row>
    <row r="1458" spans="1:10" x14ac:dyDescent="0.3">
      <c r="A1458" s="12"/>
      <c r="B1458" s="185"/>
      <c r="C1458" s="25"/>
      <c r="D1458" s="185"/>
      <c r="E1458" s="185"/>
      <c r="F1458" s="185"/>
      <c r="G1458" s="185"/>
      <c r="H1458" s="185"/>
    </row>
    <row r="1459" spans="1:10" x14ac:dyDescent="0.3">
      <c r="A1459" s="12"/>
      <c r="B1459" s="185"/>
      <c r="C1459" s="25"/>
      <c r="D1459" s="185"/>
      <c r="E1459" s="185"/>
      <c r="F1459" s="185"/>
      <c r="G1459" s="185"/>
      <c r="H1459" s="185"/>
    </row>
    <row r="1460" spans="1:10" x14ac:dyDescent="0.3">
      <c r="A1460" s="12"/>
      <c r="B1460" s="185"/>
      <c r="C1460" s="25"/>
      <c r="D1460" s="185"/>
      <c r="E1460" s="185"/>
      <c r="F1460" s="185"/>
      <c r="G1460" s="185"/>
      <c r="H1460" s="185"/>
    </row>
    <row r="1461" spans="1:10" x14ac:dyDescent="0.3">
      <c r="A1461" s="12"/>
      <c r="B1461" s="185"/>
      <c r="C1461" s="25"/>
      <c r="D1461" s="185"/>
      <c r="E1461" s="185"/>
      <c r="F1461" s="185"/>
      <c r="G1461" s="185"/>
      <c r="H1461" s="185"/>
    </row>
    <row r="1462" spans="1:10" x14ac:dyDescent="0.3">
      <c r="A1462" s="12"/>
      <c r="B1462" s="185"/>
      <c r="C1462" s="25"/>
      <c r="D1462" s="185"/>
      <c r="E1462" s="185"/>
      <c r="F1462" s="185"/>
      <c r="G1462" s="185"/>
      <c r="H1462" s="185"/>
    </row>
    <row r="1463" spans="1:10" x14ac:dyDescent="0.3">
      <c r="A1463" s="20"/>
    </row>
    <row r="1464" spans="1:10" x14ac:dyDescent="0.3">
      <c r="A1464" s="546" t="s">
        <v>768</v>
      </c>
      <c r="B1464" s="548"/>
      <c r="C1464" s="548"/>
      <c r="D1464" s="548"/>
      <c r="E1464" s="548"/>
      <c r="F1464" s="548"/>
      <c r="G1464" s="548"/>
      <c r="H1464" s="548"/>
      <c r="I1464" s="548"/>
      <c r="J1464" s="547"/>
    </row>
    <row r="1465" spans="1:10" x14ac:dyDescent="0.3">
      <c r="A1465" s="549" t="s">
        <v>726</v>
      </c>
      <c r="B1465" s="550"/>
      <c r="C1465" s="550"/>
      <c r="D1465" s="550"/>
      <c r="E1465" s="550"/>
      <c r="F1465" s="550"/>
      <c r="G1465" s="550"/>
      <c r="H1465" s="550"/>
      <c r="I1465" s="550"/>
      <c r="J1465" s="551"/>
    </row>
    <row r="1466" spans="1:10" x14ac:dyDescent="0.3">
      <c r="A1466" s="539" t="s">
        <v>199</v>
      </c>
      <c r="B1466" s="552"/>
      <c r="C1466" s="552"/>
      <c r="D1466" s="552"/>
      <c r="E1466" s="552"/>
      <c r="F1466" s="552"/>
      <c r="G1466" s="552"/>
      <c r="H1466" s="552"/>
      <c r="I1466" s="552"/>
      <c r="J1466" s="540"/>
    </row>
    <row r="1467" spans="1:10" ht="15.75" x14ac:dyDescent="0.35">
      <c r="A1467" s="586" t="s">
        <v>769</v>
      </c>
      <c r="B1467" s="588" t="s">
        <v>751</v>
      </c>
      <c r="C1467" s="590"/>
      <c r="D1467" s="588" t="s">
        <v>751</v>
      </c>
      <c r="E1467" s="590"/>
      <c r="F1467" s="188" t="s">
        <v>753</v>
      </c>
      <c r="G1467" s="188" t="s">
        <v>756</v>
      </c>
      <c r="H1467" s="188" t="s">
        <v>759</v>
      </c>
      <c r="I1467" s="188" t="s">
        <v>762</v>
      </c>
      <c r="J1467" s="189" t="s">
        <v>1271</v>
      </c>
    </row>
    <row r="1468" spans="1:10" ht="15.75" x14ac:dyDescent="0.35">
      <c r="A1468" s="594"/>
      <c r="B1468" s="604" t="s">
        <v>1276</v>
      </c>
      <c r="C1468" s="605"/>
      <c r="D1468" s="604" t="s">
        <v>1277</v>
      </c>
      <c r="E1468" s="605"/>
      <c r="F1468" s="190" t="s">
        <v>754</v>
      </c>
      <c r="G1468" s="190" t="s">
        <v>757</v>
      </c>
      <c r="H1468" s="190" t="s">
        <v>770</v>
      </c>
      <c r="I1468" s="190" t="s">
        <v>763</v>
      </c>
      <c r="J1468" s="191" t="s">
        <v>765</v>
      </c>
    </row>
    <row r="1469" spans="1:10" ht="15.75" x14ac:dyDescent="0.35">
      <c r="A1469" s="594"/>
      <c r="B1469" s="597"/>
      <c r="C1469" s="598"/>
      <c r="D1469" s="597"/>
      <c r="E1469" s="598"/>
      <c r="F1469" s="190" t="s">
        <v>755</v>
      </c>
      <c r="G1469" s="190" t="s">
        <v>758</v>
      </c>
      <c r="H1469" s="190" t="s">
        <v>1274</v>
      </c>
      <c r="I1469" s="190" t="s">
        <v>764</v>
      </c>
      <c r="J1469" s="192"/>
    </row>
    <row r="1470" spans="1:10" ht="15.75" x14ac:dyDescent="0.35">
      <c r="A1470" s="587"/>
      <c r="B1470" s="595"/>
      <c r="C1470" s="596"/>
      <c r="D1470" s="595"/>
      <c r="E1470" s="596"/>
      <c r="F1470" s="193" t="s">
        <v>1272</v>
      </c>
      <c r="G1470" s="193" t="s">
        <v>1273</v>
      </c>
      <c r="H1470" s="194"/>
      <c r="I1470" s="193" t="s">
        <v>1275</v>
      </c>
      <c r="J1470" s="192"/>
    </row>
    <row r="1471" spans="1:10" ht="15.75" x14ac:dyDescent="0.35">
      <c r="A1471" s="586" t="s">
        <v>769</v>
      </c>
      <c r="B1471" s="188" t="s">
        <v>740</v>
      </c>
      <c r="C1471" s="188" t="s">
        <v>741</v>
      </c>
      <c r="D1471" s="188" t="s">
        <v>740</v>
      </c>
      <c r="E1471" s="188" t="s">
        <v>741</v>
      </c>
      <c r="F1471" s="588" t="s">
        <v>739</v>
      </c>
      <c r="G1471" s="589"/>
      <c r="H1471" s="589"/>
      <c r="I1471" s="590"/>
      <c r="J1471" s="192"/>
    </row>
    <row r="1472" spans="1:10" ht="15.75" x14ac:dyDescent="0.35">
      <c r="A1472" s="587"/>
      <c r="B1472" s="193" t="s">
        <v>1278</v>
      </c>
      <c r="C1472" s="193" t="s">
        <v>1279</v>
      </c>
      <c r="D1472" s="193" t="s">
        <v>1278</v>
      </c>
      <c r="E1472" s="193" t="s">
        <v>1279</v>
      </c>
      <c r="F1472" s="591" t="s">
        <v>1280</v>
      </c>
      <c r="G1472" s="592"/>
      <c r="H1472" s="592"/>
      <c r="I1472" s="593"/>
      <c r="J1472" s="192"/>
    </row>
    <row r="1473" spans="1:10" ht="25.5" customHeight="1" x14ac:dyDescent="0.35">
      <c r="A1473" s="8" t="s">
        <v>810</v>
      </c>
      <c r="B1473" s="599" t="s">
        <v>742</v>
      </c>
      <c r="C1473" s="600"/>
      <c r="D1473" s="599" t="s">
        <v>742</v>
      </c>
      <c r="E1473" s="600"/>
      <c r="F1473" s="599" t="s">
        <v>742</v>
      </c>
      <c r="G1473" s="600"/>
      <c r="H1473" s="599" t="s">
        <v>742</v>
      </c>
      <c r="I1473" s="600"/>
      <c r="J1473" s="194"/>
    </row>
    <row r="1474" spans="1:10" x14ac:dyDescent="0.3">
      <c r="A1474" s="11">
        <v>35796</v>
      </c>
      <c r="B1474" s="18">
        <v>133.76</v>
      </c>
      <c r="C1474" s="18">
        <v>144.6</v>
      </c>
      <c r="D1474" s="18">
        <v>123.48</v>
      </c>
      <c r="E1474" s="18">
        <v>145.44999999999999</v>
      </c>
      <c r="F1474" s="18">
        <v>126.02</v>
      </c>
      <c r="G1474" s="18">
        <v>119.41</v>
      </c>
      <c r="H1474" s="18">
        <v>144.63</v>
      </c>
      <c r="I1474" s="18">
        <v>122.05</v>
      </c>
      <c r="J1474" s="18">
        <v>127.41</v>
      </c>
    </row>
    <row r="1475" spans="1:10" x14ac:dyDescent="0.3">
      <c r="A1475" s="11">
        <v>35827</v>
      </c>
      <c r="B1475" s="18">
        <v>136.6</v>
      </c>
      <c r="C1475" s="18">
        <v>149.63</v>
      </c>
      <c r="D1475" s="18">
        <v>124.81</v>
      </c>
      <c r="E1475" s="18">
        <v>150.16</v>
      </c>
      <c r="F1475" s="18">
        <v>126.16</v>
      </c>
      <c r="G1475" s="18">
        <v>119.23</v>
      </c>
      <c r="H1475" s="18">
        <v>145.28</v>
      </c>
      <c r="I1475" s="18">
        <v>122.04</v>
      </c>
      <c r="J1475" s="18">
        <v>127.95</v>
      </c>
    </row>
    <row r="1476" spans="1:10" x14ac:dyDescent="0.3">
      <c r="A1476" s="11">
        <v>35855</v>
      </c>
      <c r="B1476" s="18">
        <v>136.61000000000001</v>
      </c>
      <c r="C1476" s="18">
        <v>149.63999999999999</v>
      </c>
      <c r="D1476" s="18">
        <v>124.81</v>
      </c>
      <c r="E1476" s="18">
        <v>150.18</v>
      </c>
      <c r="F1476" s="18">
        <v>126.21</v>
      </c>
      <c r="G1476" s="18">
        <v>119.17</v>
      </c>
      <c r="H1476" s="18">
        <v>148.94999999999999</v>
      </c>
      <c r="I1476" s="18">
        <v>122.04</v>
      </c>
      <c r="J1476" s="18">
        <v>127.92</v>
      </c>
    </row>
    <row r="1477" spans="1:10" x14ac:dyDescent="0.3">
      <c r="A1477" s="11">
        <v>35886</v>
      </c>
      <c r="B1477" s="18">
        <v>135.59</v>
      </c>
      <c r="C1477" s="18">
        <v>149.63999999999999</v>
      </c>
      <c r="D1477" s="18">
        <v>124.81</v>
      </c>
      <c r="E1477" s="18">
        <v>150.18</v>
      </c>
      <c r="F1477" s="18">
        <v>126.2</v>
      </c>
      <c r="G1477" s="18">
        <v>119.24</v>
      </c>
      <c r="H1477" s="18">
        <v>148.94999999999999</v>
      </c>
      <c r="I1477" s="18">
        <v>122.04</v>
      </c>
      <c r="J1477" s="18">
        <v>127.9</v>
      </c>
    </row>
    <row r="1478" spans="1:10" x14ac:dyDescent="0.3">
      <c r="A1478" s="11">
        <v>35916</v>
      </c>
      <c r="B1478" s="18">
        <v>135.57</v>
      </c>
      <c r="C1478" s="18">
        <v>149.61000000000001</v>
      </c>
      <c r="D1478" s="18">
        <v>124.8</v>
      </c>
      <c r="E1478" s="18">
        <v>150.13999999999999</v>
      </c>
      <c r="F1478" s="18">
        <v>125.95</v>
      </c>
      <c r="G1478" s="18">
        <v>119.06</v>
      </c>
      <c r="H1478" s="18">
        <v>148.94999999999999</v>
      </c>
      <c r="I1478" s="18">
        <v>122.04</v>
      </c>
      <c r="J1478" s="18">
        <v>127.82</v>
      </c>
    </row>
    <row r="1479" spans="1:10" x14ac:dyDescent="0.3">
      <c r="A1479" s="11">
        <v>35947</v>
      </c>
      <c r="B1479" s="18">
        <v>135.57</v>
      </c>
      <c r="C1479" s="18">
        <v>149.61000000000001</v>
      </c>
      <c r="D1479" s="18">
        <v>124.8</v>
      </c>
      <c r="E1479" s="18">
        <v>150.13999999999999</v>
      </c>
      <c r="F1479" s="18">
        <v>125.92</v>
      </c>
      <c r="G1479" s="18">
        <v>119.02</v>
      </c>
      <c r="H1479" s="18">
        <v>148.94999999999999</v>
      </c>
      <c r="I1479" s="18">
        <v>122.04</v>
      </c>
      <c r="J1479" s="18">
        <v>127.78</v>
      </c>
    </row>
    <row r="1480" spans="1:10" x14ac:dyDescent="0.3">
      <c r="A1480" s="11">
        <v>35977</v>
      </c>
      <c r="B1480" s="18">
        <v>135.57</v>
      </c>
      <c r="C1480" s="18">
        <v>149.61000000000001</v>
      </c>
      <c r="D1480" s="18">
        <v>124.8</v>
      </c>
      <c r="E1480" s="18">
        <v>150.13999999999999</v>
      </c>
      <c r="F1480" s="18">
        <v>125.79</v>
      </c>
      <c r="G1480" s="18">
        <v>118.93</v>
      </c>
      <c r="H1480" s="18">
        <v>148.94999999999999</v>
      </c>
      <c r="I1480" s="18">
        <v>122.04</v>
      </c>
      <c r="J1480" s="18">
        <v>127.74</v>
      </c>
    </row>
    <row r="1481" spans="1:10" x14ac:dyDescent="0.3">
      <c r="A1481" s="11">
        <v>36008</v>
      </c>
      <c r="B1481" s="18">
        <v>135.57</v>
      </c>
      <c r="C1481" s="18">
        <v>149.61000000000001</v>
      </c>
      <c r="D1481" s="18">
        <v>124.8</v>
      </c>
      <c r="E1481" s="18">
        <v>150.13999999999999</v>
      </c>
      <c r="F1481" s="18">
        <v>125.82</v>
      </c>
      <c r="G1481" s="18">
        <v>118.89</v>
      </c>
      <c r="H1481" s="18">
        <v>148.94999999999999</v>
      </c>
      <c r="I1481" s="18">
        <v>122.04</v>
      </c>
      <c r="J1481" s="18">
        <v>127.74</v>
      </c>
    </row>
    <row r="1482" spans="1:10" x14ac:dyDescent="0.3">
      <c r="A1482" s="11">
        <v>36039</v>
      </c>
      <c r="B1482" s="18">
        <v>135.57</v>
      </c>
      <c r="C1482" s="18">
        <v>149.61000000000001</v>
      </c>
      <c r="D1482" s="18">
        <v>124.8</v>
      </c>
      <c r="E1482" s="18">
        <v>150.13999999999999</v>
      </c>
      <c r="F1482" s="18">
        <v>125.84</v>
      </c>
      <c r="G1482" s="18">
        <v>118.93</v>
      </c>
      <c r="H1482" s="18">
        <v>148.94999999999999</v>
      </c>
      <c r="I1482" s="18">
        <v>122.04</v>
      </c>
      <c r="J1482" s="18">
        <v>127.76</v>
      </c>
    </row>
    <row r="1483" spans="1:10" x14ac:dyDescent="0.3">
      <c r="A1483" s="11">
        <v>36069</v>
      </c>
      <c r="B1483" s="18">
        <v>135.57</v>
      </c>
      <c r="C1483" s="18">
        <v>149.61000000000001</v>
      </c>
      <c r="D1483" s="18">
        <v>124.8</v>
      </c>
      <c r="E1483" s="18">
        <v>150.13999999999999</v>
      </c>
      <c r="F1483" s="18">
        <v>125.85</v>
      </c>
      <c r="G1483" s="18">
        <v>118.96</v>
      </c>
      <c r="H1483" s="18">
        <v>148.94999999999999</v>
      </c>
      <c r="I1483" s="18">
        <v>122.04</v>
      </c>
      <c r="J1483" s="18">
        <v>127.79</v>
      </c>
    </row>
    <row r="1484" spans="1:10" x14ac:dyDescent="0.3">
      <c r="A1484" s="11">
        <v>36100</v>
      </c>
      <c r="B1484" s="18">
        <v>135.57</v>
      </c>
      <c r="C1484" s="18">
        <v>149.61000000000001</v>
      </c>
      <c r="D1484" s="18">
        <v>124.8</v>
      </c>
      <c r="E1484" s="18">
        <v>150.13999999999999</v>
      </c>
      <c r="F1484" s="18">
        <v>125.66</v>
      </c>
      <c r="G1484" s="18">
        <v>118.88</v>
      </c>
      <c r="H1484" s="18">
        <v>148.94999999999999</v>
      </c>
      <c r="I1484" s="18">
        <v>122.04</v>
      </c>
      <c r="J1484" s="18">
        <v>127.73</v>
      </c>
    </row>
    <row r="1485" spans="1:10" x14ac:dyDescent="0.3">
      <c r="A1485" s="11">
        <v>36130</v>
      </c>
      <c r="B1485" s="18">
        <v>135.57</v>
      </c>
      <c r="C1485" s="18">
        <v>149.61000000000001</v>
      </c>
      <c r="D1485" s="18">
        <v>124.8</v>
      </c>
      <c r="E1485" s="18">
        <v>150.13999999999999</v>
      </c>
      <c r="F1485" s="18">
        <v>125.7</v>
      </c>
      <c r="G1485" s="18">
        <v>118.89</v>
      </c>
      <c r="H1485" s="18">
        <v>148.94999999999999</v>
      </c>
      <c r="I1485" s="18">
        <v>122.04</v>
      </c>
      <c r="J1485" s="18">
        <v>127.73</v>
      </c>
    </row>
    <row r="1486" spans="1:10" x14ac:dyDescent="0.3">
      <c r="A1486" s="12"/>
      <c r="B1486" s="185"/>
      <c r="C1486" s="25"/>
      <c r="D1486" s="185"/>
      <c r="E1486" s="185"/>
      <c r="F1486" s="185"/>
      <c r="G1486" s="185"/>
      <c r="H1486" s="185"/>
    </row>
    <row r="1487" spans="1:10" x14ac:dyDescent="0.3">
      <c r="A1487" s="12"/>
      <c r="B1487" s="185"/>
      <c r="C1487" s="25"/>
      <c r="D1487" s="185"/>
      <c r="E1487" s="185"/>
      <c r="F1487" s="185"/>
      <c r="G1487" s="185"/>
      <c r="H1487" s="185"/>
    </row>
    <row r="1488" spans="1:10" x14ac:dyDescent="0.3">
      <c r="A1488" s="12"/>
      <c r="B1488" s="185"/>
      <c r="C1488" s="25"/>
      <c r="D1488" s="185"/>
      <c r="E1488" s="185"/>
      <c r="F1488" s="185"/>
      <c r="G1488" s="185"/>
      <c r="H1488" s="185"/>
    </row>
    <row r="1489" spans="1:10" x14ac:dyDescent="0.3">
      <c r="A1489" s="12"/>
      <c r="B1489" s="185"/>
      <c r="C1489" s="25"/>
      <c r="D1489" s="185"/>
      <c r="E1489" s="185"/>
      <c r="F1489" s="185"/>
      <c r="G1489" s="185"/>
      <c r="H1489" s="185"/>
    </row>
    <row r="1490" spans="1:10" x14ac:dyDescent="0.3">
      <c r="A1490" s="12"/>
      <c r="B1490" s="185"/>
      <c r="C1490" s="25"/>
      <c r="D1490" s="185"/>
      <c r="E1490" s="185"/>
      <c r="F1490" s="185"/>
      <c r="G1490" s="185"/>
      <c r="H1490" s="185"/>
    </row>
    <row r="1491" spans="1:10" x14ac:dyDescent="0.3">
      <c r="A1491" s="12"/>
      <c r="B1491" s="185"/>
      <c r="C1491" s="25"/>
      <c r="D1491" s="185"/>
      <c r="E1491" s="185"/>
      <c r="F1491" s="185"/>
      <c r="G1491" s="185"/>
      <c r="H1491" s="185"/>
    </row>
    <row r="1492" spans="1:10" x14ac:dyDescent="0.3">
      <c r="A1492" s="12"/>
      <c r="B1492" s="185"/>
      <c r="C1492" s="25"/>
      <c r="D1492" s="185"/>
      <c r="E1492" s="185"/>
      <c r="F1492" s="185"/>
      <c r="G1492" s="185"/>
      <c r="H1492" s="185"/>
    </row>
    <row r="1493" spans="1:10" x14ac:dyDescent="0.3">
      <c r="A1493" s="12"/>
      <c r="B1493" s="185"/>
      <c r="C1493" s="25"/>
      <c r="D1493" s="185"/>
      <c r="E1493" s="185"/>
      <c r="F1493" s="185"/>
      <c r="G1493" s="185"/>
      <c r="H1493" s="185"/>
    </row>
    <row r="1494" spans="1:10" x14ac:dyDescent="0.3">
      <c r="A1494" s="12"/>
      <c r="B1494" s="185"/>
      <c r="C1494" s="25"/>
      <c r="D1494" s="185"/>
      <c r="E1494" s="185"/>
      <c r="F1494" s="185"/>
      <c r="G1494" s="185"/>
      <c r="H1494" s="185"/>
    </row>
    <row r="1495" spans="1:10" x14ac:dyDescent="0.3">
      <c r="A1495" s="20"/>
    </row>
    <row r="1496" spans="1:10" x14ac:dyDescent="0.3">
      <c r="A1496" s="546" t="s">
        <v>768</v>
      </c>
      <c r="B1496" s="548"/>
      <c r="C1496" s="548"/>
      <c r="D1496" s="548"/>
      <c r="E1496" s="548"/>
      <c r="F1496" s="548"/>
      <c r="G1496" s="548"/>
      <c r="H1496" s="548"/>
      <c r="I1496" s="548"/>
      <c r="J1496" s="547"/>
    </row>
    <row r="1497" spans="1:10" x14ac:dyDescent="0.3">
      <c r="A1497" s="549" t="s">
        <v>726</v>
      </c>
      <c r="B1497" s="550"/>
      <c r="C1497" s="550"/>
      <c r="D1497" s="550"/>
      <c r="E1497" s="550"/>
      <c r="F1497" s="550"/>
      <c r="G1497" s="550"/>
      <c r="H1497" s="550"/>
      <c r="I1497" s="550"/>
      <c r="J1497" s="551"/>
    </row>
    <row r="1498" spans="1:10" x14ac:dyDescent="0.3">
      <c r="A1498" s="539" t="s">
        <v>199</v>
      </c>
      <c r="B1498" s="552"/>
      <c r="C1498" s="552"/>
      <c r="D1498" s="552"/>
      <c r="E1498" s="552"/>
      <c r="F1498" s="552"/>
      <c r="G1498" s="552"/>
      <c r="H1498" s="552"/>
      <c r="I1498" s="552"/>
      <c r="J1498" s="540"/>
    </row>
    <row r="1499" spans="1:10" ht="15.75" x14ac:dyDescent="0.35">
      <c r="A1499" s="586" t="s">
        <v>769</v>
      </c>
      <c r="B1499" s="588" t="s">
        <v>751</v>
      </c>
      <c r="C1499" s="590"/>
      <c r="D1499" s="588" t="s">
        <v>751</v>
      </c>
      <c r="E1499" s="590"/>
      <c r="F1499" s="188" t="s">
        <v>753</v>
      </c>
      <c r="G1499" s="188" t="s">
        <v>756</v>
      </c>
      <c r="H1499" s="188" t="s">
        <v>759</v>
      </c>
      <c r="I1499" s="188" t="s">
        <v>762</v>
      </c>
      <c r="J1499" s="189" t="s">
        <v>1271</v>
      </c>
    </row>
    <row r="1500" spans="1:10" ht="15.75" x14ac:dyDescent="0.35">
      <c r="A1500" s="594"/>
      <c r="B1500" s="604" t="s">
        <v>1276</v>
      </c>
      <c r="C1500" s="605"/>
      <c r="D1500" s="604" t="s">
        <v>1277</v>
      </c>
      <c r="E1500" s="605"/>
      <c r="F1500" s="190" t="s">
        <v>754</v>
      </c>
      <c r="G1500" s="190" t="s">
        <v>757</v>
      </c>
      <c r="H1500" s="190" t="s">
        <v>770</v>
      </c>
      <c r="I1500" s="190" t="s">
        <v>763</v>
      </c>
      <c r="J1500" s="191" t="s">
        <v>765</v>
      </c>
    </row>
    <row r="1501" spans="1:10" ht="15.75" x14ac:dyDescent="0.35">
      <c r="A1501" s="594"/>
      <c r="B1501" s="597"/>
      <c r="C1501" s="598"/>
      <c r="D1501" s="597"/>
      <c r="E1501" s="598"/>
      <c r="F1501" s="190" t="s">
        <v>755</v>
      </c>
      <c r="G1501" s="190" t="s">
        <v>758</v>
      </c>
      <c r="H1501" s="190" t="s">
        <v>1274</v>
      </c>
      <c r="I1501" s="190" t="s">
        <v>764</v>
      </c>
      <c r="J1501" s="192"/>
    </row>
    <row r="1502" spans="1:10" ht="15.75" x14ac:dyDescent="0.35">
      <c r="A1502" s="587"/>
      <c r="B1502" s="595"/>
      <c r="C1502" s="596"/>
      <c r="D1502" s="595"/>
      <c r="E1502" s="596"/>
      <c r="F1502" s="193" t="s">
        <v>1272</v>
      </c>
      <c r="G1502" s="193" t="s">
        <v>1273</v>
      </c>
      <c r="H1502" s="194"/>
      <c r="I1502" s="193" t="s">
        <v>1275</v>
      </c>
      <c r="J1502" s="192"/>
    </row>
    <row r="1503" spans="1:10" ht="15.75" x14ac:dyDescent="0.35">
      <c r="A1503" s="586" t="s">
        <v>769</v>
      </c>
      <c r="B1503" s="188" t="s">
        <v>740</v>
      </c>
      <c r="C1503" s="188" t="s">
        <v>741</v>
      </c>
      <c r="D1503" s="188" t="s">
        <v>740</v>
      </c>
      <c r="E1503" s="188" t="s">
        <v>741</v>
      </c>
      <c r="F1503" s="588" t="s">
        <v>739</v>
      </c>
      <c r="G1503" s="589"/>
      <c r="H1503" s="589"/>
      <c r="I1503" s="590"/>
      <c r="J1503" s="192"/>
    </row>
    <row r="1504" spans="1:10" ht="15.75" x14ac:dyDescent="0.35">
      <c r="A1504" s="587"/>
      <c r="B1504" s="193" t="s">
        <v>1278</v>
      </c>
      <c r="C1504" s="193" t="s">
        <v>1279</v>
      </c>
      <c r="D1504" s="193" t="s">
        <v>1278</v>
      </c>
      <c r="E1504" s="193" t="s">
        <v>1279</v>
      </c>
      <c r="F1504" s="591" t="s">
        <v>1280</v>
      </c>
      <c r="G1504" s="592"/>
      <c r="H1504" s="592"/>
      <c r="I1504" s="593"/>
      <c r="J1504" s="192"/>
    </row>
    <row r="1505" spans="1:10" ht="25.5" customHeight="1" x14ac:dyDescent="0.35">
      <c r="A1505" s="8" t="s">
        <v>810</v>
      </c>
      <c r="B1505" s="599" t="s">
        <v>742</v>
      </c>
      <c r="C1505" s="600"/>
      <c r="D1505" s="599" t="s">
        <v>742</v>
      </c>
      <c r="E1505" s="600"/>
      <c r="F1505" s="599" t="s">
        <v>742</v>
      </c>
      <c r="G1505" s="600"/>
      <c r="H1505" s="599" t="s">
        <v>742</v>
      </c>
      <c r="I1505" s="600"/>
      <c r="J1505" s="194"/>
    </row>
    <row r="1506" spans="1:10" x14ac:dyDescent="0.3">
      <c r="A1506" s="11">
        <v>35431</v>
      </c>
      <c r="B1506" s="18">
        <v>131.93</v>
      </c>
      <c r="C1506" s="18">
        <v>141.36000000000001</v>
      </c>
      <c r="D1506" s="18">
        <v>122.22</v>
      </c>
      <c r="E1506" s="18">
        <v>142.05000000000001</v>
      </c>
      <c r="F1506" s="18">
        <v>120.32</v>
      </c>
      <c r="G1506" s="18">
        <v>115.86</v>
      </c>
      <c r="H1506" s="18">
        <v>144.19999999999999</v>
      </c>
      <c r="I1506" s="18">
        <v>118.5</v>
      </c>
      <c r="J1506" s="17" t="s">
        <v>772</v>
      </c>
    </row>
    <row r="1507" spans="1:10" x14ac:dyDescent="0.3">
      <c r="A1507" s="11">
        <v>35462</v>
      </c>
      <c r="B1507" s="18">
        <v>133.4</v>
      </c>
      <c r="C1507" s="18">
        <v>143.97</v>
      </c>
      <c r="D1507" s="18">
        <v>122.9</v>
      </c>
      <c r="E1507" s="18">
        <v>144.47</v>
      </c>
      <c r="F1507" s="18">
        <v>120.66</v>
      </c>
      <c r="G1507" s="18">
        <v>115.7</v>
      </c>
      <c r="H1507" s="18">
        <v>144.52000000000001</v>
      </c>
      <c r="I1507" s="18">
        <v>118.5</v>
      </c>
      <c r="J1507" s="17" t="s">
        <v>772</v>
      </c>
    </row>
    <row r="1508" spans="1:10" x14ac:dyDescent="0.3">
      <c r="A1508" s="9" t="s">
        <v>1188</v>
      </c>
      <c r="B1508" s="18">
        <v>133.4</v>
      </c>
      <c r="C1508" s="18">
        <v>143.97</v>
      </c>
      <c r="D1508" s="18">
        <v>122.9</v>
      </c>
      <c r="E1508" s="18">
        <v>144.47</v>
      </c>
      <c r="F1508" s="18">
        <v>120.76</v>
      </c>
      <c r="G1508" s="18">
        <v>115.97</v>
      </c>
      <c r="H1508" s="18">
        <v>144.52000000000001</v>
      </c>
      <c r="I1508" s="18">
        <v>118.5</v>
      </c>
      <c r="J1508" s="17" t="s">
        <v>772</v>
      </c>
    </row>
    <row r="1509" spans="1:10" x14ac:dyDescent="0.3">
      <c r="A1509" s="11">
        <v>35521</v>
      </c>
      <c r="B1509" s="18">
        <v>133.4</v>
      </c>
      <c r="C1509" s="18">
        <v>143.97</v>
      </c>
      <c r="D1509" s="18">
        <v>122.9</v>
      </c>
      <c r="E1509" s="18">
        <v>144.47</v>
      </c>
      <c r="F1509" s="18">
        <v>120.98</v>
      </c>
      <c r="G1509" s="18">
        <v>116.19</v>
      </c>
      <c r="H1509" s="18">
        <v>144.52000000000001</v>
      </c>
      <c r="I1509" s="18">
        <v>118.5</v>
      </c>
      <c r="J1509" s="17" t="s">
        <v>772</v>
      </c>
    </row>
    <row r="1510" spans="1:10" x14ac:dyDescent="0.3">
      <c r="A1510" s="11">
        <v>35551</v>
      </c>
      <c r="B1510" s="18">
        <v>133.41</v>
      </c>
      <c r="C1510" s="18">
        <v>143.97999999999999</v>
      </c>
      <c r="D1510" s="18">
        <v>122.91</v>
      </c>
      <c r="E1510" s="18">
        <v>144.5</v>
      </c>
      <c r="F1510" s="18">
        <v>121.23</v>
      </c>
      <c r="G1510" s="18">
        <v>116.23</v>
      </c>
      <c r="H1510" s="18">
        <v>144.52000000000001</v>
      </c>
      <c r="I1510" s="18">
        <v>118.51</v>
      </c>
      <c r="J1510" s="17" t="s">
        <v>772</v>
      </c>
    </row>
    <row r="1511" spans="1:10" x14ac:dyDescent="0.3">
      <c r="A1511" s="11">
        <v>35582</v>
      </c>
      <c r="B1511" s="18">
        <v>133.41</v>
      </c>
      <c r="C1511" s="18">
        <v>143.97999999999999</v>
      </c>
      <c r="D1511" s="18">
        <v>122.91</v>
      </c>
      <c r="E1511" s="18">
        <v>144.5</v>
      </c>
      <c r="F1511" s="18">
        <v>121.2</v>
      </c>
      <c r="G1511" s="18">
        <v>116.24</v>
      </c>
      <c r="H1511" s="18">
        <v>144.52000000000001</v>
      </c>
      <c r="I1511" s="18">
        <v>118.51</v>
      </c>
      <c r="J1511" s="17" t="s">
        <v>772</v>
      </c>
    </row>
    <row r="1512" spans="1:10" x14ac:dyDescent="0.3">
      <c r="A1512" s="11">
        <v>35612</v>
      </c>
      <c r="B1512" s="18">
        <v>133.41999999999999</v>
      </c>
      <c r="C1512" s="18">
        <v>144</v>
      </c>
      <c r="D1512" s="18">
        <v>123.11</v>
      </c>
      <c r="E1512" s="18">
        <v>144.53</v>
      </c>
      <c r="F1512" s="18">
        <v>121.31</v>
      </c>
      <c r="G1512" s="18">
        <v>116.21</v>
      </c>
      <c r="H1512" s="18">
        <v>144.52000000000001</v>
      </c>
      <c r="I1512" s="18">
        <v>120.54</v>
      </c>
      <c r="J1512" s="17" t="s">
        <v>772</v>
      </c>
    </row>
    <row r="1513" spans="1:10" x14ac:dyDescent="0.3">
      <c r="A1513" s="11">
        <v>35643</v>
      </c>
      <c r="B1513" s="18">
        <v>133.41999999999999</v>
      </c>
      <c r="C1513" s="18">
        <v>144</v>
      </c>
      <c r="D1513" s="18">
        <v>123.11</v>
      </c>
      <c r="E1513" s="18">
        <v>144.53</v>
      </c>
      <c r="F1513" s="18">
        <v>121.36</v>
      </c>
      <c r="G1513" s="18">
        <v>116.08</v>
      </c>
      <c r="H1513" s="18">
        <v>144.52000000000001</v>
      </c>
      <c r="I1513" s="18">
        <v>120.54</v>
      </c>
      <c r="J1513" s="17" t="s">
        <v>772</v>
      </c>
    </row>
    <row r="1514" spans="1:10" x14ac:dyDescent="0.3">
      <c r="A1514" s="11">
        <v>35674</v>
      </c>
      <c r="B1514" s="18">
        <v>133.41999999999999</v>
      </c>
      <c r="C1514" s="18">
        <v>144</v>
      </c>
      <c r="D1514" s="18">
        <v>123.11</v>
      </c>
      <c r="E1514" s="18">
        <v>144.52000000000001</v>
      </c>
      <c r="F1514" s="18">
        <v>121.71</v>
      </c>
      <c r="G1514" s="18">
        <v>116.22</v>
      </c>
      <c r="H1514" s="18">
        <v>144.63</v>
      </c>
      <c r="I1514" s="18">
        <v>120.54</v>
      </c>
      <c r="J1514" s="17" t="s">
        <v>772</v>
      </c>
    </row>
    <row r="1515" spans="1:10" x14ac:dyDescent="0.3">
      <c r="A1515" s="11">
        <v>35704</v>
      </c>
      <c r="B1515" s="18">
        <v>133.41999999999999</v>
      </c>
      <c r="C1515" s="18">
        <v>144</v>
      </c>
      <c r="D1515" s="18">
        <v>123.11</v>
      </c>
      <c r="E1515" s="18">
        <v>144.52000000000001</v>
      </c>
      <c r="F1515" s="18">
        <v>121.82</v>
      </c>
      <c r="G1515" s="18">
        <v>116.47</v>
      </c>
      <c r="H1515" s="18">
        <v>144.63</v>
      </c>
      <c r="I1515" s="18">
        <v>120.54</v>
      </c>
      <c r="J1515" s="17" t="s">
        <v>772</v>
      </c>
    </row>
    <row r="1516" spans="1:10" x14ac:dyDescent="0.3">
      <c r="A1516" s="11">
        <v>35735</v>
      </c>
      <c r="B1516" s="18">
        <v>133.41999999999999</v>
      </c>
      <c r="C1516" s="18">
        <v>144</v>
      </c>
      <c r="D1516" s="18">
        <v>123.11</v>
      </c>
      <c r="E1516" s="18">
        <v>144.52000000000001</v>
      </c>
      <c r="F1516" s="18">
        <v>121.8</v>
      </c>
      <c r="G1516" s="18">
        <v>116.47</v>
      </c>
      <c r="H1516" s="18">
        <v>144.63</v>
      </c>
      <c r="I1516" s="18">
        <v>120.54</v>
      </c>
      <c r="J1516" s="17" t="s">
        <v>772</v>
      </c>
    </row>
    <row r="1517" spans="1:10" x14ac:dyDescent="0.3">
      <c r="A1517" s="11">
        <v>35765</v>
      </c>
      <c r="B1517" s="18">
        <v>133.41999999999999</v>
      </c>
      <c r="C1517" s="18">
        <v>144</v>
      </c>
      <c r="D1517" s="18">
        <v>123.11</v>
      </c>
      <c r="E1517" s="18">
        <v>144.52000000000001</v>
      </c>
      <c r="F1517" s="18">
        <v>122.08</v>
      </c>
      <c r="G1517" s="18">
        <v>116.52</v>
      </c>
      <c r="H1517" s="18">
        <v>144.63</v>
      </c>
      <c r="I1517" s="18">
        <v>120.54</v>
      </c>
      <c r="J1517" s="17" t="s">
        <v>772</v>
      </c>
    </row>
    <row r="1518" spans="1:10" x14ac:dyDescent="0.3">
      <c r="A1518" s="12"/>
      <c r="B1518" s="185"/>
      <c r="C1518" s="25"/>
      <c r="D1518" s="185"/>
      <c r="E1518" s="185"/>
      <c r="F1518" s="185"/>
      <c r="G1518" s="185"/>
      <c r="H1518" s="185"/>
    </row>
    <row r="1519" spans="1:10" x14ac:dyDescent="0.3">
      <c r="A1519" s="12"/>
      <c r="B1519" s="185"/>
      <c r="C1519" s="25"/>
      <c r="D1519" s="185"/>
      <c r="E1519" s="185"/>
      <c r="F1519" s="185"/>
      <c r="G1519" s="185"/>
      <c r="H1519" s="185"/>
    </row>
    <row r="1520" spans="1:10" x14ac:dyDescent="0.3">
      <c r="A1520" s="12"/>
      <c r="B1520" s="185"/>
      <c r="C1520" s="25"/>
      <c r="D1520" s="185"/>
      <c r="E1520" s="185"/>
      <c r="F1520" s="185"/>
      <c r="G1520" s="185"/>
      <c r="H1520" s="185"/>
    </row>
    <row r="1521" spans="1:10" x14ac:dyDescent="0.3">
      <c r="A1521" s="12"/>
      <c r="B1521" s="185"/>
      <c r="C1521" s="25"/>
      <c r="D1521" s="185"/>
      <c r="E1521" s="185"/>
      <c r="F1521" s="185"/>
      <c r="G1521" s="185"/>
      <c r="H1521" s="185"/>
    </row>
    <row r="1522" spans="1:10" x14ac:dyDescent="0.3">
      <c r="A1522" s="12"/>
      <c r="B1522" s="185"/>
      <c r="C1522" s="25"/>
      <c r="D1522" s="185"/>
      <c r="E1522" s="185"/>
      <c r="F1522" s="185"/>
      <c r="G1522" s="185"/>
      <c r="H1522" s="185"/>
    </row>
    <row r="1523" spans="1:10" x14ac:dyDescent="0.3">
      <c r="A1523" s="12"/>
      <c r="B1523" s="185"/>
      <c r="C1523" s="25"/>
      <c r="D1523" s="185"/>
      <c r="E1523" s="185"/>
      <c r="F1523" s="185"/>
      <c r="G1523" s="185"/>
      <c r="H1523" s="185"/>
    </row>
    <row r="1524" spans="1:10" x14ac:dyDescent="0.3">
      <c r="A1524" s="12"/>
      <c r="B1524" s="185"/>
      <c r="C1524" s="25"/>
      <c r="D1524" s="185"/>
      <c r="E1524" s="185"/>
      <c r="F1524" s="185"/>
      <c r="G1524" s="185"/>
      <c r="H1524" s="185"/>
    </row>
    <row r="1525" spans="1:10" x14ac:dyDescent="0.3">
      <c r="A1525" s="12"/>
      <c r="B1525" s="185"/>
      <c r="C1525" s="25"/>
      <c r="D1525" s="185"/>
      <c r="E1525" s="185"/>
      <c r="F1525" s="185"/>
      <c r="G1525" s="185"/>
      <c r="H1525" s="185"/>
    </row>
    <row r="1526" spans="1:10" x14ac:dyDescent="0.3">
      <c r="A1526" s="12"/>
      <c r="B1526" s="185"/>
      <c r="C1526" s="25"/>
      <c r="D1526" s="185"/>
      <c r="E1526" s="185"/>
      <c r="F1526" s="185"/>
      <c r="G1526" s="185"/>
      <c r="H1526" s="185"/>
    </row>
    <row r="1527" spans="1:10" x14ac:dyDescent="0.3">
      <c r="A1527" s="20"/>
    </row>
    <row r="1528" spans="1:10" x14ac:dyDescent="0.3">
      <c r="A1528" s="546" t="s">
        <v>768</v>
      </c>
      <c r="B1528" s="548"/>
      <c r="C1528" s="548"/>
      <c r="D1528" s="548"/>
      <c r="E1528" s="548"/>
      <c r="F1528" s="548"/>
      <c r="G1528" s="548"/>
      <c r="H1528" s="548"/>
      <c r="I1528" s="548"/>
      <c r="J1528" s="547"/>
    </row>
    <row r="1529" spans="1:10" x14ac:dyDescent="0.3">
      <c r="A1529" s="549" t="s">
        <v>726</v>
      </c>
      <c r="B1529" s="550"/>
      <c r="C1529" s="550"/>
      <c r="D1529" s="550"/>
      <c r="E1529" s="550"/>
      <c r="F1529" s="550"/>
      <c r="G1529" s="550"/>
      <c r="H1529" s="550"/>
      <c r="I1529" s="550"/>
      <c r="J1529" s="551"/>
    </row>
    <row r="1530" spans="1:10" x14ac:dyDescent="0.3">
      <c r="A1530" s="539" t="s">
        <v>199</v>
      </c>
      <c r="B1530" s="552"/>
      <c r="C1530" s="552"/>
      <c r="D1530" s="552"/>
      <c r="E1530" s="552"/>
      <c r="F1530" s="552"/>
      <c r="G1530" s="552"/>
      <c r="H1530" s="552"/>
      <c r="I1530" s="552"/>
      <c r="J1530" s="540"/>
    </row>
    <row r="1531" spans="1:10" ht="15.75" x14ac:dyDescent="0.35">
      <c r="A1531" s="586" t="s">
        <v>769</v>
      </c>
      <c r="B1531" s="588" t="s">
        <v>751</v>
      </c>
      <c r="C1531" s="590"/>
      <c r="D1531" s="588" t="s">
        <v>751</v>
      </c>
      <c r="E1531" s="590"/>
      <c r="F1531" s="188" t="s">
        <v>753</v>
      </c>
      <c r="G1531" s="188" t="s">
        <v>756</v>
      </c>
      <c r="H1531" s="188" t="s">
        <v>759</v>
      </c>
      <c r="I1531" s="188" t="s">
        <v>762</v>
      </c>
      <c r="J1531" s="189" t="s">
        <v>1271</v>
      </c>
    </row>
    <row r="1532" spans="1:10" ht="15.75" x14ac:dyDescent="0.35">
      <c r="A1532" s="594"/>
      <c r="B1532" s="604" t="s">
        <v>1276</v>
      </c>
      <c r="C1532" s="605"/>
      <c r="D1532" s="604" t="s">
        <v>1277</v>
      </c>
      <c r="E1532" s="605"/>
      <c r="F1532" s="190" t="s">
        <v>754</v>
      </c>
      <c r="G1532" s="190" t="s">
        <v>757</v>
      </c>
      <c r="H1532" s="190" t="s">
        <v>770</v>
      </c>
      <c r="I1532" s="190" t="s">
        <v>763</v>
      </c>
      <c r="J1532" s="191" t="s">
        <v>765</v>
      </c>
    </row>
    <row r="1533" spans="1:10" ht="15.75" x14ac:dyDescent="0.35">
      <c r="A1533" s="594"/>
      <c r="B1533" s="597"/>
      <c r="C1533" s="598"/>
      <c r="D1533" s="597"/>
      <c r="E1533" s="598"/>
      <c r="F1533" s="190" t="s">
        <v>755</v>
      </c>
      <c r="G1533" s="190" t="s">
        <v>758</v>
      </c>
      <c r="H1533" s="190" t="s">
        <v>1274</v>
      </c>
      <c r="I1533" s="190" t="s">
        <v>764</v>
      </c>
      <c r="J1533" s="192"/>
    </row>
    <row r="1534" spans="1:10" ht="15.75" x14ac:dyDescent="0.35">
      <c r="A1534" s="587"/>
      <c r="B1534" s="595"/>
      <c r="C1534" s="596"/>
      <c r="D1534" s="595"/>
      <c r="E1534" s="596"/>
      <c r="F1534" s="193" t="s">
        <v>1272</v>
      </c>
      <c r="G1534" s="193" t="s">
        <v>1273</v>
      </c>
      <c r="H1534" s="194"/>
      <c r="I1534" s="193" t="s">
        <v>1275</v>
      </c>
      <c r="J1534" s="192"/>
    </row>
    <row r="1535" spans="1:10" ht="15.75" x14ac:dyDescent="0.35">
      <c r="A1535" s="586" t="s">
        <v>769</v>
      </c>
      <c r="B1535" s="188" t="s">
        <v>740</v>
      </c>
      <c r="C1535" s="188" t="s">
        <v>741</v>
      </c>
      <c r="D1535" s="188" t="s">
        <v>740</v>
      </c>
      <c r="E1535" s="188" t="s">
        <v>741</v>
      </c>
      <c r="F1535" s="588" t="s">
        <v>739</v>
      </c>
      <c r="G1535" s="589"/>
      <c r="H1535" s="589"/>
      <c r="I1535" s="590"/>
      <c r="J1535" s="192"/>
    </row>
    <row r="1536" spans="1:10" ht="15.75" x14ac:dyDescent="0.35">
      <c r="A1536" s="587"/>
      <c r="B1536" s="193" t="s">
        <v>1278</v>
      </c>
      <c r="C1536" s="193" t="s">
        <v>1279</v>
      </c>
      <c r="D1536" s="193" t="s">
        <v>1278</v>
      </c>
      <c r="E1536" s="193" t="s">
        <v>1279</v>
      </c>
      <c r="F1536" s="591" t="s">
        <v>1280</v>
      </c>
      <c r="G1536" s="592"/>
      <c r="H1536" s="592"/>
      <c r="I1536" s="593"/>
      <c r="J1536" s="192"/>
    </row>
    <row r="1537" spans="1:10" ht="25.5" customHeight="1" x14ac:dyDescent="0.35">
      <c r="A1537" s="8" t="s">
        <v>810</v>
      </c>
      <c r="B1537" s="599" t="s">
        <v>742</v>
      </c>
      <c r="C1537" s="600"/>
      <c r="D1537" s="599" t="s">
        <v>742</v>
      </c>
      <c r="E1537" s="600"/>
      <c r="F1537" s="599" t="s">
        <v>742</v>
      </c>
      <c r="G1537" s="600"/>
      <c r="H1537" s="599" t="s">
        <v>742</v>
      </c>
      <c r="I1537" s="600"/>
      <c r="J1537" s="194"/>
    </row>
    <row r="1538" spans="1:10" x14ac:dyDescent="0.3">
      <c r="A1538" s="11">
        <v>35065</v>
      </c>
      <c r="B1538" s="18">
        <v>133.43</v>
      </c>
      <c r="C1538" s="18">
        <v>140.53</v>
      </c>
      <c r="D1538" s="18">
        <v>121.78</v>
      </c>
      <c r="E1538" s="18">
        <v>140.77000000000001</v>
      </c>
      <c r="F1538" s="18">
        <v>118.29</v>
      </c>
      <c r="G1538" s="18">
        <v>113.3</v>
      </c>
      <c r="H1538" s="18">
        <v>139.19999999999999</v>
      </c>
      <c r="I1538" s="18">
        <v>116.83</v>
      </c>
      <c r="J1538" s="17" t="s">
        <v>772</v>
      </c>
    </row>
    <row r="1539" spans="1:10" x14ac:dyDescent="0.3">
      <c r="A1539" s="11">
        <v>35096</v>
      </c>
      <c r="B1539" s="18">
        <v>133.46</v>
      </c>
      <c r="C1539" s="18">
        <v>140.58000000000001</v>
      </c>
      <c r="D1539" s="18">
        <v>121.8</v>
      </c>
      <c r="E1539" s="18">
        <v>140.58000000000001</v>
      </c>
      <c r="F1539" s="18">
        <v>119.03</v>
      </c>
      <c r="G1539" s="18">
        <v>113.56</v>
      </c>
      <c r="H1539" s="18">
        <v>144.19999999999999</v>
      </c>
      <c r="I1539" s="18">
        <v>116.84</v>
      </c>
      <c r="J1539" s="17" t="s">
        <v>772</v>
      </c>
    </row>
    <row r="1540" spans="1:10" x14ac:dyDescent="0.3">
      <c r="A1540" s="11">
        <v>35125</v>
      </c>
      <c r="B1540" s="18">
        <v>133.44999999999999</v>
      </c>
      <c r="C1540" s="18">
        <v>140.57</v>
      </c>
      <c r="D1540" s="18">
        <v>121.8</v>
      </c>
      <c r="E1540" s="18">
        <v>140.84</v>
      </c>
      <c r="F1540" s="18">
        <v>118.89</v>
      </c>
      <c r="G1540" s="18">
        <v>113.61</v>
      </c>
      <c r="H1540" s="18">
        <v>144.19999999999999</v>
      </c>
      <c r="I1540" s="18">
        <v>116.84</v>
      </c>
      <c r="J1540" s="17" t="s">
        <v>772</v>
      </c>
    </row>
    <row r="1541" spans="1:10" x14ac:dyDescent="0.3">
      <c r="A1541" s="11">
        <v>35156</v>
      </c>
      <c r="B1541" s="18">
        <v>131.47999999999999</v>
      </c>
      <c r="C1541" s="18">
        <v>140.57</v>
      </c>
      <c r="D1541" s="18">
        <v>121.8</v>
      </c>
      <c r="E1541" s="18">
        <v>140.84</v>
      </c>
      <c r="F1541" s="18">
        <v>118.91</v>
      </c>
      <c r="G1541" s="18">
        <v>113.84</v>
      </c>
      <c r="H1541" s="18">
        <v>144.19999999999999</v>
      </c>
      <c r="I1541" s="18">
        <v>116.84</v>
      </c>
      <c r="J1541" s="17" t="s">
        <v>772</v>
      </c>
    </row>
    <row r="1542" spans="1:10" x14ac:dyDescent="0.3">
      <c r="A1542" s="11">
        <v>35186</v>
      </c>
      <c r="B1542" s="18">
        <v>131.47999999999999</v>
      </c>
      <c r="C1542" s="18">
        <v>140.57</v>
      </c>
      <c r="D1542" s="18">
        <v>121.8</v>
      </c>
      <c r="E1542" s="18">
        <v>140.47999999999999</v>
      </c>
      <c r="F1542" s="18">
        <v>118.91</v>
      </c>
      <c r="G1542" s="18">
        <v>113.89</v>
      </c>
      <c r="H1542" s="18">
        <v>144.19999999999999</v>
      </c>
      <c r="I1542" s="18">
        <v>116.84</v>
      </c>
      <c r="J1542" s="17" t="s">
        <v>772</v>
      </c>
    </row>
    <row r="1543" spans="1:10" x14ac:dyDescent="0.3">
      <c r="A1543" s="11">
        <v>35217</v>
      </c>
      <c r="B1543" s="18">
        <v>131.47999999999999</v>
      </c>
      <c r="C1543" s="18">
        <v>140.57</v>
      </c>
      <c r="D1543" s="18">
        <v>121.8</v>
      </c>
      <c r="E1543" s="18">
        <v>140.84</v>
      </c>
      <c r="F1543" s="18">
        <v>118.64</v>
      </c>
      <c r="G1543" s="18">
        <v>113.66</v>
      </c>
      <c r="H1543" s="18">
        <v>144.19999999999999</v>
      </c>
      <c r="I1543" s="18">
        <v>116.87</v>
      </c>
      <c r="J1543" s="17" t="s">
        <v>772</v>
      </c>
    </row>
    <row r="1544" spans="1:10" x14ac:dyDescent="0.3">
      <c r="A1544" s="6" t="s">
        <v>365</v>
      </c>
      <c r="B1544" s="18">
        <v>131.47999999999999</v>
      </c>
      <c r="C1544" s="18">
        <v>140.57</v>
      </c>
      <c r="D1544" s="18">
        <v>121.8</v>
      </c>
      <c r="E1544" s="18">
        <v>140.84</v>
      </c>
      <c r="F1544" s="18">
        <v>118.65</v>
      </c>
      <c r="G1544" s="18">
        <v>113.69</v>
      </c>
      <c r="H1544" s="18">
        <v>144.19999999999999</v>
      </c>
      <c r="I1544" s="18">
        <v>116.87</v>
      </c>
      <c r="J1544" s="17" t="s">
        <v>772</v>
      </c>
    </row>
    <row r="1545" spans="1:10" x14ac:dyDescent="0.3">
      <c r="A1545" s="11">
        <v>35278</v>
      </c>
      <c r="B1545" s="18">
        <v>131.47999999999999</v>
      </c>
      <c r="C1545" s="18">
        <v>140.57</v>
      </c>
      <c r="D1545" s="18">
        <v>121.8</v>
      </c>
      <c r="E1545" s="18">
        <v>140.84</v>
      </c>
      <c r="F1545" s="18">
        <v>118.6</v>
      </c>
      <c r="G1545" s="18">
        <v>113.29</v>
      </c>
      <c r="H1545" s="18">
        <v>144.19999999999999</v>
      </c>
      <c r="I1545" s="18">
        <v>116.87</v>
      </c>
      <c r="J1545" s="17" t="s">
        <v>772</v>
      </c>
    </row>
    <row r="1546" spans="1:10" x14ac:dyDescent="0.3">
      <c r="A1546" s="11">
        <v>35309</v>
      </c>
      <c r="B1546" s="18">
        <v>131.47999999999999</v>
      </c>
      <c r="C1546" s="18">
        <v>140.57</v>
      </c>
      <c r="D1546" s="18">
        <v>121.8</v>
      </c>
      <c r="E1546" s="18">
        <v>140.84</v>
      </c>
      <c r="F1546" s="18">
        <v>118.56</v>
      </c>
      <c r="G1546" s="18">
        <v>113.56</v>
      </c>
      <c r="H1546" s="18">
        <v>144.19999999999999</v>
      </c>
      <c r="I1546" s="18">
        <v>116.87</v>
      </c>
      <c r="J1546" s="17" t="s">
        <v>772</v>
      </c>
    </row>
    <row r="1547" spans="1:10" x14ac:dyDescent="0.3">
      <c r="A1547" s="11">
        <v>35339</v>
      </c>
      <c r="B1547" s="18">
        <v>131.47999999999999</v>
      </c>
      <c r="C1547" s="18">
        <v>140.57</v>
      </c>
      <c r="D1547" s="18">
        <v>121.8</v>
      </c>
      <c r="E1547" s="18">
        <v>140.84</v>
      </c>
      <c r="F1547" s="18">
        <v>118.58</v>
      </c>
      <c r="G1547" s="18">
        <v>114.15</v>
      </c>
      <c r="H1547" s="18">
        <v>144.19999999999999</v>
      </c>
      <c r="I1547" s="18">
        <v>116.87</v>
      </c>
      <c r="J1547" s="17" t="s">
        <v>772</v>
      </c>
    </row>
    <row r="1548" spans="1:10" x14ac:dyDescent="0.3">
      <c r="A1548" s="11">
        <v>35370</v>
      </c>
      <c r="B1548" s="18">
        <v>131.47</v>
      </c>
      <c r="C1548" s="18">
        <v>140.56</v>
      </c>
      <c r="D1548" s="18">
        <v>121.79</v>
      </c>
      <c r="E1548" s="18">
        <v>140.82</v>
      </c>
      <c r="F1548" s="18">
        <v>118.44</v>
      </c>
      <c r="G1548" s="18">
        <v>114.06</v>
      </c>
      <c r="H1548" s="18">
        <v>144.19999999999999</v>
      </c>
      <c r="I1548" s="18">
        <v>116.87</v>
      </c>
      <c r="J1548" s="17" t="s">
        <v>772</v>
      </c>
    </row>
    <row r="1549" spans="1:10" x14ac:dyDescent="0.3">
      <c r="A1549" s="11">
        <v>35400</v>
      </c>
      <c r="B1549" s="18">
        <v>131.47</v>
      </c>
      <c r="C1549" s="18">
        <v>140.56</v>
      </c>
      <c r="D1549" s="18">
        <v>121.79</v>
      </c>
      <c r="E1549" s="18">
        <v>140.82</v>
      </c>
      <c r="F1549" s="18">
        <v>118.45</v>
      </c>
      <c r="G1549" s="18">
        <v>114.16</v>
      </c>
      <c r="H1549" s="18">
        <v>144.19999999999999</v>
      </c>
      <c r="I1549" s="18">
        <v>116.87</v>
      </c>
      <c r="J1549" s="17" t="s">
        <v>772</v>
      </c>
    </row>
    <row r="1550" spans="1:10" x14ac:dyDescent="0.3">
      <c r="A1550" s="12"/>
      <c r="B1550" s="185"/>
      <c r="C1550" s="25"/>
      <c r="D1550" s="185"/>
      <c r="E1550" s="185"/>
      <c r="F1550" s="185"/>
      <c r="G1550" s="185"/>
      <c r="H1550" s="185"/>
    </row>
    <row r="1551" spans="1:10" x14ac:dyDescent="0.3">
      <c r="A1551" s="12"/>
      <c r="B1551" s="185"/>
      <c r="C1551" s="25"/>
      <c r="D1551" s="185"/>
      <c r="E1551" s="185"/>
      <c r="F1551" s="185"/>
      <c r="G1551" s="185"/>
      <c r="H1551" s="185"/>
    </row>
    <row r="1552" spans="1:10" x14ac:dyDescent="0.3">
      <c r="A1552" s="12"/>
      <c r="B1552" s="185"/>
      <c r="C1552" s="25"/>
      <c r="D1552" s="185"/>
      <c r="E1552" s="185"/>
      <c r="F1552" s="185"/>
      <c r="G1552" s="185"/>
      <c r="H1552" s="185"/>
    </row>
    <row r="1553" spans="1:10" x14ac:dyDescent="0.3">
      <c r="A1553" s="12"/>
      <c r="B1553" s="185"/>
      <c r="C1553" s="25"/>
      <c r="D1553" s="185"/>
      <c r="E1553" s="185"/>
      <c r="F1553" s="185"/>
      <c r="G1553" s="185"/>
      <c r="H1553" s="185"/>
    </row>
    <row r="1554" spans="1:10" x14ac:dyDescent="0.3">
      <c r="A1554" s="12"/>
      <c r="B1554" s="185"/>
      <c r="C1554" s="25"/>
      <c r="D1554" s="185"/>
      <c r="E1554" s="185"/>
      <c r="F1554" s="185"/>
      <c r="G1554" s="185"/>
      <c r="H1554" s="185"/>
    </row>
    <row r="1555" spans="1:10" x14ac:dyDescent="0.3">
      <c r="A1555" s="12"/>
      <c r="B1555" s="185"/>
      <c r="C1555" s="25"/>
      <c r="D1555" s="185"/>
      <c r="E1555" s="185"/>
      <c r="F1555" s="185"/>
      <c r="G1555" s="185"/>
      <c r="H1555" s="185"/>
    </row>
    <row r="1556" spans="1:10" x14ac:dyDescent="0.3">
      <c r="A1556" s="12"/>
      <c r="B1556" s="185"/>
      <c r="C1556" s="25"/>
      <c r="D1556" s="185"/>
      <c r="E1556" s="185"/>
      <c r="F1556" s="185"/>
      <c r="G1556" s="185"/>
      <c r="H1556" s="185"/>
    </row>
    <row r="1557" spans="1:10" x14ac:dyDescent="0.3">
      <c r="A1557" s="12"/>
      <c r="B1557" s="185"/>
      <c r="C1557" s="25"/>
      <c r="D1557" s="185"/>
      <c r="E1557" s="185"/>
      <c r="F1557" s="185"/>
      <c r="G1557" s="185"/>
      <c r="H1557" s="185"/>
    </row>
    <row r="1558" spans="1:10" x14ac:dyDescent="0.3">
      <c r="A1558" s="12"/>
      <c r="B1558" s="185"/>
      <c r="C1558" s="25"/>
      <c r="D1558" s="185"/>
      <c r="E1558" s="185"/>
      <c r="F1558" s="185"/>
      <c r="G1558" s="185"/>
      <c r="H1558" s="185"/>
    </row>
    <row r="1559" spans="1:10" x14ac:dyDescent="0.3">
      <c r="A1559" s="20"/>
    </row>
    <row r="1560" spans="1:10" x14ac:dyDescent="0.3">
      <c r="A1560" s="546" t="s">
        <v>768</v>
      </c>
      <c r="B1560" s="548"/>
      <c r="C1560" s="548"/>
      <c r="D1560" s="548"/>
      <c r="E1560" s="548"/>
      <c r="F1560" s="548"/>
      <c r="G1560" s="548"/>
      <c r="H1560" s="548"/>
      <c r="I1560" s="548"/>
      <c r="J1560" s="547"/>
    </row>
    <row r="1561" spans="1:10" x14ac:dyDescent="0.3">
      <c r="A1561" s="549" t="s">
        <v>726</v>
      </c>
      <c r="B1561" s="550"/>
      <c r="C1561" s="550"/>
      <c r="D1561" s="550"/>
      <c r="E1561" s="550"/>
      <c r="F1561" s="550"/>
      <c r="G1561" s="550"/>
      <c r="H1561" s="550"/>
      <c r="I1561" s="550"/>
      <c r="J1561" s="551"/>
    </row>
    <row r="1562" spans="1:10" x14ac:dyDescent="0.3">
      <c r="A1562" s="539" t="s">
        <v>199</v>
      </c>
      <c r="B1562" s="552"/>
      <c r="C1562" s="552"/>
      <c r="D1562" s="552"/>
      <c r="E1562" s="552"/>
      <c r="F1562" s="552"/>
      <c r="G1562" s="552"/>
      <c r="H1562" s="552"/>
      <c r="I1562" s="552"/>
      <c r="J1562" s="540"/>
    </row>
    <row r="1563" spans="1:10" ht="15.75" x14ac:dyDescent="0.35">
      <c r="A1563" s="586" t="s">
        <v>769</v>
      </c>
      <c r="B1563" s="588" t="s">
        <v>751</v>
      </c>
      <c r="C1563" s="590"/>
      <c r="D1563" s="588" t="s">
        <v>751</v>
      </c>
      <c r="E1563" s="590"/>
      <c r="F1563" s="188" t="s">
        <v>753</v>
      </c>
      <c r="G1563" s="188" t="s">
        <v>756</v>
      </c>
      <c r="H1563" s="188" t="s">
        <v>759</v>
      </c>
      <c r="I1563" s="188" t="s">
        <v>762</v>
      </c>
      <c r="J1563" s="189" t="s">
        <v>1271</v>
      </c>
    </row>
    <row r="1564" spans="1:10" ht="15.75" x14ac:dyDescent="0.35">
      <c r="A1564" s="594"/>
      <c r="B1564" s="604" t="s">
        <v>1276</v>
      </c>
      <c r="C1564" s="605"/>
      <c r="D1564" s="604" t="s">
        <v>1277</v>
      </c>
      <c r="E1564" s="605"/>
      <c r="F1564" s="190" t="s">
        <v>754</v>
      </c>
      <c r="G1564" s="190" t="s">
        <v>757</v>
      </c>
      <c r="H1564" s="190" t="s">
        <v>770</v>
      </c>
      <c r="I1564" s="190" t="s">
        <v>763</v>
      </c>
      <c r="J1564" s="191" t="s">
        <v>765</v>
      </c>
    </row>
    <row r="1565" spans="1:10" ht="15.75" x14ac:dyDescent="0.35">
      <c r="A1565" s="594"/>
      <c r="B1565" s="597"/>
      <c r="C1565" s="598"/>
      <c r="D1565" s="597"/>
      <c r="E1565" s="598"/>
      <c r="F1565" s="190" t="s">
        <v>755</v>
      </c>
      <c r="G1565" s="190" t="s">
        <v>758</v>
      </c>
      <c r="H1565" s="190" t="s">
        <v>1274</v>
      </c>
      <c r="I1565" s="190" t="s">
        <v>764</v>
      </c>
      <c r="J1565" s="192"/>
    </row>
    <row r="1566" spans="1:10" ht="15.75" x14ac:dyDescent="0.35">
      <c r="A1566" s="587"/>
      <c r="B1566" s="595"/>
      <c r="C1566" s="596"/>
      <c r="D1566" s="595"/>
      <c r="E1566" s="596"/>
      <c r="F1566" s="193" t="s">
        <v>1272</v>
      </c>
      <c r="G1566" s="193" t="s">
        <v>1273</v>
      </c>
      <c r="H1566" s="194"/>
      <c r="I1566" s="193" t="s">
        <v>1275</v>
      </c>
      <c r="J1566" s="192"/>
    </row>
    <row r="1567" spans="1:10" ht="15.75" x14ac:dyDescent="0.35">
      <c r="A1567" s="586" t="s">
        <v>769</v>
      </c>
      <c r="B1567" s="188" t="s">
        <v>740</v>
      </c>
      <c r="C1567" s="188" t="s">
        <v>741</v>
      </c>
      <c r="D1567" s="188" t="s">
        <v>740</v>
      </c>
      <c r="E1567" s="188" t="s">
        <v>741</v>
      </c>
      <c r="F1567" s="588" t="s">
        <v>739</v>
      </c>
      <c r="G1567" s="589"/>
      <c r="H1567" s="589"/>
      <c r="I1567" s="590"/>
      <c r="J1567" s="192"/>
    </row>
    <row r="1568" spans="1:10" ht="15.75" x14ac:dyDescent="0.35">
      <c r="A1568" s="587"/>
      <c r="B1568" s="193" t="s">
        <v>1278</v>
      </c>
      <c r="C1568" s="193" t="s">
        <v>1279</v>
      </c>
      <c r="D1568" s="193" t="s">
        <v>1278</v>
      </c>
      <c r="E1568" s="193" t="s">
        <v>1279</v>
      </c>
      <c r="F1568" s="591" t="s">
        <v>1280</v>
      </c>
      <c r="G1568" s="592"/>
      <c r="H1568" s="592"/>
      <c r="I1568" s="593"/>
      <c r="J1568" s="192"/>
    </row>
    <row r="1569" spans="1:10" ht="25.5" customHeight="1" x14ac:dyDescent="0.35">
      <c r="A1569" s="8" t="s">
        <v>810</v>
      </c>
      <c r="B1569" s="599" t="s">
        <v>742</v>
      </c>
      <c r="C1569" s="600"/>
      <c r="D1569" s="599" t="s">
        <v>742</v>
      </c>
      <c r="E1569" s="600"/>
      <c r="F1569" s="599" t="s">
        <v>742</v>
      </c>
      <c r="G1569" s="600"/>
      <c r="H1569" s="599" t="s">
        <v>742</v>
      </c>
      <c r="I1569" s="600"/>
      <c r="J1569" s="194"/>
    </row>
    <row r="1570" spans="1:10" x14ac:dyDescent="0.3">
      <c r="A1570" s="11">
        <v>34700</v>
      </c>
      <c r="B1570" s="18">
        <v>130.56</v>
      </c>
      <c r="C1570" s="18">
        <v>135.46</v>
      </c>
      <c r="D1570" s="18">
        <v>120.01</v>
      </c>
      <c r="E1570" s="18">
        <v>135.66999999999999</v>
      </c>
      <c r="F1570" s="18">
        <v>114.69</v>
      </c>
      <c r="G1570" s="18">
        <v>111.94</v>
      </c>
      <c r="H1570" s="18">
        <v>135.59</v>
      </c>
      <c r="I1570" s="18">
        <v>112.77</v>
      </c>
      <c r="J1570" s="17" t="s">
        <v>772</v>
      </c>
    </row>
    <row r="1571" spans="1:10" x14ac:dyDescent="0.3">
      <c r="A1571" s="11">
        <v>34731</v>
      </c>
      <c r="B1571" s="18">
        <v>130.58000000000001</v>
      </c>
      <c r="C1571" s="18">
        <v>135.49</v>
      </c>
      <c r="D1571" s="18">
        <v>120.03</v>
      </c>
      <c r="E1571" s="18">
        <v>135.72</v>
      </c>
      <c r="F1571" s="18">
        <v>115.32</v>
      </c>
      <c r="G1571" s="18">
        <v>112.63</v>
      </c>
      <c r="H1571" s="18">
        <v>138.65</v>
      </c>
      <c r="I1571" s="18">
        <v>112.77</v>
      </c>
      <c r="J1571" s="17" t="s">
        <v>772</v>
      </c>
    </row>
    <row r="1572" spans="1:10" x14ac:dyDescent="0.3">
      <c r="A1572" s="11">
        <v>34759</v>
      </c>
      <c r="B1572" s="18">
        <v>130.58000000000001</v>
      </c>
      <c r="C1572" s="18">
        <v>135.49</v>
      </c>
      <c r="D1572" s="18">
        <v>120.03</v>
      </c>
      <c r="E1572" s="18">
        <v>135.32</v>
      </c>
      <c r="F1572" s="18">
        <v>115.32</v>
      </c>
      <c r="G1572" s="18">
        <v>113</v>
      </c>
      <c r="H1572" s="18">
        <v>138.65</v>
      </c>
      <c r="I1572" s="18">
        <v>112.77</v>
      </c>
      <c r="J1572" s="17" t="s">
        <v>772</v>
      </c>
    </row>
    <row r="1573" spans="1:10" x14ac:dyDescent="0.3">
      <c r="A1573" s="11">
        <v>34790</v>
      </c>
      <c r="B1573" s="18">
        <v>130.77000000000001</v>
      </c>
      <c r="C1573" s="18">
        <v>135.82</v>
      </c>
      <c r="D1573" s="18">
        <v>120.42</v>
      </c>
      <c r="E1573" s="18">
        <v>136.22</v>
      </c>
      <c r="F1573" s="18">
        <v>116.98</v>
      </c>
      <c r="G1573" s="18">
        <v>112.95</v>
      </c>
      <c r="H1573" s="18">
        <v>138.65</v>
      </c>
      <c r="I1573" s="18">
        <v>115.69</v>
      </c>
      <c r="J1573" s="17" t="s">
        <v>772</v>
      </c>
    </row>
    <row r="1574" spans="1:10" x14ac:dyDescent="0.3">
      <c r="A1574" s="11">
        <v>34820</v>
      </c>
      <c r="B1574" s="18">
        <v>130.77000000000001</v>
      </c>
      <c r="C1574" s="18">
        <v>135.82</v>
      </c>
      <c r="D1574" s="18">
        <v>120.42</v>
      </c>
      <c r="E1574" s="18">
        <v>136.22</v>
      </c>
      <c r="F1574" s="18">
        <v>117.01</v>
      </c>
      <c r="G1574" s="18">
        <v>113.21</v>
      </c>
      <c r="H1574" s="18">
        <v>138.65</v>
      </c>
      <c r="I1574" s="18">
        <v>115.69</v>
      </c>
      <c r="J1574" s="17" t="s">
        <v>772</v>
      </c>
    </row>
    <row r="1575" spans="1:10" x14ac:dyDescent="0.3">
      <c r="A1575" s="11">
        <v>34851</v>
      </c>
      <c r="B1575" s="18">
        <v>130.77000000000001</v>
      </c>
      <c r="C1575" s="18">
        <v>135.82</v>
      </c>
      <c r="D1575" s="18">
        <v>120.42</v>
      </c>
      <c r="E1575" s="18">
        <v>136.22</v>
      </c>
      <c r="F1575" s="18">
        <v>117.04</v>
      </c>
      <c r="G1575" s="18">
        <v>112.82</v>
      </c>
      <c r="H1575" s="18">
        <v>138.65</v>
      </c>
      <c r="I1575" s="18">
        <v>115.69</v>
      </c>
      <c r="J1575" s="17" t="s">
        <v>772</v>
      </c>
    </row>
    <row r="1576" spans="1:10" x14ac:dyDescent="0.3">
      <c r="A1576" s="11">
        <v>34881</v>
      </c>
      <c r="B1576" s="18">
        <v>130.77000000000001</v>
      </c>
      <c r="C1576" s="18">
        <v>135.82</v>
      </c>
      <c r="D1576" s="18">
        <v>120.42</v>
      </c>
      <c r="E1576" s="18">
        <v>136.22</v>
      </c>
      <c r="F1576" s="18">
        <v>117.03</v>
      </c>
      <c r="G1576" s="18">
        <v>112.98</v>
      </c>
      <c r="H1576" s="18">
        <v>138.65</v>
      </c>
      <c r="I1576" s="18">
        <v>115.69</v>
      </c>
      <c r="J1576" s="17" t="s">
        <v>772</v>
      </c>
    </row>
    <row r="1577" spans="1:10" x14ac:dyDescent="0.3">
      <c r="A1577" s="11">
        <v>34912</v>
      </c>
      <c r="B1577" s="18">
        <v>130.77000000000001</v>
      </c>
      <c r="C1577" s="18">
        <v>135.82</v>
      </c>
      <c r="D1577" s="18">
        <v>120.42</v>
      </c>
      <c r="E1577" s="18">
        <v>136.22</v>
      </c>
      <c r="F1577" s="18">
        <v>117.04</v>
      </c>
      <c r="G1577" s="18">
        <v>112.98</v>
      </c>
      <c r="H1577" s="18">
        <v>138.65</v>
      </c>
      <c r="I1577" s="18">
        <v>115.69</v>
      </c>
      <c r="J1577" s="17" t="s">
        <v>772</v>
      </c>
    </row>
    <row r="1578" spans="1:10" x14ac:dyDescent="0.3">
      <c r="A1578" s="11">
        <v>34943</v>
      </c>
      <c r="B1578" s="18">
        <v>130.77000000000001</v>
      </c>
      <c r="C1578" s="18">
        <v>135.82</v>
      </c>
      <c r="D1578" s="18">
        <v>120.42</v>
      </c>
      <c r="E1578" s="18">
        <v>136.22</v>
      </c>
      <c r="F1578" s="18">
        <v>117.03</v>
      </c>
      <c r="G1578" s="18">
        <v>113.03</v>
      </c>
      <c r="H1578" s="18">
        <v>138.65</v>
      </c>
      <c r="I1578" s="18">
        <v>115.69</v>
      </c>
      <c r="J1578" s="17" t="s">
        <v>772</v>
      </c>
    </row>
    <row r="1579" spans="1:10" x14ac:dyDescent="0.3">
      <c r="A1579" s="11">
        <v>34973</v>
      </c>
      <c r="B1579" s="18">
        <v>130.77000000000001</v>
      </c>
      <c r="C1579" s="18">
        <v>135.82</v>
      </c>
      <c r="D1579" s="18">
        <v>120.42</v>
      </c>
      <c r="E1579" s="18">
        <v>136.22</v>
      </c>
      <c r="F1579" s="18">
        <v>117.04</v>
      </c>
      <c r="G1579" s="18">
        <v>113.05</v>
      </c>
      <c r="H1579" s="18">
        <v>138.65</v>
      </c>
      <c r="I1579" s="18">
        <v>115.69</v>
      </c>
      <c r="J1579" s="17" t="s">
        <v>772</v>
      </c>
    </row>
    <row r="1580" spans="1:10" x14ac:dyDescent="0.3">
      <c r="A1580" s="11">
        <v>35004</v>
      </c>
      <c r="B1580" s="18">
        <v>130.77000000000001</v>
      </c>
      <c r="C1580" s="18">
        <v>135.82</v>
      </c>
      <c r="D1580" s="18">
        <v>120.42</v>
      </c>
      <c r="E1580" s="18">
        <v>136.22</v>
      </c>
      <c r="F1580" s="18">
        <v>117.03</v>
      </c>
      <c r="G1580" s="18">
        <v>112.51</v>
      </c>
      <c r="H1580" s="18">
        <v>138.65</v>
      </c>
      <c r="I1580" s="18">
        <v>115.69</v>
      </c>
      <c r="J1580" s="17" t="s">
        <v>772</v>
      </c>
    </row>
    <row r="1581" spans="1:10" x14ac:dyDescent="0.3">
      <c r="A1581" s="11">
        <v>35034</v>
      </c>
      <c r="B1581" s="18">
        <v>130.77000000000001</v>
      </c>
      <c r="C1581" s="18">
        <v>135.82</v>
      </c>
      <c r="D1581" s="18">
        <v>120.42</v>
      </c>
      <c r="E1581" s="18">
        <v>136.22</v>
      </c>
      <c r="F1581" s="18">
        <v>116.96</v>
      </c>
      <c r="G1581" s="18">
        <v>112.54</v>
      </c>
      <c r="H1581" s="18">
        <v>138.65</v>
      </c>
      <c r="I1581" s="18">
        <v>115.69</v>
      </c>
      <c r="J1581" s="17" t="s">
        <v>772</v>
      </c>
    </row>
    <row r="1582" spans="1:10" x14ac:dyDescent="0.3">
      <c r="A1582" s="12"/>
      <c r="B1582" s="185"/>
      <c r="C1582" s="25"/>
      <c r="D1582" s="185"/>
      <c r="E1582" s="185"/>
      <c r="F1582" s="185"/>
      <c r="G1582" s="185"/>
      <c r="H1582" s="185"/>
    </row>
    <row r="1583" spans="1:10" x14ac:dyDescent="0.3">
      <c r="A1583" s="12"/>
      <c r="B1583" s="185"/>
      <c r="C1583" s="25"/>
      <c r="D1583" s="185"/>
      <c r="E1583" s="185"/>
      <c r="F1583" s="185"/>
      <c r="G1583" s="185"/>
      <c r="H1583" s="185"/>
    </row>
    <row r="1584" spans="1:10" x14ac:dyDescent="0.3">
      <c r="A1584" s="12"/>
      <c r="B1584" s="185"/>
      <c r="C1584" s="25"/>
      <c r="D1584" s="185"/>
      <c r="E1584" s="185"/>
      <c r="F1584" s="185"/>
      <c r="G1584" s="185"/>
      <c r="H1584" s="185"/>
    </row>
    <row r="1585" spans="1:10" x14ac:dyDescent="0.3">
      <c r="A1585" s="12"/>
      <c r="B1585" s="185"/>
      <c r="C1585" s="25"/>
      <c r="D1585" s="185"/>
      <c r="E1585" s="185"/>
      <c r="F1585" s="185"/>
      <c r="G1585" s="185"/>
      <c r="H1585" s="185"/>
    </row>
    <row r="1586" spans="1:10" x14ac:dyDescent="0.3">
      <c r="A1586" s="12"/>
      <c r="B1586" s="185"/>
      <c r="C1586" s="25"/>
      <c r="D1586" s="185"/>
      <c r="E1586" s="185"/>
      <c r="F1586" s="185"/>
      <c r="G1586" s="185"/>
      <c r="H1586" s="185"/>
    </row>
    <row r="1587" spans="1:10" x14ac:dyDescent="0.3">
      <c r="A1587" s="12"/>
      <c r="B1587" s="185"/>
      <c r="C1587" s="25"/>
      <c r="D1587" s="185"/>
      <c r="E1587" s="185"/>
      <c r="F1587" s="185"/>
      <c r="G1587" s="185"/>
      <c r="H1587" s="185"/>
    </row>
    <row r="1588" spans="1:10" x14ac:dyDescent="0.3">
      <c r="A1588" s="12"/>
      <c r="B1588" s="185"/>
      <c r="C1588" s="25"/>
      <c r="D1588" s="185"/>
      <c r="E1588" s="185"/>
      <c r="F1588" s="185"/>
      <c r="G1588" s="185"/>
      <c r="H1588" s="185"/>
    </row>
    <row r="1589" spans="1:10" x14ac:dyDescent="0.3">
      <c r="A1589" s="12"/>
      <c r="B1589" s="185"/>
      <c r="C1589" s="25"/>
      <c r="D1589" s="185"/>
      <c r="E1589" s="185"/>
      <c r="F1589" s="185"/>
      <c r="G1589" s="185"/>
      <c r="H1589" s="185"/>
    </row>
    <row r="1590" spans="1:10" x14ac:dyDescent="0.3">
      <c r="A1590" s="12"/>
      <c r="B1590" s="185"/>
      <c r="C1590" s="25"/>
      <c r="D1590" s="185"/>
      <c r="E1590" s="185"/>
      <c r="F1590" s="185"/>
      <c r="G1590" s="185"/>
      <c r="H1590" s="185"/>
    </row>
    <row r="1591" spans="1:10" x14ac:dyDescent="0.3">
      <c r="A1591" s="20"/>
    </row>
    <row r="1592" spans="1:10" x14ac:dyDescent="0.3">
      <c r="A1592" s="546" t="s">
        <v>768</v>
      </c>
      <c r="B1592" s="548"/>
      <c r="C1592" s="548"/>
      <c r="D1592" s="548"/>
      <c r="E1592" s="548"/>
      <c r="F1592" s="548"/>
      <c r="G1592" s="548"/>
      <c r="H1592" s="548"/>
      <c r="I1592" s="548"/>
      <c r="J1592" s="547"/>
    </row>
    <row r="1593" spans="1:10" x14ac:dyDescent="0.3">
      <c r="A1593" s="549" t="s">
        <v>726</v>
      </c>
      <c r="B1593" s="550"/>
      <c r="C1593" s="550"/>
      <c r="D1593" s="550"/>
      <c r="E1593" s="550"/>
      <c r="F1593" s="550"/>
      <c r="G1593" s="550"/>
      <c r="H1593" s="550"/>
      <c r="I1593" s="550"/>
      <c r="J1593" s="551"/>
    </row>
    <row r="1594" spans="1:10" x14ac:dyDescent="0.3">
      <c r="A1594" s="539" t="s">
        <v>199</v>
      </c>
      <c r="B1594" s="552"/>
      <c r="C1594" s="552"/>
      <c r="D1594" s="552"/>
      <c r="E1594" s="552"/>
      <c r="F1594" s="552"/>
      <c r="G1594" s="552"/>
      <c r="H1594" s="552"/>
      <c r="I1594" s="552"/>
      <c r="J1594" s="540"/>
    </row>
    <row r="1595" spans="1:10" ht="15.75" x14ac:dyDescent="0.35">
      <c r="A1595" s="586" t="s">
        <v>769</v>
      </c>
      <c r="B1595" s="588" t="s">
        <v>751</v>
      </c>
      <c r="C1595" s="590"/>
      <c r="D1595" s="588" t="s">
        <v>751</v>
      </c>
      <c r="E1595" s="590"/>
      <c r="F1595" s="188" t="s">
        <v>753</v>
      </c>
      <c r="G1595" s="188" t="s">
        <v>756</v>
      </c>
      <c r="H1595" s="188" t="s">
        <v>759</v>
      </c>
      <c r="I1595" s="188" t="s">
        <v>762</v>
      </c>
      <c r="J1595" s="189" t="s">
        <v>1271</v>
      </c>
    </row>
    <row r="1596" spans="1:10" ht="15.75" x14ac:dyDescent="0.35">
      <c r="A1596" s="594"/>
      <c r="B1596" s="604" t="s">
        <v>1276</v>
      </c>
      <c r="C1596" s="605"/>
      <c r="D1596" s="604" t="s">
        <v>1277</v>
      </c>
      <c r="E1596" s="605"/>
      <c r="F1596" s="190" t="s">
        <v>754</v>
      </c>
      <c r="G1596" s="190" t="s">
        <v>757</v>
      </c>
      <c r="H1596" s="190" t="s">
        <v>770</v>
      </c>
      <c r="I1596" s="190" t="s">
        <v>763</v>
      </c>
      <c r="J1596" s="191" t="s">
        <v>765</v>
      </c>
    </row>
    <row r="1597" spans="1:10" ht="15.75" x14ac:dyDescent="0.35">
      <c r="A1597" s="594"/>
      <c r="B1597" s="597"/>
      <c r="C1597" s="598"/>
      <c r="D1597" s="597"/>
      <c r="E1597" s="598"/>
      <c r="F1597" s="190" t="s">
        <v>755</v>
      </c>
      <c r="G1597" s="190" t="s">
        <v>758</v>
      </c>
      <c r="H1597" s="190" t="s">
        <v>1274</v>
      </c>
      <c r="I1597" s="190" t="s">
        <v>764</v>
      </c>
      <c r="J1597" s="192"/>
    </row>
    <row r="1598" spans="1:10" ht="15.75" x14ac:dyDescent="0.35">
      <c r="A1598" s="587"/>
      <c r="B1598" s="595"/>
      <c r="C1598" s="596"/>
      <c r="D1598" s="595"/>
      <c r="E1598" s="596"/>
      <c r="F1598" s="193" t="s">
        <v>1272</v>
      </c>
      <c r="G1598" s="193" t="s">
        <v>1273</v>
      </c>
      <c r="H1598" s="194"/>
      <c r="I1598" s="193" t="s">
        <v>1275</v>
      </c>
      <c r="J1598" s="192"/>
    </row>
    <row r="1599" spans="1:10" ht="15.75" x14ac:dyDescent="0.35">
      <c r="A1599" s="586" t="s">
        <v>769</v>
      </c>
      <c r="B1599" s="188" t="s">
        <v>740</v>
      </c>
      <c r="C1599" s="188" t="s">
        <v>741</v>
      </c>
      <c r="D1599" s="188" t="s">
        <v>740</v>
      </c>
      <c r="E1599" s="188" t="s">
        <v>741</v>
      </c>
      <c r="F1599" s="588" t="s">
        <v>739</v>
      </c>
      <c r="G1599" s="589"/>
      <c r="H1599" s="589"/>
      <c r="I1599" s="590"/>
      <c r="J1599" s="192"/>
    </row>
    <row r="1600" spans="1:10" ht="15.75" x14ac:dyDescent="0.35">
      <c r="A1600" s="587"/>
      <c r="B1600" s="193" t="s">
        <v>1278</v>
      </c>
      <c r="C1600" s="193" t="s">
        <v>1279</v>
      </c>
      <c r="D1600" s="193" t="s">
        <v>1278</v>
      </c>
      <c r="E1600" s="193" t="s">
        <v>1279</v>
      </c>
      <c r="F1600" s="591" t="s">
        <v>1280</v>
      </c>
      <c r="G1600" s="592"/>
      <c r="H1600" s="592"/>
      <c r="I1600" s="593"/>
      <c r="J1600" s="192"/>
    </row>
    <row r="1601" spans="1:10" ht="25.5" customHeight="1" x14ac:dyDescent="0.35">
      <c r="A1601" s="8" t="s">
        <v>810</v>
      </c>
      <c r="B1601" s="599" t="s">
        <v>742</v>
      </c>
      <c r="C1601" s="600"/>
      <c r="D1601" s="599" t="s">
        <v>742</v>
      </c>
      <c r="E1601" s="600"/>
      <c r="F1601" s="599" t="s">
        <v>742</v>
      </c>
      <c r="G1601" s="600"/>
      <c r="H1601" s="599" t="s">
        <v>742</v>
      </c>
      <c r="I1601" s="600"/>
      <c r="J1601" s="194"/>
    </row>
    <row r="1602" spans="1:10" x14ac:dyDescent="0.3">
      <c r="A1602" s="11">
        <v>34335</v>
      </c>
      <c r="B1602" s="18">
        <v>121.11</v>
      </c>
      <c r="C1602" s="18">
        <v>126.34</v>
      </c>
      <c r="D1602" s="18">
        <v>117.27</v>
      </c>
      <c r="E1602" s="18">
        <v>126.71</v>
      </c>
      <c r="F1602" s="18">
        <v>109.89</v>
      </c>
      <c r="G1602" s="18">
        <v>109.4</v>
      </c>
      <c r="H1602" s="18">
        <v>133.6</v>
      </c>
      <c r="I1602" s="18">
        <v>110.04</v>
      </c>
      <c r="J1602" s="17" t="s">
        <v>772</v>
      </c>
    </row>
    <row r="1603" spans="1:10" x14ac:dyDescent="0.3">
      <c r="A1603" s="11">
        <v>34366</v>
      </c>
      <c r="B1603" s="18">
        <v>123.64</v>
      </c>
      <c r="C1603" s="18">
        <v>130.83000000000001</v>
      </c>
      <c r="D1603" s="18">
        <v>118.46</v>
      </c>
      <c r="E1603" s="18">
        <v>130.94999999999999</v>
      </c>
      <c r="F1603" s="18">
        <v>110.53</v>
      </c>
      <c r="G1603" s="18">
        <v>109.61</v>
      </c>
      <c r="H1603" s="18">
        <v>134.16999999999999</v>
      </c>
      <c r="I1603" s="18">
        <v>110.04</v>
      </c>
      <c r="J1603" s="17" t="s">
        <v>772</v>
      </c>
    </row>
    <row r="1604" spans="1:10" x14ac:dyDescent="0.3">
      <c r="A1604" s="11">
        <v>34394</v>
      </c>
      <c r="B1604" s="18">
        <v>123.64</v>
      </c>
      <c r="C1604" s="18">
        <v>130.83000000000001</v>
      </c>
      <c r="D1604" s="18">
        <v>118.46</v>
      </c>
      <c r="E1604" s="18">
        <v>130.94999999999999</v>
      </c>
      <c r="F1604" s="18">
        <v>110.85</v>
      </c>
      <c r="G1604" s="18">
        <v>109.71</v>
      </c>
      <c r="H1604" s="18">
        <v>134.16999999999999</v>
      </c>
      <c r="I1604" s="18">
        <v>110.04</v>
      </c>
      <c r="J1604" s="17" t="s">
        <v>772</v>
      </c>
    </row>
    <row r="1605" spans="1:10" x14ac:dyDescent="0.3">
      <c r="A1605" s="11">
        <v>34425</v>
      </c>
      <c r="B1605" s="18">
        <v>123.71</v>
      </c>
      <c r="C1605" s="18">
        <v>130.94</v>
      </c>
      <c r="D1605" s="18">
        <v>118.59</v>
      </c>
      <c r="E1605" s="18">
        <v>131.12</v>
      </c>
      <c r="F1605" s="18">
        <v>111.31</v>
      </c>
      <c r="G1605" s="18">
        <v>109.88</v>
      </c>
      <c r="H1605" s="18">
        <v>134.16999999999999</v>
      </c>
      <c r="I1605" s="18">
        <v>110.96</v>
      </c>
      <c r="J1605" s="17" t="s">
        <v>772</v>
      </c>
    </row>
    <row r="1606" spans="1:10" x14ac:dyDescent="0.3">
      <c r="A1606" s="11">
        <v>34455</v>
      </c>
      <c r="B1606" s="18">
        <v>123.82</v>
      </c>
      <c r="C1606" s="18">
        <v>131.31</v>
      </c>
      <c r="D1606" s="18">
        <v>118.67</v>
      </c>
      <c r="E1606" s="18">
        <v>131.13</v>
      </c>
      <c r="F1606" s="18">
        <v>113.21</v>
      </c>
      <c r="G1606" s="18">
        <v>110.77</v>
      </c>
      <c r="H1606" s="18">
        <v>134.16999999999999</v>
      </c>
      <c r="I1606" s="18">
        <v>111.03</v>
      </c>
      <c r="J1606" s="17" t="s">
        <v>772</v>
      </c>
    </row>
    <row r="1607" spans="1:10" x14ac:dyDescent="0.3">
      <c r="A1607" s="11">
        <v>34486</v>
      </c>
      <c r="B1607" s="18">
        <v>123.88</v>
      </c>
      <c r="C1607" s="18">
        <v>131.24</v>
      </c>
      <c r="D1607" s="18">
        <v>118.72</v>
      </c>
      <c r="E1607" s="18">
        <v>131.58000000000001</v>
      </c>
      <c r="F1607" s="18">
        <v>114.24</v>
      </c>
      <c r="G1607" s="18">
        <v>111.25</v>
      </c>
      <c r="H1607" s="18">
        <v>134.16999999999999</v>
      </c>
      <c r="I1607" s="18">
        <v>111.04</v>
      </c>
      <c r="J1607" s="17" t="s">
        <v>772</v>
      </c>
    </row>
    <row r="1608" spans="1:10" x14ac:dyDescent="0.3">
      <c r="A1608" s="11">
        <v>34516</v>
      </c>
      <c r="B1608" s="18">
        <v>124.01</v>
      </c>
      <c r="C1608" s="18">
        <v>131.47999999999999</v>
      </c>
      <c r="D1608" s="18">
        <v>118.82</v>
      </c>
      <c r="E1608" s="18">
        <v>131.94999999999999</v>
      </c>
      <c r="F1608" s="18">
        <v>114.85</v>
      </c>
      <c r="G1608" s="18">
        <v>111.23</v>
      </c>
      <c r="H1608" s="18">
        <v>134.16999999999999</v>
      </c>
      <c r="I1608" s="18">
        <v>111.25</v>
      </c>
      <c r="J1608" s="17" t="s">
        <v>772</v>
      </c>
    </row>
    <row r="1609" spans="1:10" x14ac:dyDescent="0.3">
      <c r="A1609" s="11">
        <v>34547</v>
      </c>
      <c r="B1609" s="18">
        <v>124.01</v>
      </c>
      <c r="C1609" s="18">
        <v>131.47999999999999</v>
      </c>
      <c r="D1609" s="18">
        <v>118.82</v>
      </c>
      <c r="E1609" s="18">
        <v>131.94999999999999</v>
      </c>
      <c r="F1609" s="18">
        <v>114.85</v>
      </c>
      <c r="G1609" s="18">
        <v>111.23</v>
      </c>
      <c r="H1609" s="18">
        <v>134.16999999999999</v>
      </c>
      <c r="I1609" s="18">
        <v>111.25</v>
      </c>
      <c r="J1609" s="17" t="s">
        <v>772</v>
      </c>
    </row>
    <row r="1610" spans="1:10" x14ac:dyDescent="0.3">
      <c r="A1610" s="11">
        <v>34578</v>
      </c>
      <c r="B1610" s="18">
        <v>124.01</v>
      </c>
      <c r="C1610" s="18">
        <v>131.47999999999999</v>
      </c>
      <c r="D1610" s="18">
        <v>118.82</v>
      </c>
      <c r="E1610" s="18">
        <v>131.94999999999999</v>
      </c>
      <c r="F1610" s="18">
        <v>114.85</v>
      </c>
      <c r="G1610" s="18">
        <v>111.3</v>
      </c>
      <c r="H1610" s="18">
        <v>134.16999999999999</v>
      </c>
      <c r="I1610" s="18">
        <v>111.25</v>
      </c>
      <c r="J1610" s="17" t="s">
        <v>772</v>
      </c>
    </row>
    <row r="1611" spans="1:10" x14ac:dyDescent="0.3">
      <c r="A1611" s="11">
        <v>34608</v>
      </c>
      <c r="B1611" s="18">
        <v>124.01</v>
      </c>
      <c r="C1611" s="18">
        <v>131.47999999999999</v>
      </c>
      <c r="D1611" s="18">
        <v>118.82</v>
      </c>
      <c r="E1611" s="18">
        <v>131.94999999999999</v>
      </c>
      <c r="F1611" s="18">
        <v>114.89</v>
      </c>
      <c r="G1611" s="18">
        <v>111.32</v>
      </c>
      <c r="H1611" s="18">
        <v>134.16999999999999</v>
      </c>
      <c r="I1611" s="18">
        <v>111.25</v>
      </c>
      <c r="J1611" s="17" t="s">
        <v>772</v>
      </c>
    </row>
    <row r="1612" spans="1:10" x14ac:dyDescent="0.3">
      <c r="A1612" s="11">
        <v>34639</v>
      </c>
      <c r="B1612" s="18">
        <v>124.02</v>
      </c>
      <c r="C1612" s="18">
        <v>131.49</v>
      </c>
      <c r="D1612" s="18">
        <v>118.97</v>
      </c>
      <c r="E1612" s="18">
        <v>131.96</v>
      </c>
      <c r="F1612" s="18">
        <v>114.99</v>
      </c>
      <c r="G1612" s="18">
        <v>111.63</v>
      </c>
      <c r="H1612" s="18">
        <v>134.27000000000001</v>
      </c>
      <c r="I1612" s="18">
        <v>112.71</v>
      </c>
      <c r="J1612" s="17" t="s">
        <v>772</v>
      </c>
    </row>
    <row r="1613" spans="1:10" x14ac:dyDescent="0.3">
      <c r="A1613" s="11">
        <v>34669</v>
      </c>
      <c r="B1613" s="18">
        <v>128.32</v>
      </c>
      <c r="C1613" s="18">
        <v>131.49</v>
      </c>
      <c r="D1613" s="18">
        <v>118.97</v>
      </c>
      <c r="E1613" s="18">
        <v>131.96</v>
      </c>
      <c r="F1613" s="18">
        <v>114.99</v>
      </c>
      <c r="G1613" s="18">
        <v>111.67</v>
      </c>
      <c r="H1613" s="18">
        <v>135.06</v>
      </c>
      <c r="I1613" s="18">
        <v>112.71</v>
      </c>
      <c r="J1613" s="17" t="s">
        <v>772</v>
      </c>
    </row>
    <row r="1614" spans="1:10" x14ac:dyDescent="0.3">
      <c r="A1614" s="12"/>
      <c r="B1614" s="185"/>
      <c r="C1614" s="25"/>
      <c r="D1614" s="185"/>
      <c r="E1614" s="185"/>
      <c r="F1614" s="185"/>
      <c r="G1614" s="185"/>
      <c r="H1614" s="185"/>
    </row>
    <row r="1615" spans="1:10" x14ac:dyDescent="0.3">
      <c r="A1615" s="12"/>
      <c r="B1615" s="185"/>
      <c r="C1615" s="25"/>
      <c r="D1615" s="185"/>
      <c r="E1615" s="185"/>
      <c r="F1615" s="185"/>
      <c r="G1615" s="185"/>
      <c r="H1615" s="185"/>
    </row>
    <row r="1616" spans="1:10" x14ac:dyDescent="0.3">
      <c r="A1616" s="12"/>
      <c r="B1616" s="185"/>
      <c r="C1616" s="25"/>
      <c r="D1616" s="185"/>
      <c r="E1616" s="185"/>
      <c r="F1616" s="185"/>
      <c r="G1616" s="185"/>
      <c r="H1616" s="185"/>
    </row>
    <row r="1617" spans="1:10" x14ac:dyDescent="0.3">
      <c r="A1617" s="12"/>
      <c r="B1617" s="185"/>
      <c r="C1617" s="25"/>
      <c r="D1617" s="185"/>
      <c r="E1617" s="185"/>
      <c r="F1617" s="185"/>
      <c r="G1617" s="185"/>
      <c r="H1617" s="185"/>
    </row>
    <row r="1618" spans="1:10" x14ac:dyDescent="0.3">
      <c r="A1618" s="12"/>
      <c r="B1618" s="185"/>
      <c r="C1618" s="25"/>
      <c r="D1618" s="185"/>
      <c r="E1618" s="185"/>
      <c r="F1618" s="185"/>
      <c r="G1618" s="185"/>
      <c r="H1618" s="185"/>
    </row>
    <row r="1619" spans="1:10" x14ac:dyDescent="0.3">
      <c r="A1619" s="12"/>
      <c r="B1619" s="185"/>
      <c r="C1619" s="25"/>
      <c r="D1619" s="185"/>
      <c r="E1619" s="185"/>
      <c r="F1619" s="185"/>
      <c r="G1619" s="185"/>
      <c r="H1619" s="185"/>
    </row>
    <row r="1620" spans="1:10" x14ac:dyDescent="0.3">
      <c r="A1620" s="12"/>
      <c r="B1620" s="185"/>
      <c r="C1620" s="25"/>
      <c r="D1620" s="185"/>
      <c r="E1620" s="185"/>
      <c r="F1620" s="185"/>
      <c r="G1620" s="185"/>
      <c r="H1620" s="185"/>
    </row>
    <row r="1621" spans="1:10" x14ac:dyDescent="0.3">
      <c r="A1621" s="12"/>
      <c r="B1621" s="185"/>
      <c r="C1621" s="25"/>
      <c r="D1621" s="185"/>
      <c r="E1621" s="185"/>
      <c r="F1621" s="185"/>
      <c r="G1621" s="185"/>
      <c r="H1621" s="185"/>
    </row>
    <row r="1622" spans="1:10" x14ac:dyDescent="0.3">
      <c r="A1622" s="12"/>
      <c r="B1622" s="185"/>
      <c r="C1622" s="25"/>
      <c r="D1622" s="185"/>
      <c r="E1622" s="185"/>
      <c r="F1622" s="185"/>
      <c r="G1622" s="185"/>
      <c r="H1622" s="185"/>
    </row>
    <row r="1623" spans="1:10" x14ac:dyDescent="0.3">
      <c r="A1623" s="20"/>
    </row>
    <row r="1624" spans="1:10" x14ac:dyDescent="0.3">
      <c r="A1624" s="546" t="s">
        <v>768</v>
      </c>
      <c r="B1624" s="548"/>
      <c r="C1624" s="548"/>
      <c r="D1624" s="548"/>
      <c r="E1624" s="548"/>
      <c r="F1624" s="548"/>
      <c r="G1624" s="548"/>
      <c r="H1624" s="548"/>
      <c r="I1624" s="548"/>
      <c r="J1624" s="547"/>
    </row>
    <row r="1625" spans="1:10" x14ac:dyDescent="0.3">
      <c r="A1625" s="549" t="s">
        <v>726</v>
      </c>
      <c r="B1625" s="550"/>
      <c r="C1625" s="550"/>
      <c r="D1625" s="550"/>
      <c r="E1625" s="550"/>
      <c r="F1625" s="550"/>
      <c r="G1625" s="550"/>
      <c r="H1625" s="550"/>
      <c r="I1625" s="550"/>
      <c r="J1625" s="551"/>
    </row>
    <row r="1626" spans="1:10" x14ac:dyDescent="0.3">
      <c r="A1626" s="539" t="s">
        <v>199</v>
      </c>
      <c r="B1626" s="552"/>
      <c r="C1626" s="552"/>
      <c r="D1626" s="552"/>
      <c r="E1626" s="552"/>
      <c r="F1626" s="552"/>
      <c r="G1626" s="552"/>
      <c r="H1626" s="552"/>
      <c r="I1626" s="552"/>
      <c r="J1626" s="540"/>
    </row>
    <row r="1627" spans="1:10" ht="15.75" x14ac:dyDescent="0.35">
      <c r="A1627" s="586" t="s">
        <v>769</v>
      </c>
      <c r="B1627" s="588" t="s">
        <v>751</v>
      </c>
      <c r="C1627" s="590"/>
      <c r="D1627" s="588" t="s">
        <v>751</v>
      </c>
      <c r="E1627" s="590"/>
      <c r="F1627" s="188" t="s">
        <v>753</v>
      </c>
      <c r="G1627" s="188" t="s">
        <v>756</v>
      </c>
      <c r="H1627" s="188" t="s">
        <v>759</v>
      </c>
      <c r="I1627" s="188" t="s">
        <v>762</v>
      </c>
      <c r="J1627" s="189" t="s">
        <v>1271</v>
      </c>
    </row>
    <row r="1628" spans="1:10" ht="15.75" x14ac:dyDescent="0.35">
      <c r="A1628" s="594"/>
      <c r="B1628" s="604" t="s">
        <v>1276</v>
      </c>
      <c r="C1628" s="605"/>
      <c r="D1628" s="604" t="s">
        <v>1277</v>
      </c>
      <c r="E1628" s="605"/>
      <c r="F1628" s="190" t="s">
        <v>754</v>
      </c>
      <c r="G1628" s="190" t="s">
        <v>757</v>
      </c>
      <c r="H1628" s="190" t="s">
        <v>770</v>
      </c>
      <c r="I1628" s="190" t="s">
        <v>763</v>
      </c>
      <c r="J1628" s="191" t="s">
        <v>765</v>
      </c>
    </row>
    <row r="1629" spans="1:10" ht="15.75" x14ac:dyDescent="0.35">
      <c r="A1629" s="594"/>
      <c r="B1629" s="597"/>
      <c r="C1629" s="598"/>
      <c r="D1629" s="597"/>
      <c r="E1629" s="598"/>
      <c r="F1629" s="190" t="s">
        <v>755</v>
      </c>
      <c r="G1629" s="190" t="s">
        <v>758</v>
      </c>
      <c r="H1629" s="190" t="s">
        <v>1274</v>
      </c>
      <c r="I1629" s="190" t="s">
        <v>764</v>
      </c>
      <c r="J1629" s="192"/>
    </row>
    <row r="1630" spans="1:10" ht="15.75" x14ac:dyDescent="0.35">
      <c r="A1630" s="587"/>
      <c r="B1630" s="595"/>
      <c r="C1630" s="596"/>
      <c r="D1630" s="595"/>
      <c r="E1630" s="596"/>
      <c r="F1630" s="193" t="s">
        <v>1272</v>
      </c>
      <c r="G1630" s="193" t="s">
        <v>1273</v>
      </c>
      <c r="H1630" s="194"/>
      <c r="I1630" s="193" t="s">
        <v>1275</v>
      </c>
      <c r="J1630" s="192"/>
    </row>
    <row r="1631" spans="1:10" ht="15.75" x14ac:dyDescent="0.35">
      <c r="A1631" s="586" t="s">
        <v>769</v>
      </c>
      <c r="B1631" s="188" t="s">
        <v>740</v>
      </c>
      <c r="C1631" s="188" t="s">
        <v>741</v>
      </c>
      <c r="D1631" s="188" t="s">
        <v>740</v>
      </c>
      <c r="E1631" s="188" t="s">
        <v>741</v>
      </c>
      <c r="F1631" s="588" t="s">
        <v>739</v>
      </c>
      <c r="G1631" s="589"/>
      <c r="H1631" s="589"/>
      <c r="I1631" s="590"/>
      <c r="J1631" s="192"/>
    </row>
    <row r="1632" spans="1:10" ht="15.75" x14ac:dyDescent="0.35">
      <c r="A1632" s="587"/>
      <c r="B1632" s="193" t="s">
        <v>1278</v>
      </c>
      <c r="C1632" s="193" t="s">
        <v>1279</v>
      </c>
      <c r="D1632" s="193" t="s">
        <v>1278</v>
      </c>
      <c r="E1632" s="193" t="s">
        <v>1279</v>
      </c>
      <c r="F1632" s="591" t="s">
        <v>1280</v>
      </c>
      <c r="G1632" s="592"/>
      <c r="H1632" s="592"/>
      <c r="I1632" s="593"/>
      <c r="J1632" s="192"/>
    </row>
    <row r="1633" spans="1:10" ht="25.5" customHeight="1" x14ac:dyDescent="0.35">
      <c r="A1633" s="8" t="s">
        <v>810</v>
      </c>
      <c r="B1633" s="599" t="s">
        <v>742</v>
      </c>
      <c r="C1633" s="600"/>
      <c r="D1633" s="599" t="s">
        <v>742</v>
      </c>
      <c r="E1633" s="600"/>
      <c r="F1633" s="599" t="s">
        <v>742</v>
      </c>
      <c r="G1633" s="600"/>
      <c r="H1633" s="599" t="s">
        <v>742</v>
      </c>
      <c r="I1633" s="600"/>
      <c r="J1633" s="194"/>
    </row>
    <row r="1634" spans="1:10" x14ac:dyDescent="0.3">
      <c r="A1634" s="11">
        <v>33970</v>
      </c>
      <c r="B1634" s="18">
        <v>117.05</v>
      </c>
      <c r="C1634" s="18">
        <v>121.42</v>
      </c>
      <c r="D1634" s="18">
        <v>115.69</v>
      </c>
      <c r="E1634" s="18">
        <v>121.93</v>
      </c>
      <c r="F1634" s="18">
        <v>106.53</v>
      </c>
      <c r="G1634" s="18">
        <v>106.6</v>
      </c>
      <c r="H1634" s="18">
        <v>128.81</v>
      </c>
      <c r="I1634" s="18">
        <v>107.36</v>
      </c>
      <c r="J1634" s="17" t="s">
        <v>772</v>
      </c>
    </row>
    <row r="1635" spans="1:10" x14ac:dyDescent="0.3">
      <c r="A1635" s="11">
        <v>34001</v>
      </c>
      <c r="B1635" s="18">
        <v>117.05</v>
      </c>
      <c r="C1635" s="18">
        <v>121.42</v>
      </c>
      <c r="D1635" s="18">
        <v>115.69</v>
      </c>
      <c r="E1635" s="18">
        <v>121.93</v>
      </c>
      <c r="F1635" s="18">
        <v>107.12</v>
      </c>
      <c r="G1635" s="18">
        <v>106.47</v>
      </c>
      <c r="H1635" s="18">
        <v>128.81</v>
      </c>
      <c r="I1635" s="18">
        <v>107.36</v>
      </c>
      <c r="J1635" s="17" t="s">
        <v>772</v>
      </c>
    </row>
    <row r="1636" spans="1:10" x14ac:dyDescent="0.3">
      <c r="A1636" s="11">
        <v>34029</v>
      </c>
      <c r="B1636" s="18">
        <v>119.72</v>
      </c>
      <c r="C1636" s="18">
        <v>126.14</v>
      </c>
      <c r="D1636" s="18">
        <v>117.18</v>
      </c>
      <c r="E1636" s="18">
        <v>126.4</v>
      </c>
      <c r="F1636" s="18">
        <v>108.43</v>
      </c>
      <c r="G1636" s="18">
        <v>106.61</v>
      </c>
      <c r="H1636" s="18">
        <v>129.34</v>
      </c>
      <c r="I1636" s="18">
        <v>109.84</v>
      </c>
      <c r="J1636" s="17" t="s">
        <v>772</v>
      </c>
    </row>
    <row r="1637" spans="1:10" x14ac:dyDescent="0.3">
      <c r="A1637" s="11">
        <v>34060</v>
      </c>
      <c r="B1637" s="18">
        <v>119.72</v>
      </c>
      <c r="C1637" s="18">
        <v>126.14</v>
      </c>
      <c r="D1637" s="18">
        <v>117.18</v>
      </c>
      <c r="E1637" s="18">
        <v>126.4</v>
      </c>
      <c r="F1637" s="18">
        <v>109.04</v>
      </c>
      <c r="G1637" s="18">
        <v>107.42</v>
      </c>
      <c r="H1637" s="18">
        <v>129.34</v>
      </c>
      <c r="I1637" s="18">
        <v>109.84</v>
      </c>
      <c r="J1637" s="17" t="s">
        <v>772</v>
      </c>
    </row>
    <row r="1638" spans="1:10" x14ac:dyDescent="0.3">
      <c r="A1638" s="11">
        <v>34090</v>
      </c>
      <c r="B1638" s="18">
        <v>118.87</v>
      </c>
      <c r="C1638" s="18">
        <v>126.14</v>
      </c>
      <c r="D1638" s="18">
        <v>117.18</v>
      </c>
      <c r="E1638" s="18">
        <v>126.4</v>
      </c>
      <c r="F1638" s="18">
        <v>108.88</v>
      </c>
      <c r="G1638" s="18">
        <v>107.55</v>
      </c>
      <c r="H1638" s="18">
        <v>129.34</v>
      </c>
      <c r="I1638" s="18">
        <v>109.89</v>
      </c>
      <c r="J1638" s="17" t="s">
        <v>772</v>
      </c>
    </row>
    <row r="1639" spans="1:10" x14ac:dyDescent="0.3">
      <c r="A1639" s="11">
        <v>34121</v>
      </c>
      <c r="B1639" s="18">
        <v>118.87</v>
      </c>
      <c r="C1639" s="18">
        <v>126.14</v>
      </c>
      <c r="D1639" s="18">
        <v>117.18</v>
      </c>
      <c r="E1639" s="18">
        <v>126.4</v>
      </c>
      <c r="F1639" s="18">
        <v>108.99</v>
      </c>
      <c r="G1639" s="18">
        <v>107.59</v>
      </c>
      <c r="H1639" s="18">
        <v>129.34</v>
      </c>
      <c r="I1639" s="18">
        <v>109.89</v>
      </c>
      <c r="J1639" s="17" t="s">
        <v>772</v>
      </c>
    </row>
    <row r="1640" spans="1:10" x14ac:dyDescent="0.3">
      <c r="A1640" s="11">
        <v>34151</v>
      </c>
      <c r="B1640" s="18">
        <v>118.98</v>
      </c>
      <c r="C1640" s="18">
        <v>126.34</v>
      </c>
      <c r="D1640" s="18">
        <v>117.27</v>
      </c>
      <c r="E1640" s="18">
        <v>126.72</v>
      </c>
      <c r="F1640" s="18">
        <v>109.6</v>
      </c>
      <c r="G1640" s="18">
        <v>107.59</v>
      </c>
      <c r="H1640" s="18">
        <v>129.34</v>
      </c>
      <c r="I1640" s="18">
        <v>110.2</v>
      </c>
      <c r="J1640" s="17" t="s">
        <v>772</v>
      </c>
    </row>
    <row r="1641" spans="1:10" x14ac:dyDescent="0.3">
      <c r="A1641" s="11">
        <v>34182</v>
      </c>
      <c r="B1641" s="18">
        <v>118.98</v>
      </c>
      <c r="C1641" s="18">
        <v>126.34</v>
      </c>
      <c r="D1641" s="18">
        <v>117.27</v>
      </c>
      <c r="E1641" s="18">
        <v>126.72</v>
      </c>
      <c r="F1641" s="18">
        <v>109.92</v>
      </c>
      <c r="G1641" s="18">
        <v>107.73</v>
      </c>
      <c r="H1641" s="18">
        <v>129.34</v>
      </c>
      <c r="I1641" s="18">
        <v>110.2</v>
      </c>
      <c r="J1641" s="17" t="s">
        <v>772</v>
      </c>
    </row>
    <row r="1642" spans="1:10" x14ac:dyDescent="0.3">
      <c r="A1642" s="11">
        <v>34213</v>
      </c>
      <c r="B1642" s="18">
        <v>118.98</v>
      </c>
      <c r="C1642" s="18">
        <v>126.34</v>
      </c>
      <c r="D1642" s="18">
        <v>117.27</v>
      </c>
      <c r="E1642" s="18">
        <v>126.72</v>
      </c>
      <c r="F1642" s="18">
        <v>109.92</v>
      </c>
      <c r="G1642" s="18">
        <v>107.77</v>
      </c>
      <c r="H1642" s="18">
        <v>129.34</v>
      </c>
      <c r="I1642" s="18">
        <v>110.2</v>
      </c>
      <c r="J1642" s="17" t="s">
        <v>772</v>
      </c>
    </row>
    <row r="1643" spans="1:10" x14ac:dyDescent="0.3">
      <c r="A1643" s="11">
        <v>34243</v>
      </c>
      <c r="B1643" s="18">
        <v>118.98</v>
      </c>
      <c r="C1643" s="18">
        <v>126.34</v>
      </c>
      <c r="D1643" s="18">
        <v>117.27</v>
      </c>
      <c r="E1643" s="18">
        <v>126.72</v>
      </c>
      <c r="F1643" s="18">
        <v>109.85</v>
      </c>
      <c r="G1643" s="18">
        <v>107.74</v>
      </c>
      <c r="H1643" s="18">
        <v>129.34</v>
      </c>
      <c r="I1643" s="18">
        <v>110.2</v>
      </c>
      <c r="J1643" s="17" t="s">
        <v>772</v>
      </c>
    </row>
    <row r="1644" spans="1:10" x14ac:dyDescent="0.3">
      <c r="A1644" s="11">
        <v>34274</v>
      </c>
      <c r="B1644" s="18">
        <v>118.98</v>
      </c>
      <c r="C1644" s="18">
        <v>126.34</v>
      </c>
      <c r="D1644" s="18">
        <v>117.27</v>
      </c>
      <c r="E1644" s="18">
        <v>126.72</v>
      </c>
      <c r="F1644" s="18">
        <v>109.6</v>
      </c>
      <c r="G1644" s="18">
        <v>107.59</v>
      </c>
      <c r="H1644" s="18">
        <v>129.87</v>
      </c>
      <c r="I1644" s="18">
        <v>110.2</v>
      </c>
      <c r="J1644" s="197"/>
    </row>
  </sheetData>
  <mergeCells count="431">
    <mergeCell ref="F1:G1"/>
    <mergeCell ref="H1143:I1143"/>
    <mergeCell ref="A906:I906"/>
    <mergeCell ref="H874:I874"/>
    <mergeCell ref="A1070:E1070"/>
    <mergeCell ref="B845:C845"/>
    <mergeCell ref="A840:I840"/>
    <mergeCell ref="B74:D74"/>
    <mergeCell ref="B76:D76"/>
    <mergeCell ref="B779:C779"/>
    <mergeCell ref="B186:D186"/>
    <mergeCell ref="E247:I247"/>
    <mergeCell ref="B294:D294"/>
    <mergeCell ref="B843:C843"/>
    <mergeCell ref="F842:G842"/>
    <mergeCell ref="F874:G874"/>
    <mergeCell ref="A876:A877"/>
    <mergeCell ref="B876:C876"/>
    <mergeCell ref="F878:G878"/>
    <mergeCell ref="A874:A875"/>
    <mergeCell ref="D874:E874"/>
    <mergeCell ref="A1104:I1104"/>
    <mergeCell ref="A1006:E1006"/>
    <mergeCell ref="F1143:G1143"/>
    <mergeCell ref="B112:D112"/>
    <mergeCell ref="B1437:C1437"/>
    <mergeCell ref="B1143:C1143"/>
    <mergeCell ref="D1143:E1143"/>
    <mergeCell ref="D1242:E1242"/>
    <mergeCell ref="B1173:C1173"/>
    <mergeCell ref="A1204:I1204"/>
    <mergeCell ref="A1205:A1206"/>
    <mergeCell ref="A1172:A1173"/>
    <mergeCell ref="A1174:A1175"/>
    <mergeCell ref="A1202:I1202"/>
    <mergeCell ref="A1336:H1336"/>
    <mergeCell ref="D911:E911"/>
    <mergeCell ref="A909:A910"/>
    <mergeCell ref="B1176:C1176"/>
    <mergeCell ref="D875:E875"/>
    <mergeCell ref="A1203:I1203"/>
    <mergeCell ref="H1173:I1173"/>
    <mergeCell ref="D1172:E1172"/>
    <mergeCell ref="F1172:G1172"/>
    <mergeCell ref="H1172:I1172"/>
    <mergeCell ref="H1176:I1176"/>
    <mergeCell ref="F1173:G1173"/>
    <mergeCell ref="B1172:C1172"/>
    <mergeCell ref="A843:A844"/>
    <mergeCell ref="H842:I842"/>
    <mergeCell ref="A907:A908"/>
    <mergeCell ref="B878:C878"/>
    <mergeCell ref="F907:G907"/>
    <mergeCell ref="F908:G908"/>
    <mergeCell ref="D878:E878"/>
    <mergeCell ref="D907:E907"/>
    <mergeCell ref="H875:I875"/>
    <mergeCell ref="H878:I878"/>
    <mergeCell ref="A905:I905"/>
    <mergeCell ref="F875:G875"/>
    <mergeCell ref="B877:C877"/>
    <mergeCell ref="H845:I845"/>
    <mergeCell ref="A872:I872"/>
    <mergeCell ref="F845:G845"/>
    <mergeCell ref="D845:E845"/>
    <mergeCell ref="B844:C844"/>
    <mergeCell ref="H908:I908"/>
    <mergeCell ref="A873:I873"/>
    <mergeCell ref="B358:D358"/>
    <mergeCell ref="B326:D326"/>
    <mergeCell ref="F648:G648"/>
    <mergeCell ref="B646:D646"/>
    <mergeCell ref="B582:D582"/>
    <mergeCell ref="B614:D614"/>
    <mergeCell ref="B422:D422"/>
    <mergeCell ref="B454:D454"/>
    <mergeCell ref="B518:D518"/>
    <mergeCell ref="B390:D390"/>
    <mergeCell ref="B550:D550"/>
    <mergeCell ref="B486:D486"/>
    <mergeCell ref="F662:G662"/>
    <mergeCell ref="H809:I809"/>
    <mergeCell ref="F775:G775"/>
    <mergeCell ref="F664:G664"/>
    <mergeCell ref="A775:A776"/>
    <mergeCell ref="A808:A809"/>
    <mergeCell ref="E414:G414"/>
    <mergeCell ref="F661:G661"/>
    <mergeCell ref="F658:G658"/>
    <mergeCell ref="F654:G654"/>
    <mergeCell ref="F655:G655"/>
    <mergeCell ref="F660:G660"/>
    <mergeCell ref="F649:G649"/>
    <mergeCell ref="F651:G651"/>
    <mergeCell ref="F652:G652"/>
    <mergeCell ref="F656:G656"/>
    <mergeCell ref="F659:G659"/>
    <mergeCell ref="B742:G742"/>
    <mergeCell ref="B709:G709"/>
    <mergeCell ref="B678:G678"/>
    <mergeCell ref="F657:G657"/>
    <mergeCell ref="F650:G650"/>
    <mergeCell ref="F653:G653"/>
    <mergeCell ref="A806:I806"/>
    <mergeCell ref="F663:G663"/>
    <mergeCell ref="D808:E808"/>
    <mergeCell ref="A773:I773"/>
    <mergeCell ref="D779:E779"/>
    <mergeCell ref="B741:G741"/>
    <mergeCell ref="B710:G710"/>
    <mergeCell ref="H775:I775"/>
    <mergeCell ref="B677:G677"/>
    <mergeCell ref="H776:I776"/>
    <mergeCell ref="A777:A778"/>
    <mergeCell ref="B777:C777"/>
    <mergeCell ref="A774:I774"/>
    <mergeCell ref="D775:E775"/>
    <mergeCell ref="B664:D664"/>
    <mergeCell ref="F809:G809"/>
    <mergeCell ref="A810:A811"/>
    <mergeCell ref="B810:C810"/>
    <mergeCell ref="H808:I808"/>
    <mergeCell ref="F779:G779"/>
    <mergeCell ref="A807:I807"/>
    <mergeCell ref="B811:C811"/>
    <mergeCell ref="F841:G841"/>
    <mergeCell ref="D776:E776"/>
    <mergeCell ref="B778:C778"/>
    <mergeCell ref="F776:G776"/>
    <mergeCell ref="A839:I839"/>
    <mergeCell ref="D809:E809"/>
    <mergeCell ref="B812:C812"/>
    <mergeCell ref="F812:G812"/>
    <mergeCell ref="F808:G808"/>
    <mergeCell ref="H779:I779"/>
    <mergeCell ref="H841:I841"/>
    <mergeCell ref="D841:E841"/>
    <mergeCell ref="H812:I812"/>
    <mergeCell ref="D812:E812"/>
    <mergeCell ref="A841:A842"/>
    <mergeCell ref="D842:E842"/>
    <mergeCell ref="B910:C910"/>
    <mergeCell ref="B942:C942"/>
    <mergeCell ref="H940:I940"/>
    <mergeCell ref="D908:E908"/>
    <mergeCell ref="B909:C909"/>
    <mergeCell ref="D941:E941"/>
    <mergeCell ref="A938:I938"/>
    <mergeCell ref="H907:I907"/>
    <mergeCell ref="A939:I939"/>
    <mergeCell ref="A1137:I1137"/>
    <mergeCell ref="A1138:I1138"/>
    <mergeCell ref="A1108:A1109"/>
    <mergeCell ref="H911:I911"/>
    <mergeCell ref="F940:G940"/>
    <mergeCell ref="A940:A941"/>
    <mergeCell ref="D940:E940"/>
    <mergeCell ref="H974:I974"/>
    <mergeCell ref="B943:C943"/>
    <mergeCell ref="H941:I941"/>
    <mergeCell ref="H944:I944"/>
    <mergeCell ref="F941:G941"/>
    <mergeCell ref="F944:G944"/>
    <mergeCell ref="B911:C911"/>
    <mergeCell ref="A942:A943"/>
    <mergeCell ref="F911:G911"/>
    <mergeCell ref="A1008:A1009"/>
    <mergeCell ref="A973:A974"/>
    <mergeCell ref="F973:G973"/>
    <mergeCell ref="B976:C976"/>
    <mergeCell ref="B977:C977"/>
    <mergeCell ref="B1110:C1110"/>
    <mergeCell ref="D944:E944"/>
    <mergeCell ref="A972:I972"/>
    <mergeCell ref="A975:A976"/>
    <mergeCell ref="D977:E977"/>
    <mergeCell ref="B975:C975"/>
    <mergeCell ref="H973:I973"/>
    <mergeCell ref="D974:E974"/>
    <mergeCell ref="D973:E973"/>
    <mergeCell ref="A971:I971"/>
    <mergeCell ref="B944:C944"/>
    <mergeCell ref="F974:G974"/>
    <mergeCell ref="A1105:I1105"/>
    <mergeCell ref="A1071:E1071"/>
    <mergeCell ref="H977:I977"/>
    <mergeCell ref="A1039:A1040"/>
    <mergeCell ref="A1007:E1007"/>
    <mergeCell ref="A1103:I1103"/>
    <mergeCell ref="F977:G977"/>
    <mergeCell ref="A1037:E1037"/>
    <mergeCell ref="A1207:A1208"/>
    <mergeCell ref="F1110:G1110"/>
    <mergeCell ref="H1107:I1107"/>
    <mergeCell ref="D1110:E1110"/>
    <mergeCell ref="H1106:I1106"/>
    <mergeCell ref="A1038:E1038"/>
    <mergeCell ref="D1106:E1106"/>
    <mergeCell ref="F1106:G1106"/>
    <mergeCell ref="A1106:A1107"/>
    <mergeCell ref="B1106:C1106"/>
    <mergeCell ref="F1107:G1107"/>
    <mergeCell ref="B1107:C1107"/>
    <mergeCell ref="D1107:E1107"/>
    <mergeCell ref="A1072:A1073"/>
    <mergeCell ref="A1136:I1136"/>
    <mergeCell ref="H1110:I1110"/>
    <mergeCell ref="A1240:A1241"/>
    <mergeCell ref="H1209:I1209"/>
    <mergeCell ref="A1238:A1239"/>
    <mergeCell ref="H1139:I1139"/>
    <mergeCell ref="A1171:I1171"/>
    <mergeCell ref="A1139:A1140"/>
    <mergeCell ref="B1139:C1139"/>
    <mergeCell ref="F1140:G1140"/>
    <mergeCell ref="B1140:C1140"/>
    <mergeCell ref="D1140:E1140"/>
    <mergeCell ref="H1140:I1140"/>
    <mergeCell ref="A1141:A1142"/>
    <mergeCell ref="F1139:G1139"/>
    <mergeCell ref="D1139:E1139"/>
    <mergeCell ref="D1176:E1176"/>
    <mergeCell ref="D1173:E1173"/>
    <mergeCell ref="F1176:G1176"/>
    <mergeCell ref="A1170:I1170"/>
    <mergeCell ref="A1169:I1169"/>
    <mergeCell ref="H1206:I1206"/>
    <mergeCell ref="D1209:E1209"/>
    <mergeCell ref="F1209:G1209"/>
    <mergeCell ref="D1205:E1205"/>
    <mergeCell ref="F1205:G1205"/>
    <mergeCell ref="B1209:C1209"/>
    <mergeCell ref="B1205:C1205"/>
    <mergeCell ref="F1206:G1206"/>
    <mergeCell ref="H1205:I1205"/>
    <mergeCell ref="B1206:C1206"/>
    <mergeCell ref="D1206:E1206"/>
    <mergeCell ref="B1238:C1238"/>
    <mergeCell ref="D1239:E1239"/>
    <mergeCell ref="D1238:E1238"/>
    <mergeCell ref="F1238:G1238"/>
    <mergeCell ref="A1235:I1235"/>
    <mergeCell ref="B1239:C1239"/>
    <mergeCell ref="H1238:I1238"/>
    <mergeCell ref="F1239:G1239"/>
    <mergeCell ref="H1239:I1239"/>
    <mergeCell ref="A1236:I1236"/>
    <mergeCell ref="A1237:I1237"/>
    <mergeCell ref="H1242:I1242"/>
    <mergeCell ref="D1271:E1271"/>
    <mergeCell ref="F1271:G1271"/>
    <mergeCell ref="A1268:I1268"/>
    <mergeCell ref="A1269:I1269"/>
    <mergeCell ref="B1242:C1242"/>
    <mergeCell ref="H1275:I1275"/>
    <mergeCell ref="H1271:I1271"/>
    <mergeCell ref="F1275:G1275"/>
    <mergeCell ref="A1273:A1274"/>
    <mergeCell ref="B1272:C1272"/>
    <mergeCell ref="A1270:I1270"/>
    <mergeCell ref="A1271:A1272"/>
    <mergeCell ref="F1242:G1242"/>
    <mergeCell ref="B1271:C1271"/>
    <mergeCell ref="D1272:E1272"/>
    <mergeCell ref="F1272:G1272"/>
    <mergeCell ref="H1272:I1272"/>
    <mergeCell ref="F1308:G1308"/>
    <mergeCell ref="H1305:I1305"/>
    <mergeCell ref="B1305:C1305"/>
    <mergeCell ref="B1308:C1308"/>
    <mergeCell ref="D1308:E1308"/>
    <mergeCell ref="D1305:E1305"/>
    <mergeCell ref="H1308:I1308"/>
    <mergeCell ref="A1306:A1307"/>
    <mergeCell ref="B1275:C1275"/>
    <mergeCell ref="D1275:E1275"/>
    <mergeCell ref="D1304:E1304"/>
    <mergeCell ref="A1301:I1301"/>
    <mergeCell ref="A1302:I1302"/>
    <mergeCell ref="F1305:G1305"/>
    <mergeCell ref="F1304:G1304"/>
    <mergeCell ref="A1303:I1303"/>
    <mergeCell ref="H1304:I1304"/>
    <mergeCell ref="A1304:A1305"/>
    <mergeCell ref="B1304:C1304"/>
    <mergeCell ref="A1337:H1337"/>
    <mergeCell ref="B1469:C1469"/>
    <mergeCell ref="D1469:E1469"/>
    <mergeCell ref="A1399:H1399"/>
    <mergeCell ref="A1400:H1400"/>
    <mergeCell ref="A1401:A1404"/>
    <mergeCell ref="A1434:J1434"/>
    <mergeCell ref="D1435:E1435"/>
    <mergeCell ref="D1436:E1436"/>
    <mergeCell ref="D1437:E1437"/>
    <mergeCell ref="B1435:C1435"/>
    <mergeCell ref="B1436:C1436"/>
    <mergeCell ref="A1433:J1433"/>
    <mergeCell ref="A1368:A1371"/>
    <mergeCell ref="A1367:H1367"/>
    <mergeCell ref="A1338:A1341"/>
    <mergeCell ref="A1366:H1366"/>
    <mergeCell ref="A1432:J1432"/>
    <mergeCell ref="A1439:A1440"/>
    <mergeCell ref="B1438:C1438"/>
    <mergeCell ref="F1439:I1439"/>
    <mergeCell ref="D1438:E1438"/>
    <mergeCell ref="A1435:A1438"/>
    <mergeCell ref="F1440:I1440"/>
    <mergeCell ref="D1470:E1470"/>
    <mergeCell ref="A1464:J1464"/>
    <mergeCell ref="A1465:J1465"/>
    <mergeCell ref="A1466:J1466"/>
    <mergeCell ref="A1467:A1470"/>
    <mergeCell ref="D1468:E1468"/>
    <mergeCell ref="H1441:I1441"/>
    <mergeCell ref="F1471:I1471"/>
    <mergeCell ref="F1472:I1472"/>
    <mergeCell ref="B1473:C1473"/>
    <mergeCell ref="D1473:E1473"/>
    <mergeCell ref="F1473:G1473"/>
    <mergeCell ref="H1473:I1473"/>
    <mergeCell ref="F1441:G1441"/>
    <mergeCell ref="D1500:E1500"/>
    <mergeCell ref="A1496:J1496"/>
    <mergeCell ref="A1497:J1497"/>
    <mergeCell ref="A1498:J1498"/>
    <mergeCell ref="A1499:A1502"/>
    <mergeCell ref="B1499:C1499"/>
    <mergeCell ref="D1499:E1499"/>
    <mergeCell ref="B1500:C1500"/>
    <mergeCell ref="B1502:C1502"/>
    <mergeCell ref="D1502:E1502"/>
    <mergeCell ref="B1501:C1501"/>
    <mergeCell ref="D1501:E1501"/>
    <mergeCell ref="B1441:C1441"/>
    <mergeCell ref="D1441:E1441"/>
    <mergeCell ref="B1467:C1467"/>
    <mergeCell ref="D1467:E1467"/>
    <mergeCell ref="B1468:C1468"/>
    <mergeCell ref="A1471:A1472"/>
    <mergeCell ref="B1470:C1470"/>
    <mergeCell ref="A1503:A1504"/>
    <mergeCell ref="F1503:I1503"/>
    <mergeCell ref="A1560:J1560"/>
    <mergeCell ref="A1528:J1528"/>
    <mergeCell ref="A1529:J1529"/>
    <mergeCell ref="B1505:C1505"/>
    <mergeCell ref="D1505:E1505"/>
    <mergeCell ref="F1505:G1505"/>
    <mergeCell ref="H1505:I1505"/>
    <mergeCell ref="F1504:I1504"/>
    <mergeCell ref="F1535:I1535"/>
    <mergeCell ref="F1536:I1536"/>
    <mergeCell ref="B1537:C1537"/>
    <mergeCell ref="D1537:E1537"/>
    <mergeCell ref="A1535:A1536"/>
    <mergeCell ref="F1537:G1537"/>
    <mergeCell ref="H1537:I1537"/>
    <mergeCell ref="B1531:C1531"/>
    <mergeCell ref="D1531:E1531"/>
    <mergeCell ref="B1532:C1532"/>
    <mergeCell ref="D1532:E1532"/>
    <mergeCell ref="D1533:E1533"/>
    <mergeCell ref="A1561:J1561"/>
    <mergeCell ref="H1633:I1633"/>
    <mergeCell ref="B1630:C1630"/>
    <mergeCell ref="D1630:E1630"/>
    <mergeCell ref="B1633:C1633"/>
    <mergeCell ref="D1633:E1633"/>
    <mergeCell ref="F1633:G1633"/>
    <mergeCell ref="B1597:C1597"/>
    <mergeCell ref="D1597:E1597"/>
    <mergeCell ref="B1598:C1598"/>
    <mergeCell ref="D1598:E1598"/>
    <mergeCell ref="B1628:C1628"/>
    <mergeCell ref="D1628:E1628"/>
    <mergeCell ref="B1627:C1627"/>
    <mergeCell ref="B1629:C1629"/>
    <mergeCell ref="D1627:E1627"/>
    <mergeCell ref="D1629:E1629"/>
    <mergeCell ref="F1599:I1599"/>
    <mergeCell ref="F1600:I1600"/>
    <mergeCell ref="H1601:I1601"/>
    <mergeCell ref="A1562:J1562"/>
    <mergeCell ref="A1563:A1566"/>
    <mergeCell ref="B1563:C1563"/>
    <mergeCell ref="B37:D37"/>
    <mergeCell ref="B39:D39"/>
    <mergeCell ref="E61:G61"/>
    <mergeCell ref="B149:D149"/>
    <mergeCell ref="D1595:E1595"/>
    <mergeCell ref="B1596:C1596"/>
    <mergeCell ref="D1596:E1596"/>
    <mergeCell ref="B223:D223"/>
    <mergeCell ref="B260:D260"/>
    <mergeCell ref="B1565:C1565"/>
    <mergeCell ref="D1569:E1569"/>
    <mergeCell ref="A1530:J1530"/>
    <mergeCell ref="A1531:A1534"/>
    <mergeCell ref="A1567:A1568"/>
    <mergeCell ref="F1567:I1567"/>
    <mergeCell ref="F1568:I1568"/>
    <mergeCell ref="H1569:I1569"/>
    <mergeCell ref="A1595:A1598"/>
    <mergeCell ref="D1563:E1563"/>
    <mergeCell ref="B1564:C1564"/>
    <mergeCell ref="D1564:E1564"/>
    <mergeCell ref="B1534:C1534"/>
    <mergeCell ref="D1534:E1534"/>
    <mergeCell ref="B1533:C1533"/>
    <mergeCell ref="D1565:E1565"/>
    <mergeCell ref="D1566:E1566"/>
    <mergeCell ref="B1595:C1595"/>
    <mergeCell ref="A1594:J1594"/>
    <mergeCell ref="A1592:J1592"/>
    <mergeCell ref="A1593:J1593"/>
    <mergeCell ref="B1569:C1569"/>
    <mergeCell ref="F1569:G1569"/>
    <mergeCell ref="B1601:C1601"/>
    <mergeCell ref="D1601:E1601"/>
    <mergeCell ref="F1601:G1601"/>
    <mergeCell ref="A1631:A1632"/>
    <mergeCell ref="F1631:I1631"/>
    <mergeCell ref="F1632:I1632"/>
    <mergeCell ref="A1624:J1624"/>
    <mergeCell ref="A1625:J1625"/>
    <mergeCell ref="A1626:J1626"/>
    <mergeCell ref="A1627:A1630"/>
    <mergeCell ref="A1599:A1600"/>
    <mergeCell ref="B1566:C1566"/>
  </mergeCells>
  <phoneticPr fontId="0" type="noConversion"/>
  <hyperlinks>
    <hyperlink ref="F1" location="Übersicht!A1" display="zurück zur" xr:uid="{00000000-0004-0000-0400-000000000000}"/>
    <hyperlink ref="F6" location="Umwelt_2004" display="Umwelt_2004" xr:uid="{00000000-0004-0000-0400-000001000000}"/>
    <hyperlink ref="G6" location="Umwelt_2003" display="Umwelt_2003" xr:uid="{00000000-0004-0000-0400-000002000000}"/>
    <hyperlink ref="E6" location="Umwelt_2005" display="Umwelt_2005" xr:uid="{00000000-0004-0000-0400-000003000000}"/>
    <hyperlink ref="D6" location="Umwelt_2006" display="Umwelt_2006" xr:uid="{00000000-0004-0000-0400-000004000000}"/>
    <hyperlink ref="B664" r:id="rId1" display="http://www.wk.or.at/fvbi/bauindizes/Baukostenveraenderungen OEBZ-Artikel.pdf" xr:uid="{00000000-0004-0000-0400-000005000000}"/>
    <hyperlink ref="C6" location="Umwelt_2007" display="Umwelt_2007" xr:uid="{00000000-0004-0000-0400-000006000000}"/>
    <hyperlink ref="B6" location="Umwelt_2008" display="Umwelt_2008" xr:uid="{00000000-0004-0000-0400-000007000000}"/>
    <hyperlink ref="G5" location="Umwelt_2009" display="Umwelt_2009" xr:uid="{00000000-0004-0000-0400-000008000000}"/>
    <hyperlink ref="F5" location="Umwelt_2010" display="Umwelt_2010" xr:uid="{00000000-0004-0000-0400-000009000000}"/>
    <hyperlink ref="E414" r:id="rId2" xr:uid="{00000000-0004-0000-0400-00000A000000}"/>
    <hyperlink ref="E5" location="Umwelt_2011" display="Umwelt_2011" xr:uid="{00000000-0004-0000-0400-00000B000000}"/>
    <hyperlink ref="D5" location="Umwelt_2012" display="Umwelt_2012" xr:uid="{00000000-0004-0000-0400-00000C000000}"/>
    <hyperlink ref="C5" location="Umwelt_2013" display="Umwelt_2013" xr:uid="{00000000-0004-0000-0400-00000D000000}"/>
    <hyperlink ref="B5" location="Umwelt_2014" display="Umwelt_2014" xr:uid="{00000000-0004-0000-0400-00000E000000}"/>
    <hyperlink ref="G4" location="Umwelt_2015" display="Umwelt_2015" xr:uid="{00000000-0004-0000-0400-00000F000000}"/>
    <hyperlink ref="F4" location="Umwelt_2016" display="Umwelt_2016" xr:uid="{00000000-0004-0000-0400-000010000000}"/>
    <hyperlink ref="E247" r:id="rId3" display="Artikel: Baukostenindex aktuell (DI Peter Scherer)" xr:uid="{00000000-0004-0000-0400-000011000000}"/>
    <hyperlink ref="E247:H247" r:id="rId4" display="Artikel: Baukostenindex aktuell (DI Peter Scherer)" xr:uid="{00000000-0004-0000-0400-000012000000}"/>
    <hyperlink ref="E247:I247" r:id="rId5" display="Artikel: Baukostenindex aktuell 2016 (DI Peter Scherer)" xr:uid="{00000000-0004-0000-0400-000013000000}"/>
    <hyperlink ref="E4" location="Umwelt_2017" display="Umwelt_2017" xr:uid="{00000000-0004-0000-0400-000014000000}"/>
    <hyperlink ref="D4" location="Umwelt_2018" display="Umwelt_2018" xr:uid="{00000000-0004-0000-0400-000015000000}"/>
    <hyperlink ref="C4" location="Umwelt_2019" display="Umwelt_2019" xr:uid="{00000000-0004-0000-0400-000016000000}"/>
    <hyperlink ref="B4" location="Umwelt_2020" display="Umwelt_2020" xr:uid="{00000000-0004-0000-0400-000017000000}"/>
    <hyperlink ref="E414:G414" r:id="rId6" display="Artikel: Baukostenindex aktuell (DI Peter Scherer)" xr:uid="{70115A37-998C-425A-B525-062092B00EC0}"/>
    <hyperlink ref="B664:D664" r:id="rId7" display="Ab Jänner 2003 wird nur mehr die Indexzahl &quot;Lohn&quot; und &quot;Sonstiges - Gesamt&quot; veröffentlicht! (ÖBZ-Artikel)" xr:uid="{ED92FB0A-7D18-4ECC-AF54-85C93AF98DBE}"/>
    <hyperlink ref="G3" location="Umwelt_2021" display="Umwelt_2021" xr:uid="{FF086C83-DE0C-42FE-B203-7D570B63EEF7}"/>
    <hyperlink ref="E61:G61" r:id="rId8" display="Artikel: Baukostenindex aktuell 2021 (DI Peter Scherer)" xr:uid="{9D0AE19A-6E27-4031-884C-E1AFE5FDB9DA}"/>
  </hyperlinks>
  <pageMargins left="0.53" right="0.44" top="0.69" bottom="0.73" header="0.4921259845" footer="0.33"/>
  <pageSetup paperSize="9" scale="87" fitToHeight="20" orientation="landscape" r:id="rId9"/>
  <headerFooter alignWithMargins="0">
    <oddFooter>&amp;L&amp;8DI Peter Scherer / Geschäftsstelle Bau
Wirtschaftskammer Österreich&amp;C&amp;G&amp;R&amp;8Seite &amp;P/&amp;N</oddFooter>
  </headerFooter>
  <rowBreaks count="49" manualBreakCount="49">
    <brk id="35" max="16383" man="1"/>
    <brk id="72" max="16383" man="1"/>
    <brk id="110" max="16383" man="1"/>
    <brk id="147" max="16383" man="1"/>
    <brk id="184" max="16383" man="1"/>
    <brk id="221" max="16383" man="1"/>
    <brk id="258" max="16383" man="1"/>
    <brk id="292" max="16383" man="1"/>
    <brk id="324" max="16383" man="1"/>
    <brk id="356" max="16383" man="1"/>
    <brk id="388" max="16383" man="1"/>
    <brk id="420" max="16383" man="1"/>
    <brk id="452" max="16383" man="1"/>
    <brk id="484" max="16383" man="1"/>
    <brk id="516" max="16383" man="1"/>
    <brk id="548" max="16383" man="1"/>
    <brk id="580" max="16383" man="1"/>
    <brk id="612" max="16383" man="1"/>
    <brk id="644" max="16383" man="1"/>
    <brk id="675" max="16383" man="1"/>
    <brk id="707" max="16383" man="1"/>
    <brk id="739" max="16383" man="1"/>
    <brk id="771" max="16383" man="1"/>
    <brk id="804" max="16383" man="1"/>
    <brk id="837" max="16383" man="1"/>
    <brk id="870" max="16383" man="1"/>
    <brk id="903" max="16383" man="1"/>
    <brk id="936" max="16383" man="1"/>
    <brk id="969" max="16383" man="1"/>
    <brk id="1001" max="16383" man="1"/>
    <brk id="1035" max="16383" man="1"/>
    <brk id="1068" max="16383" man="1"/>
    <brk id="1101" max="16383" man="1"/>
    <brk id="1134" max="16383" man="1"/>
    <brk id="1167" max="16383" man="1"/>
    <brk id="1200" max="16383" man="1"/>
    <brk id="1233" max="16383" man="1"/>
    <brk id="1266" max="16383" man="1"/>
    <brk id="1299" max="16383" man="1"/>
    <brk id="1331" max="16383" man="1"/>
    <brk id="1364" max="16383" man="1"/>
    <brk id="1397" max="16383" man="1"/>
    <brk id="1430" max="16383" man="1"/>
    <brk id="1462" max="16383" man="1"/>
    <brk id="1494" max="16383" man="1"/>
    <brk id="1526" max="16383" man="1"/>
    <brk id="1558" max="16383" man="1"/>
    <brk id="1590" max="16383" man="1"/>
    <brk id="1622" max="16383" man="1"/>
  </rowBreaks>
  <drawing r:id="rId10"/>
  <legacyDrawingHF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26"/>
    <pageSetUpPr autoPageBreaks="0"/>
  </sheetPr>
  <dimension ref="A1:Q1597"/>
  <sheetViews>
    <sheetView showGridLines="0" showRowColHeaders="0" zoomScaleNormal="100" workbookViewId="0">
      <pane ySplit="5" topLeftCell="A6" activePane="bottomLeft" state="frozen"/>
      <selection activeCell="G1" sqref="G1:H1"/>
      <selection pane="bottomLeft" activeCell="A7" sqref="A7"/>
    </sheetView>
  </sheetViews>
  <sheetFormatPr baseColWidth="10" defaultColWidth="11.42578125" defaultRowHeight="15" x14ac:dyDescent="0.3"/>
  <cols>
    <col min="1" max="1" width="37.28515625" style="2" customWidth="1"/>
    <col min="2" max="13" width="7.7109375" style="221" customWidth="1"/>
    <col min="14" max="16384" width="11.42578125" style="2"/>
  </cols>
  <sheetData>
    <row r="1" spans="1:17" ht="30" customHeight="1" x14ac:dyDescent="0.3">
      <c r="A1" s="1" t="s">
        <v>777</v>
      </c>
      <c r="G1" s="526" t="s">
        <v>799</v>
      </c>
      <c r="H1" s="526"/>
      <c r="I1" s="526"/>
      <c r="J1" s="501"/>
    </row>
    <row r="2" spans="1:17" x14ac:dyDescent="0.3">
      <c r="A2" s="5" t="s">
        <v>2032</v>
      </c>
      <c r="F2" s="504">
        <v>2021</v>
      </c>
      <c r="G2" s="222">
        <v>2020</v>
      </c>
      <c r="H2" s="222">
        <v>2019</v>
      </c>
      <c r="I2" s="222">
        <v>2018</v>
      </c>
    </row>
    <row r="3" spans="1:17" x14ac:dyDescent="0.3">
      <c r="B3" s="222">
        <v>2017</v>
      </c>
      <c r="C3" s="222">
        <v>2016</v>
      </c>
      <c r="D3" s="222">
        <v>2015</v>
      </c>
      <c r="E3" s="3">
        <v>2014</v>
      </c>
      <c r="F3" s="222">
        <v>2013</v>
      </c>
      <c r="G3" s="222">
        <v>2012</v>
      </c>
      <c r="H3" s="222">
        <v>2011</v>
      </c>
      <c r="I3" s="222">
        <v>2010</v>
      </c>
    </row>
    <row r="4" spans="1:17" x14ac:dyDescent="0.3">
      <c r="B4" s="222">
        <v>2009</v>
      </c>
      <c r="C4" s="222">
        <v>2008</v>
      </c>
      <c r="D4" s="3">
        <v>2007</v>
      </c>
      <c r="E4" s="222">
        <v>2006</v>
      </c>
      <c r="F4" s="222">
        <v>2005</v>
      </c>
      <c r="G4" s="222">
        <v>2004</v>
      </c>
      <c r="H4" s="222">
        <v>2003</v>
      </c>
      <c r="I4" s="222">
        <v>2002</v>
      </c>
    </row>
    <row r="5" spans="1:17" x14ac:dyDescent="0.3">
      <c r="B5" s="222">
        <v>2001</v>
      </c>
      <c r="C5" s="3">
        <v>2000</v>
      </c>
      <c r="D5" s="222">
        <v>1999</v>
      </c>
      <c r="E5" s="222">
        <v>1998</v>
      </c>
      <c r="F5" s="222">
        <v>1997</v>
      </c>
      <c r="G5" s="222">
        <v>1996</v>
      </c>
      <c r="H5" s="222">
        <v>1995</v>
      </c>
      <c r="I5" s="222">
        <v>1994</v>
      </c>
    </row>
    <row r="6" spans="1:17" ht="15" customHeight="1" x14ac:dyDescent="0.3"/>
    <row r="7" spans="1:17" ht="15" customHeight="1" x14ac:dyDescent="0.3">
      <c r="A7" s="47" t="s">
        <v>2140</v>
      </c>
      <c r="B7" s="374">
        <v>44197</v>
      </c>
      <c r="C7" s="374">
        <v>44228</v>
      </c>
      <c r="D7" s="374">
        <v>44256</v>
      </c>
      <c r="E7" s="374">
        <v>44287</v>
      </c>
      <c r="F7" s="374">
        <v>44317</v>
      </c>
      <c r="G7" s="374">
        <v>44348</v>
      </c>
      <c r="H7" s="374">
        <v>44378</v>
      </c>
      <c r="I7" s="374">
        <v>44409</v>
      </c>
      <c r="J7" s="374">
        <v>44440</v>
      </c>
      <c r="K7" s="374">
        <v>44470</v>
      </c>
      <c r="L7" s="374">
        <v>44501</v>
      </c>
      <c r="M7" s="374">
        <v>44531</v>
      </c>
    </row>
    <row r="8" spans="1:17" ht="15" customHeight="1" x14ac:dyDescent="0.3">
      <c r="A8" s="48" t="s">
        <v>885</v>
      </c>
      <c r="B8" s="375">
        <v>98.04</v>
      </c>
      <c r="C8" s="375">
        <v>99.45</v>
      </c>
      <c r="D8" s="375"/>
      <c r="E8" s="375"/>
      <c r="F8" s="375"/>
      <c r="G8" s="375"/>
      <c r="H8" s="375"/>
      <c r="I8" s="375"/>
      <c r="J8" s="375"/>
      <c r="K8" s="375"/>
      <c r="L8" s="375"/>
      <c r="M8" s="375"/>
      <c r="O8" s="371"/>
      <c r="Q8" s="344"/>
    </row>
    <row r="9" spans="1:17" ht="15" customHeight="1" x14ac:dyDescent="0.3">
      <c r="A9" s="48" t="s">
        <v>886</v>
      </c>
      <c r="B9" s="375">
        <v>100</v>
      </c>
      <c r="C9" s="375">
        <v>100</v>
      </c>
      <c r="D9" s="375"/>
      <c r="E9" s="375"/>
      <c r="F9" s="375"/>
      <c r="G9" s="375"/>
      <c r="H9" s="375"/>
      <c r="I9" s="375"/>
      <c r="J9" s="375"/>
      <c r="K9" s="375"/>
      <c r="L9" s="375"/>
      <c r="M9" s="375"/>
      <c r="O9" s="371"/>
      <c r="Q9" s="344"/>
    </row>
    <row r="10" spans="1:17" ht="15" customHeight="1" x14ac:dyDescent="0.3">
      <c r="A10" s="48" t="s">
        <v>887</v>
      </c>
      <c r="B10" s="375">
        <v>118.39</v>
      </c>
      <c r="C10" s="375">
        <v>125.42</v>
      </c>
      <c r="D10" s="375"/>
      <c r="E10" s="375"/>
      <c r="F10" s="375"/>
      <c r="G10" s="375"/>
      <c r="H10" s="375"/>
      <c r="I10" s="375"/>
      <c r="J10" s="375"/>
      <c r="K10" s="375"/>
      <c r="L10" s="375"/>
      <c r="M10" s="375"/>
      <c r="O10" s="371"/>
      <c r="Q10" s="344"/>
    </row>
    <row r="11" spans="1:17" ht="15" customHeight="1" x14ac:dyDescent="0.3">
      <c r="A11" s="48" t="s">
        <v>888</v>
      </c>
      <c r="B11" s="375">
        <v>100</v>
      </c>
      <c r="C11" s="375">
        <v>100</v>
      </c>
      <c r="D11" s="375"/>
      <c r="E11" s="375"/>
      <c r="F11" s="375"/>
      <c r="G11" s="375"/>
      <c r="H11" s="375"/>
      <c r="I11" s="375"/>
      <c r="J11" s="375"/>
      <c r="K11" s="375"/>
      <c r="L11" s="375"/>
      <c r="M11" s="375"/>
      <c r="O11" s="371"/>
      <c r="Q11" s="344"/>
    </row>
    <row r="12" spans="1:17" ht="15" customHeight="1" x14ac:dyDescent="0.3">
      <c r="A12" s="48" t="s">
        <v>889</v>
      </c>
      <c r="B12" s="375">
        <v>101.04</v>
      </c>
      <c r="C12" s="375">
        <v>101.04</v>
      </c>
      <c r="D12" s="375"/>
      <c r="E12" s="375"/>
      <c r="F12" s="375"/>
      <c r="G12" s="375"/>
      <c r="H12" s="375"/>
      <c r="I12" s="375"/>
      <c r="J12" s="375"/>
      <c r="K12" s="375"/>
      <c r="L12" s="375"/>
      <c r="M12" s="375"/>
      <c r="O12" s="371"/>
      <c r="Q12" s="344"/>
    </row>
    <row r="13" spans="1:17" ht="15" customHeight="1" x14ac:dyDescent="0.3">
      <c r="A13" s="48" t="s">
        <v>890</v>
      </c>
      <c r="B13" s="375">
        <v>101.47</v>
      </c>
      <c r="C13" s="375">
        <v>101.47</v>
      </c>
      <c r="D13" s="375"/>
      <c r="E13" s="375"/>
      <c r="F13" s="375"/>
      <c r="G13" s="375"/>
      <c r="H13" s="375"/>
      <c r="I13" s="375"/>
      <c r="J13" s="375"/>
      <c r="K13" s="375"/>
      <c r="L13" s="375"/>
      <c r="M13" s="375"/>
      <c r="O13" s="371"/>
      <c r="Q13" s="344"/>
    </row>
    <row r="14" spans="1:17" ht="15" customHeight="1" x14ac:dyDescent="0.3">
      <c r="A14" s="48" t="s">
        <v>891</v>
      </c>
      <c r="B14" s="375">
        <v>101.27</v>
      </c>
      <c r="C14" s="375">
        <v>101.27</v>
      </c>
      <c r="D14" s="375"/>
      <c r="E14" s="375"/>
      <c r="F14" s="375"/>
      <c r="G14" s="375"/>
      <c r="H14" s="375"/>
      <c r="I14" s="375"/>
      <c r="J14" s="375"/>
      <c r="K14" s="375"/>
      <c r="L14" s="375"/>
      <c r="M14" s="375"/>
      <c r="O14" s="371"/>
      <c r="Q14" s="344"/>
    </row>
    <row r="15" spans="1:17" ht="15" customHeight="1" x14ac:dyDescent="0.3">
      <c r="A15" s="48" t="s">
        <v>892</v>
      </c>
      <c r="B15" s="375">
        <v>100.18</v>
      </c>
      <c r="C15" s="375">
        <v>102.45</v>
      </c>
      <c r="D15" s="375"/>
      <c r="E15" s="375"/>
      <c r="F15" s="375"/>
      <c r="G15" s="375"/>
      <c r="H15" s="375"/>
      <c r="I15" s="375"/>
      <c r="J15" s="375"/>
      <c r="K15" s="375"/>
      <c r="L15" s="375"/>
      <c r="M15" s="375"/>
      <c r="O15" s="371"/>
      <c r="Q15" s="344"/>
    </row>
    <row r="16" spans="1:17" ht="15" customHeight="1" x14ac:dyDescent="0.3">
      <c r="A16" s="48" t="s">
        <v>893</v>
      </c>
      <c r="B16" s="375">
        <v>101.86</v>
      </c>
      <c r="C16" s="375">
        <v>107.09</v>
      </c>
      <c r="D16" s="375"/>
      <c r="E16" s="375"/>
      <c r="F16" s="375"/>
      <c r="G16" s="375"/>
      <c r="H16" s="375"/>
      <c r="I16" s="375"/>
      <c r="J16" s="375"/>
      <c r="K16" s="375"/>
      <c r="L16" s="375"/>
      <c r="M16" s="375"/>
      <c r="O16" s="371"/>
      <c r="Q16" s="344"/>
    </row>
    <row r="17" spans="1:17" ht="15" customHeight="1" x14ac:dyDescent="0.3">
      <c r="A17" s="48" t="s">
        <v>1538</v>
      </c>
      <c r="B17" s="375">
        <v>100.06</v>
      </c>
      <c r="C17" s="375">
        <v>100.61</v>
      </c>
      <c r="D17" s="375"/>
      <c r="E17" s="375"/>
      <c r="F17" s="375"/>
      <c r="G17" s="375"/>
      <c r="H17" s="375"/>
      <c r="I17" s="375"/>
      <c r="J17" s="375"/>
      <c r="K17" s="375"/>
      <c r="L17" s="375"/>
      <c r="M17" s="375"/>
      <c r="O17" s="371"/>
      <c r="Q17" s="344"/>
    </row>
    <row r="18" spans="1:17" ht="15" customHeight="1" x14ac:dyDescent="0.3">
      <c r="A18" s="48" t="s">
        <v>897</v>
      </c>
      <c r="B18" s="375">
        <v>102.58</v>
      </c>
      <c r="C18" s="375">
        <v>104.38</v>
      </c>
      <c r="D18" s="375"/>
      <c r="E18" s="375"/>
      <c r="F18" s="375"/>
      <c r="G18" s="375"/>
      <c r="H18" s="375"/>
      <c r="I18" s="375"/>
      <c r="J18" s="375"/>
      <c r="K18" s="375"/>
      <c r="L18" s="375"/>
      <c r="M18" s="375"/>
      <c r="O18" s="371"/>
      <c r="Q18" s="344"/>
    </row>
    <row r="19" spans="1:17" ht="15" customHeight="1" x14ac:dyDescent="0.3">
      <c r="A19" s="48" t="s">
        <v>899</v>
      </c>
      <c r="B19" s="375">
        <v>100</v>
      </c>
      <c r="C19" s="375">
        <v>100</v>
      </c>
      <c r="D19" s="375"/>
      <c r="E19" s="375"/>
      <c r="F19" s="375"/>
      <c r="G19" s="375"/>
      <c r="H19" s="375"/>
      <c r="I19" s="375"/>
      <c r="J19" s="375"/>
      <c r="K19" s="375"/>
      <c r="L19" s="375"/>
      <c r="M19" s="375"/>
      <c r="O19" s="371"/>
      <c r="Q19" s="344"/>
    </row>
    <row r="20" spans="1:17" ht="15" customHeight="1" x14ac:dyDescent="0.3">
      <c r="A20" s="48" t="s">
        <v>900</v>
      </c>
      <c r="B20" s="375">
        <v>100.59</v>
      </c>
      <c r="C20" s="375">
        <v>100.59</v>
      </c>
      <c r="D20" s="375"/>
      <c r="E20" s="375"/>
      <c r="F20" s="375"/>
      <c r="G20" s="375"/>
      <c r="H20" s="375"/>
      <c r="I20" s="375"/>
      <c r="J20" s="375"/>
      <c r="K20" s="375"/>
      <c r="L20" s="375"/>
      <c r="M20" s="375"/>
      <c r="O20" s="371"/>
      <c r="Q20" s="344"/>
    </row>
    <row r="21" spans="1:17" ht="15" customHeight="1" x14ac:dyDescent="0.3">
      <c r="A21" s="48" t="s">
        <v>901</v>
      </c>
      <c r="B21" s="375">
        <v>102.1</v>
      </c>
      <c r="C21" s="375">
        <v>102.1</v>
      </c>
      <c r="D21" s="375"/>
      <c r="E21" s="375"/>
      <c r="F21" s="375"/>
      <c r="G21" s="375"/>
      <c r="H21" s="375"/>
      <c r="I21" s="375"/>
      <c r="J21" s="375"/>
      <c r="K21" s="375"/>
      <c r="L21" s="375"/>
      <c r="M21" s="375"/>
      <c r="O21" s="371"/>
      <c r="Q21" s="344"/>
    </row>
    <row r="22" spans="1:17" ht="15" customHeight="1" x14ac:dyDescent="0.3">
      <c r="A22" s="48" t="s">
        <v>902</v>
      </c>
      <c r="B22" s="375">
        <v>104.38</v>
      </c>
      <c r="C22" s="375">
        <v>108.91</v>
      </c>
      <c r="D22" s="375"/>
      <c r="E22" s="375"/>
      <c r="F22" s="375"/>
      <c r="G22" s="375"/>
      <c r="H22" s="375"/>
      <c r="I22" s="375"/>
      <c r="J22" s="375"/>
      <c r="K22" s="375"/>
      <c r="L22" s="375"/>
      <c r="M22" s="375"/>
      <c r="O22" s="371"/>
      <c r="Q22" s="344"/>
    </row>
    <row r="23" spans="1:17" ht="15" customHeight="1" x14ac:dyDescent="0.3">
      <c r="A23" s="48" t="s">
        <v>903</v>
      </c>
      <c r="B23" s="375">
        <v>101.52</v>
      </c>
      <c r="C23" s="375">
        <v>102.5</v>
      </c>
      <c r="D23" s="375"/>
      <c r="E23" s="375"/>
      <c r="F23" s="375"/>
      <c r="G23" s="375"/>
      <c r="H23" s="375"/>
      <c r="I23" s="375"/>
      <c r="J23" s="375"/>
      <c r="K23" s="375"/>
      <c r="L23" s="375"/>
      <c r="M23" s="375"/>
      <c r="O23" s="371"/>
      <c r="Q23" s="344"/>
    </row>
    <row r="24" spans="1:17" ht="15" customHeight="1" x14ac:dyDescent="0.3">
      <c r="A24" s="48" t="s">
        <v>904</v>
      </c>
      <c r="B24" s="375">
        <v>101.75</v>
      </c>
      <c r="C24" s="375">
        <v>103.38</v>
      </c>
      <c r="D24" s="375"/>
      <c r="E24" s="375"/>
      <c r="F24" s="375"/>
      <c r="G24" s="375"/>
      <c r="H24" s="375"/>
      <c r="I24" s="375"/>
      <c r="J24" s="375"/>
      <c r="K24" s="375"/>
      <c r="L24" s="375"/>
      <c r="M24" s="375"/>
      <c r="O24" s="371"/>
      <c r="Q24" s="344"/>
    </row>
    <row r="25" spans="1:17" ht="15" customHeight="1" x14ac:dyDescent="0.3">
      <c r="A25" s="48" t="s">
        <v>905</v>
      </c>
      <c r="B25" s="375">
        <v>101.25</v>
      </c>
      <c r="C25" s="375">
        <v>102.06</v>
      </c>
      <c r="D25" s="375"/>
      <c r="E25" s="375"/>
      <c r="F25" s="375"/>
      <c r="G25" s="375"/>
      <c r="H25" s="375"/>
      <c r="I25" s="375"/>
      <c r="J25" s="375"/>
      <c r="K25" s="375"/>
      <c r="L25" s="375"/>
      <c r="M25" s="375"/>
      <c r="O25" s="371"/>
      <c r="Q25" s="344"/>
    </row>
    <row r="26" spans="1:17" ht="15" customHeight="1" x14ac:dyDescent="0.3">
      <c r="A26" s="48" t="s">
        <v>906</v>
      </c>
      <c r="B26" s="375">
        <v>101.32</v>
      </c>
      <c r="C26" s="375">
        <v>101.64</v>
      </c>
      <c r="D26" s="375"/>
      <c r="E26" s="375"/>
      <c r="F26" s="375"/>
      <c r="G26" s="375"/>
      <c r="H26" s="375"/>
      <c r="I26" s="375"/>
      <c r="J26" s="375"/>
      <c r="K26" s="375"/>
      <c r="L26" s="375"/>
      <c r="M26" s="375"/>
      <c r="O26" s="371"/>
      <c r="Q26" s="344"/>
    </row>
    <row r="27" spans="1:17" ht="15" customHeight="1" x14ac:dyDescent="0.3">
      <c r="A27" s="48" t="s">
        <v>907</v>
      </c>
      <c r="B27" s="375">
        <v>100.1</v>
      </c>
      <c r="C27" s="375">
        <v>102.76</v>
      </c>
      <c r="D27" s="375"/>
      <c r="E27" s="375"/>
      <c r="F27" s="375"/>
      <c r="G27" s="375"/>
      <c r="H27" s="375"/>
      <c r="I27" s="375"/>
      <c r="J27" s="375"/>
      <c r="K27" s="375"/>
      <c r="L27" s="375"/>
      <c r="M27" s="375"/>
      <c r="O27" s="371"/>
      <c r="Q27" s="344"/>
    </row>
    <row r="28" spans="1:17" ht="15" customHeight="1" x14ac:dyDescent="0.3">
      <c r="A28" s="48" t="s">
        <v>908</v>
      </c>
      <c r="B28" s="375">
        <v>101.7</v>
      </c>
      <c r="C28" s="375">
        <v>101.7</v>
      </c>
      <c r="D28" s="375"/>
      <c r="E28" s="375"/>
      <c r="F28" s="375"/>
      <c r="G28" s="375"/>
      <c r="H28" s="375"/>
      <c r="I28" s="375"/>
      <c r="J28" s="375"/>
      <c r="K28" s="375"/>
      <c r="L28" s="375"/>
      <c r="M28" s="375"/>
      <c r="O28" s="371"/>
      <c r="Q28" s="344"/>
    </row>
    <row r="29" spans="1:17" ht="15" customHeight="1" x14ac:dyDescent="0.3">
      <c r="A29" s="48" t="s">
        <v>909</v>
      </c>
      <c r="B29" s="375">
        <v>100</v>
      </c>
      <c r="C29" s="375">
        <v>100</v>
      </c>
      <c r="D29" s="375"/>
      <c r="E29" s="375"/>
      <c r="F29" s="375"/>
      <c r="G29" s="375"/>
      <c r="H29" s="375"/>
      <c r="I29" s="375"/>
      <c r="J29" s="375"/>
      <c r="K29" s="375"/>
      <c r="L29" s="375"/>
      <c r="M29" s="375"/>
      <c r="O29" s="371"/>
      <c r="Q29" s="344"/>
    </row>
    <row r="30" spans="1:17" ht="15" customHeight="1" x14ac:dyDescent="0.3">
      <c r="A30" s="48" t="s">
        <v>910</v>
      </c>
      <c r="B30" s="375">
        <v>101.61</v>
      </c>
      <c r="C30" s="375">
        <v>101.61</v>
      </c>
      <c r="D30" s="375"/>
      <c r="E30" s="375"/>
      <c r="F30" s="375"/>
      <c r="G30" s="375"/>
      <c r="H30" s="375"/>
      <c r="I30" s="375"/>
      <c r="J30" s="375"/>
      <c r="K30" s="375"/>
      <c r="L30" s="375"/>
      <c r="M30" s="375"/>
      <c r="O30" s="371"/>
      <c r="Q30" s="344"/>
    </row>
    <row r="31" spans="1:17" ht="15" customHeight="1" x14ac:dyDescent="0.3">
      <c r="A31" s="48" t="s">
        <v>914</v>
      </c>
      <c r="B31" s="375">
        <v>100</v>
      </c>
      <c r="C31" s="375">
        <v>100</v>
      </c>
      <c r="D31" s="375"/>
      <c r="E31" s="375"/>
      <c r="F31" s="375"/>
      <c r="G31" s="375"/>
      <c r="H31" s="375"/>
      <c r="I31" s="375"/>
      <c r="J31" s="375"/>
      <c r="K31" s="375"/>
      <c r="L31" s="375"/>
      <c r="M31" s="375"/>
      <c r="O31" s="371"/>
      <c r="Q31" s="344"/>
    </row>
    <row r="32" spans="1:17" ht="15" customHeight="1" x14ac:dyDescent="0.3">
      <c r="A32" s="48" t="s">
        <v>915</v>
      </c>
      <c r="B32" s="375">
        <v>101.2</v>
      </c>
      <c r="C32" s="375">
        <v>101.2</v>
      </c>
      <c r="D32" s="375"/>
      <c r="E32" s="375"/>
      <c r="F32" s="375"/>
      <c r="G32" s="375"/>
      <c r="H32" s="375"/>
      <c r="I32" s="375"/>
      <c r="J32" s="375"/>
      <c r="K32" s="375"/>
      <c r="L32" s="375"/>
      <c r="M32" s="375"/>
      <c r="O32" s="371"/>
      <c r="Q32" s="344"/>
    </row>
    <row r="33" spans="1:17" ht="15" customHeight="1" x14ac:dyDescent="0.3">
      <c r="A33" s="48" t="s">
        <v>916</v>
      </c>
      <c r="B33" s="375">
        <v>101.53</v>
      </c>
      <c r="C33" s="375">
        <v>102.51</v>
      </c>
      <c r="D33" s="375"/>
      <c r="E33" s="375"/>
      <c r="F33" s="375"/>
      <c r="G33" s="375"/>
      <c r="H33" s="375"/>
      <c r="I33" s="375"/>
      <c r="J33" s="375"/>
      <c r="K33" s="375"/>
      <c r="L33" s="375"/>
      <c r="M33" s="375"/>
      <c r="O33" s="371"/>
      <c r="Q33" s="344"/>
    </row>
    <row r="34" spans="1:17" ht="15" customHeight="1" x14ac:dyDescent="0.3">
      <c r="A34" s="48" t="s">
        <v>1540</v>
      </c>
      <c r="B34" s="375">
        <v>100.96</v>
      </c>
      <c r="C34" s="375">
        <v>100.96</v>
      </c>
      <c r="D34" s="375"/>
      <c r="E34" s="375"/>
      <c r="F34" s="375"/>
      <c r="G34" s="375"/>
      <c r="H34" s="375"/>
      <c r="I34" s="375"/>
      <c r="J34" s="375"/>
      <c r="K34" s="375"/>
      <c r="L34" s="375"/>
      <c r="M34" s="375"/>
      <c r="O34" s="371"/>
      <c r="Q34" s="371"/>
    </row>
    <row r="35" spans="1:17" ht="15" customHeight="1" x14ac:dyDescent="0.3">
      <c r="A35" s="48" t="s">
        <v>918</v>
      </c>
      <c r="B35" s="375">
        <v>101.88</v>
      </c>
      <c r="C35" s="375">
        <v>101.88</v>
      </c>
      <c r="D35" s="375"/>
      <c r="E35" s="375"/>
      <c r="F35" s="375"/>
      <c r="G35" s="375"/>
      <c r="H35" s="375"/>
      <c r="I35" s="375"/>
      <c r="J35" s="375"/>
      <c r="K35" s="375"/>
      <c r="L35" s="375"/>
      <c r="M35" s="375"/>
      <c r="O35" s="371"/>
      <c r="Q35" s="371"/>
    </row>
    <row r="36" spans="1:17" ht="15" customHeight="1" x14ac:dyDescent="0.3">
      <c r="A36" s="48" t="s">
        <v>920</v>
      </c>
      <c r="B36" s="375">
        <v>108.13</v>
      </c>
      <c r="C36" s="375">
        <v>114.93</v>
      </c>
      <c r="D36" s="375"/>
      <c r="E36" s="375"/>
      <c r="F36" s="375"/>
      <c r="G36" s="375"/>
      <c r="H36" s="375"/>
      <c r="I36" s="375"/>
      <c r="J36" s="375"/>
      <c r="K36" s="375"/>
      <c r="L36" s="375"/>
      <c r="M36" s="375"/>
      <c r="O36" s="371"/>
      <c r="Q36" s="371"/>
    </row>
    <row r="37" spans="1:17" ht="15" customHeight="1" x14ac:dyDescent="0.3">
      <c r="A37" s="48" t="s">
        <v>921</v>
      </c>
      <c r="B37" s="375">
        <v>100.79</v>
      </c>
      <c r="C37" s="375">
        <v>101</v>
      </c>
      <c r="D37" s="375"/>
      <c r="E37" s="375"/>
      <c r="F37" s="375"/>
      <c r="G37" s="375"/>
      <c r="H37" s="375"/>
      <c r="I37" s="375"/>
      <c r="J37" s="375"/>
      <c r="K37" s="375"/>
      <c r="L37" s="375"/>
      <c r="M37" s="375"/>
      <c r="O37" s="371"/>
      <c r="Q37" s="371"/>
    </row>
    <row r="38" spans="1:17" ht="15" customHeight="1" x14ac:dyDescent="0.3">
      <c r="A38" s="48" t="s">
        <v>922</v>
      </c>
      <c r="B38" s="375">
        <v>100</v>
      </c>
      <c r="C38" s="375">
        <v>100.34</v>
      </c>
      <c r="D38" s="375"/>
      <c r="E38" s="375"/>
      <c r="F38" s="375"/>
      <c r="G38" s="375"/>
      <c r="H38" s="375"/>
      <c r="I38" s="375"/>
      <c r="J38" s="375"/>
      <c r="K38" s="375"/>
      <c r="L38" s="375"/>
      <c r="M38" s="375"/>
      <c r="O38" s="371"/>
      <c r="Q38" s="371"/>
    </row>
    <row r="39" spans="1:17" ht="15" customHeight="1" x14ac:dyDescent="0.3">
      <c r="A39" s="48" t="s">
        <v>923</v>
      </c>
      <c r="B39" s="375">
        <v>104.14</v>
      </c>
      <c r="C39" s="375">
        <v>104.44</v>
      </c>
      <c r="D39" s="375"/>
      <c r="E39" s="375"/>
      <c r="F39" s="375"/>
      <c r="G39" s="375"/>
      <c r="H39" s="375"/>
      <c r="I39" s="375"/>
      <c r="J39" s="375"/>
      <c r="K39" s="375"/>
      <c r="L39" s="375"/>
      <c r="M39" s="375"/>
      <c r="O39" s="371"/>
      <c r="Q39" s="371"/>
    </row>
    <row r="40" spans="1:17" ht="15" customHeight="1" x14ac:dyDescent="0.3">
      <c r="A40" s="48" t="s">
        <v>924</v>
      </c>
      <c r="B40" s="375">
        <v>100.66</v>
      </c>
      <c r="C40" s="375">
        <v>100.66</v>
      </c>
      <c r="D40" s="375"/>
      <c r="E40" s="375"/>
      <c r="F40" s="375"/>
      <c r="G40" s="375"/>
      <c r="H40" s="375"/>
      <c r="I40" s="375"/>
      <c r="J40" s="375"/>
      <c r="K40" s="375"/>
      <c r="L40" s="375"/>
      <c r="M40" s="375"/>
      <c r="O40" s="371"/>
      <c r="Q40" s="371"/>
    </row>
    <row r="41" spans="1:17" ht="15" customHeight="1" x14ac:dyDescent="0.3">
      <c r="A41" s="48" t="s">
        <v>925</v>
      </c>
      <c r="B41" s="375">
        <v>100.69</v>
      </c>
      <c r="C41" s="375">
        <v>100.74</v>
      </c>
      <c r="D41" s="375"/>
      <c r="E41" s="375"/>
      <c r="F41" s="375"/>
      <c r="G41" s="375"/>
      <c r="H41" s="375"/>
      <c r="I41" s="375"/>
      <c r="J41" s="375"/>
      <c r="K41" s="375"/>
      <c r="L41" s="375"/>
      <c r="M41" s="375"/>
      <c r="O41" s="371"/>
      <c r="Q41" s="371"/>
    </row>
    <row r="42" spans="1:17" ht="15" customHeight="1" x14ac:dyDescent="0.3">
      <c r="A42" s="48" t="s">
        <v>926</v>
      </c>
      <c r="B42" s="375">
        <v>100</v>
      </c>
      <c r="C42" s="375">
        <v>100</v>
      </c>
      <c r="D42" s="375"/>
      <c r="E42" s="375"/>
      <c r="F42" s="375"/>
      <c r="G42" s="375"/>
      <c r="H42" s="375"/>
      <c r="I42" s="375"/>
      <c r="J42" s="375"/>
      <c r="K42" s="375"/>
      <c r="L42" s="375"/>
      <c r="M42" s="375"/>
      <c r="O42" s="371"/>
      <c r="Q42" s="371"/>
    </row>
    <row r="43" spans="1:17" ht="15" customHeight="1" x14ac:dyDescent="0.3">
      <c r="A43" s="48" t="s">
        <v>1539</v>
      </c>
      <c r="B43" s="375">
        <v>100</v>
      </c>
      <c r="C43" s="375">
        <v>100</v>
      </c>
      <c r="D43" s="375"/>
      <c r="E43" s="375"/>
      <c r="F43" s="375"/>
      <c r="G43" s="375"/>
      <c r="H43" s="375"/>
      <c r="I43" s="375"/>
      <c r="J43" s="375"/>
      <c r="K43" s="375"/>
      <c r="L43" s="375"/>
      <c r="M43" s="375"/>
      <c r="O43" s="371"/>
      <c r="Q43" s="371"/>
    </row>
    <row r="44" spans="1:17" ht="15" customHeight="1" x14ac:dyDescent="0.3">
      <c r="A44" s="48" t="s">
        <v>928</v>
      </c>
      <c r="B44" s="375">
        <v>101.3</v>
      </c>
      <c r="C44" s="375">
        <v>101.38</v>
      </c>
      <c r="D44" s="375"/>
      <c r="E44" s="375"/>
      <c r="F44" s="375"/>
      <c r="G44" s="375"/>
      <c r="H44" s="375"/>
      <c r="I44" s="375"/>
      <c r="J44" s="375"/>
      <c r="K44" s="375"/>
      <c r="L44" s="375"/>
      <c r="M44" s="375"/>
      <c r="O44" s="371"/>
      <c r="Q44" s="371"/>
    </row>
    <row r="45" spans="1:17" ht="15" customHeight="1" x14ac:dyDescent="0.3">
      <c r="A45" s="48" t="s">
        <v>929</v>
      </c>
      <c r="B45" s="375">
        <v>100</v>
      </c>
      <c r="C45" s="375">
        <v>100</v>
      </c>
      <c r="D45" s="375"/>
      <c r="E45" s="375"/>
      <c r="F45" s="375"/>
      <c r="G45" s="375"/>
      <c r="H45" s="375"/>
      <c r="I45" s="375"/>
      <c r="J45" s="375"/>
      <c r="K45" s="375"/>
      <c r="L45" s="375"/>
      <c r="M45" s="375"/>
      <c r="O45" s="371"/>
      <c r="Q45" s="371"/>
    </row>
    <row r="46" spans="1:17" ht="15" customHeight="1" x14ac:dyDescent="0.3">
      <c r="A46" s="48" t="s">
        <v>930</v>
      </c>
      <c r="B46" s="375">
        <v>99.96</v>
      </c>
      <c r="C46" s="375">
        <v>99.96</v>
      </c>
      <c r="D46" s="375"/>
      <c r="E46" s="375"/>
      <c r="F46" s="375"/>
      <c r="G46" s="375"/>
      <c r="H46" s="375"/>
      <c r="I46" s="375"/>
      <c r="J46" s="375"/>
      <c r="K46" s="375"/>
      <c r="L46" s="375"/>
      <c r="M46" s="375"/>
      <c r="O46" s="371"/>
      <c r="Q46" s="371"/>
    </row>
    <row r="47" spans="1:17" ht="15" customHeight="1" x14ac:dyDescent="0.3">
      <c r="A47" s="48" t="s">
        <v>931</v>
      </c>
      <c r="B47" s="375">
        <v>100.01</v>
      </c>
      <c r="C47" s="375">
        <v>100.01</v>
      </c>
      <c r="D47" s="375"/>
      <c r="E47" s="375"/>
      <c r="F47" s="375"/>
      <c r="G47" s="375"/>
      <c r="H47" s="375"/>
      <c r="I47" s="375"/>
      <c r="J47" s="375"/>
      <c r="K47" s="375"/>
      <c r="L47" s="375"/>
      <c r="M47" s="375"/>
      <c r="O47" s="371"/>
      <c r="Q47" s="371"/>
    </row>
    <row r="48" spans="1:17" ht="15" customHeight="1" x14ac:dyDescent="0.3">
      <c r="A48" s="48" t="s">
        <v>932</v>
      </c>
      <c r="B48" s="375">
        <v>101.3</v>
      </c>
      <c r="C48" s="375">
        <v>101.3</v>
      </c>
      <c r="D48" s="375"/>
      <c r="E48" s="375"/>
      <c r="F48" s="375"/>
      <c r="G48" s="375"/>
      <c r="H48" s="375"/>
      <c r="I48" s="375"/>
      <c r="J48" s="375"/>
      <c r="K48" s="375"/>
      <c r="L48" s="375"/>
      <c r="M48" s="375"/>
      <c r="O48" s="371"/>
      <c r="Q48" s="371"/>
    </row>
    <row r="49" spans="1:17" ht="15" customHeight="1" x14ac:dyDescent="0.3">
      <c r="A49" s="48" t="s">
        <v>1541</v>
      </c>
      <c r="B49" s="375">
        <v>101.85</v>
      </c>
      <c r="C49" s="375">
        <v>101.85</v>
      </c>
      <c r="D49" s="375"/>
      <c r="E49" s="375"/>
      <c r="F49" s="375"/>
      <c r="G49" s="375"/>
      <c r="H49" s="375"/>
      <c r="I49" s="375"/>
      <c r="J49" s="375"/>
      <c r="K49" s="375"/>
      <c r="L49" s="375"/>
      <c r="M49" s="375"/>
      <c r="O49" s="371"/>
      <c r="Q49" s="371"/>
    </row>
    <row r="50" spans="1:17" ht="15" customHeight="1" x14ac:dyDescent="0.3">
      <c r="A50" s="48" t="s">
        <v>934</v>
      </c>
      <c r="B50" s="375">
        <v>114.28</v>
      </c>
      <c r="C50" s="375">
        <v>122.53</v>
      </c>
      <c r="D50" s="375"/>
      <c r="E50" s="375"/>
      <c r="F50" s="375"/>
      <c r="G50" s="375"/>
      <c r="H50" s="375"/>
      <c r="I50" s="375"/>
      <c r="J50" s="375"/>
      <c r="K50" s="375"/>
      <c r="L50" s="375"/>
      <c r="M50" s="375"/>
      <c r="O50" s="371"/>
      <c r="Q50" s="371"/>
    </row>
    <row r="51" spans="1:17" ht="15" customHeight="1" x14ac:dyDescent="0.3">
      <c r="A51" s="48" t="s">
        <v>935</v>
      </c>
      <c r="B51" s="375">
        <v>117.14</v>
      </c>
      <c r="C51" s="375">
        <v>125.81</v>
      </c>
      <c r="D51" s="375"/>
      <c r="E51" s="375"/>
      <c r="F51" s="375"/>
      <c r="G51" s="375"/>
      <c r="H51" s="375"/>
      <c r="I51" s="375"/>
      <c r="J51" s="375"/>
      <c r="K51" s="375"/>
      <c r="L51" s="375"/>
      <c r="M51" s="375"/>
      <c r="O51" s="371"/>
      <c r="Q51" s="371"/>
    </row>
    <row r="52" spans="1:17" ht="15" customHeight="1" x14ac:dyDescent="0.3">
      <c r="A52" s="48" t="s">
        <v>936</v>
      </c>
      <c r="B52" s="375">
        <v>100.26</v>
      </c>
      <c r="C52" s="375">
        <v>100.26</v>
      </c>
      <c r="D52" s="375"/>
      <c r="E52" s="375"/>
      <c r="F52" s="375"/>
      <c r="G52" s="375"/>
      <c r="H52" s="375"/>
      <c r="I52" s="375"/>
      <c r="J52" s="375"/>
      <c r="K52" s="375"/>
      <c r="L52" s="375"/>
      <c r="M52" s="375"/>
      <c r="O52" s="371"/>
      <c r="Q52" s="371"/>
    </row>
    <row r="53" spans="1:17" ht="15" customHeight="1" x14ac:dyDescent="0.3">
      <c r="A53" s="48" t="s">
        <v>937</v>
      </c>
      <c r="B53" s="375">
        <v>100</v>
      </c>
      <c r="C53" s="375">
        <v>100</v>
      </c>
      <c r="D53" s="375"/>
      <c r="E53" s="375"/>
      <c r="F53" s="375"/>
      <c r="G53" s="375"/>
      <c r="H53" s="375"/>
      <c r="I53" s="375"/>
      <c r="J53" s="375"/>
      <c r="K53" s="375"/>
      <c r="L53" s="375"/>
      <c r="M53" s="375"/>
      <c r="O53" s="371"/>
      <c r="Q53" s="371"/>
    </row>
    <row r="54" spans="1:17" ht="15" customHeight="1" x14ac:dyDescent="0.3">
      <c r="A54" s="48" t="s">
        <v>938</v>
      </c>
      <c r="B54" s="375">
        <v>104.73</v>
      </c>
      <c r="C54" s="375">
        <v>105.13</v>
      </c>
      <c r="D54" s="375"/>
      <c r="E54" s="375"/>
      <c r="F54" s="375"/>
      <c r="G54" s="375"/>
      <c r="H54" s="375"/>
      <c r="I54" s="375"/>
      <c r="J54" s="375"/>
      <c r="K54" s="375"/>
      <c r="L54" s="375"/>
      <c r="M54" s="375"/>
      <c r="O54" s="371"/>
      <c r="Q54" s="371"/>
    </row>
    <row r="55" spans="1:17" ht="15" customHeight="1" x14ac:dyDescent="0.3">
      <c r="A55" s="48" t="s">
        <v>939</v>
      </c>
      <c r="B55" s="375">
        <v>100.07</v>
      </c>
      <c r="C55" s="375">
        <v>100.71</v>
      </c>
      <c r="D55" s="375"/>
      <c r="E55" s="375"/>
      <c r="F55" s="375"/>
      <c r="G55" s="375"/>
      <c r="H55" s="375"/>
      <c r="I55" s="375"/>
      <c r="J55" s="375"/>
      <c r="K55" s="375"/>
      <c r="L55" s="375"/>
      <c r="M55" s="375"/>
      <c r="O55" s="371"/>
      <c r="Q55" s="371"/>
    </row>
    <row r="56" spans="1:17" ht="15" customHeight="1" x14ac:dyDescent="0.3">
      <c r="A56" s="48" t="s">
        <v>940</v>
      </c>
      <c r="B56" s="375">
        <v>101.32</v>
      </c>
      <c r="C56" s="375">
        <v>101.59</v>
      </c>
      <c r="D56" s="375"/>
      <c r="E56" s="375"/>
      <c r="F56" s="375"/>
      <c r="G56" s="376"/>
      <c r="H56" s="375"/>
      <c r="I56" s="375"/>
      <c r="J56" s="375"/>
      <c r="K56" s="375"/>
      <c r="L56" s="375"/>
      <c r="M56" s="375"/>
      <c r="O56" s="371"/>
      <c r="Q56" s="371"/>
    </row>
    <row r="57" spans="1:17" ht="15" customHeight="1" x14ac:dyDescent="0.3">
      <c r="A57" s="48" t="s">
        <v>941</v>
      </c>
      <c r="B57" s="375">
        <v>100.79</v>
      </c>
      <c r="C57" s="375">
        <v>100.79</v>
      </c>
      <c r="D57" s="375"/>
      <c r="E57" s="375"/>
      <c r="F57" s="375"/>
      <c r="G57" s="375"/>
      <c r="H57" s="375"/>
      <c r="I57" s="375"/>
      <c r="J57" s="375"/>
      <c r="K57" s="375"/>
      <c r="L57" s="375"/>
      <c r="M57" s="375"/>
      <c r="O57" s="371"/>
      <c r="Q57" s="371"/>
    </row>
    <row r="58" spans="1:17" ht="15" customHeight="1" x14ac:dyDescent="0.3">
      <c r="A58" s="48" t="s">
        <v>942</v>
      </c>
      <c r="B58" s="375">
        <v>100.56</v>
      </c>
      <c r="C58" s="375">
        <v>101.92</v>
      </c>
      <c r="D58" s="375"/>
      <c r="E58" s="375"/>
      <c r="F58" s="375"/>
      <c r="G58" s="375"/>
      <c r="H58" s="375"/>
      <c r="I58" s="375"/>
      <c r="J58" s="375"/>
      <c r="K58" s="375"/>
      <c r="L58" s="375"/>
      <c r="M58" s="375"/>
      <c r="O58" s="371"/>
      <c r="Q58" s="371"/>
    </row>
    <row r="59" spans="1:17" ht="15" customHeight="1" x14ac:dyDescent="0.3">
      <c r="A59" s="48" t="s">
        <v>943</v>
      </c>
      <c r="B59" s="375">
        <v>100</v>
      </c>
      <c r="C59" s="375">
        <v>100</v>
      </c>
      <c r="D59" s="375"/>
      <c r="E59" s="375"/>
      <c r="F59" s="375"/>
      <c r="G59" s="375"/>
      <c r="H59" s="375"/>
      <c r="I59" s="375"/>
      <c r="J59" s="375"/>
      <c r="K59" s="375"/>
      <c r="L59" s="375"/>
      <c r="M59" s="375"/>
      <c r="O59" s="371"/>
      <c r="Q59" s="371"/>
    </row>
    <row r="60" spans="1:17" ht="30" customHeight="1" x14ac:dyDescent="0.3">
      <c r="A60" s="503" t="s">
        <v>2137</v>
      </c>
      <c r="M60" s="95" t="s">
        <v>203</v>
      </c>
    </row>
    <row r="61" spans="1:17" ht="12" customHeight="1" x14ac:dyDescent="0.3">
      <c r="A61" s="503" t="s">
        <v>2138</v>
      </c>
    </row>
    <row r="62" spans="1:17" ht="12" customHeight="1" x14ac:dyDescent="0.3">
      <c r="A62" s="503" t="s">
        <v>2139</v>
      </c>
      <c r="I62" s="559" t="s">
        <v>2135</v>
      </c>
      <c r="J62" s="559"/>
      <c r="K62" s="559"/>
      <c r="L62" s="559"/>
      <c r="M62" s="559"/>
    </row>
    <row r="63" spans="1:17" ht="13.5" customHeight="1" x14ac:dyDescent="0.3">
      <c r="A63" s="561" t="s">
        <v>1668</v>
      </c>
      <c r="B63" s="561"/>
      <c r="C63" s="561"/>
      <c r="D63" s="561"/>
      <c r="E63" s="561"/>
      <c r="G63" s="506"/>
      <c r="H63" s="559" t="s">
        <v>2115</v>
      </c>
      <c r="I63" s="559"/>
      <c r="J63" s="559"/>
      <c r="K63" s="559"/>
      <c r="L63" s="559"/>
      <c r="M63" s="559"/>
      <c r="N63" s="500"/>
      <c r="O63" s="500"/>
      <c r="P63" s="500"/>
      <c r="Q63" s="500"/>
    </row>
    <row r="64" spans="1:17" ht="15" customHeight="1" x14ac:dyDescent="0.3">
      <c r="A64" s="503"/>
      <c r="B64" s="377"/>
      <c r="C64" s="377"/>
      <c r="D64" s="377"/>
      <c r="E64" s="377"/>
      <c r="F64" s="502"/>
      <c r="G64" s="502"/>
      <c r="H64" s="502"/>
      <c r="I64" s="502"/>
      <c r="J64" s="502"/>
      <c r="K64" s="502"/>
      <c r="L64" s="502"/>
      <c r="M64" s="502"/>
    </row>
    <row r="65" spans="1:17" ht="15" customHeight="1" x14ac:dyDescent="0.3">
      <c r="A65" s="47" t="s">
        <v>1971</v>
      </c>
      <c r="B65" s="374">
        <v>43831</v>
      </c>
      <c r="C65" s="374">
        <v>43862</v>
      </c>
      <c r="D65" s="374">
        <v>43891</v>
      </c>
      <c r="E65" s="374">
        <v>43922</v>
      </c>
      <c r="F65" s="374">
        <v>43952</v>
      </c>
      <c r="G65" s="374">
        <v>43983</v>
      </c>
      <c r="H65" s="374">
        <v>44013</v>
      </c>
      <c r="I65" s="374">
        <v>44044</v>
      </c>
      <c r="J65" s="374">
        <v>44075</v>
      </c>
      <c r="K65" s="374">
        <v>44105</v>
      </c>
      <c r="L65" s="374">
        <v>44136</v>
      </c>
      <c r="M65" s="374">
        <v>44166</v>
      </c>
    </row>
    <row r="66" spans="1:17" ht="15" customHeight="1" x14ac:dyDescent="0.3">
      <c r="A66" s="48" t="s">
        <v>885</v>
      </c>
      <c r="B66" s="375">
        <v>106.73</v>
      </c>
      <c r="C66" s="375">
        <v>106.51</v>
      </c>
      <c r="D66" s="375">
        <v>105.92</v>
      </c>
      <c r="E66" s="375">
        <v>104.6</v>
      </c>
      <c r="F66" s="375">
        <v>103.58</v>
      </c>
      <c r="G66" s="375">
        <v>103.73</v>
      </c>
      <c r="H66" s="375">
        <v>104.9</v>
      </c>
      <c r="I66" s="375">
        <v>105.04</v>
      </c>
      <c r="J66" s="375">
        <v>104.17</v>
      </c>
      <c r="K66" s="375">
        <v>107.24</v>
      </c>
      <c r="L66" s="375">
        <v>107.9</v>
      </c>
      <c r="M66" s="375">
        <v>108.78</v>
      </c>
      <c r="O66" s="371"/>
      <c r="Q66" s="344"/>
    </row>
    <row r="67" spans="1:17" ht="15" customHeight="1" x14ac:dyDescent="0.3">
      <c r="A67" s="48" t="s">
        <v>886</v>
      </c>
      <c r="B67" s="375">
        <v>102.22</v>
      </c>
      <c r="C67" s="375">
        <v>102.22</v>
      </c>
      <c r="D67" s="375">
        <v>102.22</v>
      </c>
      <c r="E67" s="375">
        <v>102.22</v>
      </c>
      <c r="F67" s="375">
        <v>102.22</v>
      </c>
      <c r="G67" s="375">
        <v>102.22</v>
      </c>
      <c r="H67" s="375">
        <v>102.22</v>
      </c>
      <c r="I67" s="375">
        <v>102.22</v>
      </c>
      <c r="J67" s="375">
        <v>102.22</v>
      </c>
      <c r="K67" s="375">
        <v>102.22</v>
      </c>
      <c r="L67" s="375">
        <v>102.22</v>
      </c>
      <c r="M67" s="375">
        <v>102.22</v>
      </c>
      <c r="O67" s="371"/>
      <c r="Q67" s="344"/>
    </row>
    <row r="68" spans="1:17" ht="15" customHeight="1" x14ac:dyDescent="0.3">
      <c r="A68" s="48" t="s">
        <v>887</v>
      </c>
      <c r="B68" s="375">
        <v>138.49</v>
      </c>
      <c r="C68" s="375">
        <v>139.52000000000001</v>
      </c>
      <c r="D68" s="375">
        <v>139.08000000000001</v>
      </c>
      <c r="E68" s="375">
        <v>140.27000000000001</v>
      </c>
      <c r="F68" s="375">
        <v>139.19</v>
      </c>
      <c r="G68" s="375">
        <v>136.16999999999999</v>
      </c>
      <c r="H68" s="375">
        <v>134.28</v>
      </c>
      <c r="I68" s="375">
        <v>133.84</v>
      </c>
      <c r="J68" s="375">
        <v>133.63</v>
      </c>
      <c r="K68" s="375">
        <v>136.22</v>
      </c>
      <c r="L68" s="375">
        <v>136.44</v>
      </c>
      <c r="M68" s="375">
        <v>139.68</v>
      </c>
      <c r="O68" s="371"/>
      <c r="Q68" s="344"/>
    </row>
    <row r="69" spans="1:17" ht="15" customHeight="1" x14ac:dyDescent="0.3">
      <c r="A69" s="48" t="s">
        <v>888</v>
      </c>
      <c r="B69" s="375">
        <v>102.08</v>
      </c>
      <c r="C69" s="375">
        <v>102.08</v>
      </c>
      <c r="D69" s="375">
        <v>102.08</v>
      </c>
      <c r="E69" s="375">
        <v>102.08</v>
      </c>
      <c r="F69" s="375">
        <v>102.08</v>
      </c>
      <c r="G69" s="375">
        <v>102.08</v>
      </c>
      <c r="H69" s="375">
        <v>102.08</v>
      </c>
      <c r="I69" s="375">
        <v>102.08</v>
      </c>
      <c r="J69" s="375">
        <v>102.79</v>
      </c>
      <c r="K69" s="375">
        <v>102.79</v>
      </c>
      <c r="L69" s="375">
        <v>102.79</v>
      </c>
      <c r="M69" s="375">
        <v>102.79</v>
      </c>
      <c r="O69" s="371"/>
      <c r="Q69" s="344"/>
    </row>
    <row r="70" spans="1:17" ht="15" customHeight="1" x14ac:dyDescent="0.3">
      <c r="A70" s="48" t="s">
        <v>889</v>
      </c>
      <c r="B70" s="375">
        <v>108.45</v>
      </c>
      <c r="C70" s="375">
        <v>108.45</v>
      </c>
      <c r="D70" s="375">
        <v>108.55</v>
      </c>
      <c r="E70" s="375">
        <v>108.55</v>
      </c>
      <c r="F70" s="375">
        <v>108.55</v>
      </c>
      <c r="G70" s="375">
        <v>108.55</v>
      </c>
      <c r="H70" s="375">
        <v>108.55</v>
      </c>
      <c r="I70" s="375">
        <v>108.55</v>
      </c>
      <c r="J70" s="375">
        <v>108.55</v>
      </c>
      <c r="K70" s="375">
        <v>108.55</v>
      </c>
      <c r="L70" s="375">
        <v>108.55</v>
      </c>
      <c r="M70" s="375">
        <v>108.55</v>
      </c>
      <c r="O70" s="371"/>
      <c r="Q70" s="344"/>
    </row>
    <row r="71" spans="1:17" ht="15" customHeight="1" x14ac:dyDescent="0.3">
      <c r="A71" s="48" t="s">
        <v>890</v>
      </c>
      <c r="B71" s="375">
        <v>126.31</v>
      </c>
      <c r="C71" s="375">
        <v>126.31</v>
      </c>
      <c r="D71" s="375">
        <v>126.83</v>
      </c>
      <c r="E71" s="375">
        <v>126.83</v>
      </c>
      <c r="F71" s="375">
        <v>126.83</v>
      </c>
      <c r="G71" s="375">
        <v>126.83</v>
      </c>
      <c r="H71" s="375">
        <v>126.83</v>
      </c>
      <c r="I71" s="375">
        <v>126.83</v>
      </c>
      <c r="J71" s="375">
        <v>126.83</v>
      </c>
      <c r="K71" s="375">
        <v>126.83</v>
      </c>
      <c r="L71" s="375">
        <v>126.83</v>
      </c>
      <c r="M71" s="375">
        <v>126.83</v>
      </c>
      <c r="O71" s="371"/>
      <c r="Q71" s="344"/>
    </row>
    <row r="72" spans="1:17" ht="15" customHeight="1" x14ac:dyDescent="0.3">
      <c r="A72" s="48" t="s">
        <v>891</v>
      </c>
      <c r="B72" s="375">
        <v>105.37</v>
      </c>
      <c r="C72" s="375">
        <v>105.37</v>
      </c>
      <c r="D72" s="375">
        <v>106.55</v>
      </c>
      <c r="E72" s="375">
        <v>105.07</v>
      </c>
      <c r="F72" s="375">
        <v>105.07</v>
      </c>
      <c r="G72" s="375">
        <v>105.07</v>
      </c>
      <c r="H72" s="375">
        <v>105.07</v>
      </c>
      <c r="I72" s="375">
        <v>105.07</v>
      </c>
      <c r="J72" s="375">
        <v>105.07</v>
      </c>
      <c r="K72" s="375">
        <v>105.07</v>
      </c>
      <c r="L72" s="375">
        <v>105.07</v>
      </c>
      <c r="M72" s="375">
        <v>105.07</v>
      </c>
      <c r="O72" s="371"/>
      <c r="Q72" s="344"/>
    </row>
    <row r="73" spans="1:17" ht="15" customHeight="1" x14ac:dyDescent="0.3">
      <c r="A73" s="48" t="s">
        <v>892</v>
      </c>
      <c r="B73" s="375">
        <v>110.42</v>
      </c>
      <c r="C73" s="375">
        <v>114.72</v>
      </c>
      <c r="D73" s="375">
        <v>115.03</v>
      </c>
      <c r="E73" s="375">
        <v>115.19</v>
      </c>
      <c r="F73" s="375">
        <v>115.45</v>
      </c>
      <c r="G73" s="375">
        <v>111.13</v>
      </c>
      <c r="H73" s="375">
        <v>111.13</v>
      </c>
      <c r="I73" s="375">
        <v>111.13</v>
      </c>
      <c r="J73" s="375">
        <v>110.84</v>
      </c>
      <c r="K73" s="375">
        <v>111.1</v>
      </c>
      <c r="L73" s="375">
        <v>111.08</v>
      </c>
      <c r="M73" s="375">
        <v>111.15</v>
      </c>
      <c r="O73" s="371"/>
      <c r="Q73" s="344"/>
    </row>
    <row r="74" spans="1:17" ht="15" customHeight="1" x14ac:dyDescent="0.3">
      <c r="A74" s="48" t="s">
        <v>893</v>
      </c>
      <c r="B74" s="375">
        <v>135.59</v>
      </c>
      <c r="C74" s="375">
        <v>133.79</v>
      </c>
      <c r="D74" s="375">
        <v>125.72</v>
      </c>
      <c r="E74" s="375">
        <v>115.1</v>
      </c>
      <c r="F74" s="375">
        <v>113.91</v>
      </c>
      <c r="G74" s="375">
        <v>116.14</v>
      </c>
      <c r="H74" s="375">
        <v>118.76</v>
      </c>
      <c r="I74" s="375">
        <v>122.63</v>
      </c>
      <c r="J74" s="375">
        <v>122.74</v>
      </c>
      <c r="K74" s="375">
        <v>119.27</v>
      </c>
      <c r="L74" s="375">
        <v>117.27</v>
      </c>
      <c r="M74" s="375">
        <v>117.34</v>
      </c>
      <c r="O74" s="371"/>
      <c r="Q74" s="344"/>
    </row>
    <row r="75" spans="1:17" ht="15" customHeight="1" x14ac:dyDescent="0.3">
      <c r="A75" s="48" t="s">
        <v>1538</v>
      </c>
      <c r="B75" s="375">
        <v>109.35</v>
      </c>
      <c r="C75" s="375">
        <v>109.18</v>
      </c>
      <c r="D75" s="375">
        <v>108.94</v>
      </c>
      <c r="E75" s="375">
        <v>106.45</v>
      </c>
      <c r="F75" s="375">
        <v>104.95</v>
      </c>
      <c r="G75" s="375">
        <v>105.12</v>
      </c>
      <c r="H75" s="375">
        <v>105.53</v>
      </c>
      <c r="I75" s="375">
        <v>105.56</v>
      </c>
      <c r="J75" s="375">
        <v>106.09</v>
      </c>
      <c r="K75" s="375">
        <v>106.19</v>
      </c>
      <c r="L75" s="375">
        <v>105.98</v>
      </c>
      <c r="M75" s="375">
        <v>106.09</v>
      </c>
      <c r="O75" s="371"/>
      <c r="Q75" s="344"/>
    </row>
    <row r="76" spans="1:17" ht="15" customHeight="1" x14ac:dyDescent="0.3">
      <c r="A76" s="48" t="s">
        <v>897</v>
      </c>
      <c r="B76" s="375">
        <v>100.63</v>
      </c>
      <c r="C76" s="375">
        <v>100.01</v>
      </c>
      <c r="D76" s="375">
        <v>100.09</v>
      </c>
      <c r="E76" s="375">
        <v>99.52</v>
      </c>
      <c r="F76" s="375">
        <v>100.38</v>
      </c>
      <c r="G76" s="375">
        <v>100.01</v>
      </c>
      <c r="H76" s="375">
        <v>99.15</v>
      </c>
      <c r="I76" s="375">
        <v>97.97</v>
      </c>
      <c r="J76" s="375">
        <v>99.07</v>
      </c>
      <c r="K76" s="375">
        <v>98.95</v>
      </c>
      <c r="L76" s="375">
        <v>98.91</v>
      </c>
      <c r="M76" s="375">
        <v>99.48</v>
      </c>
      <c r="O76" s="371"/>
      <c r="Q76" s="344"/>
    </row>
    <row r="77" spans="1:17" ht="15" customHeight="1" x14ac:dyDescent="0.3">
      <c r="A77" s="48" t="s">
        <v>899</v>
      </c>
      <c r="B77" s="375">
        <v>104.06</v>
      </c>
      <c r="C77" s="375">
        <v>104.06</v>
      </c>
      <c r="D77" s="375">
        <v>105</v>
      </c>
      <c r="E77" s="375">
        <v>106.52</v>
      </c>
      <c r="F77" s="375">
        <v>106.52</v>
      </c>
      <c r="G77" s="375">
        <v>106.52</v>
      </c>
      <c r="H77" s="375">
        <v>106.52</v>
      </c>
      <c r="I77" s="375">
        <v>106.52</v>
      </c>
      <c r="J77" s="375">
        <v>106.52</v>
      </c>
      <c r="K77" s="375">
        <v>106.52</v>
      </c>
      <c r="L77" s="375">
        <v>106.52</v>
      </c>
      <c r="M77" s="375">
        <v>106.52</v>
      </c>
      <c r="O77" s="371"/>
      <c r="Q77" s="344"/>
    </row>
    <row r="78" spans="1:17" ht="15" customHeight="1" x14ac:dyDescent="0.3">
      <c r="A78" s="48" t="s">
        <v>900</v>
      </c>
      <c r="B78" s="375">
        <v>111.38</v>
      </c>
      <c r="C78" s="375">
        <v>111.38</v>
      </c>
      <c r="D78" s="375">
        <v>111.38</v>
      </c>
      <c r="E78" s="375">
        <v>111.38</v>
      </c>
      <c r="F78" s="375">
        <v>111.38</v>
      </c>
      <c r="G78" s="375">
        <v>111.38</v>
      </c>
      <c r="H78" s="375">
        <v>111.38</v>
      </c>
      <c r="I78" s="375">
        <v>111.38</v>
      </c>
      <c r="J78" s="375">
        <v>111.38</v>
      </c>
      <c r="K78" s="375">
        <v>111.38</v>
      </c>
      <c r="L78" s="375">
        <v>111.38</v>
      </c>
      <c r="M78" s="375">
        <v>111.38</v>
      </c>
      <c r="O78" s="371"/>
      <c r="Q78" s="344"/>
    </row>
    <row r="79" spans="1:17" ht="15" customHeight="1" x14ac:dyDescent="0.3">
      <c r="A79" s="48" t="s">
        <v>901</v>
      </c>
      <c r="B79" s="375">
        <v>138.91999999999999</v>
      </c>
      <c r="C79" s="375">
        <v>138.91999999999999</v>
      </c>
      <c r="D79" s="375">
        <v>138.91999999999999</v>
      </c>
      <c r="E79" s="375">
        <v>138.91999999999999</v>
      </c>
      <c r="F79" s="375">
        <v>138.91999999999999</v>
      </c>
      <c r="G79" s="375">
        <v>138.91999999999999</v>
      </c>
      <c r="H79" s="375">
        <v>138.91999999999999</v>
      </c>
      <c r="I79" s="375">
        <v>138.91999999999999</v>
      </c>
      <c r="J79" s="375">
        <v>138.91999999999999</v>
      </c>
      <c r="K79" s="375">
        <v>138.91999999999999</v>
      </c>
      <c r="L79" s="375">
        <v>138.91999999999999</v>
      </c>
      <c r="M79" s="375">
        <v>138.91999999999999</v>
      </c>
      <c r="O79" s="371"/>
      <c r="Q79" s="344"/>
    </row>
    <row r="80" spans="1:17" ht="15" customHeight="1" x14ac:dyDescent="0.3">
      <c r="A80" s="48" t="s">
        <v>902</v>
      </c>
      <c r="B80" s="375">
        <v>124.91</v>
      </c>
      <c r="C80" s="375">
        <v>117.47</v>
      </c>
      <c r="D80" s="375">
        <v>102.24</v>
      </c>
      <c r="E80" s="375">
        <v>94.23</v>
      </c>
      <c r="F80" s="375">
        <v>90.79</v>
      </c>
      <c r="G80" s="375">
        <v>97.78</v>
      </c>
      <c r="H80" s="375">
        <v>101.9</v>
      </c>
      <c r="I80" s="375">
        <v>101.9</v>
      </c>
      <c r="J80" s="375">
        <v>96.52</v>
      </c>
      <c r="K80" s="375">
        <v>98.58</v>
      </c>
      <c r="L80" s="375">
        <v>99.38</v>
      </c>
      <c r="M80" s="375">
        <v>104.08</v>
      </c>
      <c r="O80" s="371"/>
      <c r="Q80" s="344"/>
    </row>
    <row r="81" spans="1:17" ht="15" customHeight="1" x14ac:dyDescent="0.3">
      <c r="A81" s="48" t="s">
        <v>903</v>
      </c>
      <c r="B81" s="375">
        <v>103.95</v>
      </c>
      <c r="C81" s="375">
        <v>104.16</v>
      </c>
      <c r="D81" s="375">
        <v>104.16</v>
      </c>
      <c r="E81" s="375">
        <v>104.16</v>
      </c>
      <c r="F81" s="375">
        <v>104.16</v>
      </c>
      <c r="G81" s="375">
        <v>104.86</v>
      </c>
      <c r="H81" s="375">
        <v>104.86</v>
      </c>
      <c r="I81" s="375">
        <v>104.86</v>
      </c>
      <c r="J81" s="375">
        <v>104.86</v>
      </c>
      <c r="K81" s="375">
        <v>104.86</v>
      </c>
      <c r="L81" s="375">
        <v>104.86</v>
      </c>
      <c r="M81" s="375">
        <v>104.86</v>
      </c>
      <c r="O81" s="371"/>
      <c r="Q81" s="344"/>
    </row>
    <row r="82" spans="1:17" ht="15" customHeight="1" x14ac:dyDescent="0.3">
      <c r="A82" s="48" t="s">
        <v>904</v>
      </c>
      <c r="B82" s="375">
        <v>100.82</v>
      </c>
      <c r="C82" s="375">
        <v>100.74</v>
      </c>
      <c r="D82" s="375">
        <v>100.38</v>
      </c>
      <c r="E82" s="375">
        <v>100.47</v>
      </c>
      <c r="F82" s="375">
        <v>100.23</v>
      </c>
      <c r="G82" s="375">
        <v>100.2</v>
      </c>
      <c r="H82" s="375">
        <v>99.92</v>
      </c>
      <c r="I82" s="375">
        <v>100.07</v>
      </c>
      <c r="J82" s="375">
        <v>99.92</v>
      </c>
      <c r="K82" s="375">
        <v>100.2</v>
      </c>
      <c r="L82" s="375">
        <v>100.25</v>
      </c>
      <c r="M82" s="375">
        <v>100.51</v>
      </c>
      <c r="O82" s="371"/>
      <c r="Q82" s="344"/>
    </row>
    <row r="83" spans="1:17" ht="15" customHeight="1" x14ac:dyDescent="0.3">
      <c r="A83" s="48" t="s">
        <v>905</v>
      </c>
      <c r="B83" s="375">
        <v>92.23</v>
      </c>
      <c r="C83" s="375">
        <v>92.23</v>
      </c>
      <c r="D83" s="375">
        <v>92.23</v>
      </c>
      <c r="E83" s="375">
        <v>92.23</v>
      </c>
      <c r="F83" s="375">
        <v>92.23</v>
      </c>
      <c r="G83" s="375">
        <v>92.23</v>
      </c>
      <c r="H83" s="375">
        <v>92.23</v>
      </c>
      <c r="I83" s="375">
        <v>92.23</v>
      </c>
      <c r="J83" s="375">
        <v>92.23</v>
      </c>
      <c r="K83" s="375">
        <v>91.31</v>
      </c>
      <c r="L83" s="375">
        <v>91.31</v>
      </c>
      <c r="M83" s="375">
        <v>91.31</v>
      </c>
      <c r="O83" s="371"/>
      <c r="Q83" s="344"/>
    </row>
    <row r="84" spans="1:17" ht="15" customHeight="1" x14ac:dyDescent="0.3">
      <c r="A84" s="48" t="s">
        <v>906</v>
      </c>
      <c r="B84" s="375">
        <v>107.94</v>
      </c>
      <c r="C84" s="375">
        <v>108.34</v>
      </c>
      <c r="D84" s="375">
        <v>108.34</v>
      </c>
      <c r="E84" s="375">
        <v>108.34</v>
      </c>
      <c r="F84" s="375">
        <v>108.34</v>
      </c>
      <c r="G84" s="375">
        <v>108.34</v>
      </c>
      <c r="H84" s="375">
        <v>108.34</v>
      </c>
      <c r="I84" s="375">
        <v>108.66</v>
      </c>
      <c r="J84" s="375">
        <v>108.66</v>
      </c>
      <c r="K84" s="375">
        <v>108.66</v>
      </c>
      <c r="L84" s="375">
        <v>108.66</v>
      </c>
      <c r="M84" s="375">
        <v>108.66</v>
      </c>
      <c r="O84" s="371"/>
      <c r="Q84" s="344"/>
    </row>
    <row r="85" spans="1:17" ht="15" customHeight="1" x14ac:dyDescent="0.3">
      <c r="A85" s="48" t="s">
        <v>907</v>
      </c>
      <c r="B85" s="375">
        <v>113.21</v>
      </c>
      <c r="C85" s="375">
        <v>113.21</v>
      </c>
      <c r="D85" s="375">
        <v>115.81</v>
      </c>
      <c r="E85" s="375">
        <v>117.81</v>
      </c>
      <c r="F85" s="375">
        <v>117.81</v>
      </c>
      <c r="G85" s="375">
        <v>117.81</v>
      </c>
      <c r="H85" s="375">
        <v>117.81</v>
      </c>
      <c r="I85" s="375">
        <v>117.81</v>
      </c>
      <c r="J85" s="375">
        <v>117.81</v>
      </c>
      <c r="K85" s="375">
        <v>117.81</v>
      </c>
      <c r="L85" s="375">
        <v>117.81</v>
      </c>
      <c r="M85" s="375">
        <v>118.71</v>
      </c>
      <c r="O85" s="371"/>
      <c r="Q85" s="344"/>
    </row>
    <row r="86" spans="1:17" ht="15" customHeight="1" x14ac:dyDescent="0.3">
      <c r="A86" s="48" t="s">
        <v>908</v>
      </c>
      <c r="B86" s="375">
        <v>108.08</v>
      </c>
      <c r="C86" s="375">
        <v>108.08</v>
      </c>
      <c r="D86" s="375">
        <v>109.65</v>
      </c>
      <c r="E86" s="375">
        <v>109.65</v>
      </c>
      <c r="F86" s="375">
        <v>109.65</v>
      </c>
      <c r="G86" s="375">
        <v>105.97</v>
      </c>
      <c r="H86" s="375">
        <v>105.97</v>
      </c>
      <c r="I86" s="375">
        <v>105.97</v>
      </c>
      <c r="J86" s="375">
        <v>105.97</v>
      </c>
      <c r="K86" s="375">
        <v>105.97</v>
      </c>
      <c r="L86" s="375">
        <v>105.97</v>
      </c>
      <c r="M86" s="375">
        <v>105.97</v>
      </c>
      <c r="O86" s="371"/>
      <c r="Q86" s="344"/>
    </row>
    <row r="87" spans="1:17" ht="15" customHeight="1" x14ac:dyDescent="0.3">
      <c r="A87" s="48" t="s">
        <v>909</v>
      </c>
      <c r="B87" s="375">
        <v>98.1</v>
      </c>
      <c r="C87" s="375">
        <v>98.1</v>
      </c>
      <c r="D87" s="375">
        <v>98.1</v>
      </c>
      <c r="E87" s="375">
        <v>98.1</v>
      </c>
      <c r="F87" s="375">
        <v>98.1</v>
      </c>
      <c r="G87" s="375">
        <v>98.1</v>
      </c>
      <c r="H87" s="375">
        <v>98.1</v>
      </c>
      <c r="I87" s="375">
        <v>98.1</v>
      </c>
      <c r="J87" s="375">
        <v>98.1</v>
      </c>
      <c r="K87" s="375">
        <v>98.1</v>
      </c>
      <c r="L87" s="375">
        <v>98.1</v>
      </c>
      <c r="M87" s="375">
        <v>98.1</v>
      </c>
      <c r="O87" s="371"/>
      <c r="Q87" s="344"/>
    </row>
    <row r="88" spans="1:17" ht="15" customHeight="1" x14ac:dyDescent="0.3">
      <c r="A88" s="48" t="s">
        <v>910</v>
      </c>
      <c r="B88" s="375">
        <v>98.27</v>
      </c>
      <c r="C88" s="375">
        <v>98.39</v>
      </c>
      <c r="D88" s="375">
        <v>98.39</v>
      </c>
      <c r="E88" s="375">
        <v>98.39</v>
      </c>
      <c r="F88" s="375">
        <v>98.39</v>
      </c>
      <c r="G88" s="375">
        <v>98.39</v>
      </c>
      <c r="H88" s="375">
        <v>98.39</v>
      </c>
      <c r="I88" s="375">
        <v>98.39</v>
      </c>
      <c r="J88" s="375">
        <v>98.39</v>
      </c>
      <c r="K88" s="375">
        <v>98.39</v>
      </c>
      <c r="L88" s="375">
        <v>98.39</v>
      </c>
      <c r="M88" s="375">
        <v>98.39</v>
      </c>
      <c r="O88" s="371"/>
      <c r="Q88" s="344"/>
    </row>
    <row r="89" spans="1:17" ht="15" customHeight="1" x14ac:dyDescent="0.3">
      <c r="A89" s="48" t="s">
        <v>914</v>
      </c>
      <c r="B89" s="375">
        <v>104.28</v>
      </c>
      <c r="C89" s="375">
        <v>104.96</v>
      </c>
      <c r="D89" s="375">
        <v>104.96</v>
      </c>
      <c r="E89" s="375">
        <v>104.96</v>
      </c>
      <c r="F89" s="375">
        <v>104.96</v>
      </c>
      <c r="G89" s="375">
        <v>104.96</v>
      </c>
      <c r="H89" s="375">
        <v>104.96</v>
      </c>
      <c r="I89" s="375">
        <v>104.96</v>
      </c>
      <c r="J89" s="375">
        <v>104.96</v>
      </c>
      <c r="K89" s="375">
        <v>104.96</v>
      </c>
      <c r="L89" s="375">
        <v>104.96</v>
      </c>
      <c r="M89" s="375">
        <v>104.96</v>
      </c>
      <c r="O89" s="371"/>
      <c r="Q89" s="344"/>
    </row>
    <row r="90" spans="1:17" ht="15" customHeight="1" x14ac:dyDescent="0.3">
      <c r="A90" s="48" t="s">
        <v>915</v>
      </c>
      <c r="B90" s="375">
        <v>108.01</v>
      </c>
      <c r="C90" s="375">
        <v>108.01</v>
      </c>
      <c r="D90" s="375">
        <v>108.01</v>
      </c>
      <c r="E90" s="375">
        <v>108.01</v>
      </c>
      <c r="F90" s="375">
        <v>108.21</v>
      </c>
      <c r="G90" s="375">
        <v>108.21</v>
      </c>
      <c r="H90" s="375">
        <v>108.51</v>
      </c>
      <c r="I90" s="375">
        <v>108.51</v>
      </c>
      <c r="J90" s="375">
        <v>108.51</v>
      </c>
      <c r="K90" s="375">
        <v>108.51</v>
      </c>
      <c r="L90" s="375">
        <v>108.51</v>
      </c>
      <c r="M90" s="375">
        <v>108.51</v>
      </c>
      <c r="O90" s="371"/>
      <c r="Q90" s="344"/>
    </row>
    <row r="91" spans="1:17" ht="15" customHeight="1" x14ac:dyDescent="0.3">
      <c r="A91" s="48" t="s">
        <v>916</v>
      </c>
      <c r="B91" s="375">
        <v>110.56</v>
      </c>
      <c r="C91" s="375">
        <v>110.56</v>
      </c>
      <c r="D91" s="375">
        <v>110.56</v>
      </c>
      <c r="E91" s="375">
        <v>110.56</v>
      </c>
      <c r="F91" s="375">
        <v>110.56</v>
      </c>
      <c r="G91" s="375">
        <v>110.56</v>
      </c>
      <c r="H91" s="375">
        <v>110.56</v>
      </c>
      <c r="I91" s="375">
        <v>110.56</v>
      </c>
      <c r="J91" s="375">
        <v>110.56</v>
      </c>
      <c r="K91" s="375">
        <v>110.56</v>
      </c>
      <c r="L91" s="375">
        <v>110.56</v>
      </c>
      <c r="M91" s="375">
        <v>110.56</v>
      </c>
      <c r="O91" s="371"/>
      <c r="Q91" s="344"/>
    </row>
    <row r="92" spans="1:17" ht="15" customHeight="1" x14ac:dyDescent="0.3">
      <c r="A92" s="48" t="s">
        <v>1540</v>
      </c>
      <c r="B92" s="375">
        <v>101.59</v>
      </c>
      <c r="C92" s="375">
        <v>101.59</v>
      </c>
      <c r="D92" s="375">
        <v>101.59</v>
      </c>
      <c r="E92" s="375">
        <v>101.59</v>
      </c>
      <c r="F92" s="375">
        <v>101.59</v>
      </c>
      <c r="G92" s="375">
        <v>100.88</v>
      </c>
      <c r="H92" s="375">
        <v>100.88</v>
      </c>
      <c r="I92" s="375">
        <v>100.88</v>
      </c>
      <c r="J92" s="375">
        <v>100.88</v>
      </c>
      <c r="K92" s="375">
        <v>100.88</v>
      </c>
      <c r="L92" s="375">
        <v>100.88</v>
      </c>
      <c r="M92" s="375">
        <v>100.88</v>
      </c>
      <c r="O92" s="371"/>
      <c r="Q92" s="371"/>
    </row>
    <row r="93" spans="1:17" ht="15" customHeight="1" x14ac:dyDescent="0.3">
      <c r="A93" s="48" t="s">
        <v>918</v>
      </c>
      <c r="B93" s="375">
        <v>104.75</v>
      </c>
      <c r="C93" s="375">
        <v>107.71</v>
      </c>
      <c r="D93" s="375">
        <v>107.71</v>
      </c>
      <c r="E93" s="375">
        <v>107.71</v>
      </c>
      <c r="F93" s="375">
        <v>107.71</v>
      </c>
      <c r="G93" s="375">
        <v>107.71</v>
      </c>
      <c r="H93" s="375">
        <v>107.71</v>
      </c>
      <c r="I93" s="375">
        <v>107.71</v>
      </c>
      <c r="J93" s="375">
        <v>107.71</v>
      </c>
      <c r="K93" s="375">
        <v>107.71</v>
      </c>
      <c r="L93" s="375">
        <v>107.71</v>
      </c>
      <c r="M93" s="375">
        <v>107.71</v>
      </c>
      <c r="O93" s="371"/>
      <c r="Q93" s="371"/>
    </row>
    <row r="94" spans="1:17" ht="15" customHeight="1" x14ac:dyDescent="0.3">
      <c r="A94" s="48" t="s">
        <v>920</v>
      </c>
      <c r="B94" s="375">
        <v>132.91</v>
      </c>
      <c r="C94" s="375">
        <v>121.33</v>
      </c>
      <c r="D94" s="375">
        <v>87.67</v>
      </c>
      <c r="E94" s="375">
        <v>71.33</v>
      </c>
      <c r="F94" s="375">
        <v>68.77</v>
      </c>
      <c r="G94" s="375">
        <v>79.14</v>
      </c>
      <c r="H94" s="375">
        <v>88.16</v>
      </c>
      <c r="I94" s="375">
        <v>90.84</v>
      </c>
      <c r="J94" s="375">
        <v>83.16</v>
      </c>
      <c r="K94" s="375">
        <v>87.06</v>
      </c>
      <c r="L94" s="375">
        <v>87.67</v>
      </c>
      <c r="M94" s="375">
        <v>95.11</v>
      </c>
      <c r="O94" s="371"/>
      <c r="Q94" s="371"/>
    </row>
    <row r="95" spans="1:17" ht="15" customHeight="1" x14ac:dyDescent="0.3">
      <c r="A95" s="48" t="s">
        <v>921</v>
      </c>
      <c r="B95" s="375">
        <v>112.16</v>
      </c>
      <c r="C95" s="375">
        <v>113.97</v>
      </c>
      <c r="D95" s="375">
        <v>117.81</v>
      </c>
      <c r="E95" s="375">
        <v>117.81</v>
      </c>
      <c r="F95" s="375">
        <v>118.23</v>
      </c>
      <c r="G95" s="375">
        <v>118.23</v>
      </c>
      <c r="H95" s="375">
        <v>118.23</v>
      </c>
      <c r="I95" s="375">
        <v>118.23</v>
      </c>
      <c r="J95" s="375">
        <v>118.23</v>
      </c>
      <c r="K95" s="375">
        <v>118.23</v>
      </c>
      <c r="L95" s="375">
        <v>118.23</v>
      </c>
      <c r="M95" s="375">
        <v>118.23</v>
      </c>
      <c r="O95" s="371"/>
      <c r="Q95" s="371"/>
    </row>
    <row r="96" spans="1:17" ht="15" customHeight="1" x14ac:dyDescent="0.3">
      <c r="A96" s="48" t="s">
        <v>922</v>
      </c>
      <c r="B96" s="375">
        <v>101.01</v>
      </c>
      <c r="C96" s="375">
        <v>101.01</v>
      </c>
      <c r="D96" s="375">
        <v>101.01</v>
      </c>
      <c r="E96" s="375">
        <v>101.01</v>
      </c>
      <c r="F96" s="375">
        <v>101.01</v>
      </c>
      <c r="G96" s="375">
        <v>101.01</v>
      </c>
      <c r="H96" s="375">
        <v>101.01</v>
      </c>
      <c r="I96" s="375">
        <v>101.01</v>
      </c>
      <c r="J96" s="375">
        <v>101.01</v>
      </c>
      <c r="K96" s="375">
        <v>101.01</v>
      </c>
      <c r="L96" s="375">
        <v>101.01</v>
      </c>
      <c r="M96" s="375">
        <v>101.01</v>
      </c>
      <c r="O96" s="371"/>
      <c r="Q96" s="371"/>
    </row>
    <row r="97" spans="1:17" ht="15" customHeight="1" x14ac:dyDescent="0.3">
      <c r="A97" s="48" t="s">
        <v>923</v>
      </c>
      <c r="B97" s="375">
        <v>112.84</v>
      </c>
      <c r="C97" s="375">
        <v>112.84</v>
      </c>
      <c r="D97" s="375">
        <v>113.22</v>
      </c>
      <c r="E97" s="375">
        <v>113.22</v>
      </c>
      <c r="F97" s="375">
        <v>113.22</v>
      </c>
      <c r="G97" s="375">
        <v>113.29</v>
      </c>
      <c r="H97" s="375">
        <v>113.29</v>
      </c>
      <c r="I97" s="375">
        <v>113.29</v>
      </c>
      <c r="J97" s="375">
        <v>113.52</v>
      </c>
      <c r="K97" s="375">
        <v>113.66</v>
      </c>
      <c r="L97" s="375">
        <v>113.93</v>
      </c>
      <c r="M97" s="375">
        <v>114.1</v>
      </c>
      <c r="O97" s="371"/>
      <c r="Q97" s="371"/>
    </row>
    <row r="98" spans="1:17" ht="15" customHeight="1" x14ac:dyDescent="0.3">
      <c r="A98" s="48" t="s">
        <v>924</v>
      </c>
      <c r="B98" s="375">
        <v>111.78</v>
      </c>
      <c r="C98" s="375">
        <v>111.07</v>
      </c>
      <c r="D98" s="375">
        <v>114.49</v>
      </c>
      <c r="E98" s="375">
        <v>116.31</v>
      </c>
      <c r="F98" s="375">
        <v>116.31</v>
      </c>
      <c r="G98" s="375">
        <v>116.31</v>
      </c>
      <c r="H98" s="375">
        <v>116.31</v>
      </c>
      <c r="I98" s="375">
        <v>116.31</v>
      </c>
      <c r="J98" s="375">
        <v>116.31</v>
      </c>
      <c r="K98" s="375">
        <v>116.39</v>
      </c>
      <c r="L98" s="375">
        <v>116.39</v>
      </c>
      <c r="M98" s="375">
        <v>116.31</v>
      </c>
      <c r="O98" s="371"/>
      <c r="Q98" s="371"/>
    </row>
    <row r="99" spans="1:17" ht="15" customHeight="1" x14ac:dyDescent="0.3">
      <c r="A99" s="48" t="s">
        <v>925</v>
      </c>
      <c r="B99" s="375">
        <v>106.02</v>
      </c>
      <c r="C99" s="375">
        <v>106.05</v>
      </c>
      <c r="D99" s="375">
        <v>106.78</v>
      </c>
      <c r="E99" s="375">
        <v>106.9</v>
      </c>
      <c r="F99" s="375">
        <v>106.95</v>
      </c>
      <c r="G99" s="375">
        <v>106.95</v>
      </c>
      <c r="H99" s="375">
        <v>113.12</v>
      </c>
      <c r="I99" s="375">
        <v>113.12</v>
      </c>
      <c r="J99" s="375">
        <v>113.12</v>
      </c>
      <c r="K99" s="375">
        <v>113.12</v>
      </c>
      <c r="L99" s="375">
        <v>113.12</v>
      </c>
      <c r="M99" s="375">
        <v>113.12</v>
      </c>
      <c r="O99" s="371"/>
      <c r="Q99" s="371"/>
    </row>
    <row r="100" spans="1:17" ht="15" customHeight="1" x14ac:dyDescent="0.3">
      <c r="A100" s="48" t="s">
        <v>926</v>
      </c>
      <c r="B100" s="375">
        <v>93.91</v>
      </c>
      <c r="C100" s="375">
        <v>93.91</v>
      </c>
      <c r="D100" s="375">
        <v>93.91</v>
      </c>
      <c r="E100" s="375">
        <v>94.52</v>
      </c>
      <c r="F100" s="375">
        <v>94.52</v>
      </c>
      <c r="G100" s="375">
        <v>94.52</v>
      </c>
      <c r="H100" s="375">
        <v>94.52</v>
      </c>
      <c r="I100" s="375">
        <v>94.52</v>
      </c>
      <c r="J100" s="375">
        <v>96.8</v>
      </c>
      <c r="K100" s="375">
        <v>96.8</v>
      </c>
      <c r="L100" s="375">
        <v>96.8</v>
      </c>
      <c r="M100" s="375">
        <v>96.8</v>
      </c>
      <c r="O100" s="371"/>
      <c r="Q100" s="371"/>
    </row>
    <row r="101" spans="1:17" ht="15" customHeight="1" x14ac:dyDescent="0.3">
      <c r="A101" s="48" t="s">
        <v>1539</v>
      </c>
      <c r="B101" s="375">
        <v>100.87</v>
      </c>
      <c r="C101" s="375">
        <v>100.87</v>
      </c>
      <c r="D101" s="375">
        <v>100.87</v>
      </c>
      <c r="E101" s="375">
        <v>100.87</v>
      </c>
      <c r="F101" s="375">
        <v>100.87</v>
      </c>
      <c r="G101" s="375">
        <v>100.87</v>
      </c>
      <c r="H101" s="375">
        <v>100.87</v>
      </c>
      <c r="I101" s="375">
        <v>100.87</v>
      </c>
      <c r="J101" s="375">
        <v>100.87</v>
      </c>
      <c r="K101" s="375">
        <v>100.87</v>
      </c>
      <c r="L101" s="375">
        <v>100.87</v>
      </c>
      <c r="M101" s="375">
        <v>100.87</v>
      </c>
      <c r="O101" s="371"/>
      <c r="Q101" s="371"/>
    </row>
    <row r="102" spans="1:17" ht="15" customHeight="1" x14ac:dyDescent="0.3">
      <c r="A102" s="48" t="s">
        <v>928</v>
      </c>
      <c r="B102" s="375">
        <v>108.4</v>
      </c>
      <c r="C102" s="375">
        <v>108.47</v>
      </c>
      <c r="D102" s="375">
        <v>109.77</v>
      </c>
      <c r="E102" s="375">
        <v>109.77</v>
      </c>
      <c r="F102" s="375">
        <v>109.77</v>
      </c>
      <c r="G102" s="375">
        <v>109.77</v>
      </c>
      <c r="H102" s="375">
        <v>109.77</v>
      </c>
      <c r="I102" s="375">
        <v>109.77</v>
      </c>
      <c r="J102" s="375">
        <v>109.77</v>
      </c>
      <c r="K102" s="375">
        <v>109.77</v>
      </c>
      <c r="L102" s="375">
        <v>109.79</v>
      </c>
      <c r="M102" s="375">
        <v>109.79</v>
      </c>
      <c r="O102" s="371"/>
      <c r="Q102" s="371"/>
    </row>
    <row r="103" spans="1:17" ht="15" customHeight="1" x14ac:dyDescent="0.3">
      <c r="A103" s="48" t="s">
        <v>929</v>
      </c>
      <c r="B103" s="375">
        <v>108.32</v>
      </c>
      <c r="C103" s="375">
        <v>108.32</v>
      </c>
      <c r="D103" s="375">
        <v>109.32</v>
      </c>
      <c r="E103" s="375">
        <v>110.56</v>
      </c>
      <c r="F103" s="375">
        <v>110.56</v>
      </c>
      <c r="G103" s="375">
        <v>110.56</v>
      </c>
      <c r="H103" s="375">
        <v>110.56</v>
      </c>
      <c r="I103" s="375">
        <v>110.56</v>
      </c>
      <c r="J103" s="375">
        <v>110.56</v>
      </c>
      <c r="K103" s="375">
        <v>110.56</v>
      </c>
      <c r="L103" s="375">
        <v>110.56</v>
      </c>
      <c r="M103" s="375">
        <v>110.56</v>
      </c>
      <c r="O103" s="371"/>
      <c r="Q103" s="371"/>
    </row>
    <row r="104" spans="1:17" ht="15" customHeight="1" x14ac:dyDescent="0.3">
      <c r="A104" s="48" t="s">
        <v>930</v>
      </c>
      <c r="B104" s="375">
        <v>104.43</v>
      </c>
      <c r="C104" s="375">
        <v>105.42</v>
      </c>
      <c r="D104" s="375">
        <v>106.01</v>
      </c>
      <c r="E104" s="375">
        <v>105.97</v>
      </c>
      <c r="F104" s="375">
        <v>106.33</v>
      </c>
      <c r="G104" s="375">
        <v>106.21</v>
      </c>
      <c r="H104" s="375">
        <v>106.01</v>
      </c>
      <c r="I104" s="375">
        <v>106.09</v>
      </c>
      <c r="J104" s="375">
        <v>106.09</v>
      </c>
      <c r="K104" s="375">
        <v>106.05</v>
      </c>
      <c r="L104" s="375">
        <v>106.21</v>
      </c>
      <c r="M104" s="375">
        <v>106.17</v>
      </c>
      <c r="O104" s="371"/>
      <c r="Q104" s="371"/>
    </row>
    <row r="105" spans="1:17" ht="15" customHeight="1" x14ac:dyDescent="0.3">
      <c r="A105" s="48" t="s">
        <v>931</v>
      </c>
      <c r="B105" s="375">
        <v>108.47</v>
      </c>
      <c r="C105" s="375">
        <v>107.42</v>
      </c>
      <c r="D105" s="375">
        <v>107.42</v>
      </c>
      <c r="E105" s="375">
        <v>107.42</v>
      </c>
      <c r="F105" s="375">
        <v>107.42</v>
      </c>
      <c r="G105" s="375">
        <v>107.42</v>
      </c>
      <c r="H105" s="375">
        <v>107.42</v>
      </c>
      <c r="I105" s="375">
        <v>107.42</v>
      </c>
      <c r="J105" s="375">
        <v>107.42</v>
      </c>
      <c r="K105" s="375">
        <v>107.42</v>
      </c>
      <c r="L105" s="375">
        <v>107.42</v>
      </c>
      <c r="M105" s="375">
        <v>107.42</v>
      </c>
      <c r="O105" s="371"/>
      <c r="Q105" s="371"/>
    </row>
    <row r="106" spans="1:17" ht="15" customHeight="1" x14ac:dyDescent="0.3">
      <c r="A106" s="48" t="s">
        <v>932</v>
      </c>
      <c r="B106" s="375">
        <v>105.35</v>
      </c>
      <c r="C106" s="375">
        <v>105.35</v>
      </c>
      <c r="D106" s="375">
        <v>105.35</v>
      </c>
      <c r="E106" s="375">
        <v>105.35</v>
      </c>
      <c r="F106" s="375">
        <v>105.35</v>
      </c>
      <c r="G106" s="375">
        <v>105.35</v>
      </c>
      <c r="H106" s="375">
        <v>105.35</v>
      </c>
      <c r="I106" s="375">
        <v>105.35</v>
      </c>
      <c r="J106" s="375">
        <v>105.35</v>
      </c>
      <c r="K106" s="375">
        <v>105.35</v>
      </c>
      <c r="L106" s="375">
        <v>105.35</v>
      </c>
      <c r="M106" s="375">
        <v>105.35</v>
      </c>
      <c r="O106" s="371"/>
      <c r="Q106" s="371"/>
    </row>
    <row r="107" spans="1:17" ht="15" customHeight="1" x14ac:dyDescent="0.3">
      <c r="A107" s="48" t="s">
        <v>1541</v>
      </c>
      <c r="B107" s="375">
        <v>105.45</v>
      </c>
      <c r="C107" s="375">
        <v>101.87</v>
      </c>
      <c r="D107" s="375">
        <v>98.3</v>
      </c>
      <c r="E107" s="375">
        <v>98.3</v>
      </c>
      <c r="F107" s="375">
        <v>98.3</v>
      </c>
      <c r="G107" s="375">
        <v>98.3</v>
      </c>
      <c r="H107" s="375">
        <v>98.3</v>
      </c>
      <c r="I107" s="375">
        <v>98.3</v>
      </c>
      <c r="J107" s="375">
        <v>98.3</v>
      </c>
      <c r="K107" s="375">
        <v>98.3</v>
      </c>
      <c r="L107" s="375">
        <v>98.3</v>
      </c>
      <c r="M107" s="375">
        <v>98.3</v>
      </c>
      <c r="O107" s="371"/>
      <c r="Q107" s="371"/>
    </row>
    <row r="108" spans="1:17" ht="15" customHeight="1" x14ac:dyDescent="0.3">
      <c r="A108" s="48" t="s">
        <v>934</v>
      </c>
      <c r="B108" s="375">
        <v>108.88</v>
      </c>
      <c r="C108" s="375">
        <v>108.99</v>
      </c>
      <c r="D108" s="375">
        <v>109.63</v>
      </c>
      <c r="E108" s="375">
        <v>109.41</v>
      </c>
      <c r="F108" s="375">
        <v>109.09</v>
      </c>
      <c r="G108" s="375">
        <v>108.77</v>
      </c>
      <c r="H108" s="375">
        <v>105.57</v>
      </c>
      <c r="I108" s="375">
        <v>105.35</v>
      </c>
      <c r="J108" s="375">
        <v>106.96</v>
      </c>
      <c r="K108" s="375">
        <v>107.17</v>
      </c>
      <c r="L108" s="375">
        <v>107.81</v>
      </c>
      <c r="M108" s="375">
        <v>110.05</v>
      </c>
      <c r="O108" s="371"/>
      <c r="Q108" s="371"/>
    </row>
    <row r="109" spans="1:17" ht="15" customHeight="1" x14ac:dyDescent="0.3">
      <c r="A109" s="48" t="s">
        <v>935</v>
      </c>
      <c r="B109" s="375">
        <v>111.81</v>
      </c>
      <c r="C109" s="375">
        <v>115.09</v>
      </c>
      <c r="D109" s="375">
        <v>116.05</v>
      </c>
      <c r="E109" s="375">
        <v>115.94</v>
      </c>
      <c r="F109" s="375">
        <v>116.26</v>
      </c>
      <c r="G109" s="375">
        <v>112.12</v>
      </c>
      <c r="H109" s="375">
        <v>110.43</v>
      </c>
      <c r="I109" s="375">
        <v>110.64</v>
      </c>
      <c r="J109" s="375">
        <v>112.55</v>
      </c>
      <c r="K109" s="375">
        <v>111.17</v>
      </c>
      <c r="L109" s="375">
        <v>114.67</v>
      </c>
      <c r="M109" s="375">
        <v>118.17</v>
      </c>
      <c r="O109" s="371"/>
      <c r="Q109" s="371"/>
    </row>
    <row r="110" spans="1:17" ht="15" customHeight="1" x14ac:dyDescent="0.3">
      <c r="A110" s="48" t="s">
        <v>936</v>
      </c>
      <c r="B110" s="375">
        <v>108.53</v>
      </c>
      <c r="C110" s="375">
        <v>108.53</v>
      </c>
      <c r="D110" s="375">
        <v>108.53</v>
      </c>
      <c r="E110" s="375">
        <v>109.54</v>
      </c>
      <c r="F110" s="375">
        <v>109.54</v>
      </c>
      <c r="G110" s="375">
        <v>109.54</v>
      </c>
      <c r="H110" s="375">
        <v>109.54</v>
      </c>
      <c r="I110" s="375">
        <v>109.54</v>
      </c>
      <c r="J110" s="375">
        <v>109.54</v>
      </c>
      <c r="K110" s="375">
        <v>109.54</v>
      </c>
      <c r="L110" s="375">
        <v>109.54</v>
      </c>
      <c r="M110" s="375">
        <v>109.54</v>
      </c>
      <c r="O110" s="371"/>
      <c r="Q110" s="371"/>
    </row>
    <row r="111" spans="1:17" ht="15" customHeight="1" x14ac:dyDescent="0.3">
      <c r="A111" s="48" t="s">
        <v>937</v>
      </c>
      <c r="B111" s="375">
        <v>103.32</v>
      </c>
      <c r="C111" s="375">
        <v>104.45</v>
      </c>
      <c r="D111" s="375">
        <v>104.45</v>
      </c>
      <c r="E111" s="375">
        <v>104.45</v>
      </c>
      <c r="F111" s="375">
        <v>104.45</v>
      </c>
      <c r="G111" s="375">
        <v>104.45</v>
      </c>
      <c r="H111" s="375">
        <v>104.45</v>
      </c>
      <c r="I111" s="375">
        <v>104.45</v>
      </c>
      <c r="J111" s="375">
        <v>105.63</v>
      </c>
      <c r="K111" s="375">
        <v>105.63</v>
      </c>
      <c r="L111" s="375">
        <v>105.63</v>
      </c>
      <c r="M111" s="375">
        <v>105.63</v>
      </c>
      <c r="O111" s="371"/>
      <c r="Q111" s="371"/>
    </row>
    <row r="112" spans="1:17" ht="15" customHeight="1" x14ac:dyDescent="0.3">
      <c r="A112" s="48" t="s">
        <v>938</v>
      </c>
      <c r="B112" s="375">
        <v>106.2</v>
      </c>
      <c r="C112" s="375">
        <v>106.2</v>
      </c>
      <c r="D112" s="375">
        <v>106.2</v>
      </c>
      <c r="E112" s="375">
        <v>106.7</v>
      </c>
      <c r="F112" s="375">
        <v>106.7</v>
      </c>
      <c r="G112" s="375">
        <v>106.7</v>
      </c>
      <c r="H112" s="375">
        <v>106.7</v>
      </c>
      <c r="I112" s="375">
        <v>107.01</v>
      </c>
      <c r="J112" s="375">
        <v>107.01</v>
      </c>
      <c r="K112" s="375">
        <v>106.7</v>
      </c>
      <c r="L112" s="375">
        <v>106.7</v>
      </c>
      <c r="M112" s="375">
        <v>106.7</v>
      </c>
      <c r="O112" s="371"/>
      <c r="Q112" s="371"/>
    </row>
    <row r="113" spans="1:17" ht="15" customHeight="1" x14ac:dyDescent="0.3">
      <c r="A113" s="48" t="s">
        <v>939</v>
      </c>
      <c r="B113" s="425">
        <v>105.79</v>
      </c>
      <c r="C113" s="425">
        <v>106.14</v>
      </c>
      <c r="D113" s="425">
        <v>106.18</v>
      </c>
      <c r="E113" s="425">
        <v>106.32</v>
      </c>
      <c r="F113" s="425">
        <v>106.64</v>
      </c>
      <c r="G113" s="425">
        <v>106.81</v>
      </c>
      <c r="H113" s="425">
        <v>106.62</v>
      </c>
      <c r="I113" s="425">
        <v>106.88</v>
      </c>
      <c r="J113" s="425">
        <v>106.94</v>
      </c>
      <c r="K113" s="425">
        <v>106.97</v>
      </c>
      <c r="L113" s="425">
        <v>106.97</v>
      </c>
      <c r="M113" s="425">
        <v>107.15</v>
      </c>
      <c r="N113" s="409"/>
      <c r="O113" s="371"/>
      <c r="Q113" s="371"/>
    </row>
    <row r="114" spans="1:17" ht="15" customHeight="1" x14ac:dyDescent="0.3">
      <c r="A114" s="48" t="s">
        <v>940</v>
      </c>
      <c r="B114" s="425">
        <v>106.92</v>
      </c>
      <c r="C114" s="425">
        <v>106.68</v>
      </c>
      <c r="D114" s="425">
        <v>106.23</v>
      </c>
      <c r="E114" s="425">
        <v>106.75</v>
      </c>
      <c r="F114" s="425">
        <v>106.89</v>
      </c>
      <c r="G114" s="425">
        <v>107.09</v>
      </c>
      <c r="H114" s="425">
        <v>107.27</v>
      </c>
      <c r="I114" s="425">
        <v>107.32</v>
      </c>
      <c r="J114" s="425">
        <v>107.3</v>
      </c>
      <c r="K114" s="425">
        <v>107.34</v>
      </c>
      <c r="L114" s="425">
        <v>107.51</v>
      </c>
      <c r="M114" s="425">
        <v>107.69</v>
      </c>
      <c r="N114" s="400"/>
      <c r="O114" s="371"/>
      <c r="Q114" s="371"/>
    </row>
    <row r="115" spans="1:17" ht="15" customHeight="1" x14ac:dyDescent="0.3">
      <c r="A115" s="48" t="s">
        <v>941</v>
      </c>
      <c r="B115" s="375">
        <v>107.17</v>
      </c>
      <c r="C115" s="375">
        <v>108.07</v>
      </c>
      <c r="D115" s="375">
        <v>108.07</v>
      </c>
      <c r="E115" s="375">
        <v>109.45</v>
      </c>
      <c r="F115" s="375">
        <v>109.45</v>
      </c>
      <c r="G115" s="375">
        <v>109.45</v>
      </c>
      <c r="H115" s="375">
        <v>109.45</v>
      </c>
      <c r="I115" s="375">
        <v>109.45</v>
      </c>
      <c r="J115" s="375">
        <v>109.45</v>
      </c>
      <c r="K115" s="375">
        <v>109.45</v>
      </c>
      <c r="L115" s="375">
        <v>109.45</v>
      </c>
      <c r="M115" s="375">
        <v>109.45</v>
      </c>
      <c r="O115" s="371"/>
      <c r="Q115" s="371"/>
    </row>
    <row r="116" spans="1:17" ht="15" customHeight="1" x14ac:dyDescent="0.3">
      <c r="A116" s="48" t="s">
        <v>942</v>
      </c>
      <c r="B116" s="375">
        <v>112.09</v>
      </c>
      <c r="C116" s="375">
        <v>112.12</v>
      </c>
      <c r="D116" s="375">
        <v>112.12</v>
      </c>
      <c r="E116" s="375">
        <v>114.71</v>
      </c>
      <c r="F116" s="375">
        <v>114.74</v>
      </c>
      <c r="G116" s="375">
        <v>114.74</v>
      </c>
      <c r="H116" s="375">
        <v>114.74</v>
      </c>
      <c r="I116" s="375">
        <v>114.74</v>
      </c>
      <c r="J116" s="375">
        <v>114.81</v>
      </c>
      <c r="K116" s="375">
        <v>114.81</v>
      </c>
      <c r="L116" s="375">
        <v>114.81</v>
      </c>
      <c r="M116" s="375">
        <v>114.81</v>
      </c>
      <c r="O116" s="371"/>
      <c r="Q116" s="371"/>
    </row>
    <row r="117" spans="1:17" ht="15" customHeight="1" x14ac:dyDescent="0.3">
      <c r="A117" s="48" t="s">
        <v>943</v>
      </c>
      <c r="B117" s="375">
        <v>103.59</v>
      </c>
      <c r="C117" s="375">
        <v>104.29</v>
      </c>
      <c r="D117" s="375">
        <v>104.29</v>
      </c>
      <c r="E117" s="375">
        <v>104.29</v>
      </c>
      <c r="F117" s="375">
        <v>104.29</v>
      </c>
      <c r="G117" s="375">
        <v>104.29</v>
      </c>
      <c r="H117" s="375">
        <v>104.29</v>
      </c>
      <c r="I117" s="375">
        <v>104.29</v>
      </c>
      <c r="J117" s="375">
        <v>104.44</v>
      </c>
      <c r="K117" s="375">
        <v>104.44</v>
      </c>
      <c r="L117" s="375">
        <v>104.44</v>
      </c>
      <c r="M117" s="375">
        <v>104.44</v>
      </c>
      <c r="O117" s="371"/>
      <c r="Q117" s="371"/>
    </row>
    <row r="118" spans="1:17" ht="15" customHeight="1" x14ac:dyDescent="0.3">
      <c r="A118" s="5"/>
      <c r="M118" s="95" t="s">
        <v>203</v>
      </c>
    </row>
    <row r="119" spans="1:17" ht="15" customHeight="1" x14ac:dyDescent="0.3">
      <c r="A119" s="5"/>
    </row>
    <row r="120" spans="1:17" ht="15" customHeight="1" x14ac:dyDescent="0.3">
      <c r="A120" s="5"/>
      <c r="I120" s="559"/>
      <c r="J120" s="559"/>
      <c r="K120" s="559"/>
      <c r="L120" s="559"/>
      <c r="M120" s="559"/>
    </row>
    <row r="121" spans="1:17" ht="15" customHeight="1" x14ac:dyDescent="0.3">
      <c r="A121" s="561"/>
      <c r="B121" s="561"/>
      <c r="C121" s="561"/>
      <c r="D121" s="561"/>
      <c r="E121" s="561"/>
      <c r="F121" s="562"/>
      <c r="G121" s="562"/>
      <c r="H121" s="562"/>
      <c r="I121" s="562"/>
      <c r="J121" s="562"/>
      <c r="K121" s="562"/>
      <c r="L121" s="562"/>
      <c r="M121" s="562"/>
    </row>
    <row r="122" spans="1:17" ht="15" customHeight="1" x14ac:dyDescent="0.3">
      <c r="A122" s="5"/>
      <c r="B122" s="377"/>
      <c r="C122" s="377"/>
      <c r="D122" s="377"/>
      <c r="E122" s="377"/>
      <c r="F122" s="295"/>
      <c r="G122" s="295"/>
      <c r="H122" s="295"/>
      <c r="I122" s="295"/>
      <c r="J122" s="295"/>
      <c r="K122" s="295"/>
      <c r="L122" s="295"/>
      <c r="M122" s="295"/>
    </row>
    <row r="123" spans="1:17" ht="15" customHeight="1" x14ac:dyDescent="0.3">
      <c r="A123" s="47" t="s">
        <v>1971</v>
      </c>
      <c r="B123" s="374">
        <v>43466</v>
      </c>
      <c r="C123" s="374">
        <v>43497</v>
      </c>
      <c r="D123" s="374">
        <v>43525</v>
      </c>
      <c r="E123" s="374">
        <v>43556</v>
      </c>
      <c r="F123" s="374">
        <v>43586</v>
      </c>
      <c r="G123" s="374">
        <v>43617</v>
      </c>
      <c r="H123" s="374">
        <v>43647</v>
      </c>
      <c r="I123" s="374">
        <v>43678</v>
      </c>
      <c r="J123" s="374">
        <v>43709</v>
      </c>
      <c r="K123" s="374">
        <v>43739</v>
      </c>
      <c r="L123" s="374">
        <v>43770</v>
      </c>
      <c r="M123" s="374">
        <v>43800</v>
      </c>
    </row>
    <row r="124" spans="1:17" ht="15" customHeight="1" x14ac:dyDescent="0.3">
      <c r="A124" s="48" t="s">
        <v>885</v>
      </c>
      <c r="B124" s="375">
        <v>108.49</v>
      </c>
      <c r="C124" s="375">
        <v>109</v>
      </c>
      <c r="D124" s="375">
        <v>109</v>
      </c>
      <c r="E124" s="375">
        <v>106.95</v>
      </c>
      <c r="F124" s="375">
        <v>108.78</v>
      </c>
      <c r="G124" s="375">
        <v>107.24</v>
      </c>
      <c r="H124" s="375">
        <v>107.31</v>
      </c>
      <c r="I124" s="375">
        <v>107.46</v>
      </c>
      <c r="J124" s="375">
        <v>107.09</v>
      </c>
      <c r="K124" s="375">
        <v>106.51</v>
      </c>
      <c r="L124" s="375">
        <v>106.95</v>
      </c>
      <c r="M124" s="375">
        <v>107.31</v>
      </c>
      <c r="O124" s="371"/>
      <c r="Q124" s="344"/>
    </row>
    <row r="125" spans="1:17" ht="15" customHeight="1" x14ac:dyDescent="0.3">
      <c r="A125" s="48" t="s">
        <v>886</v>
      </c>
      <c r="B125" s="375">
        <v>102.19</v>
      </c>
      <c r="C125" s="375">
        <v>102.22</v>
      </c>
      <c r="D125" s="375">
        <v>102.22</v>
      </c>
      <c r="E125" s="375">
        <v>102.22</v>
      </c>
      <c r="F125" s="375">
        <v>102.22</v>
      </c>
      <c r="G125" s="375">
        <v>102.22</v>
      </c>
      <c r="H125" s="375">
        <v>102.22</v>
      </c>
      <c r="I125" s="375">
        <v>102.22</v>
      </c>
      <c r="J125" s="375">
        <v>102.22</v>
      </c>
      <c r="K125" s="375">
        <v>102.22</v>
      </c>
      <c r="L125" s="375">
        <v>102.22</v>
      </c>
      <c r="M125" s="375">
        <v>102.22</v>
      </c>
      <c r="O125" s="371"/>
      <c r="Q125" s="344"/>
    </row>
    <row r="126" spans="1:17" ht="15" customHeight="1" x14ac:dyDescent="0.3">
      <c r="A126" s="48" t="s">
        <v>887</v>
      </c>
      <c r="B126" s="375">
        <v>152.26</v>
      </c>
      <c r="C126" s="375">
        <v>148.91</v>
      </c>
      <c r="D126" s="375">
        <v>149.72</v>
      </c>
      <c r="E126" s="375">
        <v>150.1</v>
      </c>
      <c r="F126" s="375">
        <v>147.46</v>
      </c>
      <c r="G126" s="375">
        <v>146.86000000000001</v>
      </c>
      <c r="H126" s="375">
        <v>146.16</v>
      </c>
      <c r="I126" s="375">
        <v>144</v>
      </c>
      <c r="J126" s="375">
        <v>142</v>
      </c>
      <c r="K126" s="375">
        <v>140.22</v>
      </c>
      <c r="L126" s="375">
        <v>138.54</v>
      </c>
      <c r="M126" s="375">
        <v>137.03</v>
      </c>
      <c r="O126" s="371"/>
      <c r="Q126" s="344"/>
    </row>
    <row r="127" spans="1:17" ht="15" customHeight="1" x14ac:dyDescent="0.3">
      <c r="A127" s="48" t="s">
        <v>888</v>
      </c>
      <c r="B127" s="375">
        <v>102.08</v>
      </c>
      <c r="C127" s="375">
        <v>102.42</v>
      </c>
      <c r="D127" s="375">
        <v>102.42</v>
      </c>
      <c r="E127" s="375">
        <v>102.42</v>
      </c>
      <c r="F127" s="375">
        <v>102.61</v>
      </c>
      <c r="G127" s="375">
        <v>102.61</v>
      </c>
      <c r="H127" s="375">
        <v>102.61</v>
      </c>
      <c r="I127" s="375">
        <v>102.61</v>
      </c>
      <c r="J127" s="375">
        <v>102.61</v>
      </c>
      <c r="K127" s="375">
        <v>102.08</v>
      </c>
      <c r="L127" s="375">
        <v>102.08</v>
      </c>
      <c r="M127" s="375">
        <v>102.08</v>
      </c>
      <c r="O127" s="371"/>
      <c r="Q127" s="344"/>
    </row>
    <row r="128" spans="1:17" ht="15" customHeight="1" x14ac:dyDescent="0.3">
      <c r="A128" s="48" t="s">
        <v>889</v>
      </c>
      <c r="B128" s="375">
        <v>107.23</v>
      </c>
      <c r="C128" s="375">
        <v>107.23</v>
      </c>
      <c r="D128" s="375">
        <v>107.23</v>
      </c>
      <c r="E128" s="375">
        <v>107.44</v>
      </c>
      <c r="F128" s="375">
        <v>107.44</v>
      </c>
      <c r="G128" s="375">
        <v>107.44</v>
      </c>
      <c r="H128" s="375">
        <v>107.44</v>
      </c>
      <c r="I128" s="375">
        <v>107.44</v>
      </c>
      <c r="J128" s="375">
        <v>107.44</v>
      </c>
      <c r="K128" s="375">
        <v>107.44</v>
      </c>
      <c r="L128" s="375">
        <v>107.44</v>
      </c>
      <c r="M128" s="375">
        <v>107.44</v>
      </c>
      <c r="O128" s="371"/>
      <c r="Q128" s="344"/>
    </row>
    <row r="129" spans="1:17" ht="15" customHeight="1" x14ac:dyDescent="0.3">
      <c r="A129" s="48" t="s">
        <v>890</v>
      </c>
      <c r="B129" s="375">
        <v>121.03</v>
      </c>
      <c r="C129" s="375">
        <v>121.03</v>
      </c>
      <c r="D129" s="375">
        <v>121.61</v>
      </c>
      <c r="E129" s="375">
        <v>121.61</v>
      </c>
      <c r="F129" s="375">
        <v>121.61</v>
      </c>
      <c r="G129" s="375">
        <v>121.61</v>
      </c>
      <c r="H129" s="375">
        <v>121.61</v>
      </c>
      <c r="I129" s="375">
        <v>121.61</v>
      </c>
      <c r="J129" s="375">
        <v>121.61</v>
      </c>
      <c r="K129" s="375">
        <v>121.61</v>
      </c>
      <c r="L129" s="375">
        <v>121.61</v>
      </c>
      <c r="M129" s="375">
        <v>121.61</v>
      </c>
      <c r="O129" s="371"/>
      <c r="Q129" s="344"/>
    </row>
    <row r="130" spans="1:17" ht="15" customHeight="1" x14ac:dyDescent="0.3">
      <c r="A130" s="48" t="s">
        <v>891</v>
      </c>
      <c r="B130" s="375">
        <v>104.46</v>
      </c>
      <c r="C130" s="375">
        <v>104.46</v>
      </c>
      <c r="D130" s="375">
        <v>104.93</v>
      </c>
      <c r="E130" s="375">
        <v>104.93</v>
      </c>
      <c r="F130" s="375">
        <v>104.93</v>
      </c>
      <c r="G130" s="375">
        <v>104.93</v>
      </c>
      <c r="H130" s="375">
        <v>104.93</v>
      </c>
      <c r="I130" s="375">
        <v>104.93</v>
      </c>
      <c r="J130" s="375">
        <v>104.93</v>
      </c>
      <c r="K130" s="375">
        <v>104.93</v>
      </c>
      <c r="L130" s="375">
        <v>104.93</v>
      </c>
      <c r="M130" s="375">
        <v>104.93</v>
      </c>
      <c r="O130" s="371"/>
      <c r="Q130" s="344"/>
    </row>
    <row r="131" spans="1:17" ht="15" customHeight="1" x14ac:dyDescent="0.3">
      <c r="A131" s="48" t="s">
        <v>892</v>
      </c>
      <c r="B131" s="375">
        <v>106.84</v>
      </c>
      <c r="C131" s="375">
        <v>107.73</v>
      </c>
      <c r="D131" s="375">
        <v>108.49</v>
      </c>
      <c r="E131" s="375">
        <v>108.49</v>
      </c>
      <c r="F131" s="375">
        <v>108.49</v>
      </c>
      <c r="G131" s="375">
        <v>108.67</v>
      </c>
      <c r="H131" s="375">
        <v>108.94</v>
      </c>
      <c r="I131" s="375">
        <v>110.42</v>
      </c>
      <c r="J131" s="375">
        <v>110.42</v>
      </c>
      <c r="K131" s="375">
        <v>110.4</v>
      </c>
      <c r="L131" s="375">
        <v>110.4</v>
      </c>
      <c r="M131" s="375">
        <v>110.4</v>
      </c>
      <c r="O131" s="371"/>
      <c r="Q131" s="344"/>
    </row>
    <row r="132" spans="1:17" ht="15" customHeight="1" x14ac:dyDescent="0.3">
      <c r="A132" s="48" t="s">
        <v>893</v>
      </c>
      <c r="B132" s="375">
        <v>158.25</v>
      </c>
      <c r="C132" s="375">
        <v>153.29</v>
      </c>
      <c r="D132" s="375">
        <v>153.78</v>
      </c>
      <c r="E132" s="375">
        <v>154.44</v>
      </c>
      <c r="F132" s="375">
        <v>168.34</v>
      </c>
      <c r="G132" s="375">
        <v>175.53</v>
      </c>
      <c r="H132" s="375">
        <v>155.49</v>
      </c>
      <c r="I132" s="375">
        <v>147.94</v>
      </c>
      <c r="J132" s="375">
        <v>141.56</v>
      </c>
      <c r="K132" s="375">
        <v>143.82</v>
      </c>
      <c r="L132" s="375">
        <v>138.51</v>
      </c>
      <c r="M132" s="375">
        <v>135.34</v>
      </c>
      <c r="O132" s="371"/>
      <c r="Q132" s="344"/>
    </row>
    <row r="133" spans="1:17" ht="15" customHeight="1" x14ac:dyDescent="0.3">
      <c r="A133" s="48" t="s">
        <v>1538</v>
      </c>
      <c r="B133" s="375">
        <v>111.29</v>
      </c>
      <c r="C133" s="375">
        <v>114.17</v>
      </c>
      <c r="D133" s="375">
        <v>113.73</v>
      </c>
      <c r="E133" s="375">
        <v>110.95</v>
      </c>
      <c r="F133" s="375">
        <v>111.57</v>
      </c>
      <c r="G133" s="375">
        <v>113</v>
      </c>
      <c r="H133" s="375">
        <v>111.09</v>
      </c>
      <c r="I133" s="375">
        <v>110.65</v>
      </c>
      <c r="J133" s="375">
        <v>109.93</v>
      </c>
      <c r="K133" s="375">
        <v>110.17</v>
      </c>
      <c r="L133" s="375">
        <v>109.66</v>
      </c>
      <c r="M133" s="375">
        <v>109.38</v>
      </c>
      <c r="O133" s="371"/>
      <c r="Q133" s="344"/>
    </row>
    <row r="134" spans="1:17" ht="15" customHeight="1" x14ac:dyDescent="0.3">
      <c r="A134" s="48" t="s">
        <v>897</v>
      </c>
      <c r="B134" s="375">
        <v>103.69</v>
      </c>
      <c r="C134" s="375">
        <v>103.49</v>
      </c>
      <c r="D134" s="375">
        <v>104.02</v>
      </c>
      <c r="E134" s="375">
        <v>104.06</v>
      </c>
      <c r="F134" s="375">
        <v>104.02</v>
      </c>
      <c r="G134" s="375">
        <v>103.61</v>
      </c>
      <c r="H134" s="375">
        <v>103.69</v>
      </c>
      <c r="I134" s="375">
        <v>102.46</v>
      </c>
      <c r="J134" s="375">
        <v>101.65</v>
      </c>
      <c r="K134" s="375">
        <v>101.89</v>
      </c>
      <c r="L134" s="375">
        <v>99.77</v>
      </c>
      <c r="M134" s="375">
        <v>99.97</v>
      </c>
      <c r="O134" s="371"/>
      <c r="Q134" s="344"/>
    </row>
    <row r="135" spans="1:17" ht="15" customHeight="1" x14ac:dyDescent="0.3">
      <c r="A135" s="48" t="s">
        <v>899</v>
      </c>
      <c r="B135" s="375">
        <v>103.12</v>
      </c>
      <c r="C135" s="375">
        <v>103.12</v>
      </c>
      <c r="D135" s="375">
        <v>103.49</v>
      </c>
      <c r="E135" s="375">
        <v>104.06</v>
      </c>
      <c r="F135" s="375">
        <v>104.06</v>
      </c>
      <c r="G135" s="375">
        <v>104.06</v>
      </c>
      <c r="H135" s="375">
        <v>104.06</v>
      </c>
      <c r="I135" s="375">
        <v>104.06</v>
      </c>
      <c r="J135" s="375">
        <v>104.06</v>
      </c>
      <c r="K135" s="375">
        <v>104.06</v>
      </c>
      <c r="L135" s="375">
        <v>104.06</v>
      </c>
      <c r="M135" s="375">
        <v>104.06</v>
      </c>
      <c r="O135" s="371"/>
      <c r="Q135" s="344"/>
    </row>
    <row r="136" spans="1:17" ht="15" customHeight="1" x14ac:dyDescent="0.3">
      <c r="A136" s="48" t="s">
        <v>900</v>
      </c>
      <c r="B136" s="375">
        <v>106.12</v>
      </c>
      <c r="C136" s="375">
        <v>108.75</v>
      </c>
      <c r="D136" s="375">
        <v>108.75</v>
      </c>
      <c r="E136" s="375">
        <v>108.75</v>
      </c>
      <c r="F136" s="375">
        <v>108.75</v>
      </c>
      <c r="G136" s="375">
        <v>108.75</v>
      </c>
      <c r="H136" s="375">
        <v>108.75</v>
      </c>
      <c r="I136" s="375">
        <v>108.75</v>
      </c>
      <c r="J136" s="375">
        <v>108.75</v>
      </c>
      <c r="K136" s="375">
        <v>108.75</v>
      </c>
      <c r="L136" s="375">
        <v>108.75</v>
      </c>
      <c r="M136" s="375">
        <v>108.75</v>
      </c>
      <c r="O136" s="371"/>
      <c r="Q136" s="344"/>
    </row>
    <row r="137" spans="1:17" ht="15" customHeight="1" x14ac:dyDescent="0.3">
      <c r="A137" s="48" t="s">
        <v>901</v>
      </c>
      <c r="B137" s="375">
        <v>136.76</v>
      </c>
      <c r="C137" s="375">
        <v>138.91999999999999</v>
      </c>
      <c r="D137" s="375">
        <v>138.91999999999999</v>
      </c>
      <c r="E137" s="375">
        <v>138.91999999999999</v>
      </c>
      <c r="F137" s="375">
        <v>138.91999999999999</v>
      </c>
      <c r="G137" s="375">
        <v>138.91999999999999</v>
      </c>
      <c r="H137" s="375">
        <v>138.91999999999999</v>
      </c>
      <c r="I137" s="375">
        <v>138.91999999999999</v>
      </c>
      <c r="J137" s="375">
        <v>138.91999999999999</v>
      </c>
      <c r="K137" s="375">
        <v>138.91999999999999</v>
      </c>
      <c r="L137" s="375">
        <v>138.91999999999999</v>
      </c>
      <c r="M137" s="375">
        <v>138.91999999999999</v>
      </c>
      <c r="O137" s="371"/>
      <c r="Q137" s="344"/>
    </row>
    <row r="138" spans="1:17" ht="15" customHeight="1" x14ac:dyDescent="0.3">
      <c r="A138" s="48" t="s">
        <v>902</v>
      </c>
      <c r="B138" s="375">
        <v>120.45</v>
      </c>
      <c r="C138" s="375">
        <v>123.77</v>
      </c>
      <c r="D138" s="375">
        <v>124.57</v>
      </c>
      <c r="E138" s="375">
        <v>126.4</v>
      </c>
      <c r="F138" s="375">
        <v>128.01</v>
      </c>
      <c r="G138" s="375">
        <v>120.11</v>
      </c>
      <c r="H138" s="375">
        <v>123.31</v>
      </c>
      <c r="I138" s="375">
        <v>121.59</v>
      </c>
      <c r="J138" s="375">
        <v>124.11</v>
      </c>
      <c r="K138" s="375">
        <v>123.65</v>
      </c>
      <c r="L138" s="375">
        <v>124</v>
      </c>
      <c r="M138" s="375">
        <v>123.88</v>
      </c>
      <c r="O138" s="371"/>
      <c r="Q138" s="344"/>
    </row>
    <row r="139" spans="1:17" ht="15" customHeight="1" x14ac:dyDescent="0.3">
      <c r="A139" s="48" t="s">
        <v>903</v>
      </c>
      <c r="B139" s="375">
        <v>104.67</v>
      </c>
      <c r="C139" s="375">
        <v>104.67</v>
      </c>
      <c r="D139" s="375">
        <v>105.15</v>
      </c>
      <c r="E139" s="375">
        <v>105.15</v>
      </c>
      <c r="F139" s="375">
        <v>105.15</v>
      </c>
      <c r="G139" s="375">
        <v>105.36</v>
      </c>
      <c r="H139" s="375">
        <v>105.36</v>
      </c>
      <c r="I139" s="375">
        <v>105.36</v>
      </c>
      <c r="J139" s="375">
        <v>105.36</v>
      </c>
      <c r="K139" s="375">
        <v>105.36</v>
      </c>
      <c r="L139" s="375">
        <v>105.36</v>
      </c>
      <c r="M139" s="375">
        <v>105.36</v>
      </c>
      <c r="O139" s="371"/>
      <c r="Q139" s="344"/>
    </row>
    <row r="140" spans="1:17" ht="15" customHeight="1" x14ac:dyDescent="0.3">
      <c r="A140" s="48" t="s">
        <v>904</v>
      </c>
      <c r="B140" s="375">
        <v>101.22</v>
      </c>
      <c r="C140" s="375">
        <v>100.43</v>
      </c>
      <c r="D140" s="375">
        <v>100.76</v>
      </c>
      <c r="E140" s="375">
        <v>101.18</v>
      </c>
      <c r="F140" s="375">
        <v>101.36</v>
      </c>
      <c r="G140" s="375">
        <v>101.29</v>
      </c>
      <c r="H140" s="375">
        <v>101.42</v>
      </c>
      <c r="I140" s="375">
        <v>101.25</v>
      </c>
      <c r="J140" s="375">
        <v>102.09</v>
      </c>
      <c r="K140" s="375">
        <v>102.49</v>
      </c>
      <c r="L140" s="375">
        <v>102.02</v>
      </c>
      <c r="M140" s="375">
        <v>101.49</v>
      </c>
      <c r="O140" s="371"/>
      <c r="Q140" s="344"/>
    </row>
    <row r="141" spans="1:17" ht="15" customHeight="1" x14ac:dyDescent="0.3">
      <c r="A141" s="48" t="s">
        <v>905</v>
      </c>
      <c r="B141" s="375">
        <v>93.04</v>
      </c>
      <c r="C141" s="375">
        <v>93.04</v>
      </c>
      <c r="D141" s="375">
        <v>93.04</v>
      </c>
      <c r="E141" s="375">
        <v>93.04</v>
      </c>
      <c r="F141" s="375">
        <v>93.04</v>
      </c>
      <c r="G141" s="375">
        <v>93.34</v>
      </c>
      <c r="H141" s="375">
        <v>93.34</v>
      </c>
      <c r="I141" s="375">
        <v>93.54</v>
      </c>
      <c r="J141" s="375">
        <v>93.54</v>
      </c>
      <c r="K141" s="375">
        <v>93.54</v>
      </c>
      <c r="L141" s="375">
        <v>93.54</v>
      </c>
      <c r="M141" s="375">
        <v>93.54</v>
      </c>
      <c r="O141" s="371"/>
      <c r="Q141" s="344"/>
    </row>
    <row r="142" spans="1:17" ht="15" customHeight="1" x14ac:dyDescent="0.3">
      <c r="A142" s="48" t="s">
        <v>906</v>
      </c>
      <c r="B142" s="375">
        <v>106.82</v>
      </c>
      <c r="C142" s="375">
        <v>107.38</v>
      </c>
      <c r="D142" s="375">
        <v>107.38</v>
      </c>
      <c r="E142" s="375">
        <v>106.9</v>
      </c>
      <c r="F142" s="375">
        <v>106.9</v>
      </c>
      <c r="G142" s="375">
        <v>106.9</v>
      </c>
      <c r="H142" s="375">
        <v>106.74</v>
      </c>
      <c r="I142" s="375">
        <v>106.74</v>
      </c>
      <c r="J142" s="375">
        <v>106.74</v>
      </c>
      <c r="K142" s="375">
        <v>106.74</v>
      </c>
      <c r="L142" s="375">
        <v>106.74</v>
      </c>
      <c r="M142" s="375">
        <v>106.74</v>
      </c>
      <c r="O142" s="371"/>
      <c r="Q142" s="344"/>
    </row>
    <row r="143" spans="1:17" ht="15" customHeight="1" x14ac:dyDescent="0.3">
      <c r="A143" s="48" t="s">
        <v>907</v>
      </c>
      <c r="B143" s="375">
        <v>109.01</v>
      </c>
      <c r="C143" s="375">
        <v>109.01</v>
      </c>
      <c r="D143" s="375">
        <v>110.21</v>
      </c>
      <c r="E143" s="375">
        <v>110.21</v>
      </c>
      <c r="F143" s="375">
        <v>111.71</v>
      </c>
      <c r="G143" s="375">
        <v>113.21</v>
      </c>
      <c r="H143" s="375">
        <v>113.21</v>
      </c>
      <c r="I143" s="375">
        <v>113.21</v>
      </c>
      <c r="J143" s="375">
        <v>113.21</v>
      </c>
      <c r="K143" s="375">
        <v>113.21</v>
      </c>
      <c r="L143" s="375">
        <v>113.21</v>
      </c>
      <c r="M143" s="375">
        <v>113.21</v>
      </c>
      <c r="O143" s="371"/>
      <c r="Q143" s="344"/>
    </row>
    <row r="144" spans="1:17" ht="15" customHeight="1" x14ac:dyDescent="0.3">
      <c r="A144" s="48" t="s">
        <v>908</v>
      </c>
      <c r="B144" s="375">
        <v>105.22</v>
      </c>
      <c r="C144" s="375">
        <v>105.22</v>
      </c>
      <c r="D144" s="375">
        <v>105.22</v>
      </c>
      <c r="E144" s="375">
        <v>105.22</v>
      </c>
      <c r="F144" s="375">
        <v>105.22</v>
      </c>
      <c r="G144" s="375">
        <v>105.22</v>
      </c>
      <c r="H144" s="375">
        <v>105.22</v>
      </c>
      <c r="I144" s="375">
        <v>105.22</v>
      </c>
      <c r="J144" s="375">
        <v>105.22</v>
      </c>
      <c r="K144" s="375">
        <v>105.22</v>
      </c>
      <c r="L144" s="375">
        <v>105.22</v>
      </c>
      <c r="M144" s="375">
        <v>105.22</v>
      </c>
      <c r="O144" s="371"/>
      <c r="Q144" s="344"/>
    </row>
    <row r="145" spans="1:17" ht="15" customHeight="1" x14ac:dyDescent="0.3">
      <c r="A145" s="48" t="s">
        <v>909</v>
      </c>
      <c r="B145" s="375">
        <v>98.73</v>
      </c>
      <c r="C145" s="375">
        <v>98.73</v>
      </c>
      <c r="D145" s="375">
        <v>98.73</v>
      </c>
      <c r="E145" s="375">
        <v>98.73</v>
      </c>
      <c r="F145" s="375">
        <v>98.73</v>
      </c>
      <c r="G145" s="375">
        <v>98.2</v>
      </c>
      <c r="H145" s="375">
        <v>98.2</v>
      </c>
      <c r="I145" s="375">
        <v>98.1</v>
      </c>
      <c r="J145" s="375">
        <v>98.1</v>
      </c>
      <c r="K145" s="375">
        <v>98.1</v>
      </c>
      <c r="L145" s="375">
        <v>98.1</v>
      </c>
      <c r="M145" s="375">
        <v>98.1</v>
      </c>
      <c r="O145" s="371"/>
      <c r="Q145" s="344"/>
    </row>
    <row r="146" spans="1:17" ht="15" customHeight="1" x14ac:dyDescent="0.3">
      <c r="A146" s="48" t="s">
        <v>910</v>
      </c>
      <c r="B146" s="375">
        <v>96.45</v>
      </c>
      <c r="C146" s="375">
        <v>96.45</v>
      </c>
      <c r="D146" s="375">
        <v>96.45</v>
      </c>
      <c r="E146" s="375">
        <v>96.45</v>
      </c>
      <c r="F146" s="375">
        <v>96.45</v>
      </c>
      <c r="G146" s="375">
        <v>96.45</v>
      </c>
      <c r="H146" s="375">
        <v>96.45</v>
      </c>
      <c r="I146" s="375">
        <v>96.45</v>
      </c>
      <c r="J146" s="375">
        <v>96.45</v>
      </c>
      <c r="K146" s="375">
        <v>96.45</v>
      </c>
      <c r="L146" s="375">
        <v>96.45</v>
      </c>
      <c r="M146" s="375">
        <v>96.69</v>
      </c>
      <c r="O146" s="371"/>
      <c r="Q146" s="344"/>
    </row>
    <row r="147" spans="1:17" ht="15" customHeight="1" x14ac:dyDescent="0.3">
      <c r="A147" s="48" t="s">
        <v>914</v>
      </c>
      <c r="B147" s="375">
        <v>102.05</v>
      </c>
      <c r="C147" s="375">
        <v>103.6</v>
      </c>
      <c r="D147" s="375">
        <v>103.6</v>
      </c>
      <c r="E147" s="375">
        <v>103.6</v>
      </c>
      <c r="F147" s="375">
        <v>103.6</v>
      </c>
      <c r="G147" s="375">
        <v>103.6</v>
      </c>
      <c r="H147" s="375">
        <v>103.6</v>
      </c>
      <c r="I147" s="375">
        <v>103.6</v>
      </c>
      <c r="J147" s="375">
        <v>103.6</v>
      </c>
      <c r="K147" s="375">
        <v>104.28</v>
      </c>
      <c r="L147" s="375">
        <v>104.28</v>
      </c>
      <c r="M147" s="375">
        <v>104.28</v>
      </c>
      <c r="O147" s="371"/>
      <c r="Q147" s="344"/>
    </row>
    <row r="148" spans="1:17" ht="15" customHeight="1" x14ac:dyDescent="0.3">
      <c r="A148" s="48" t="s">
        <v>915</v>
      </c>
      <c r="B148" s="375">
        <v>105.62</v>
      </c>
      <c r="C148" s="375">
        <v>106.52</v>
      </c>
      <c r="D148" s="375">
        <v>106.52</v>
      </c>
      <c r="E148" s="375">
        <v>106.72</v>
      </c>
      <c r="F148" s="375">
        <v>106.72</v>
      </c>
      <c r="G148" s="375">
        <v>106.62</v>
      </c>
      <c r="H148" s="375">
        <v>106.72</v>
      </c>
      <c r="I148" s="375">
        <v>106.72</v>
      </c>
      <c r="J148" s="375">
        <v>106.72</v>
      </c>
      <c r="K148" s="375">
        <v>106.82</v>
      </c>
      <c r="L148" s="375">
        <v>107.01</v>
      </c>
      <c r="M148" s="375">
        <v>107.01</v>
      </c>
      <c r="O148" s="371"/>
      <c r="Q148" s="344"/>
    </row>
    <row r="149" spans="1:17" ht="15" customHeight="1" x14ac:dyDescent="0.3">
      <c r="A149" s="48" t="s">
        <v>916</v>
      </c>
      <c r="B149" s="375">
        <v>106.79</v>
      </c>
      <c r="C149" s="375">
        <v>106.79</v>
      </c>
      <c r="D149" s="375">
        <v>108.04</v>
      </c>
      <c r="E149" s="375">
        <v>108.04</v>
      </c>
      <c r="F149" s="375">
        <v>108.04</v>
      </c>
      <c r="G149" s="375">
        <v>108.04</v>
      </c>
      <c r="H149" s="375">
        <v>108.04</v>
      </c>
      <c r="I149" s="375">
        <v>108.04</v>
      </c>
      <c r="J149" s="375">
        <v>108.04</v>
      </c>
      <c r="K149" s="375">
        <v>108.04</v>
      </c>
      <c r="L149" s="375">
        <v>108.04</v>
      </c>
      <c r="M149" s="375">
        <v>108.04</v>
      </c>
      <c r="O149" s="371"/>
      <c r="Q149" s="344"/>
    </row>
    <row r="150" spans="1:17" ht="15" customHeight="1" x14ac:dyDescent="0.3">
      <c r="A150" s="48" t="s">
        <v>1540</v>
      </c>
      <c r="B150" s="375">
        <v>103.14</v>
      </c>
      <c r="C150" s="375">
        <v>103.14</v>
      </c>
      <c r="D150" s="375">
        <v>103.14</v>
      </c>
      <c r="E150" s="375">
        <v>103.14</v>
      </c>
      <c r="F150" s="375">
        <v>103.14</v>
      </c>
      <c r="G150" s="375">
        <v>103.14</v>
      </c>
      <c r="H150" s="375">
        <v>103.14</v>
      </c>
      <c r="I150" s="375">
        <v>103.73</v>
      </c>
      <c r="J150" s="375">
        <v>103.73</v>
      </c>
      <c r="K150" s="375">
        <v>103.73</v>
      </c>
      <c r="L150" s="375">
        <v>103.73</v>
      </c>
      <c r="M150" s="375">
        <v>103.73</v>
      </c>
      <c r="O150" s="371"/>
      <c r="Q150" s="345"/>
    </row>
    <row r="151" spans="1:17" ht="15" customHeight="1" x14ac:dyDescent="0.3">
      <c r="A151" s="48" t="s">
        <v>918</v>
      </c>
      <c r="B151" s="375">
        <v>104.31</v>
      </c>
      <c r="C151" s="375">
        <v>104.31</v>
      </c>
      <c r="D151" s="375">
        <v>104.31</v>
      </c>
      <c r="E151" s="375">
        <v>104.31</v>
      </c>
      <c r="F151" s="375">
        <v>104.31</v>
      </c>
      <c r="G151" s="375">
        <v>104.31</v>
      </c>
      <c r="H151" s="375">
        <v>104.31</v>
      </c>
      <c r="I151" s="375">
        <v>104.31</v>
      </c>
      <c r="J151" s="375">
        <v>104.31</v>
      </c>
      <c r="K151" s="375">
        <v>104.31</v>
      </c>
      <c r="L151" s="375">
        <v>104.31</v>
      </c>
      <c r="M151" s="375">
        <v>104.31</v>
      </c>
      <c r="O151" s="371"/>
      <c r="Q151" s="345"/>
    </row>
    <row r="152" spans="1:17" ht="15" customHeight="1" x14ac:dyDescent="0.3">
      <c r="A152" s="48" t="s">
        <v>920</v>
      </c>
      <c r="B152" s="375">
        <v>128.16</v>
      </c>
      <c r="C152" s="375">
        <v>133.63999999999999</v>
      </c>
      <c r="D152" s="375">
        <v>135.22999999999999</v>
      </c>
      <c r="E152" s="375">
        <v>139.01</v>
      </c>
      <c r="F152" s="375">
        <v>140.96</v>
      </c>
      <c r="G152" s="375">
        <v>128.03</v>
      </c>
      <c r="H152" s="375">
        <v>134.25</v>
      </c>
      <c r="I152" s="375">
        <v>131.33000000000001</v>
      </c>
      <c r="J152" s="375">
        <v>136.69</v>
      </c>
      <c r="K152" s="375">
        <v>134.74</v>
      </c>
      <c r="L152" s="375">
        <v>133.15</v>
      </c>
      <c r="M152" s="375">
        <v>133.63999999999999</v>
      </c>
      <c r="O152" s="371"/>
      <c r="Q152" s="345"/>
    </row>
    <row r="153" spans="1:17" ht="15" customHeight="1" x14ac:dyDescent="0.3">
      <c r="A153" s="48" t="s">
        <v>921</v>
      </c>
      <c r="B153" s="375">
        <v>108.38</v>
      </c>
      <c r="C153" s="375">
        <v>111.31</v>
      </c>
      <c r="D153" s="375">
        <v>111.66</v>
      </c>
      <c r="E153" s="375">
        <v>111.03</v>
      </c>
      <c r="F153" s="375">
        <v>111.03</v>
      </c>
      <c r="G153" s="375">
        <v>111.24</v>
      </c>
      <c r="H153" s="375">
        <v>111.24</v>
      </c>
      <c r="I153" s="375">
        <v>111.66</v>
      </c>
      <c r="J153" s="375">
        <v>111.66</v>
      </c>
      <c r="K153" s="375">
        <v>111.66</v>
      </c>
      <c r="L153" s="375">
        <v>111.66</v>
      </c>
      <c r="M153" s="375">
        <v>111.73</v>
      </c>
      <c r="O153" s="371"/>
      <c r="Q153" s="345"/>
    </row>
    <row r="154" spans="1:17" ht="15" customHeight="1" x14ac:dyDescent="0.3">
      <c r="A154" s="48" t="s">
        <v>922</v>
      </c>
      <c r="B154" s="375">
        <v>101.32</v>
      </c>
      <c r="C154" s="375">
        <v>101.32</v>
      </c>
      <c r="D154" s="375">
        <v>101.32</v>
      </c>
      <c r="E154" s="375">
        <v>101.01</v>
      </c>
      <c r="F154" s="375">
        <v>101.01</v>
      </c>
      <c r="G154" s="375">
        <v>101.01</v>
      </c>
      <c r="H154" s="375">
        <v>101.01</v>
      </c>
      <c r="I154" s="375">
        <v>101.01</v>
      </c>
      <c r="J154" s="375">
        <v>101.01</v>
      </c>
      <c r="K154" s="375">
        <v>101.01</v>
      </c>
      <c r="L154" s="375">
        <v>101.01</v>
      </c>
      <c r="M154" s="375">
        <v>101.01</v>
      </c>
      <c r="O154" s="371"/>
      <c r="Q154" s="345"/>
    </row>
    <row r="155" spans="1:17" ht="15" customHeight="1" x14ac:dyDescent="0.3">
      <c r="A155" s="48" t="s">
        <v>923</v>
      </c>
      <c r="B155" s="375">
        <v>107.97</v>
      </c>
      <c r="C155" s="375">
        <v>108.58</v>
      </c>
      <c r="D155" s="375">
        <v>109.87</v>
      </c>
      <c r="E155" s="375">
        <v>109.87</v>
      </c>
      <c r="F155" s="375">
        <v>109.87</v>
      </c>
      <c r="G155" s="375">
        <v>110.28</v>
      </c>
      <c r="H155" s="375">
        <v>110.48</v>
      </c>
      <c r="I155" s="375">
        <v>110.48</v>
      </c>
      <c r="J155" s="375">
        <v>110.69</v>
      </c>
      <c r="K155" s="375">
        <v>110.72</v>
      </c>
      <c r="L155" s="375">
        <v>110.72</v>
      </c>
      <c r="M155" s="375">
        <v>110.72</v>
      </c>
      <c r="O155" s="371"/>
      <c r="Q155" s="345"/>
    </row>
    <row r="156" spans="1:17" ht="15" customHeight="1" x14ac:dyDescent="0.3">
      <c r="A156" s="48" t="s">
        <v>924</v>
      </c>
      <c r="B156" s="375">
        <v>106.09</v>
      </c>
      <c r="C156" s="375">
        <v>108.08</v>
      </c>
      <c r="D156" s="375">
        <v>108.92</v>
      </c>
      <c r="E156" s="375">
        <v>108.92</v>
      </c>
      <c r="F156" s="375">
        <v>108.84</v>
      </c>
      <c r="G156" s="375">
        <v>109.96</v>
      </c>
      <c r="H156" s="375">
        <v>109.96</v>
      </c>
      <c r="I156" s="375">
        <v>109.96</v>
      </c>
      <c r="J156" s="375">
        <v>109.96</v>
      </c>
      <c r="K156" s="375">
        <v>109.96</v>
      </c>
      <c r="L156" s="375">
        <v>109.96</v>
      </c>
      <c r="M156" s="375">
        <v>111.15</v>
      </c>
      <c r="O156" s="371"/>
      <c r="Q156" s="345"/>
    </row>
    <row r="157" spans="1:17" ht="15" customHeight="1" x14ac:dyDescent="0.3">
      <c r="A157" s="48" t="s">
        <v>925</v>
      </c>
      <c r="B157" s="375">
        <v>103.1</v>
      </c>
      <c r="C157" s="375">
        <v>103.1</v>
      </c>
      <c r="D157" s="375">
        <v>103.38</v>
      </c>
      <c r="E157" s="375">
        <v>103.38</v>
      </c>
      <c r="F157" s="375">
        <v>104.27</v>
      </c>
      <c r="G157" s="375">
        <v>104.27</v>
      </c>
      <c r="H157" s="375">
        <v>104.27</v>
      </c>
      <c r="I157" s="375">
        <v>104.27</v>
      </c>
      <c r="J157" s="375">
        <v>104.27</v>
      </c>
      <c r="K157" s="375">
        <v>104.27</v>
      </c>
      <c r="L157" s="375">
        <v>104.27</v>
      </c>
      <c r="M157" s="375">
        <v>104.27</v>
      </c>
      <c r="O157" s="371"/>
      <c r="Q157" s="345"/>
    </row>
    <row r="158" spans="1:17" ht="15" customHeight="1" x14ac:dyDescent="0.3">
      <c r="A158" s="48" t="s">
        <v>926</v>
      </c>
      <c r="B158" s="375">
        <v>104.95</v>
      </c>
      <c r="C158" s="375">
        <v>104.95</v>
      </c>
      <c r="D158" s="375">
        <v>104.95</v>
      </c>
      <c r="E158" s="375">
        <v>93.91</v>
      </c>
      <c r="F158" s="375">
        <v>95.04</v>
      </c>
      <c r="G158" s="375">
        <v>95.04</v>
      </c>
      <c r="H158" s="375">
        <v>95.04</v>
      </c>
      <c r="I158" s="375">
        <v>95.04</v>
      </c>
      <c r="J158" s="375">
        <v>95.04</v>
      </c>
      <c r="K158" s="375">
        <v>93.91</v>
      </c>
      <c r="L158" s="375">
        <v>93.91</v>
      </c>
      <c r="M158" s="375">
        <v>93.91</v>
      </c>
      <c r="O158" s="371"/>
      <c r="Q158" s="345"/>
    </row>
    <row r="159" spans="1:17" ht="15" customHeight="1" x14ac:dyDescent="0.3">
      <c r="A159" s="48" t="s">
        <v>1539</v>
      </c>
      <c r="B159" s="375">
        <v>100.87</v>
      </c>
      <c r="C159" s="375">
        <v>100.87</v>
      </c>
      <c r="D159" s="375">
        <v>100.87</v>
      </c>
      <c r="E159" s="375">
        <v>100.87</v>
      </c>
      <c r="F159" s="375">
        <v>100.87</v>
      </c>
      <c r="G159" s="375">
        <v>100.87</v>
      </c>
      <c r="H159" s="375">
        <v>100.87</v>
      </c>
      <c r="I159" s="375">
        <v>100.87</v>
      </c>
      <c r="J159" s="375">
        <v>100.87</v>
      </c>
      <c r="K159" s="375">
        <v>100.87</v>
      </c>
      <c r="L159" s="375">
        <v>100.87</v>
      </c>
      <c r="M159" s="375">
        <v>100.87</v>
      </c>
      <c r="O159" s="371"/>
      <c r="Q159" s="345"/>
    </row>
    <row r="160" spans="1:17" ht="15" customHeight="1" x14ac:dyDescent="0.3">
      <c r="A160" s="48" t="s">
        <v>928</v>
      </c>
      <c r="B160" s="375">
        <v>106.54</v>
      </c>
      <c r="C160" s="375">
        <v>106.61</v>
      </c>
      <c r="D160" s="375">
        <v>106.5</v>
      </c>
      <c r="E160" s="375">
        <v>106.48</v>
      </c>
      <c r="F160" s="375">
        <v>107.74</v>
      </c>
      <c r="G160" s="375">
        <v>107.9</v>
      </c>
      <c r="H160" s="375">
        <v>107.9</v>
      </c>
      <c r="I160" s="375">
        <v>107.9</v>
      </c>
      <c r="J160" s="375">
        <v>107.9</v>
      </c>
      <c r="K160" s="375">
        <v>107.95</v>
      </c>
      <c r="L160" s="375">
        <v>107.95</v>
      </c>
      <c r="M160" s="375">
        <v>107.97</v>
      </c>
      <c r="O160" s="371"/>
      <c r="Q160" s="345"/>
    </row>
    <row r="161" spans="1:17" ht="15" customHeight="1" x14ac:dyDescent="0.3">
      <c r="A161" s="48" t="s">
        <v>929</v>
      </c>
      <c r="B161" s="375">
        <v>99.28</v>
      </c>
      <c r="C161" s="375">
        <v>99.28</v>
      </c>
      <c r="D161" s="375">
        <v>99.28</v>
      </c>
      <c r="E161" s="375">
        <v>108.32</v>
      </c>
      <c r="F161" s="375">
        <v>108.32</v>
      </c>
      <c r="G161" s="375">
        <v>108.32</v>
      </c>
      <c r="H161" s="375">
        <v>108.32</v>
      </c>
      <c r="I161" s="375">
        <v>108.32</v>
      </c>
      <c r="J161" s="375">
        <v>108.32</v>
      </c>
      <c r="K161" s="375">
        <v>108.32</v>
      </c>
      <c r="L161" s="375">
        <v>108.32</v>
      </c>
      <c r="M161" s="375">
        <v>108.32</v>
      </c>
      <c r="O161" s="371"/>
      <c r="Q161" s="345"/>
    </row>
    <row r="162" spans="1:17" ht="15" customHeight="1" x14ac:dyDescent="0.3">
      <c r="A162" s="48" t="s">
        <v>930</v>
      </c>
      <c r="B162" s="375">
        <v>102.63</v>
      </c>
      <c r="C162" s="375">
        <v>103.39</v>
      </c>
      <c r="D162" s="375">
        <v>103.15</v>
      </c>
      <c r="E162" s="375">
        <v>103.51</v>
      </c>
      <c r="F162" s="375">
        <v>103.75</v>
      </c>
      <c r="G162" s="375">
        <v>104.19</v>
      </c>
      <c r="H162" s="375">
        <v>104.15</v>
      </c>
      <c r="I162" s="375">
        <v>104.27</v>
      </c>
      <c r="J162" s="375">
        <v>104.51</v>
      </c>
      <c r="K162" s="375">
        <v>104.43</v>
      </c>
      <c r="L162" s="375">
        <v>103.79</v>
      </c>
      <c r="M162" s="375">
        <v>104.19</v>
      </c>
      <c r="O162" s="371"/>
      <c r="Q162" s="345"/>
    </row>
    <row r="163" spans="1:17" ht="15" customHeight="1" x14ac:dyDescent="0.3">
      <c r="A163" s="48" t="s">
        <v>931</v>
      </c>
      <c r="B163" s="375">
        <v>107.07</v>
      </c>
      <c r="C163" s="375">
        <v>107.07</v>
      </c>
      <c r="D163" s="375">
        <v>107.7</v>
      </c>
      <c r="E163" s="375">
        <v>107.7</v>
      </c>
      <c r="F163" s="375">
        <v>107.98</v>
      </c>
      <c r="G163" s="375">
        <v>107.98</v>
      </c>
      <c r="H163" s="375">
        <v>107.98</v>
      </c>
      <c r="I163" s="375">
        <v>107.98</v>
      </c>
      <c r="J163" s="375">
        <v>107.98</v>
      </c>
      <c r="K163" s="375">
        <v>107.98</v>
      </c>
      <c r="L163" s="375">
        <v>107.98</v>
      </c>
      <c r="M163" s="375">
        <v>107.98</v>
      </c>
      <c r="O163" s="371"/>
      <c r="Q163" s="345"/>
    </row>
    <row r="164" spans="1:17" ht="15" customHeight="1" x14ac:dyDescent="0.3">
      <c r="A164" s="48" t="s">
        <v>932</v>
      </c>
      <c r="B164" s="375">
        <v>103.5</v>
      </c>
      <c r="C164" s="375">
        <v>103.5</v>
      </c>
      <c r="D164" s="375">
        <v>103.5</v>
      </c>
      <c r="E164" s="375">
        <v>103.5</v>
      </c>
      <c r="F164" s="375">
        <v>103.5</v>
      </c>
      <c r="G164" s="375">
        <v>103.5</v>
      </c>
      <c r="H164" s="375">
        <v>103.5</v>
      </c>
      <c r="I164" s="375">
        <v>103.5</v>
      </c>
      <c r="J164" s="375">
        <v>103.5</v>
      </c>
      <c r="K164" s="375">
        <v>103.5</v>
      </c>
      <c r="L164" s="375">
        <v>103.5</v>
      </c>
      <c r="M164" s="375">
        <v>103.5</v>
      </c>
      <c r="O164" s="371"/>
      <c r="Q164" s="345"/>
    </row>
    <row r="165" spans="1:17" ht="15" customHeight="1" x14ac:dyDescent="0.3">
      <c r="A165" s="48" t="s">
        <v>1541</v>
      </c>
      <c r="B165" s="375">
        <v>107.67</v>
      </c>
      <c r="C165" s="375">
        <v>107.67</v>
      </c>
      <c r="D165" s="375">
        <v>107.67</v>
      </c>
      <c r="E165" s="375">
        <v>107.67</v>
      </c>
      <c r="F165" s="375">
        <v>107.67</v>
      </c>
      <c r="G165" s="375">
        <v>107.67</v>
      </c>
      <c r="H165" s="375">
        <v>107.67</v>
      </c>
      <c r="I165" s="375">
        <v>107.67</v>
      </c>
      <c r="J165" s="375">
        <v>107.67</v>
      </c>
      <c r="K165" s="375">
        <v>107.67</v>
      </c>
      <c r="L165" s="375">
        <v>107.67</v>
      </c>
      <c r="M165" s="375">
        <v>107.67</v>
      </c>
      <c r="O165" s="371"/>
      <c r="Q165" s="345"/>
    </row>
    <row r="166" spans="1:17" ht="15" customHeight="1" x14ac:dyDescent="0.3">
      <c r="A166" s="48" t="s">
        <v>934</v>
      </c>
      <c r="B166" s="375">
        <v>121.81</v>
      </c>
      <c r="C166" s="375">
        <v>120.42</v>
      </c>
      <c r="D166" s="375">
        <v>118.92</v>
      </c>
      <c r="E166" s="375">
        <v>119.35</v>
      </c>
      <c r="F166" s="375">
        <v>118.18</v>
      </c>
      <c r="G166" s="375">
        <v>117.64</v>
      </c>
      <c r="H166" s="375">
        <v>117.32</v>
      </c>
      <c r="I166" s="375">
        <v>116.14</v>
      </c>
      <c r="J166" s="375">
        <v>113.47</v>
      </c>
      <c r="K166" s="375">
        <v>112.3</v>
      </c>
      <c r="L166" s="375">
        <v>110.8</v>
      </c>
      <c r="M166" s="375">
        <v>110.48</v>
      </c>
      <c r="O166" s="371"/>
      <c r="Q166" s="345"/>
    </row>
    <row r="167" spans="1:17" ht="15" customHeight="1" x14ac:dyDescent="0.3">
      <c r="A167" s="48" t="s">
        <v>935</v>
      </c>
      <c r="B167" s="375">
        <v>130.16</v>
      </c>
      <c r="C167" s="375">
        <v>126.02</v>
      </c>
      <c r="D167" s="375">
        <v>121.46</v>
      </c>
      <c r="E167" s="375">
        <v>122.1</v>
      </c>
      <c r="F167" s="375">
        <v>119.02</v>
      </c>
      <c r="G167" s="375">
        <v>118.17</v>
      </c>
      <c r="H167" s="375">
        <v>117.96</v>
      </c>
      <c r="I167" s="375">
        <v>118.81</v>
      </c>
      <c r="J167" s="375">
        <v>114.35</v>
      </c>
      <c r="K167" s="375">
        <v>113.82</v>
      </c>
      <c r="L167" s="375">
        <v>110.96</v>
      </c>
      <c r="M167" s="375">
        <v>111.06</v>
      </c>
      <c r="O167" s="371"/>
      <c r="Q167" s="345"/>
    </row>
    <row r="168" spans="1:17" ht="15" customHeight="1" x14ac:dyDescent="0.3">
      <c r="A168" s="48" t="s">
        <v>936</v>
      </c>
      <c r="B168" s="375">
        <v>105.52</v>
      </c>
      <c r="C168" s="375">
        <v>105.52</v>
      </c>
      <c r="D168" s="375">
        <v>105.52</v>
      </c>
      <c r="E168" s="375">
        <v>106.17</v>
      </c>
      <c r="F168" s="375">
        <v>106.52</v>
      </c>
      <c r="G168" s="375">
        <v>107.17</v>
      </c>
      <c r="H168" s="375">
        <v>107.17</v>
      </c>
      <c r="I168" s="375">
        <v>107.53</v>
      </c>
      <c r="J168" s="375">
        <v>107.53</v>
      </c>
      <c r="K168" s="375">
        <v>107.53</v>
      </c>
      <c r="L168" s="375">
        <v>107.53</v>
      </c>
      <c r="M168" s="375">
        <v>107.53</v>
      </c>
      <c r="O168" s="371"/>
      <c r="Q168" s="345"/>
    </row>
    <row r="169" spans="1:17" ht="15" customHeight="1" x14ac:dyDescent="0.3">
      <c r="A169" s="48" t="s">
        <v>937</v>
      </c>
      <c r="B169" s="375">
        <v>103.32</v>
      </c>
      <c r="C169" s="375">
        <v>103.35</v>
      </c>
      <c r="D169" s="375">
        <v>103.35</v>
      </c>
      <c r="E169" s="375">
        <v>103.35</v>
      </c>
      <c r="F169" s="375">
        <v>103.57</v>
      </c>
      <c r="G169" s="375">
        <v>103.57</v>
      </c>
      <c r="H169" s="375">
        <v>103.57</v>
      </c>
      <c r="I169" s="375">
        <v>103.57</v>
      </c>
      <c r="J169" s="375">
        <v>103.57</v>
      </c>
      <c r="K169" s="375">
        <v>103.32</v>
      </c>
      <c r="L169" s="375">
        <v>103.32</v>
      </c>
      <c r="M169" s="375">
        <v>103.32</v>
      </c>
      <c r="O169" s="371"/>
      <c r="Q169" s="345"/>
    </row>
    <row r="170" spans="1:17" ht="15" customHeight="1" x14ac:dyDescent="0.3">
      <c r="A170" s="48" t="s">
        <v>938</v>
      </c>
      <c r="B170" s="375">
        <v>99.76</v>
      </c>
      <c r="C170" s="375">
        <v>99.76</v>
      </c>
      <c r="D170" s="375">
        <v>99.76</v>
      </c>
      <c r="E170" s="375">
        <v>99.76</v>
      </c>
      <c r="F170" s="375">
        <v>99.76</v>
      </c>
      <c r="G170" s="375">
        <v>101.17</v>
      </c>
      <c r="H170" s="375">
        <v>101.17</v>
      </c>
      <c r="I170" s="375">
        <v>101.57</v>
      </c>
      <c r="J170" s="375">
        <v>101.57</v>
      </c>
      <c r="K170" s="375">
        <v>101.57</v>
      </c>
      <c r="L170" s="375">
        <v>101.57</v>
      </c>
      <c r="M170" s="375">
        <v>101.57</v>
      </c>
      <c r="O170" s="371"/>
      <c r="Q170" s="345"/>
    </row>
    <row r="171" spans="1:17" ht="15" customHeight="1" x14ac:dyDescent="0.3">
      <c r="A171" s="48" t="s">
        <v>939</v>
      </c>
      <c r="B171" s="425">
        <v>100.62</v>
      </c>
      <c r="C171" s="425">
        <v>103.96</v>
      </c>
      <c r="D171" s="425">
        <v>104.1</v>
      </c>
      <c r="E171" s="425">
        <v>104.26</v>
      </c>
      <c r="F171" s="425">
        <v>104.38</v>
      </c>
      <c r="G171" s="425">
        <v>104.45</v>
      </c>
      <c r="H171" s="425">
        <v>104.48</v>
      </c>
      <c r="I171" s="425">
        <v>104.64</v>
      </c>
      <c r="J171" s="425">
        <v>104.78</v>
      </c>
      <c r="K171" s="425">
        <v>104.83</v>
      </c>
      <c r="L171" s="425">
        <v>104.67</v>
      </c>
      <c r="M171" s="425">
        <v>104.82</v>
      </c>
      <c r="N171" s="409"/>
      <c r="O171" s="371"/>
      <c r="Q171" s="345"/>
    </row>
    <row r="172" spans="1:17" ht="15" customHeight="1" x14ac:dyDescent="0.3">
      <c r="A172" s="48" t="s">
        <v>940</v>
      </c>
      <c r="B172" s="408">
        <v>104.98</v>
      </c>
      <c r="C172" s="408">
        <v>105.09</v>
      </c>
      <c r="D172" s="375">
        <v>105.12</v>
      </c>
      <c r="E172" s="375">
        <v>106</v>
      </c>
      <c r="F172" s="375">
        <v>106.66</v>
      </c>
      <c r="G172" s="376">
        <v>106.66</v>
      </c>
      <c r="H172" s="375">
        <v>106.47</v>
      </c>
      <c r="I172" s="375">
        <v>106.32</v>
      </c>
      <c r="J172" s="375">
        <v>106.44</v>
      </c>
      <c r="K172" s="375">
        <v>106.36</v>
      </c>
      <c r="L172" s="375">
        <v>106.43</v>
      </c>
      <c r="M172" s="375">
        <v>106.44</v>
      </c>
      <c r="N172" s="400" t="s">
        <v>2058</v>
      </c>
      <c r="O172" s="371"/>
      <c r="Q172" s="345"/>
    </row>
    <row r="173" spans="1:17" ht="15" customHeight="1" x14ac:dyDescent="0.3">
      <c r="A173" s="48" t="s">
        <v>941</v>
      </c>
      <c r="B173" s="375">
        <v>103.8</v>
      </c>
      <c r="C173" s="375">
        <v>103.92</v>
      </c>
      <c r="D173" s="375">
        <v>103.92</v>
      </c>
      <c r="E173" s="375">
        <v>106.62</v>
      </c>
      <c r="F173" s="375">
        <v>106.62</v>
      </c>
      <c r="G173" s="375">
        <v>106.92</v>
      </c>
      <c r="H173" s="375">
        <v>106.92</v>
      </c>
      <c r="I173" s="375">
        <v>106.92</v>
      </c>
      <c r="J173" s="375">
        <v>106.92</v>
      </c>
      <c r="K173" s="375">
        <v>106.56</v>
      </c>
      <c r="L173" s="375">
        <v>106.56</v>
      </c>
      <c r="M173" s="375">
        <v>106.56</v>
      </c>
      <c r="O173" s="371"/>
      <c r="Q173" s="345"/>
    </row>
    <row r="174" spans="1:17" ht="15" customHeight="1" x14ac:dyDescent="0.3">
      <c r="A174" s="48" t="s">
        <v>942</v>
      </c>
      <c r="B174" s="375">
        <v>103.02</v>
      </c>
      <c r="C174" s="375">
        <v>103.02</v>
      </c>
      <c r="D174" s="375">
        <v>103.32</v>
      </c>
      <c r="E174" s="375">
        <v>103.39</v>
      </c>
      <c r="F174" s="375">
        <v>110.74</v>
      </c>
      <c r="G174" s="375">
        <v>111.24</v>
      </c>
      <c r="H174" s="375">
        <v>111.14</v>
      </c>
      <c r="I174" s="375">
        <v>111.38</v>
      </c>
      <c r="J174" s="375">
        <v>111.38</v>
      </c>
      <c r="K174" s="375">
        <v>111.38</v>
      </c>
      <c r="L174" s="375">
        <v>111.55</v>
      </c>
      <c r="M174" s="375">
        <v>111.72</v>
      </c>
      <c r="O174" s="371"/>
      <c r="Q174" s="345"/>
    </row>
    <row r="175" spans="1:17" ht="15" customHeight="1" x14ac:dyDescent="0.3">
      <c r="A175" s="48" t="s">
        <v>943</v>
      </c>
      <c r="B175" s="375">
        <v>103.59</v>
      </c>
      <c r="C175" s="375">
        <v>103.58</v>
      </c>
      <c r="D175" s="375">
        <v>103.58</v>
      </c>
      <c r="E175" s="375">
        <v>103.58</v>
      </c>
      <c r="F175" s="375">
        <v>103.61</v>
      </c>
      <c r="G175" s="375">
        <v>103.61</v>
      </c>
      <c r="H175" s="375">
        <v>103.61</v>
      </c>
      <c r="I175" s="375">
        <v>103.61</v>
      </c>
      <c r="J175" s="375">
        <v>103.61</v>
      </c>
      <c r="K175" s="375">
        <v>103.59</v>
      </c>
      <c r="L175" s="375">
        <v>103.59</v>
      </c>
      <c r="M175" s="375">
        <v>103.59</v>
      </c>
      <c r="O175" s="371"/>
      <c r="Q175" s="345"/>
    </row>
    <row r="176" spans="1:17" ht="15" customHeight="1" x14ac:dyDescent="0.3">
      <c r="A176" s="5"/>
      <c r="M176" s="95"/>
    </row>
    <row r="177" spans="1:17" ht="15" customHeight="1" x14ac:dyDescent="0.3">
      <c r="A177" s="5"/>
    </row>
    <row r="178" spans="1:17" ht="15" customHeight="1" x14ac:dyDescent="0.3">
      <c r="A178" s="5"/>
      <c r="I178" s="559"/>
      <c r="J178" s="559"/>
      <c r="K178" s="559"/>
      <c r="L178" s="559"/>
      <c r="M178" s="559"/>
    </row>
    <row r="179" spans="1:17" ht="15" customHeight="1" x14ac:dyDescent="0.3">
      <c r="A179" s="561"/>
      <c r="B179" s="561"/>
      <c r="C179" s="561"/>
      <c r="D179" s="561"/>
      <c r="E179" s="561"/>
      <c r="F179" s="562"/>
      <c r="G179" s="562"/>
      <c r="H179" s="562"/>
      <c r="I179" s="562"/>
      <c r="J179" s="562"/>
      <c r="K179" s="562"/>
      <c r="L179" s="562"/>
      <c r="M179" s="562"/>
    </row>
    <row r="180" spans="1:17" ht="15" customHeight="1" x14ac:dyDescent="0.3">
      <c r="A180" s="5"/>
      <c r="B180" s="377"/>
      <c r="C180" s="377"/>
      <c r="D180" s="377"/>
      <c r="E180" s="377"/>
      <c r="F180" s="295"/>
      <c r="G180" s="295"/>
      <c r="H180" s="295"/>
      <c r="I180" s="295"/>
      <c r="J180" s="295"/>
      <c r="K180" s="295"/>
      <c r="L180" s="295"/>
      <c r="M180" s="295"/>
    </row>
    <row r="181" spans="1:17" ht="15" customHeight="1" x14ac:dyDescent="0.3">
      <c r="A181" s="47" t="s">
        <v>1971</v>
      </c>
      <c r="B181" s="374">
        <v>43101</v>
      </c>
      <c r="C181" s="374">
        <v>43132</v>
      </c>
      <c r="D181" s="374">
        <v>43160</v>
      </c>
      <c r="E181" s="374">
        <v>43191</v>
      </c>
      <c r="F181" s="374">
        <v>43221</v>
      </c>
      <c r="G181" s="374">
        <v>43252</v>
      </c>
      <c r="H181" s="374">
        <v>43282</v>
      </c>
      <c r="I181" s="374">
        <v>43313</v>
      </c>
      <c r="J181" s="374">
        <v>43344</v>
      </c>
      <c r="K181" s="374">
        <v>43374</v>
      </c>
      <c r="L181" s="374">
        <v>43405</v>
      </c>
      <c r="M181" s="374">
        <v>43435</v>
      </c>
    </row>
    <row r="182" spans="1:17" ht="15" customHeight="1" x14ac:dyDescent="0.3">
      <c r="A182" s="48" t="s">
        <v>885</v>
      </c>
      <c r="B182" s="375">
        <v>110.92</v>
      </c>
      <c r="C182" s="375">
        <v>110.48</v>
      </c>
      <c r="D182" s="375">
        <v>110.26</v>
      </c>
      <c r="E182" s="375">
        <v>110.11</v>
      </c>
      <c r="F182" s="375">
        <v>113.85</v>
      </c>
      <c r="G182" s="375">
        <v>114.21</v>
      </c>
      <c r="H182" s="375">
        <v>112.02</v>
      </c>
      <c r="I182" s="375">
        <v>111.63</v>
      </c>
      <c r="J182" s="375">
        <v>110.68</v>
      </c>
      <c r="K182" s="375">
        <v>110.9</v>
      </c>
      <c r="L182" s="375">
        <v>110.98</v>
      </c>
      <c r="M182" s="375">
        <v>110.98</v>
      </c>
      <c r="O182" s="371"/>
      <c r="Q182" s="344"/>
    </row>
    <row r="183" spans="1:17" ht="15" customHeight="1" x14ac:dyDescent="0.3">
      <c r="A183" s="48" t="s">
        <v>886</v>
      </c>
      <c r="B183" s="375">
        <v>100.44</v>
      </c>
      <c r="C183" s="375">
        <v>100.44</v>
      </c>
      <c r="D183" s="375">
        <v>100.44</v>
      </c>
      <c r="E183" s="375">
        <v>100.44</v>
      </c>
      <c r="F183" s="375">
        <v>100.54</v>
      </c>
      <c r="G183" s="375">
        <v>100.54</v>
      </c>
      <c r="H183" s="375">
        <v>100.54</v>
      </c>
      <c r="I183" s="375">
        <v>100.54</v>
      </c>
      <c r="J183" s="375">
        <v>100.54</v>
      </c>
      <c r="K183" s="375">
        <v>100.54</v>
      </c>
      <c r="L183" s="375">
        <v>100.54</v>
      </c>
      <c r="M183" s="375">
        <v>100.54</v>
      </c>
      <c r="O183" s="371"/>
      <c r="Q183" s="344"/>
    </row>
    <row r="184" spans="1:17" ht="15" customHeight="1" x14ac:dyDescent="0.3">
      <c r="A184" s="48" t="s">
        <v>887</v>
      </c>
      <c r="B184" s="375">
        <v>149.62</v>
      </c>
      <c r="C184" s="375">
        <v>150.53</v>
      </c>
      <c r="D184" s="375">
        <v>153.24</v>
      </c>
      <c r="E184" s="375">
        <v>153.66999999999999</v>
      </c>
      <c r="F184" s="375">
        <v>154.37</v>
      </c>
      <c r="G184" s="375">
        <v>153.99</v>
      </c>
      <c r="H184" s="375">
        <v>153.88</v>
      </c>
      <c r="I184" s="375">
        <v>156.1</v>
      </c>
      <c r="J184" s="375">
        <v>157.07</v>
      </c>
      <c r="K184" s="375">
        <v>155.13</v>
      </c>
      <c r="L184" s="375">
        <v>154.26</v>
      </c>
      <c r="M184" s="375">
        <v>153.99</v>
      </c>
      <c r="O184" s="371"/>
      <c r="Q184" s="344"/>
    </row>
    <row r="185" spans="1:17" ht="15" customHeight="1" x14ac:dyDescent="0.3">
      <c r="A185" s="48" t="s">
        <v>888</v>
      </c>
      <c r="B185" s="375">
        <v>100.87</v>
      </c>
      <c r="C185" s="375">
        <v>100.87</v>
      </c>
      <c r="D185" s="375">
        <v>100.87</v>
      </c>
      <c r="E185" s="375">
        <v>101.38</v>
      </c>
      <c r="F185" s="375">
        <v>101.38</v>
      </c>
      <c r="G185" s="375">
        <v>101.38</v>
      </c>
      <c r="H185" s="375">
        <v>101.38</v>
      </c>
      <c r="I185" s="375">
        <v>101.38</v>
      </c>
      <c r="J185" s="375">
        <v>101.38</v>
      </c>
      <c r="K185" s="375">
        <v>101.38</v>
      </c>
      <c r="L185" s="375">
        <v>101.38</v>
      </c>
      <c r="M185" s="375">
        <v>101.38</v>
      </c>
      <c r="O185" s="371"/>
      <c r="Q185" s="344"/>
    </row>
    <row r="186" spans="1:17" ht="15" customHeight="1" x14ac:dyDescent="0.3">
      <c r="A186" s="48" t="s">
        <v>889</v>
      </c>
      <c r="B186" s="375">
        <v>103.75</v>
      </c>
      <c r="C186" s="375">
        <v>103.75</v>
      </c>
      <c r="D186" s="375">
        <v>103.75</v>
      </c>
      <c r="E186" s="375">
        <v>103.75</v>
      </c>
      <c r="F186" s="375">
        <v>104.49</v>
      </c>
      <c r="G186" s="375">
        <v>104.49</v>
      </c>
      <c r="H186" s="375">
        <v>104.49</v>
      </c>
      <c r="I186" s="375">
        <v>104.49</v>
      </c>
      <c r="J186" s="375">
        <v>104.49</v>
      </c>
      <c r="K186" s="375">
        <v>104.49</v>
      </c>
      <c r="L186" s="375">
        <v>104.49</v>
      </c>
      <c r="M186" s="375">
        <v>104.49</v>
      </c>
      <c r="O186" s="371"/>
      <c r="Q186" s="344"/>
    </row>
    <row r="187" spans="1:17" ht="15" customHeight="1" x14ac:dyDescent="0.3">
      <c r="A187" s="48" t="s">
        <v>890</v>
      </c>
      <c r="B187" s="375">
        <v>111.78</v>
      </c>
      <c r="C187" s="375">
        <v>111.78</v>
      </c>
      <c r="D187" s="375">
        <v>112.08</v>
      </c>
      <c r="E187" s="375">
        <v>112.08</v>
      </c>
      <c r="F187" s="375">
        <v>112.08</v>
      </c>
      <c r="G187" s="375">
        <v>112.08</v>
      </c>
      <c r="H187" s="375">
        <v>112.08</v>
      </c>
      <c r="I187" s="375">
        <v>112.08</v>
      </c>
      <c r="J187" s="375">
        <v>112.08</v>
      </c>
      <c r="K187" s="375">
        <v>112.08</v>
      </c>
      <c r="L187" s="375">
        <v>112.08</v>
      </c>
      <c r="M187" s="375">
        <v>112.08</v>
      </c>
      <c r="O187" s="371"/>
      <c r="Q187" s="344"/>
    </row>
    <row r="188" spans="1:17" ht="15" customHeight="1" x14ac:dyDescent="0.3">
      <c r="A188" s="48" t="s">
        <v>891</v>
      </c>
      <c r="B188" s="375">
        <v>102.72</v>
      </c>
      <c r="C188" s="375">
        <v>102.72</v>
      </c>
      <c r="D188" s="375">
        <v>103.72</v>
      </c>
      <c r="E188" s="375">
        <v>103.72</v>
      </c>
      <c r="F188" s="375">
        <v>103.72</v>
      </c>
      <c r="G188" s="375">
        <v>103.72</v>
      </c>
      <c r="H188" s="375">
        <v>103.72</v>
      </c>
      <c r="I188" s="375">
        <v>103.72</v>
      </c>
      <c r="J188" s="375">
        <v>103.72</v>
      </c>
      <c r="K188" s="375">
        <v>103.72</v>
      </c>
      <c r="L188" s="375">
        <v>103.72</v>
      </c>
      <c r="M188" s="375">
        <v>103.72</v>
      </c>
      <c r="O188" s="371"/>
      <c r="Q188" s="344"/>
    </row>
    <row r="189" spans="1:17" ht="15" customHeight="1" x14ac:dyDescent="0.3">
      <c r="A189" s="48" t="s">
        <v>892</v>
      </c>
      <c r="B189" s="375">
        <v>106.73</v>
      </c>
      <c r="C189" s="375">
        <v>107.23</v>
      </c>
      <c r="D189" s="375">
        <v>107.72</v>
      </c>
      <c r="E189" s="375">
        <v>106.39</v>
      </c>
      <c r="F189" s="375">
        <v>106.39</v>
      </c>
      <c r="G189" s="375">
        <v>106.39</v>
      </c>
      <c r="H189" s="375">
        <v>106.6</v>
      </c>
      <c r="I189" s="375">
        <v>106.42</v>
      </c>
      <c r="J189" s="375">
        <v>106.6</v>
      </c>
      <c r="K189" s="375">
        <v>108.07</v>
      </c>
      <c r="L189" s="375">
        <v>106.63</v>
      </c>
      <c r="M189" s="375">
        <v>106.63</v>
      </c>
      <c r="O189" s="371"/>
      <c r="Q189" s="344"/>
    </row>
    <row r="190" spans="1:17" ht="15" customHeight="1" x14ac:dyDescent="0.3">
      <c r="A190" s="48" t="s">
        <v>893</v>
      </c>
      <c r="B190" s="375">
        <v>130.97999999999999</v>
      </c>
      <c r="C190" s="375">
        <v>131.66999999999999</v>
      </c>
      <c r="D190" s="375">
        <v>127.88</v>
      </c>
      <c r="E190" s="375">
        <v>128.87</v>
      </c>
      <c r="F190" s="375">
        <v>138</v>
      </c>
      <c r="G190" s="375">
        <v>149.29</v>
      </c>
      <c r="H190" s="375">
        <v>154.16999999999999</v>
      </c>
      <c r="I190" s="375">
        <v>155.79</v>
      </c>
      <c r="J190" s="375">
        <v>163.80000000000001</v>
      </c>
      <c r="K190" s="375">
        <v>173.65</v>
      </c>
      <c r="L190" s="375">
        <v>170.29</v>
      </c>
      <c r="M190" s="375">
        <v>162.59</v>
      </c>
      <c r="O190" s="371"/>
      <c r="Q190" s="344"/>
    </row>
    <row r="191" spans="1:17" ht="15" customHeight="1" x14ac:dyDescent="0.3">
      <c r="A191" s="48" t="s">
        <v>1538</v>
      </c>
      <c r="B191" s="375">
        <v>102.84</v>
      </c>
      <c r="C191" s="375">
        <v>102.9</v>
      </c>
      <c r="D191" s="375">
        <v>103.11</v>
      </c>
      <c r="E191" s="375">
        <v>103.46</v>
      </c>
      <c r="F191" s="375">
        <v>103.03</v>
      </c>
      <c r="G191" s="375">
        <v>104.99</v>
      </c>
      <c r="H191" s="375">
        <v>105.87</v>
      </c>
      <c r="I191" s="375">
        <v>105.97</v>
      </c>
      <c r="J191" s="375">
        <v>106.79</v>
      </c>
      <c r="K191" s="375">
        <v>108.08</v>
      </c>
      <c r="L191" s="375">
        <v>108.53</v>
      </c>
      <c r="M191" s="375">
        <v>107.61</v>
      </c>
      <c r="O191" s="371"/>
      <c r="Q191" s="344"/>
    </row>
    <row r="192" spans="1:17" ht="15" customHeight="1" x14ac:dyDescent="0.3">
      <c r="A192" s="48" t="s">
        <v>897</v>
      </c>
      <c r="B192" s="375">
        <v>102.97</v>
      </c>
      <c r="C192" s="375">
        <v>103.3</v>
      </c>
      <c r="D192" s="375">
        <v>103.17</v>
      </c>
      <c r="E192" s="375">
        <v>103.34</v>
      </c>
      <c r="F192" s="375">
        <v>104.26</v>
      </c>
      <c r="G192" s="375">
        <v>104.18</v>
      </c>
      <c r="H192" s="375">
        <v>104.3</v>
      </c>
      <c r="I192" s="375">
        <v>104.3</v>
      </c>
      <c r="J192" s="375">
        <v>104.3</v>
      </c>
      <c r="K192" s="375">
        <v>104.1</v>
      </c>
      <c r="L192" s="375">
        <v>104.02</v>
      </c>
      <c r="M192" s="375">
        <v>103.9</v>
      </c>
      <c r="O192" s="371"/>
      <c r="Q192" s="344"/>
    </row>
    <row r="193" spans="1:17" ht="15" customHeight="1" x14ac:dyDescent="0.3">
      <c r="A193" s="48" t="s">
        <v>899</v>
      </c>
      <c r="B193" s="375">
        <v>101.57</v>
      </c>
      <c r="C193" s="375">
        <v>101.57</v>
      </c>
      <c r="D193" s="375">
        <v>102.42</v>
      </c>
      <c r="E193" s="375">
        <v>102.42</v>
      </c>
      <c r="F193" s="375">
        <v>102.42</v>
      </c>
      <c r="G193" s="375">
        <v>102.42</v>
      </c>
      <c r="H193" s="375">
        <v>102.42</v>
      </c>
      <c r="I193" s="375">
        <v>102.42</v>
      </c>
      <c r="J193" s="375">
        <v>102.42</v>
      </c>
      <c r="K193" s="375">
        <v>102.54</v>
      </c>
      <c r="L193" s="375">
        <v>102.54</v>
      </c>
      <c r="M193" s="375">
        <v>102.54</v>
      </c>
      <c r="O193" s="371"/>
      <c r="Q193" s="344"/>
    </row>
    <row r="194" spans="1:17" ht="15" customHeight="1" x14ac:dyDescent="0.3">
      <c r="A194" s="48" t="s">
        <v>900</v>
      </c>
      <c r="B194" s="375">
        <v>103.19</v>
      </c>
      <c r="C194" s="375">
        <v>106.12</v>
      </c>
      <c r="D194" s="375">
        <v>106.12</v>
      </c>
      <c r="E194" s="375">
        <v>106.12</v>
      </c>
      <c r="F194" s="375">
        <v>106.12</v>
      </c>
      <c r="G194" s="375">
        <v>106.12</v>
      </c>
      <c r="H194" s="375">
        <v>106.12</v>
      </c>
      <c r="I194" s="375">
        <v>106.12</v>
      </c>
      <c r="J194" s="375">
        <v>106.12</v>
      </c>
      <c r="K194" s="375">
        <v>106.12</v>
      </c>
      <c r="L194" s="375">
        <v>106.12</v>
      </c>
      <c r="M194" s="375">
        <v>106.12</v>
      </c>
      <c r="O194" s="371"/>
      <c r="Q194" s="344"/>
    </row>
    <row r="195" spans="1:17" ht="15" customHeight="1" x14ac:dyDescent="0.3">
      <c r="A195" s="48" t="s">
        <v>901</v>
      </c>
      <c r="B195" s="375">
        <v>129.4</v>
      </c>
      <c r="C195" s="375">
        <v>136.75</v>
      </c>
      <c r="D195" s="375">
        <v>136.75</v>
      </c>
      <c r="E195" s="375">
        <v>136.75</v>
      </c>
      <c r="F195" s="375">
        <v>136.75</v>
      </c>
      <c r="G195" s="375">
        <v>136.75</v>
      </c>
      <c r="H195" s="375">
        <v>136.75</v>
      </c>
      <c r="I195" s="375">
        <v>136.75</v>
      </c>
      <c r="J195" s="375">
        <v>136.76</v>
      </c>
      <c r="K195" s="375">
        <v>136.76</v>
      </c>
      <c r="L195" s="375">
        <v>136.76</v>
      </c>
      <c r="M195" s="375">
        <v>136.76</v>
      </c>
      <c r="O195" s="371"/>
      <c r="Q195" s="344"/>
    </row>
    <row r="196" spans="1:17" ht="15" customHeight="1" x14ac:dyDescent="0.3">
      <c r="A196" s="48" t="s">
        <v>902</v>
      </c>
      <c r="B196" s="375">
        <v>119.53</v>
      </c>
      <c r="C196" s="375">
        <v>113.92</v>
      </c>
      <c r="D196" s="375">
        <v>114.27</v>
      </c>
      <c r="E196" s="375">
        <v>119.99</v>
      </c>
      <c r="F196" s="375">
        <v>126.4</v>
      </c>
      <c r="G196" s="375">
        <v>126.86</v>
      </c>
      <c r="H196" s="375">
        <v>125.72</v>
      </c>
      <c r="I196" s="375">
        <v>127.2</v>
      </c>
      <c r="J196" s="375">
        <v>131.66999999999999</v>
      </c>
      <c r="K196" s="375">
        <v>138.77000000000001</v>
      </c>
      <c r="L196" s="375">
        <v>137.38999999999999</v>
      </c>
      <c r="M196" s="375">
        <v>124.46</v>
      </c>
      <c r="O196" s="371"/>
      <c r="Q196" s="344"/>
    </row>
    <row r="197" spans="1:17" ht="15" customHeight="1" x14ac:dyDescent="0.3">
      <c r="A197" s="48" t="s">
        <v>903</v>
      </c>
      <c r="B197" s="375">
        <v>101.45</v>
      </c>
      <c r="C197" s="375">
        <v>101.45</v>
      </c>
      <c r="D197" s="375">
        <v>101.87</v>
      </c>
      <c r="E197" s="375">
        <v>101.87</v>
      </c>
      <c r="F197" s="375">
        <v>104.32</v>
      </c>
      <c r="G197" s="375">
        <v>104.32</v>
      </c>
      <c r="H197" s="375">
        <v>104.32</v>
      </c>
      <c r="I197" s="375">
        <v>104.32</v>
      </c>
      <c r="J197" s="375">
        <v>104.32</v>
      </c>
      <c r="K197" s="375">
        <v>104.53</v>
      </c>
      <c r="L197" s="375">
        <v>104.53</v>
      </c>
      <c r="M197" s="375">
        <v>104.53</v>
      </c>
      <c r="O197" s="371"/>
      <c r="Q197" s="344"/>
    </row>
    <row r="198" spans="1:17" ht="15" customHeight="1" x14ac:dyDescent="0.3">
      <c r="A198" s="48" t="s">
        <v>904</v>
      </c>
      <c r="B198" s="375">
        <v>102.59</v>
      </c>
      <c r="C198" s="375">
        <v>102.86</v>
      </c>
      <c r="D198" s="375">
        <v>103.13</v>
      </c>
      <c r="E198" s="375">
        <v>103.17</v>
      </c>
      <c r="F198" s="375">
        <v>103.04</v>
      </c>
      <c r="G198" s="375">
        <v>103.26</v>
      </c>
      <c r="H198" s="375">
        <v>103.66</v>
      </c>
      <c r="I198" s="375">
        <v>104.04</v>
      </c>
      <c r="J198" s="375">
        <v>103.86</v>
      </c>
      <c r="K198" s="375">
        <v>103.55</v>
      </c>
      <c r="L198" s="375">
        <v>102.82</v>
      </c>
      <c r="M198" s="375">
        <v>102.28</v>
      </c>
      <c r="O198" s="371"/>
      <c r="Q198" s="344"/>
    </row>
    <row r="199" spans="1:17" ht="15" customHeight="1" x14ac:dyDescent="0.3">
      <c r="A199" s="48" t="s">
        <v>905</v>
      </c>
      <c r="B199" s="375">
        <v>92.02</v>
      </c>
      <c r="C199" s="375">
        <v>92.02</v>
      </c>
      <c r="D199" s="375">
        <v>92.02</v>
      </c>
      <c r="E199" s="375">
        <v>92.02</v>
      </c>
      <c r="F199" s="375">
        <v>92.02</v>
      </c>
      <c r="G199" s="375">
        <v>92.02</v>
      </c>
      <c r="H199" s="375">
        <v>92.23</v>
      </c>
      <c r="I199" s="375">
        <v>92.23</v>
      </c>
      <c r="J199" s="375">
        <v>92.23</v>
      </c>
      <c r="K199" s="375">
        <v>94.56</v>
      </c>
      <c r="L199" s="375">
        <v>94.56</v>
      </c>
      <c r="M199" s="375">
        <v>94.86</v>
      </c>
      <c r="O199" s="371"/>
      <c r="Q199" s="344"/>
    </row>
    <row r="200" spans="1:17" ht="15" customHeight="1" x14ac:dyDescent="0.3">
      <c r="A200" s="48" t="s">
        <v>906</v>
      </c>
      <c r="B200" s="375">
        <v>105.94</v>
      </c>
      <c r="C200" s="375">
        <v>105.94</v>
      </c>
      <c r="D200" s="375">
        <v>105.94</v>
      </c>
      <c r="E200" s="375">
        <v>105.94</v>
      </c>
      <c r="F200" s="375">
        <v>105.94</v>
      </c>
      <c r="G200" s="375">
        <v>105.94</v>
      </c>
      <c r="H200" s="375">
        <v>105.94</v>
      </c>
      <c r="I200" s="375">
        <v>105.94</v>
      </c>
      <c r="J200" s="375">
        <v>105.94</v>
      </c>
      <c r="K200" s="375">
        <v>105.94</v>
      </c>
      <c r="L200" s="375">
        <v>104.1</v>
      </c>
      <c r="M200" s="375">
        <v>104.1</v>
      </c>
      <c r="O200" s="371"/>
      <c r="Q200" s="344"/>
    </row>
    <row r="201" spans="1:17" ht="15" customHeight="1" x14ac:dyDescent="0.3">
      <c r="A201" s="48" t="s">
        <v>907</v>
      </c>
      <c r="B201" s="375">
        <v>106.41</v>
      </c>
      <c r="C201" s="375">
        <v>106.41</v>
      </c>
      <c r="D201" s="375">
        <v>108.11</v>
      </c>
      <c r="E201" s="375">
        <v>108.11</v>
      </c>
      <c r="F201" s="375">
        <v>108.11</v>
      </c>
      <c r="G201" s="375">
        <v>108.11</v>
      </c>
      <c r="H201" s="375">
        <v>108.11</v>
      </c>
      <c r="I201" s="375">
        <v>108.11</v>
      </c>
      <c r="J201" s="375">
        <v>108.11</v>
      </c>
      <c r="K201" s="375">
        <v>108.11</v>
      </c>
      <c r="L201" s="375">
        <v>108.11</v>
      </c>
      <c r="M201" s="375">
        <v>108.11</v>
      </c>
      <c r="O201" s="371"/>
      <c r="Q201" s="344"/>
    </row>
    <row r="202" spans="1:17" ht="15" customHeight="1" x14ac:dyDescent="0.3">
      <c r="A202" s="48" t="s">
        <v>908</v>
      </c>
      <c r="B202" s="375">
        <v>103.04</v>
      </c>
      <c r="C202" s="375">
        <v>103.04</v>
      </c>
      <c r="D202" s="375">
        <v>103.04</v>
      </c>
      <c r="E202" s="375">
        <v>103.04</v>
      </c>
      <c r="F202" s="375">
        <v>103.04</v>
      </c>
      <c r="G202" s="375">
        <v>103.04</v>
      </c>
      <c r="H202" s="375">
        <v>103.04</v>
      </c>
      <c r="I202" s="375">
        <v>103.04</v>
      </c>
      <c r="J202" s="375">
        <v>103.04</v>
      </c>
      <c r="K202" s="375">
        <v>103.04</v>
      </c>
      <c r="L202" s="375">
        <v>103.04</v>
      </c>
      <c r="M202" s="375">
        <v>103.04</v>
      </c>
      <c r="O202" s="371"/>
      <c r="Q202" s="344"/>
    </row>
    <row r="203" spans="1:17" ht="15" customHeight="1" x14ac:dyDescent="0.3">
      <c r="A203" s="48" t="s">
        <v>909</v>
      </c>
      <c r="B203" s="375">
        <v>94.08</v>
      </c>
      <c r="C203" s="375">
        <v>94.08</v>
      </c>
      <c r="D203" s="375">
        <v>94.08</v>
      </c>
      <c r="E203" s="375">
        <v>94.71</v>
      </c>
      <c r="F203" s="375">
        <v>94.71</v>
      </c>
      <c r="G203" s="375">
        <v>95.35</v>
      </c>
      <c r="H203" s="375">
        <v>95.35</v>
      </c>
      <c r="I203" s="375">
        <v>95.45</v>
      </c>
      <c r="J203" s="375">
        <v>95.77</v>
      </c>
      <c r="K203" s="375">
        <v>95.98</v>
      </c>
      <c r="L203" s="375">
        <v>95.98</v>
      </c>
      <c r="M203" s="375">
        <v>98.73</v>
      </c>
      <c r="O203" s="371"/>
      <c r="Q203" s="344"/>
    </row>
    <row r="204" spans="1:17" ht="15" customHeight="1" x14ac:dyDescent="0.3">
      <c r="A204" s="48" t="s">
        <v>910</v>
      </c>
      <c r="B204" s="375">
        <v>88.23</v>
      </c>
      <c r="C204" s="375">
        <v>88.23</v>
      </c>
      <c r="D204" s="375">
        <v>88.23</v>
      </c>
      <c r="E204" s="375">
        <v>87.93</v>
      </c>
      <c r="F204" s="375">
        <v>87.93</v>
      </c>
      <c r="G204" s="375">
        <v>87.93</v>
      </c>
      <c r="H204" s="375">
        <v>87.93</v>
      </c>
      <c r="I204" s="375">
        <v>87.93</v>
      </c>
      <c r="J204" s="375">
        <v>87.93</v>
      </c>
      <c r="K204" s="375">
        <v>87.93</v>
      </c>
      <c r="L204" s="375">
        <v>87.93</v>
      </c>
      <c r="M204" s="375">
        <v>87.93</v>
      </c>
      <c r="O204" s="371"/>
      <c r="Q204" s="344"/>
    </row>
    <row r="205" spans="1:17" ht="15" customHeight="1" x14ac:dyDescent="0.3">
      <c r="A205" s="48" t="s">
        <v>914</v>
      </c>
      <c r="B205" s="375">
        <v>100.79</v>
      </c>
      <c r="C205" s="375">
        <v>100.79</v>
      </c>
      <c r="D205" s="375">
        <v>100.79</v>
      </c>
      <c r="E205" s="375">
        <v>100.79</v>
      </c>
      <c r="F205" s="375">
        <v>100.79</v>
      </c>
      <c r="G205" s="375">
        <v>100.79</v>
      </c>
      <c r="H205" s="375">
        <v>100.79</v>
      </c>
      <c r="I205" s="375">
        <v>100.79</v>
      </c>
      <c r="J205" s="375">
        <v>100.78</v>
      </c>
      <c r="K205" s="375">
        <v>100.78</v>
      </c>
      <c r="L205" s="375">
        <v>100.78</v>
      </c>
      <c r="M205" s="375">
        <v>100.78</v>
      </c>
      <c r="O205" s="371"/>
      <c r="Q205" s="344"/>
    </row>
    <row r="206" spans="1:17" ht="15" customHeight="1" x14ac:dyDescent="0.3">
      <c r="A206" s="48" t="s">
        <v>915</v>
      </c>
      <c r="B206" s="375">
        <v>104.32</v>
      </c>
      <c r="C206" s="375">
        <v>104.32</v>
      </c>
      <c r="D206" s="375">
        <v>103.23</v>
      </c>
      <c r="E206" s="375">
        <v>103.23</v>
      </c>
      <c r="F206" s="375">
        <v>103.33</v>
      </c>
      <c r="G206" s="375">
        <v>103.83</v>
      </c>
      <c r="H206" s="375">
        <v>104.82</v>
      </c>
      <c r="I206" s="375">
        <v>104.82</v>
      </c>
      <c r="J206" s="375">
        <v>104.82</v>
      </c>
      <c r="K206" s="375">
        <v>104.82</v>
      </c>
      <c r="L206" s="375">
        <v>104.82</v>
      </c>
      <c r="M206" s="375">
        <v>104.82</v>
      </c>
      <c r="O206" s="371"/>
      <c r="Q206" s="344"/>
    </row>
    <row r="207" spans="1:17" ht="15" customHeight="1" x14ac:dyDescent="0.3">
      <c r="A207" s="48" t="s">
        <v>916</v>
      </c>
      <c r="B207" s="375">
        <v>102.68</v>
      </c>
      <c r="C207" s="375">
        <v>104.04</v>
      </c>
      <c r="D207" s="375">
        <v>103.7</v>
      </c>
      <c r="E207" s="375">
        <v>104.39</v>
      </c>
      <c r="F207" s="375">
        <v>104.39</v>
      </c>
      <c r="G207" s="375">
        <v>104.39</v>
      </c>
      <c r="H207" s="375">
        <v>104.39</v>
      </c>
      <c r="I207" s="375">
        <v>104.39</v>
      </c>
      <c r="J207" s="375">
        <v>104.39</v>
      </c>
      <c r="K207" s="375">
        <v>104.39</v>
      </c>
      <c r="L207" s="375">
        <v>104.39</v>
      </c>
      <c r="M207" s="375">
        <v>104.39</v>
      </c>
      <c r="O207" s="371"/>
      <c r="Q207" s="344"/>
    </row>
    <row r="208" spans="1:17" ht="15" customHeight="1" x14ac:dyDescent="0.3">
      <c r="A208" s="48" t="s">
        <v>1540</v>
      </c>
      <c r="B208" s="375">
        <v>103.22</v>
      </c>
      <c r="C208" s="375">
        <v>103.22</v>
      </c>
      <c r="D208" s="375">
        <v>102.31</v>
      </c>
      <c r="E208" s="375">
        <v>102.31</v>
      </c>
      <c r="F208" s="375">
        <v>102.27</v>
      </c>
      <c r="G208" s="375">
        <v>102.27</v>
      </c>
      <c r="H208" s="375">
        <v>102.27</v>
      </c>
      <c r="I208" s="375">
        <v>102.27</v>
      </c>
      <c r="J208" s="375">
        <v>102.27</v>
      </c>
      <c r="K208" s="375">
        <v>102.27</v>
      </c>
      <c r="L208" s="375">
        <v>102.27</v>
      </c>
      <c r="M208" s="375">
        <v>102.27</v>
      </c>
      <c r="O208" s="371"/>
      <c r="Q208" s="345"/>
    </row>
    <row r="209" spans="1:17" ht="15" customHeight="1" x14ac:dyDescent="0.3">
      <c r="A209" s="48" t="s">
        <v>918</v>
      </c>
      <c r="B209" s="375">
        <v>101.73</v>
      </c>
      <c r="C209" s="375">
        <v>102.32</v>
      </c>
      <c r="D209" s="375">
        <v>102.32</v>
      </c>
      <c r="E209" s="375">
        <v>102.32</v>
      </c>
      <c r="F209" s="375">
        <v>102.32</v>
      </c>
      <c r="G209" s="375">
        <v>102.32</v>
      </c>
      <c r="H209" s="375">
        <v>102.32</v>
      </c>
      <c r="I209" s="375">
        <v>102.31</v>
      </c>
      <c r="J209" s="375">
        <v>102.31</v>
      </c>
      <c r="K209" s="375">
        <v>102.31</v>
      </c>
      <c r="L209" s="375">
        <v>102.31</v>
      </c>
      <c r="M209" s="375">
        <v>102.31</v>
      </c>
      <c r="O209" s="371"/>
      <c r="Q209" s="345"/>
    </row>
    <row r="210" spans="1:17" ht="15" customHeight="1" x14ac:dyDescent="0.3">
      <c r="A210" s="48" t="s">
        <v>920</v>
      </c>
      <c r="B210" s="375">
        <v>129.01</v>
      </c>
      <c r="C210" s="375">
        <v>120.72</v>
      </c>
      <c r="D210" s="375">
        <v>121.08</v>
      </c>
      <c r="E210" s="375">
        <v>131.08000000000001</v>
      </c>
      <c r="F210" s="375">
        <v>138.63999999999999</v>
      </c>
      <c r="G210" s="375">
        <v>139.25</v>
      </c>
      <c r="H210" s="375">
        <v>152.54</v>
      </c>
      <c r="I210" s="375">
        <v>146.81</v>
      </c>
      <c r="J210" s="375">
        <v>149.97999999999999</v>
      </c>
      <c r="K210" s="375">
        <v>159.25</v>
      </c>
      <c r="L210" s="375">
        <v>155.96</v>
      </c>
      <c r="M210" s="375">
        <v>132.54</v>
      </c>
      <c r="O210" s="371"/>
      <c r="Q210" s="345"/>
    </row>
    <row r="211" spans="1:17" ht="15" customHeight="1" x14ac:dyDescent="0.3">
      <c r="A211" s="48" t="s">
        <v>921</v>
      </c>
      <c r="B211" s="375">
        <v>106.46</v>
      </c>
      <c r="C211" s="375">
        <v>106.94</v>
      </c>
      <c r="D211" s="375">
        <v>106.94</v>
      </c>
      <c r="E211" s="375">
        <v>107.85</v>
      </c>
      <c r="F211" s="375">
        <v>107.92</v>
      </c>
      <c r="G211" s="375">
        <v>107.92</v>
      </c>
      <c r="H211" s="375">
        <v>107.92</v>
      </c>
      <c r="I211" s="375">
        <v>107.64</v>
      </c>
      <c r="J211" s="375">
        <v>107.92</v>
      </c>
      <c r="K211" s="375">
        <v>107.92</v>
      </c>
      <c r="L211" s="375">
        <v>107.92</v>
      </c>
      <c r="M211" s="375">
        <v>107.92</v>
      </c>
      <c r="O211" s="371"/>
      <c r="Q211" s="345"/>
    </row>
    <row r="212" spans="1:17" ht="15" customHeight="1" x14ac:dyDescent="0.3">
      <c r="A212" s="48" t="s">
        <v>922</v>
      </c>
      <c r="B212" s="375">
        <v>100.52</v>
      </c>
      <c r="C212" s="375">
        <v>100.52</v>
      </c>
      <c r="D212" s="375">
        <v>100.77</v>
      </c>
      <c r="E212" s="375">
        <v>100.46</v>
      </c>
      <c r="F212" s="375">
        <v>100.46</v>
      </c>
      <c r="G212" s="375">
        <v>100.46</v>
      </c>
      <c r="H212" s="375">
        <v>100.59</v>
      </c>
      <c r="I212" s="375">
        <v>100.59</v>
      </c>
      <c r="J212" s="375">
        <v>100.71</v>
      </c>
      <c r="K212" s="375">
        <v>100.71</v>
      </c>
      <c r="L212" s="375">
        <v>100.71</v>
      </c>
      <c r="M212" s="375">
        <v>100.71</v>
      </c>
      <c r="O212" s="371"/>
      <c r="Q212" s="345"/>
    </row>
    <row r="213" spans="1:17" ht="15" customHeight="1" x14ac:dyDescent="0.3">
      <c r="A213" s="48" t="s">
        <v>923</v>
      </c>
      <c r="B213" s="375">
        <v>106.65</v>
      </c>
      <c r="C213" s="375">
        <v>106.65</v>
      </c>
      <c r="D213" s="375">
        <v>106.65</v>
      </c>
      <c r="E213" s="375">
        <v>105.87</v>
      </c>
      <c r="F213" s="375">
        <v>107.49</v>
      </c>
      <c r="G213" s="375">
        <v>107.49</v>
      </c>
      <c r="H213" s="375">
        <v>107.49</v>
      </c>
      <c r="I213" s="375">
        <v>107.49</v>
      </c>
      <c r="J213" s="375">
        <v>107.49</v>
      </c>
      <c r="K213" s="375">
        <v>107.49</v>
      </c>
      <c r="L213" s="375">
        <v>107.9</v>
      </c>
      <c r="M213" s="375">
        <v>107.9</v>
      </c>
      <c r="O213" s="371"/>
      <c r="Q213" s="345"/>
    </row>
    <row r="214" spans="1:17" ht="15" customHeight="1" x14ac:dyDescent="0.3">
      <c r="A214" s="48" t="s">
        <v>924</v>
      </c>
      <c r="B214" s="375">
        <v>105.35</v>
      </c>
      <c r="C214" s="375">
        <v>105.35</v>
      </c>
      <c r="D214" s="375">
        <v>105.99</v>
      </c>
      <c r="E214" s="375">
        <v>105.59</v>
      </c>
      <c r="F214" s="375">
        <v>105.59</v>
      </c>
      <c r="G214" s="375">
        <v>106.09</v>
      </c>
      <c r="H214" s="375">
        <v>106.09</v>
      </c>
      <c r="I214" s="375">
        <v>106.09</v>
      </c>
      <c r="J214" s="375">
        <v>106.09</v>
      </c>
      <c r="K214" s="375">
        <v>106.09</v>
      </c>
      <c r="L214" s="375">
        <v>106.09</v>
      </c>
      <c r="M214" s="375">
        <v>106.09</v>
      </c>
      <c r="O214" s="371"/>
      <c r="Q214" s="345"/>
    </row>
    <row r="215" spans="1:17" ht="15" customHeight="1" x14ac:dyDescent="0.3">
      <c r="A215" s="48" t="s">
        <v>925</v>
      </c>
      <c r="B215" s="375">
        <v>100.85</v>
      </c>
      <c r="C215" s="375">
        <v>100.92</v>
      </c>
      <c r="D215" s="375">
        <v>101.04</v>
      </c>
      <c r="E215" s="375">
        <v>100.73</v>
      </c>
      <c r="F215" s="375">
        <v>100.94</v>
      </c>
      <c r="G215" s="375">
        <v>100.94</v>
      </c>
      <c r="H215" s="375">
        <v>100.94</v>
      </c>
      <c r="I215" s="375">
        <v>100.95</v>
      </c>
      <c r="J215" s="375">
        <v>100.95</v>
      </c>
      <c r="K215" s="375">
        <v>100.95</v>
      </c>
      <c r="L215" s="375">
        <v>100.95</v>
      </c>
      <c r="M215" s="375">
        <v>100.95</v>
      </c>
      <c r="O215" s="371"/>
      <c r="Q215" s="345"/>
    </row>
    <row r="216" spans="1:17" ht="15" customHeight="1" x14ac:dyDescent="0.3">
      <c r="A216" s="48" t="s">
        <v>926</v>
      </c>
      <c r="B216" s="375">
        <v>99.3</v>
      </c>
      <c r="C216" s="375">
        <v>99.3</v>
      </c>
      <c r="D216" s="375">
        <v>99.3</v>
      </c>
      <c r="E216" s="375">
        <v>100.37</v>
      </c>
      <c r="F216" s="375">
        <v>104.78</v>
      </c>
      <c r="G216" s="375">
        <v>104.78</v>
      </c>
      <c r="H216" s="375">
        <v>104.78</v>
      </c>
      <c r="I216" s="375">
        <v>104.78</v>
      </c>
      <c r="J216" s="375">
        <v>104.78</v>
      </c>
      <c r="K216" s="375">
        <v>104.78</v>
      </c>
      <c r="L216" s="375">
        <v>104.78</v>
      </c>
      <c r="M216" s="375">
        <v>104.78</v>
      </c>
      <c r="O216" s="371"/>
      <c r="Q216" s="345"/>
    </row>
    <row r="217" spans="1:17" ht="15" customHeight="1" x14ac:dyDescent="0.3">
      <c r="A217" s="48" t="s">
        <v>1539</v>
      </c>
      <c r="B217" s="375">
        <v>100.71</v>
      </c>
      <c r="C217" s="375">
        <v>100.71</v>
      </c>
      <c r="D217" s="375">
        <v>100.71</v>
      </c>
      <c r="E217" s="375">
        <v>100.71</v>
      </c>
      <c r="F217" s="375">
        <v>100.71</v>
      </c>
      <c r="G217" s="375">
        <v>100.71</v>
      </c>
      <c r="H217" s="375">
        <v>100.71</v>
      </c>
      <c r="I217" s="375">
        <v>100.71</v>
      </c>
      <c r="J217" s="375">
        <v>100.71</v>
      </c>
      <c r="K217" s="375">
        <v>100.71</v>
      </c>
      <c r="L217" s="375">
        <v>100.71</v>
      </c>
      <c r="M217" s="375">
        <v>100.79</v>
      </c>
      <c r="O217" s="371"/>
      <c r="Q217" s="345"/>
    </row>
    <row r="218" spans="1:17" ht="15" customHeight="1" x14ac:dyDescent="0.3">
      <c r="A218" s="48" t="s">
        <v>928</v>
      </c>
      <c r="B218" s="375">
        <v>105.66</v>
      </c>
      <c r="C218" s="375">
        <v>105.66</v>
      </c>
      <c r="D218" s="375">
        <v>105.96</v>
      </c>
      <c r="E218" s="375">
        <v>105.8</v>
      </c>
      <c r="F218" s="375">
        <v>105.8</v>
      </c>
      <c r="G218" s="375">
        <v>105.8</v>
      </c>
      <c r="H218" s="375">
        <v>105.8</v>
      </c>
      <c r="I218" s="375">
        <v>105.8</v>
      </c>
      <c r="J218" s="375">
        <v>105.77</v>
      </c>
      <c r="K218" s="375">
        <v>105.8</v>
      </c>
      <c r="L218" s="375">
        <v>105.55</v>
      </c>
      <c r="M218" s="375">
        <v>105.55</v>
      </c>
      <c r="O218" s="371"/>
      <c r="Q218" s="345"/>
    </row>
    <row r="219" spans="1:17" ht="15" customHeight="1" x14ac:dyDescent="0.3">
      <c r="A219" s="48" t="s">
        <v>929</v>
      </c>
      <c r="B219" s="375">
        <v>98.18</v>
      </c>
      <c r="C219" s="375">
        <v>98.18</v>
      </c>
      <c r="D219" s="375">
        <v>98.48</v>
      </c>
      <c r="E219" s="375">
        <v>98.48</v>
      </c>
      <c r="F219" s="375">
        <v>99.27</v>
      </c>
      <c r="G219" s="375">
        <v>99.27</v>
      </c>
      <c r="H219" s="375">
        <v>99.27</v>
      </c>
      <c r="I219" s="375">
        <v>99.27</v>
      </c>
      <c r="J219" s="375">
        <v>99.28</v>
      </c>
      <c r="K219" s="375">
        <v>99.28</v>
      </c>
      <c r="L219" s="375">
        <v>99.28</v>
      </c>
      <c r="M219" s="375">
        <v>99.28</v>
      </c>
      <c r="O219" s="371"/>
      <c r="Q219" s="345"/>
    </row>
    <row r="220" spans="1:17" ht="15" customHeight="1" x14ac:dyDescent="0.3">
      <c r="A220" s="48" t="s">
        <v>930</v>
      </c>
      <c r="B220" s="375">
        <v>100.56</v>
      </c>
      <c r="C220" s="375">
        <v>100.92</v>
      </c>
      <c r="D220" s="375">
        <v>100.92</v>
      </c>
      <c r="E220" s="375">
        <v>100.96</v>
      </c>
      <c r="F220" s="375">
        <v>101.04</v>
      </c>
      <c r="G220" s="375">
        <v>101.64</v>
      </c>
      <c r="H220" s="375">
        <v>101.72</v>
      </c>
      <c r="I220" s="375">
        <v>101.76</v>
      </c>
      <c r="J220" s="375">
        <v>101.96</v>
      </c>
      <c r="K220" s="375">
        <v>101.76</v>
      </c>
      <c r="L220" s="375">
        <v>101.68</v>
      </c>
      <c r="M220" s="375">
        <v>101.6</v>
      </c>
      <c r="O220" s="371"/>
      <c r="Q220" s="345"/>
    </row>
    <row r="221" spans="1:17" ht="15" customHeight="1" x14ac:dyDescent="0.3">
      <c r="A221" s="48" t="s">
        <v>931</v>
      </c>
      <c r="B221" s="375">
        <v>106.58</v>
      </c>
      <c r="C221" s="375">
        <v>106.65</v>
      </c>
      <c r="D221" s="375">
        <v>106.65</v>
      </c>
      <c r="E221" s="375">
        <v>107.07</v>
      </c>
      <c r="F221" s="375">
        <v>107.07</v>
      </c>
      <c r="G221" s="375">
        <v>107.07</v>
      </c>
      <c r="H221" s="375">
        <v>107.07</v>
      </c>
      <c r="I221" s="375">
        <v>107.07</v>
      </c>
      <c r="J221" s="375">
        <v>107.07</v>
      </c>
      <c r="K221" s="375">
        <v>107.07</v>
      </c>
      <c r="L221" s="375">
        <v>107.07</v>
      </c>
      <c r="M221" s="375">
        <v>107.07</v>
      </c>
      <c r="O221" s="371"/>
      <c r="Q221" s="345"/>
    </row>
    <row r="222" spans="1:17" ht="15" customHeight="1" x14ac:dyDescent="0.3">
      <c r="A222" s="48" t="s">
        <v>932</v>
      </c>
      <c r="B222" s="375">
        <v>101.29</v>
      </c>
      <c r="C222" s="375">
        <v>101.29</v>
      </c>
      <c r="D222" s="375">
        <v>101.29</v>
      </c>
      <c r="E222" s="375">
        <v>101.29</v>
      </c>
      <c r="F222" s="375">
        <v>101.29</v>
      </c>
      <c r="G222" s="375">
        <v>101.29</v>
      </c>
      <c r="H222" s="375">
        <v>101.29</v>
      </c>
      <c r="I222" s="375">
        <v>101.29</v>
      </c>
      <c r="J222" s="375">
        <v>101.29</v>
      </c>
      <c r="K222" s="375">
        <v>101.29</v>
      </c>
      <c r="L222" s="375">
        <v>101.29</v>
      </c>
      <c r="M222" s="375">
        <v>101.29</v>
      </c>
      <c r="O222" s="371"/>
      <c r="Q222" s="345"/>
    </row>
    <row r="223" spans="1:17" ht="15" customHeight="1" x14ac:dyDescent="0.3">
      <c r="A223" s="48" t="s">
        <v>1541</v>
      </c>
      <c r="B223" s="375">
        <v>104.47</v>
      </c>
      <c r="C223" s="375">
        <v>104.47</v>
      </c>
      <c r="D223" s="375">
        <v>104.47</v>
      </c>
      <c r="E223" s="375">
        <v>104.47</v>
      </c>
      <c r="F223" s="375">
        <v>104.47</v>
      </c>
      <c r="G223" s="375">
        <v>104.47</v>
      </c>
      <c r="H223" s="375">
        <v>104.47</v>
      </c>
      <c r="I223" s="375">
        <v>104.47</v>
      </c>
      <c r="J223" s="375">
        <v>104.47</v>
      </c>
      <c r="K223" s="375">
        <v>104.47</v>
      </c>
      <c r="L223" s="375">
        <v>104.47</v>
      </c>
      <c r="M223" s="375">
        <v>104.47</v>
      </c>
      <c r="O223" s="371"/>
      <c r="Q223" s="345"/>
    </row>
    <row r="224" spans="1:17" ht="15" customHeight="1" x14ac:dyDescent="0.3">
      <c r="A224" s="48" t="s">
        <v>934</v>
      </c>
      <c r="B224" s="375">
        <v>119.24</v>
      </c>
      <c r="C224" s="375">
        <v>119.67</v>
      </c>
      <c r="D224" s="375">
        <v>120.74</v>
      </c>
      <c r="E224" s="375">
        <v>120.95</v>
      </c>
      <c r="F224" s="375">
        <v>122.24</v>
      </c>
      <c r="G224" s="375">
        <v>120.95</v>
      </c>
      <c r="H224" s="375">
        <v>121.49</v>
      </c>
      <c r="I224" s="375">
        <v>122.34</v>
      </c>
      <c r="J224" s="375">
        <v>122.45</v>
      </c>
      <c r="K224" s="375">
        <v>123.3</v>
      </c>
      <c r="L224" s="375">
        <v>123.62</v>
      </c>
      <c r="M224" s="375">
        <v>122.34</v>
      </c>
      <c r="O224" s="371"/>
      <c r="Q224" s="345"/>
    </row>
    <row r="225" spans="1:17" ht="15" customHeight="1" x14ac:dyDescent="0.3">
      <c r="A225" s="48" t="s">
        <v>935</v>
      </c>
      <c r="B225" s="375">
        <v>132.16999999999999</v>
      </c>
      <c r="C225" s="375">
        <v>132.81</v>
      </c>
      <c r="D225" s="375">
        <v>133.44999999999999</v>
      </c>
      <c r="E225" s="375">
        <v>135.13999999999999</v>
      </c>
      <c r="F225" s="375">
        <v>134.19</v>
      </c>
      <c r="G225" s="375">
        <v>134.08000000000001</v>
      </c>
      <c r="H225" s="375">
        <v>130.26</v>
      </c>
      <c r="I225" s="375">
        <v>134.72</v>
      </c>
      <c r="J225" s="375">
        <v>133.97999999999999</v>
      </c>
      <c r="K225" s="375">
        <v>133.34</v>
      </c>
      <c r="L225" s="375">
        <v>134.30000000000001</v>
      </c>
      <c r="M225" s="375">
        <v>132.07</v>
      </c>
      <c r="O225" s="371"/>
      <c r="Q225" s="345"/>
    </row>
    <row r="226" spans="1:17" ht="15" customHeight="1" x14ac:dyDescent="0.3">
      <c r="A226" s="48" t="s">
        <v>936</v>
      </c>
      <c r="B226" s="375">
        <v>103.51</v>
      </c>
      <c r="C226" s="375">
        <v>103.92</v>
      </c>
      <c r="D226" s="375">
        <v>103.92</v>
      </c>
      <c r="E226" s="375">
        <v>105.22</v>
      </c>
      <c r="F226" s="375">
        <v>105.22</v>
      </c>
      <c r="G226" s="375">
        <v>105.22</v>
      </c>
      <c r="H226" s="375">
        <v>105.22</v>
      </c>
      <c r="I226" s="375">
        <v>105.22</v>
      </c>
      <c r="J226" s="375">
        <v>105.22</v>
      </c>
      <c r="K226" s="375">
        <v>105.22</v>
      </c>
      <c r="L226" s="375">
        <v>105.22</v>
      </c>
      <c r="M226" s="375">
        <v>105.22</v>
      </c>
      <c r="O226" s="371"/>
      <c r="Q226" s="345"/>
    </row>
    <row r="227" spans="1:17" ht="15" customHeight="1" x14ac:dyDescent="0.3">
      <c r="A227" s="48" t="s">
        <v>937</v>
      </c>
      <c r="B227" s="375">
        <v>103.02</v>
      </c>
      <c r="C227" s="375">
        <v>103.05</v>
      </c>
      <c r="D227" s="375">
        <v>103.05</v>
      </c>
      <c r="E227" s="375">
        <v>103.05</v>
      </c>
      <c r="F227" s="375">
        <v>103.05</v>
      </c>
      <c r="G227" s="375">
        <v>103.05</v>
      </c>
      <c r="H227" s="375">
        <v>103.3</v>
      </c>
      <c r="I227" s="375">
        <v>103.3</v>
      </c>
      <c r="J227" s="375">
        <v>103.3</v>
      </c>
      <c r="K227" s="375">
        <v>103.3</v>
      </c>
      <c r="L227" s="375">
        <v>103.3</v>
      </c>
      <c r="M227" s="375">
        <v>103.3</v>
      </c>
      <c r="O227" s="371"/>
      <c r="Q227" s="345"/>
    </row>
    <row r="228" spans="1:17" ht="15" customHeight="1" x14ac:dyDescent="0.3">
      <c r="A228" s="48" t="s">
        <v>938</v>
      </c>
      <c r="B228" s="375">
        <v>96.03</v>
      </c>
      <c r="C228" s="375">
        <v>96.03</v>
      </c>
      <c r="D228" s="375">
        <v>96.03</v>
      </c>
      <c r="E228" s="375">
        <v>96.03</v>
      </c>
      <c r="F228" s="375">
        <v>96.03</v>
      </c>
      <c r="G228" s="375">
        <v>96.03</v>
      </c>
      <c r="H228" s="375">
        <v>96.34</v>
      </c>
      <c r="I228" s="375">
        <v>96.34</v>
      </c>
      <c r="J228" s="375">
        <v>96.34</v>
      </c>
      <c r="K228" s="375">
        <v>99.96</v>
      </c>
      <c r="L228" s="375">
        <v>99.96</v>
      </c>
      <c r="M228" s="375">
        <v>99.96</v>
      </c>
      <c r="O228" s="371"/>
      <c r="Q228" s="345"/>
    </row>
    <row r="229" spans="1:17" ht="15" customHeight="1" x14ac:dyDescent="0.3">
      <c r="A229" s="48" t="s">
        <v>939</v>
      </c>
      <c r="B229" s="425">
        <v>101.35</v>
      </c>
      <c r="C229" s="425">
        <v>101.63</v>
      </c>
      <c r="D229" s="425">
        <v>101.76</v>
      </c>
      <c r="E229" s="425">
        <v>101.71</v>
      </c>
      <c r="F229" s="425">
        <v>102.04</v>
      </c>
      <c r="G229" s="425">
        <v>102.03</v>
      </c>
      <c r="H229" s="425">
        <v>102.17</v>
      </c>
      <c r="I229" s="425">
        <v>102.28</v>
      </c>
      <c r="J229" s="425">
        <v>102.39</v>
      </c>
      <c r="K229" s="425">
        <v>102.36</v>
      </c>
      <c r="L229" s="425">
        <v>102.52</v>
      </c>
      <c r="M229" s="425">
        <v>102.48</v>
      </c>
      <c r="N229" s="409"/>
      <c r="O229" s="371"/>
      <c r="Q229" s="345"/>
    </row>
    <row r="230" spans="1:17" ht="15" customHeight="1" x14ac:dyDescent="0.3">
      <c r="A230" s="48" t="s">
        <v>940</v>
      </c>
      <c r="B230" s="375">
        <v>103.84</v>
      </c>
      <c r="C230" s="375">
        <v>104</v>
      </c>
      <c r="D230" s="375">
        <v>103.9</v>
      </c>
      <c r="E230" s="375">
        <v>103.89</v>
      </c>
      <c r="F230" s="375">
        <v>104.42</v>
      </c>
      <c r="G230" s="376">
        <v>104.45</v>
      </c>
      <c r="H230" s="375">
        <v>104.45</v>
      </c>
      <c r="I230" s="375">
        <v>104.47</v>
      </c>
      <c r="J230" s="375">
        <v>104.37</v>
      </c>
      <c r="K230" s="375">
        <v>104.71</v>
      </c>
      <c r="L230" s="375">
        <v>104.48</v>
      </c>
      <c r="M230" s="375">
        <v>104.23</v>
      </c>
      <c r="O230" s="371"/>
      <c r="Q230" s="345"/>
    </row>
    <row r="231" spans="1:17" ht="15" customHeight="1" x14ac:dyDescent="0.3">
      <c r="A231" s="48" t="s">
        <v>941</v>
      </c>
      <c r="B231" s="375">
        <v>102.81</v>
      </c>
      <c r="C231" s="375">
        <v>103.17</v>
      </c>
      <c r="D231" s="375">
        <v>103.17</v>
      </c>
      <c r="E231" s="375">
        <v>103.17</v>
      </c>
      <c r="F231" s="375">
        <v>103.17</v>
      </c>
      <c r="G231" s="375">
        <v>102.59</v>
      </c>
      <c r="H231" s="375">
        <v>102.59</v>
      </c>
      <c r="I231" s="375">
        <v>102.59</v>
      </c>
      <c r="J231" s="375">
        <v>101.93</v>
      </c>
      <c r="K231" s="375">
        <v>102.59</v>
      </c>
      <c r="L231" s="375">
        <v>101.63</v>
      </c>
      <c r="M231" s="375">
        <v>101.63</v>
      </c>
      <c r="O231" s="371"/>
      <c r="Q231" s="345"/>
    </row>
    <row r="232" spans="1:17" ht="15" customHeight="1" x14ac:dyDescent="0.3">
      <c r="A232" s="48" t="s">
        <v>942</v>
      </c>
      <c r="B232" s="375">
        <v>103.35</v>
      </c>
      <c r="C232" s="375">
        <v>103.35</v>
      </c>
      <c r="D232" s="375">
        <v>103.35</v>
      </c>
      <c r="E232" s="375">
        <v>103.32</v>
      </c>
      <c r="F232" s="375">
        <v>103.35</v>
      </c>
      <c r="G232" s="375">
        <v>103.35</v>
      </c>
      <c r="H232" s="375">
        <v>103.35</v>
      </c>
      <c r="I232" s="375">
        <v>103.35</v>
      </c>
      <c r="J232" s="375">
        <v>103.35</v>
      </c>
      <c r="K232" s="375">
        <v>103.35</v>
      </c>
      <c r="L232" s="375">
        <v>103.02</v>
      </c>
      <c r="M232" s="375">
        <v>103.02</v>
      </c>
      <c r="O232" s="371"/>
      <c r="Q232" s="345"/>
    </row>
    <row r="233" spans="1:17" ht="15" customHeight="1" x14ac:dyDescent="0.3">
      <c r="A233" s="48" t="s">
        <v>943</v>
      </c>
      <c r="B233" s="375">
        <v>102.69</v>
      </c>
      <c r="C233" s="375">
        <v>103.32</v>
      </c>
      <c r="D233" s="375">
        <v>103.32</v>
      </c>
      <c r="E233" s="375">
        <v>103.32</v>
      </c>
      <c r="F233" s="375">
        <v>103.32</v>
      </c>
      <c r="G233" s="375">
        <v>103.32</v>
      </c>
      <c r="H233" s="375">
        <v>103.59</v>
      </c>
      <c r="I233" s="375">
        <v>103.59</v>
      </c>
      <c r="J233" s="375">
        <v>103.59</v>
      </c>
      <c r="K233" s="375">
        <v>103.59</v>
      </c>
      <c r="L233" s="375">
        <v>103.59</v>
      </c>
      <c r="M233" s="375">
        <v>103.59</v>
      </c>
      <c r="O233" s="371"/>
      <c r="Q233" s="345"/>
    </row>
    <row r="234" spans="1:17" ht="15" customHeight="1" x14ac:dyDescent="0.3">
      <c r="A234" s="5"/>
      <c r="M234" s="95"/>
    </row>
    <row r="235" spans="1:17" ht="15" customHeight="1" x14ac:dyDescent="0.3">
      <c r="A235" s="5"/>
    </row>
    <row r="236" spans="1:17" ht="15" customHeight="1" x14ac:dyDescent="0.3">
      <c r="A236" s="5"/>
      <c r="I236" s="559"/>
      <c r="J236" s="559"/>
      <c r="K236" s="559"/>
      <c r="L236" s="559"/>
      <c r="M236" s="559"/>
    </row>
    <row r="237" spans="1:17" ht="15" customHeight="1" x14ac:dyDescent="0.3">
      <c r="A237" s="561"/>
      <c r="B237" s="561"/>
      <c r="C237" s="561"/>
      <c r="D237" s="561"/>
      <c r="E237" s="561"/>
      <c r="F237" s="562"/>
      <c r="G237" s="562"/>
      <c r="H237" s="562"/>
      <c r="I237" s="562"/>
      <c r="J237" s="562"/>
      <c r="K237" s="562"/>
      <c r="L237" s="562"/>
      <c r="M237" s="562"/>
    </row>
    <row r="238" spans="1:17" ht="15" customHeight="1" x14ac:dyDescent="0.3">
      <c r="A238" s="5"/>
      <c r="B238" s="377"/>
      <c r="C238" s="377"/>
      <c r="D238" s="377"/>
      <c r="E238" s="377"/>
      <c r="F238" s="295"/>
      <c r="G238" s="295"/>
      <c r="H238" s="295"/>
      <c r="I238" s="295"/>
      <c r="J238" s="295"/>
      <c r="K238" s="295"/>
      <c r="L238" s="295"/>
      <c r="M238" s="295"/>
    </row>
    <row r="239" spans="1:17" ht="15" customHeight="1" x14ac:dyDescent="0.3">
      <c r="A239" s="47" t="s">
        <v>1971</v>
      </c>
      <c r="B239" s="374">
        <v>42736</v>
      </c>
      <c r="C239" s="374">
        <v>42767</v>
      </c>
      <c r="D239" s="374">
        <v>42795</v>
      </c>
      <c r="E239" s="374">
        <v>42826</v>
      </c>
      <c r="F239" s="374">
        <v>42856</v>
      </c>
      <c r="G239" s="374">
        <v>42887</v>
      </c>
      <c r="H239" s="374">
        <v>42917</v>
      </c>
      <c r="I239" s="374">
        <v>42948</v>
      </c>
      <c r="J239" s="374">
        <v>42979</v>
      </c>
      <c r="K239" s="374">
        <v>43009</v>
      </c>
      <c r="L239" s="374">
        <v>43040</v>
      </c>
      <c r="M239" s="374">
        <v>43070</v>
      </c>
    </row>
    <row r="240" spans="1:17" ht="15" customHeight="1" x14ac:dyDescent="0.3">
      <c r="A240" s="48" t="s">
        <v>885</v>
      </c>
      <c r="B240" s="375">
        <v>105.87</v>
      </c>
      <c r="C240" s="375">
        <v>106.45</v>
      </c>
      <c r="D240" s="375">
        <v>108.5</v>
      </c>
      <c r="E240" s="375">
        <v>108.43</v>
      </c>
      <c r="F240" s="375">
        <v>107.33</v>
      </c>
      <c r="G240" s="375">
        <v>107.11</v>
      </c>
      <c r="H240" s="375">
        <v>107.55</v>
      </c>
      <c r="I240" s="375">
        <v>107.77</v>
      </c>
      <c r="J240" s="375">
        <v>108.5</v>
      </c>
      <c r="K240" s="375">
        <v>110.7</v>
      </c>
      <c r="L240" s="375">
        <v>111.28</v>
      </c>
      <c r="M240" s="375">
        <v>109.89</v>
      </c>
      <c r="O240" s="371"/>
      <c r="Q240" s="344"/>
    </row>
    <row r="241" spans="1:17" ht="15" customHeight="1" x14ac:dyDescent="0.3">
      <c r="A241" s="48" t="s">
        <v>886</v>
      </c>
      <c r="B241" s="375">
        <v>102.96</v>
      </c>
      <c r="C241" s="375">
        <v>102.96</v>
      </c>
      <c r="D241" s="375">
        <v>102.96</v>
      </c>
      <c r="E241" s="375">
        <v>102.96</v>
      </c>
      <c r="F241" s="375">
        <v>102.96</v>
      </c>
      <c r="G241" s="375">
        <v>102.96</v>
      </c>
      <c r="H241" s="375">
        <v>102.96</v>
      </c>
      <c r="I241" s="375">
        <v>102.96</v>
      </c>
      <c r="J241" s="375">
        <v>102.96</v>
      </c>
      <c r="K241" s="375">
        <v>102.96</v>
      </c>
      <c r="L241" s="375">
        <v>103.18</v>
      </c>
      <c r="M241" s="375">
        <v>103.18</v>
      </c>
      <c r="O241" s="371"/>
      <c r="Q241" s="344"/>
    </row>
    <row r="242" spans="1:17" ht="15" customHeight="1" x14ac:dyDescent="0.3">
      <c r="A242" s="48" t="s">
        <v>887</v>
      </c>
      <c r="B242" s="375">
        <v>123.8</v>
      </c>
      <c r="C242" s="375">
        <v>126.93</v>
      </c>
      <c r="D242" s="375">
        <v>128.55000000000001</v>
      </c>
      <c r="E242" s="375">
        <v>129.96</v>
      </c>
      <c r="F242" s="375">
        <v>128.01</v>
      </c>
      <c r="G242" s="375">
        <v>126.34</v>
      </c>
      <c r="H242" s="375">
        <v>126.17</v>
      </c>
      <c r="I242" s="375">
        <v>136.06</v>
      </c>
      <c r="J242" s="375">
        <v>143.19</v>
      </c>
      <c r="K242" s="375">
        <v>146.65</v>
      </c>
      <c r="L242" s="375">
        <v>147.94</v>
      </c>
      <c r="M242" s="375">
        <v>147.35</v>
      </c>
      <c r="O242" s="371"/>
      <c r="Q242" s="344"/>
    </row>
    <row r="243" spans="1:17" ht="15" customHeight="1" x14ac:dyDescent="0.3">
      <c r="A243" s="48" t="s">
        <v>888</v>
      </c>
      <c r="B243" s="375">
        <v>100.87</v>
      </c>
      <c r="C243" s="375">
        <v>100.87</v>
      </c>
      <c r="D243" s="375">
        <v>100.87</v>
      </c>
      <c r="E243" s="375">
        <v>100.87</v>
      </c>
      <c r="F243" s="375">
        <v>100.87</v>
      </c>
      <c r="G243" s="375">
        <v>100.87</v>
      </c>
      <c r="H243" s="375">
        <v>100.87</v>
      </c>
      <c r="I243" s="375">
        <v>100.87</v>
      </c>
      <c r="J243" s="375">
        <v>100.87</v>
      </c>
      <c r="K243" s="375">
        <v>100.87</v>
      </c>
      <c r="L243" s="375">
        <v>100.87</v>
      </c>
      <c r="M243" s="375">
        <v>100.87</v>
      </c>
      <c r="O243" s="371"/>
      <c r="Q243" s="344"/>
    </row>
    <row r="244" spans="1:17" ht="15" customHeight="1" x14ac:dyDescent="0.3">
      <c r="A244" s="48" t="s">
        <v>889</v>
      </c>
      <c r="B244" s="375">
        <v>102.11</v>
      </c>
      <c r="C244" s="375">
        <v>103.68</v>
      </c>
      <c r="D244" s="375">
        <v>103.68</v>
      </c>
      <c r="E244" s="375">
        <v>103.68</v>
      </c>
      <c r="F244" s="375">
        <v>103.68</v>
      </c>
      <c r="G244" s="375">
        <v>103.68</v>
      </c>
      <c r="H244" s="375">
        <v>103.68</v>
      </c>
      <c r="I244" s="375">
        <v>103.68</v>
      </c>
      <c r="J244" s="375">
        <v>103.68</v>
      </c>
      <c r="K244" s="375">
        <v>103.68</v>
      </c>
      <c r="L244" s="375">
        <v>103.68</v>
      </c>
      <c r="M244" s="375">
        <v>103.68</v>
      </c>
      <c r="O244" s="371"/>
      <c r="Q244" s="344"/>
    </row>
    <row r="245" spans="1:17" ht="15" customHeight="1" x14ac:dyDescent="0.3">
      <c r="A245" s="48" t="s">
        <v>890</v>
      </c>
      <c r="B245" s="375">
        <v>106.19</v>
      </c>
      <c r="C245" s="375">
        <v>106.19</v>
      </c>
      <c r="D245" s="375">
        <v>106.52</v>
      </c>
      <c r="E245" s="375">
        <v>106.52</v>
      </c>
      <c r="F245" s="375">
        <v>106.52</v>
      </c>
      <c r="G245" s="375">
        <v>106.52</v>
      </c>
      <c r="H245" s="375">
        <v>106.52</v>
      </c>
      <c r="I245" s="375">
        <v>106.52</v>
      </c>
      <c r="J245" s="375">
        <v>106.52</v>
      </c>
      <c r="K245" s="375">
        <v>106.52</v>
      </c>
      <c r="L245" s="375">
        <v>106.52</v>
      </c>
      <c r="M245" s="375">
        <v>106.52</v>
      </c>
      <c r="O245" s="371"/>
      <c r="Q245" s="344"/>
    </row>
    <row r="246" spans="1:17" ht="15" customHeight="1" x14ac:dyDescent="0.3">
      <c r="A246" s="48" t="s">
        <v>891</v>
      </c>
      <c r="B246" s="375">
        <v>102.28</v>
      </c>
      <c r="C246" s="375">
        <v>102.28</v>
      </c>
      <c r="D246" s="375">
        <v>102.28</v>
      </c>
      <c r="E246" s="375">
        <v>102.28</v>
      </c>
      <c r="F246" s="375">
        <v>102.28</v>
      </c>
      <c r="G246" s="375">
        <v>102.28</v>
      </c>
      <c r="H246" s="375">
        <v>102.28</v>
      </c>
      <c r="I246" s="375">
        <v>102.28</v>
      </c>
      <c r="J246" s="375">
        <v>102.28</v>
      </c>
      <c r="K246" s="375">
        <v>102.28</v>
      </c>
      <c r="L246" s="375">
        <v>102.28</v>
      </c>
      <c r="M246" s="375">
        <v>102.28</v>
      </c>
      <c r="O246" s="371"/>
      <c r="Q246" s="344"/>
    </row>
    <row r="247" spans="1:17" ht="15" customHeight="1" x14ac:dyDescent="0.3">
      <c r="A247" s="48" t="s">
        <v>892</v>
      </c>
      <c r="B247" s="375">
        <v>100.65</v>
      </c>
      <c r="C247" s="375">
        <v>100.81</v>
      </c>
      <c r="D247" s="375">
        <v>104.37</v>
      </c>
      <c r="E247" s="375">
        <v>104.37</v>
      </c>
      <c r="F247" s="375">
        <v>105.24</v>
      </c>
      <c r="G247" s="375">
        <v>106.44</v>
      </c>
      <c r="H247" s="375">
        <v>106.73</v>
      </c>
      <c r="I247" s="375">
        <v>106.73</v>
      </c>
      <c r="J247" s="375">
        <v>106.73</v>
      </c>
      <c r="K247" s="375">
        <v>106.73</v>
      </c>
      <c r="L247" s="375">
        <v>106.73</v>
      </c>
      <c r="M247" s="375">
        <v>106.73</v>
      </c>
      <c r="O247" s="371"/>
      <c r="Q247" s="344"/>
    </row>
    <row r="248" spans="1:17" ht="15" customHeight="1" x14ac:dyDescent="0.3">
      <c r="A248" s="48" t="s">
        <v>893</v>
      </c>
      <c r="B248" s="375">
        <v>122.09</v>
      </c>
      <c r="C248" s="375">
        <v>124.49</v>
      </c>
      <c r="D248" s="375">
        <v>127.31</v>
      </c>
      <c r="E248" s="375">
        <v>129.32</v>
      </c>
      <c r="F248" s="375">
        <v>128.97</v>
      </c>
      <c r="G248" s="375">
        <v>132.91999999999999</v>
      </c>
      <c r="H248" s="375">
        <v>131.43</v>
      </c>
      <c r="I248" s="375">
        <v>127.19</v>
      </c>
      <c r="J248" s="375">
        <v>126.35</v>
      </c>
      <c r="K248" s="375">
        <v>125.1</v>
      </c>
      <c r="L248" s="375">
        <v>127.21</v>
      </c>
      <c r="M248" s="375">
        <v>129.49</v>
      </c>
      <c r="O248" s="371"/>
      <c r="Q248" s="344"/>
    </row>
    <row r="249" spans="1:17" ht="15" customHeight="1" x14ac:dyDescent="0.3">
      <c r="A249" s="48" t="s">
        <v>1538</v>
      </c>
      <c r="B249" s="375">
        <v>101.91</v>
      </c>
      <c r="C249" s="375">
        <v>101.85</v>
      </c>
      <c r="D249" s="375">
        <v>102.56</v>
      </c>
      <c r="E249" s="375">
        <v>103.2</v>
      </c>
      <c r="F249" s="375">
        <v>103.07</v>
      </c>
      <c r="G249" s="375">
        <v>103.48</v>
      </c>
      <c r="H249" s="375">
        <v>102.84</v>
      </c>
      <c r="I249" s="375">
        <v>102.49</v>
      </c>
      <c r="J249" s="375">
        <v>102.43</v>
      </c>
      <c r="K249" s="375">
        <v>102.46</v>
      </c>
      <c r="L249" s="375">
        <v>102.63</v>
      </c>
      <c r="M249" s="375">
        <v>102.73</v>
      </c>
      <c r="O249" s="371"/>
      <c r="Q249" s="344"/>
    </row>
    <row r="250" spans="1:17" ht="15" customHeight="1" x14ac:dyDescent="0.3">
      <c r="A250" s="48" t="s">
        <v>897</v>
      </c>
      <c r="B250" s="375">
        <v>100.42</v>
      </c>
      <c r="C250" s="375">
        <v>100.74</v>
      </c>
      <c r="D250" s="375">
        <v>100.99</v>
      </c>
      <c r="E250" s="375">
        <v>102.23</v>
      </c>
      <c r="F250" s="375">
        <v>102.32</v>
      </c>
      <c r="G250" s="375">
        <v>102.27</v>
      </c>
      <c r="H250" s="375">
        <v>101.66</v>
      </c>
      <c r="I250" s="375">
        <v>102.36</v>
      </c>
      <c r="J250" s="375">
        <v>102.56</v>
      </c>
      <c r="K250" s="375">
        <v>102.68</v>
      </c>
      <c r="L250" s="375">
        <v>102.68</v>
      </c>
      <c r="M250" s="375">
        <v>102.81</v>
      </c>
      <c r="O250" s="371"/>
      <c r="Q250" s="344"/>
    </row>
    <row r="251" spans="1:17" ht="15" customHeight="1" x14ac:dyDescent="0.3">
      <c r="A251" s="48" t="s">
        <v>899</v>
      </c>
      <c r="B251" s="375">
        <v>101.57</v>
      </c>
      <c r="C251" s="375">
        <v>101.57</v>
      </c>
      <c r="D251" s="375">
        <v>101.57</v>
      </c>
      <c r="E251" s="375">
        <v>101.57</v>
      </c>
      <c r="F251" s="375">
        <v>101.57</v>
      </c>
      <c r="G251" s="375">
        <v>101.57</v>
      </c>
      <c r="H251" s="375">
        <v>101.57</v>
      </c>
      <c r="I251" s="375">
        <v>101.57</v>
      </c>
      <c r="J251" s="375">
        <v>101.57</v>
      </c>
      <c r="K251" s="375">
        <v>101.57</v>
      </c>
      <c r="L251" s="375">
        <v>101.57</v>
      </c>
      <c r="M251" s="375">
        <v>101.57</v>
      </c>
      <c r="O251" s="371"/>
      <c r="Q251" s="344"/>
    </row>
    <row r="252" spans="1:17" ht="15" customHeight="1" x14ac:dyDescent="0.3">
      <c r="A252" s="48" t="s">
        <v>900</v>
      </c>
      <c r="B252" s="375">
        <v>103.19</v>
      </c>
      <c r="C252" s="375">
        <v>103.19</v>
      </c>
      <c r="D252" s="375">
        <v>103.19</v>
      </c>
      <c r="E252" s="375">
        <v>103.19</v>
      </c>
      <c r="F252" s="375">
        <v>103.19</v>
      </c>
      <c r="G252" s="375">
        <v>103.19</v>
      </c>
      <c r="H252" s="375">
        <v>103.19</v>
      </c>
      <c r="I252" s="375">
        <v>103.19</v>
      </c>
      <c r="J252" s="375">
        <v>103.19</v>
      </c>
      <c r="K252" s="375">
        <v>103.19</v>
      </c>
      <c r="L252" s="375">
        <v>103.19</v>
      </c>
      <c r="M252" s="375">
        <v>103.19</v>
      </c>
      <c r="O252" s="371"/>
      <c r="Q252" s="344"/>
    </row>
    <row r="253" spans="1:17" ht="15" customHeight="1" x14ac:dyDescent="0.3">
      <c r="A253" s="48" t="s">
        <v>901</v>
      </c>
      <c r="B253" s="375">
        <v>122.37</v>
      </c>
      <c r="C253" s="375">
        <v>122.37</v>
      </c>
      <c r="D253" s="375">
        <v>122.37</v>
      </c>
      <c r="E253" s="375">
        <v>129.4</v>
      </c>
      <c r="F253" s="375">
        <v>129.4</v>
      </c>
      <c r="G253" s="375">
        <v>129.4</v>
      </c>
      <c r="H253" s="375">
        <v>129.4</v>
      </c>
      <c r="I253" s="375">
        <v>129.4</v>
      </c>
      <c r="J253" s="375">
        <v>129.4</v>
      </c>
      <c r="K253" s="375">
        <v>129.4</v>
      </c>
      <c r="L253" s="375">
        <v>129.4</v>
      </c>
      <c r="M253" s="375">
        <v>129.4</v>
      </c>
      <c r="O253" s="371"/>
      <c r="Q253" s="344"/>
    </row>
    <row r="254" spans="1:17" ht="15" customHeight="1" x14ac:dyDescent="0.3">
      <c r="A254" s="48" t="s">
        <v>902</v>
      </c>
      <c r="B254" s="375">
        <v>116.44</v>
      </c>
      <c r="C254" s="375">
        <v>116.21</v>
      </c>
      <c r="D254" s="375">
        <v>113.01</v>
      </c>
      <c r="E254" s="375">
        <v>116.1</v>
      </c>
      <c r="F254" s="375">
        <v>110.37</v>
      </c>
      <c r="G254" s="375">
        <v>106.82</v>
      </c>
      <c r="H254" s="375">
        <v>108.43</v>
      </c>
      <c r="I254" s="375">
        <v>109.8</v>
      </c>
      <c r="J254" s="375">
        <v>113.01</v>
      </c>
      <c r="K254" s="375">
        <v>114.95</v>
      </c>
      <c r="L254" s="375">
        <v>118.04</v>
      </c>
      <c r="M254" s="375">
        <v>117.13</v>
      </c>
      <c r="O254" s="371"/>
      <c r="Q254" s="344"/>
    </row>
    <row r="255" spans="1:17" ht="15" customHeight="1" x14ac:dyDescent="0.3">
      <c r="A255" s="48" t="s">
        <v>903</v>
      </c>
      <c r="B255" s="375">
        <v>100.47</v>
      </c>
      <c r="C255" s="375">
        <v>100.47</v>
      </c>
      <c r="D255" s="375">
        <v>100.47</v>
      </c>
      <c r="E255" s="375">
        <v>100.47</v>
      </c>
      <c r="F255" s="375">
        <v>101.45</v>
      </c>
      <c r="G255" s="375">
        <v>101.45</v>
      </c>
      <c r="H255" s="375">
        <v>101.45</v>
      </c>
      <c r="I255" s="375">
        <v>101.45</v>
      </c>
      <c r="J255" s="375">
        <v>101.45</v>
      </c>
      <c r="K255" s="375">
        <v>101.45</v>
      </c>
      <c r="L255" s="375">
        <v>101.45</v>
      </c>
      <c r="M255" s="375">
        <v>101.45</v>
      </c>
      <c r="O255" s="371"/>
      <c r="Q255" s="344"/>
    </row>
    <row r="256" spans="1:17" ht="15" customHeight="1" x14ac:dyDescent="0.3">
      <c r="A256" s="48" t="s">
        <v>904</v>
      </c>
      <c r="B256" s="375">
        <v>103.35</v>
      </c>
      <c r="C256" s="375">
        <v>103.55</v>
      </c>
      <c r="D256" s="375">
        <v>103.68</v>
      </c>
      <c r="E256" s="375">
        <v>104.04</v>
      </c>
      <c r="F256" s="375">
        <v>103.33</v>
      </c>
      <c r="G256" s="375">
        <v>102.93</v>
      </c>
      <c r="H256" s="375">
        <v>102.51</v>
      </c>
      <c r="I256" s="375">
        <v>101.82</v>
      </c>
      <c r="J256" s="375">
        <v>101.64</v>
      </c>
      <c r="K256" s="375">
        <v>102.11</v>
      </c>
      <c r="L256" s="375">
        <v>102.66</v>
      </c>
      <c r="M256" s="375">
        <v>102.46</v>
      </c>
      <c r="O256" s="371"/>
      <c r="Q256" s="344"/>
    </row>
    <row r="257" spans="1:17" ht="15" customHeight="1" x14ac:dyDescent="0.3">
      <c r="A257" s="48" t="s">
        <v>905</v>
      </c>
      <c r="B257" s="375">
        <v>98.1</v>
      </c>
      <c r="C257" s="375">
        <v>97.8</v>
      </c>
      <c r="D257" s="375">
        <v>97.8</v>
      </c>
      <c r="E257" s="375">
        <v>97.8</v>
      </c>
      <c r="F257" s="375">
        <v>97.8</v>
      </c>
      <c r="G257" s="375">
        <v>97.8</v>
      </c>
      <c r="H257" s="375">
        <v>97.8</v>
      </c>
      <c r="I257" s="375">
        <v>97.8</v>
      </c>
      <c r="J257" s="375">
        <v>97.8</v>
      </c>
      <c r="K257" s="375">
        <v>97.8</v>
      </c>
      <c r="L257" s="375">
        <v>97.8</v>
      </c>
      <c r="M257" s="375">
        <v>97.8</v>
      </c>
      <c r="O257" s="371"/>
      <c r="Q257" s="344"/>
    </row>
    <row r="258" spans="1:17" ht="15" customHeight="1" x14ac:dyDescent="0.3">
      <c r="A258" s="48" t="s">
        <v>906</v>
      </c>
      <c r="B258" s="375">
        <v>103.78</v>
      </c>
      <c r="C258" s="375">
        <v>103.78</v>
      </c>
      <c r="D258" s="375">
        <v>104.34</v>
      </c>
      <c r="E258" s="375">
        <v>104.34</v>
      </c>
      <c r="F258" s="375">
        <v>104.34</v>
      </c>
      <c r="G258" s="375">
        <v>104.34</v>
      </c>
      <c r="H258" s="375">
        <v>104.34</v>
      </c>
      <c r="I258" s="375">
        <v>104.42</v>
      </c>
      <c r="J258" s="375">
        <v>104.42</v>
      </c>
      <c r="K258" s="375">
        <v>104.42</v>
      </c>
      <c r="L258" s="375">
        <v>104.42</v>
      </c>
      <c r="M258" s="375">
        <v>104.42</v>
      </c>
      <c r="O258" s="371"/>
      <c r="Q258" s="344"/>
    </row>
    <row r="259" spans="1:17" ht="15" customHeight="1" x14ac:dyDescent="0.3">
      <c r="A259" s="48" t="s">
        <v>907</v>
      </c>
      <c r="B259" s="375">
        <v>101.72</v>
      </c>
      <c r="C259" s="375">
        <v>102.42</v>
      </c>
      <c r="D259" s="375">
        <v>102.42</v>
      </c>
      <c r="E259" s="375">
        <v>103.02</v>
      </c>
      <c r="F259" s="375">
        <v>103.62</v>
      </c>
      <c r="G259" s="375">
        <v>103.62</v>
      </c>
      <c r="H259" s="375">
        <v>103.62</v>
      </c>
      <c r="I259" s="375">
        <v>103.62</v>
      </c>
      <c r="J259" s="375">
        <v>103.62</v>
      </c>
      <c r="K259" s="375">
        <v>103.62</v>
      </c>
      <c r="L259" s="375">
        <v>106.41</v>
      </c>
      <c r="M259" s="375">
        <v>106.41</v>
      </c>
      <c r="O259" s="371"/>
      <c r="Q259" s="344"/>
    </row>
    <row r="260" spans="1:17" ht="15" customHeight="1" x14ac:dyDescent="0.3">
      <c r="A260" s="48" t="s">
        <v>908</v>
      </c>
      <c r="B260" s="375">
        <v>101.82</v>
      </c>
      <c r="C260" s="375">
        <v>102.23</v>
      </c>
      <c r="D260" s="375">
        <v>102.23</v>
      </c>
      <c r="E260" s="375">
        <v>102.23</v>
      </c>
      <c r="F260" s="375">
        <v>102.23</v>
      </c>
      <c r="G260" s="375">
        <v>102.23</v>
      </c>
      <c r="H260" s="375">
        <v>102.23</v>
      </c>
      <c r="I260" s="375">
        <v>102.23</v>
      </c>
      <c r="J260" s="375">
        <v>102.23</v>
      </c>
      <c r="K260" s="375">
        <v>102.23</v>
      </c>
      <c r="L260" s="375">
        <v>102.23</v>
      </c>
      <c r="M260" s="375">
        <v>102.23</v>
      </c>
      <c r="O260" s="371"/>
      <c r="Q260" s="344"/>
    </row>
    <row r="261" spans="1:17" ht="15" customHeight="1" x14ac:dyDescent="0.3">
      <c r="A261" s="48" t="s">
        <v>909</v>
      </c>
      <c r="B261" s="375">
        <v>94.08</v>
      </c>
      <c r="C261" s="375">
        <v>94.08</v>
      </c>
      <c r="D261" s="375">
        <v>94.08</v>
      </c>
      <c r="E261" s="375">
        <v>94.08</v>
      </c>
      <c r="F261" s="375">
        <v>94.08</v>
      </c>
      <c r="G261" s="375">
        <v>94.08</v>
      </c>
      <c r="H261" s="375">
        <v>94.08</v>
      </c>
      <c r="I261" s="375">
        <v>94.08</v>
      </c>
      <c r="J261" s="375">
        <v>94.08</v>
      </c>
      <c r="K261" s="375">
        <v>94.08</v>
      </c>
      <c r="L261" s="375">
        <v>94.08</v>
      </c>
      <c r="M261" s="375">
        <v>94.08</v>
      </c>
      <c r="O261" s="371"/>
      <c r="Q261" s="344"/>
    </row>
    <row r="262" spans="1:17" ht="15" customHeight="1" x14ac:dyDescent="0.3">
      <c r="A262" s="48" t="s">
        <v>910</v>
      </c>
      <c r="B262" s="375">
        <v>84.9</v>
      </c>
      <c r="C262" s="375">
        <v>85.62</v>
      </c>
      <c r="D262" s="375">
        <v>85.74</v>
      </c>
      <c r="E262" s="375">
        <v>85.74</v>
      </c>
      <c r="F262" s="375">
        <v>85.74</v>
      </c>
      <c r="G262" s="375">
        <v>85.74</v>
      </c>
      <c r="H262" s="375">
        <v>85.74</v>
      </c>
      <c r="I262" s="375">
        <v>85.74</v>
      </c>
      <c r="J262" s="375">
        <v>85.74</v>
      </c>
      <c r="K262" s="375">
        <v>85.74</v>
      </c>
      <c r="L262" s="375">
        <v>85.74</v>
      </c>
      <c r="M262" s="375">
        <v>86.04</v>
      </c>
      <c r="O262" s="371"/>
      <c r="Q262" s="344"/>
    </row>
    <row r="263" spans="1:17" ht="15" customHeight="1" x14ac:dyDescent="0.3">
      <c r="A263" s="48" t="s">
        <v>914</v>
      </c>
      <c r="B263" s="375">
        <v>100.79</v>
      </c>
      <c r="C263" s="375">
        <v>100.79</v>
      </c>
      <c r="D263" s="375">
        <v>100.79</v>
      </c>
      <c r="E263" s="375">
        <v>100.79</v>
      </c>
      <c r="F263" s="375">
        <v>100.79</v>
      </c>
      <c r="G263" s="375">
        <v>100.79</v>
      </c>
      <c r="H263" s="375">
        <v>100.79</v>
      </c>
      <c r="I263" s="375">
        <v>100.79</v>
      </c>
      <c r="J263" s="375">
        <v>100.79</v>
      </c>
      <c r="K263" s="375">
        <v>100.79</v>
      </c>
      <c r="L263" s="375">
        <v>100.79</v>
      </c>
      <c r="M263" s="375">
        <v>100.79</v>
      </c>
      <c r="O263" s="371"/>
      <c r="Q263" s="344"/>
    </row>
    <row r="264" spans="1:17" ht="15" customHeight="1" x14ac:dyDescent="0.3">
      <c r="A264" s="48" t="s">
        <v>915</v>
      </c>
      <c r="B264" s="375">
        <v>103.03</v>
      </c>
      <c r="C264" s="375">
        <v>103.03</v>
      </c>
      <c r="D264" s="375">
        <v>103.03</v>
      </c>
      <c r="E264" s="375">
        <v>103.13</v>
      </c>
      <c r="F264" s="375">
        <v>103.03</v>
      </c>
      <c r="G264" s="375">
        <v>103.33</v>
      </c>
      <c r="H264" s="375">
        <v>103.33</v>
      </c>
      <c r="I264" s="375">
        <v>103.23</v>
      </c>
      <c r="J264" s="375">
        <v>103.23</v>
      </c>
      <c r="K264" s="375">
        <v>103.23</v>
      </c>
      <c r="L264" s="375">
        <v>103.23</v>
      </c>
      <c r="M264" s="375">
        <v>103.23</v>
      </c>
      <c r="O264" s="371"/>
      <c r="Q264" s="344"/>
    </row>
    <row r="265" spans="1:17" ht="15" customHeight="1" x14ac:dyDescent="0.3">
      <c r="A265" s="48" t="s">
        <v>916</v>
      </c>
      <c r="B265" s="375">
        <v>100</v>
      </c>
      <c r="C265" s="375">
        <v>101.07</v>
      </c>
      <c r="D265" s="375">
        <v>101.53</v>
      </c>
      <c r="E265" s="375">
        <v>101.53</v>
      </c>
      <c r="F265" s="375">
        <v>101.53</v>
      </c>
      <c r="G265" s="375">
        <v>101.53</v>
      </c>
      <c r="H265" s="375">
        <v>101.53</v>
      </c>
      <c r="I265" s="375">
        <v>101.53</v>
      </c>
      <c r="J265" s="375">
        <v>101.53</v>
      </c>
      <c r="K265" s="375">
        <v>101.53</v>
      </c>
      <c r="L265" s="375">
        <v>101.53</v>
      </c>
      <c r="M265" s="375">
        <v>101.53</v>
      </c>
      <c r="O265" s="371"/>
      <c r="Q265" s="344"/>
    </row>
    <row r="266" spans="1:17" ht="15" customHeight="1" x14ac:dyDescent="0.3">
      <c r="A266" s="48" t="s">
        <v>1540</v>
      </c>
      <c r="B266" s="375">
        <v>101.88</v>
      </c>
      <c r="C266" s="375">
        <v>101.88</v>
      </c>
      <c r="D266" s="375">
        <v>102.3</v>
      </c>
      <c r="E266" s="375">
        <v>102.3</v>
      </c>
      <c r="F266" s="375">
        <v>102.47</v>
      </c>
      <c r="G266" s="375">
        <v>102.47</v>
      </c>
      <c r="H266" s="375">
        <v>102.47</v>
      </c>
      <c r="I266" s="375">
        <v>102.47</v>
      </c>
      <c r="J266" s="375">
        <v>102.47</v>
      </c>
      <c r="K266" s="375">
        <v>102.47</v>
      </c>
      <c r="L266" s="375">
        <v>102.47</v>
      </c>
      <c r="M266" s="375">
        <v>102.47</v>
      </c>
      <c r="O266" s="371"/>
      <c r="Q266" s="345"/>
    </row>
    <row r="267" spans="1:17" ht="15" customHeight="1" x14ac:dyDescent="0.3">
      <c r="A267" s="48" t="s">
        <v>918</v>
      </c>
      <c r="B267" s="375">
        <v>100.94</v>
      </c>
      <c r="C267" s="375">
        <v>100.94</v>
      </c>
      <c r="D267" s="375">
        <v>100.94</v>
      </c>
      <c r="E267" s="375">
        <v>100.94</v>
      </c>
      <c r="F267" s="375">
        <v>100.94</v>
      </c>
      <c r="G267" s="375">
        <v>100.94</v>
      </c>
      <c r="H267" s="375">
        <v>100.94</v>
      </c>
      <c r="I267" s="375">
        <v>100.94</v>
      </c>
      <c r="J267" s="375">
        <v>100.94</v>
      </c>
      <c r="K267" s="375">
        <v>100.94</v>
      </c>
      <c r="L267" s="375">
        <v>100.94</v>
      </c>
      <c r="M267" s="375">
        <v>100.94</v>
      </c>
      <c r="O267" s="371"/>
      <c r="Q267" s="345"/>
    </row>
    <row r="268" spans="1:17" ht="15" customHeight="1" x14ac:dyDescent="0.3">
      <c r="A268" s="48" t="s">
        <v>920</v>
      </c>
      <c r="B268" s="375">
        <v>121.94</v>
      </c>
      <c r="C268" s="375">
        <v>121.94</v>
      </c>
      <c r="D268" s="375">
        <v>117.3</v>
      </c>
      <c r="E268" s="375">
        <v>121.81</v>
      </c>
      <c r="F268" s="375">
        <v>112.67</v>
      </c>
      <c r="G268" s="375">
        <v>106.45</v>
      </c>
      <c r="H268" s="375">
        <v>109.01</v>
      </c>
      <c r="I268" s="375">
        <v>111.33</v>
      </c>
      <c r="J268" s="375">
        <v>116.45</v>
      </c>
      <c r="K268" s="375">
        <v>118.03</v>
      </c>
      <c r="L268" s="375">
        <v>124.86</v>
      </c>
      <c r="M268" s="375">
        <v>124.86</v>
      </c>
      <c r="O268" s="371"/>
      <c r="Q268" s="345"/>
    </row>
    <row r="269" spans="1:17" ht="15" customHeight="1" x14ac:dyDescent="0.3">
      <c r="A269" s="48" t="s">
        <v>921</v>
      </c>
      <c r="B269" s="375">
        <v>104.7</v>
      </c>
      <c r="C269" s="375">
        <v>105.25</v>
      </c>
      <c r="D269" s="375">
        <v>106.09</v>
      </c>
      <c r="E269" s="375">
        <v>106.09</v>
      </c>
      <c r="F269" s="375">
        <v>105.74</v>
      </c>
      <c r="G269" s="375">
        <v>105.74</v>
      </c>
      <c r="H269" s="375">
        <v>106.09</v>
      </c>
      <c r="I269" s="375">
        <v>106.09</v>
      </c>
      <c r="J269" s="375">
        <v>106.09</v>
      </c>
      <c r="K269" s="375">
        <v>106.09</v>
      </c>
      <c r="L269" s="375">
        <v>106.09</v>
      </c>
      <c r="M269" s="375">
        <v>106.23</v>
      </c>
      <c r="O269" s="371"/>
      <c r="Q269" s="345"/>
    </row>
    <row r="270" spans="1:17" ht="15" customHeight="1" x14ac:dyDescent="0.3">
      <c r="A270" s="48" t="s">
        <v>922</v>
      </c>
      <c r="B270" s="375">
        <v>100.18</v>
      </c>
      <c r="C270" s="375">
        <v>100.18</v>
      </c>
      <c r="D270" s="375">
        <v>100.18</v>
      </c>
      <c r="E270" s="375">
        <v>100.36</v>
      </c>
      <c r="F270" s="375">
        <v>100.36</v>
      </c>
      <c r="G270" s="375">
        <v>100.36</v>
      </c>
      <c r="H270" s="375">
        <v>100.36</v>
      </c>
      <c r="I270" s="375">
        <v>100.46</v>
      </c>
      <c r="J270" s="375">
        <v>100.46</v>
      </c>
      <c r="K270" s="375">
        <v>100.52</v>
      </c>
      <c r="L270" s="375">
        <v>100.52</v>
      </c>
      <c r="M270" s="375">
        <v>100.52</v>
      </c>
      <c r="O270" s="371"/>
      <c r="Q270" s="345"/>
    </row>
    <row r="271" spans="1:17" ht="15" customHeight="1" x14ac:dyDescent="0.3">
      <c r="A271" s="48" t="s">
        <v>923</v>
      </c>
      <c r="B271" s="375">
        <v>101.78</v>
      </c>
      <c r="C271" s="375">
        <v>101.98</v>
      </c>
      <c r="D271" s="375">
        <v>102.22</v>
      </c>
      <c r="E271" s="375">
        <v>102.22</v>
      </c>
      <c r="F271" s="375">
        <v>105.53</v>
      </c>
      <c r="G271" s="375">
        <v>105.73</v>
      </c>
      <c r="H271" s="375">
        <v>105.73</v>
      </c>
      <c r="I271" s="375">
        <v>105.73</v>
      </c>
      <c r="J271" s="375">
        <v>105.73</v>
      </c>
      <c r="K271" s="375">
        <v>105.73</v>
      </c>
      <c r="L271" s="375">
        <v>105.93</v>
      </c>
      <c r="M271" s="375">
        <v>105.93</v>
      </c>
      <c r="O271" s="371"/>
      <c r="Q271" s="345"/>
    </row>
    <row r="272" spans="1:17" ht="15" customHeight="1" x14ac:dyDescent="0.3">
      <c r="A272" s="48" t="s">
        <v>924</v>
      </c>
      <c r="B272" s="375">
        <v>102.83</v>
      </c>
      <c r="C272" s="375">
        <v>102.83</v>
      </c>
      <c r="D272" s="375">
        <v>103.07</v>
      </c>
      <c r="E272" s="375">
        <v>102.97</v>
      </c>
      <c r="F272" s="375">
        <v>102.97</v>
      </c>
      <c r="G272" s="375">
        <v>102.97</v>
      </c>
      <c r="H272" s="375">
        <v>102.97</v>
      </c>
      <c r="I272" s="375">
        <v>102.97</v>
      </c>
      <c r="J272" s="375">
        <v>102.97</v>
      </c>
      <c r="K272" s="375">
        <v>102.97</v>
      </c>
      <c r="L272" s="375">
        <v>103.6</v>
      </c>
      <c r="M272" s="375">
        <v>103.6</v>
      </c>
      <c r="O272" s="371"/>
      <c r="Q272" s="345"/>
    </row>
    <row r="273" spans="1:17" ht="15" customHeight="1" x14ac:dyDescent="0.3">
      <c r="A273" s="48" t="s">
        <v>925</v>
      </c>
      <c r="B273" s="375">
        <v>99.79</v>
      </c>
      <c r="C273" s="375">
        <v>99.79</v>
      </c>
      <c r="D273" s="375">
        <v>100.98</v>
      </c>
      <c r="E273" s="375">
        <v>99.99</v>
      </c>
      <c r="F273" s="375">
        <v>99.99</v>
      </c>
      <c r="G273" s="375">
        <v>99.99</v>
      </c>
      <c r="H273" s="375">
        <v>99.99</v>
      </c>
      <c r="I273" s="375">
        <v>99.99</v>
      </c>
      <c r="J273" s="375">
        <v>99.82</v>
      </c>
      <c r="K273" s="375">
        <v>99.99</v>
      </c>
      <c r="L273" s="375">
        <v>100.06</v>
      </c>
      <c r="M273" s="375">
        <v>100.1</v>
      </c>
      <c r="O273" s="371"/>
      <c r="Q273" s="345"/>
    </row>
    <row r="274" spans="1:17" ht="15" customHeight="1" x14ac:dyDescent="0.3">
      <c r="A274" s="48" t="s">
        <v>926</v>
      </c>
      <c r="B274" s="375">
        <v>100.09</v>
      </c>
      <c r="C274" s="375">
        <v>100.09</v>
      </c>
      <c r="D274" s="375">
        <v>100.09</v>
      </c>
      <c r="E274" s="375">
        <v>99.29</v>
      </c>
      <c r="F274" s="375">
        <v>99.29</v>
      </c>
      <c r="G274" s="375">
        <v>99.29</v>
      </c>
      <c r="H274" s="375">
        <v>99.29</v>
      </c>
      <c r="I274" s="375">
        <v>99.29</v>
      </c>
      <c r="J274" s="375">
        <v>99.3</v>
      </c>
      <c r="K274" s="375">
        <v>99.3</v>
      </c>
      <c r="L274" s="375">
        <v>99.3</v>
      </c>
      <c r="M274" s="375">
        <v>99.3</v>
      </c>
      <c r="O274" s="371"/>
      <c r="Q274" s="345"/>
    </row>
    <row r="275" spans="1:17" ht="15" customHeight="1" x14ac:dyDescent="0.3">
      <c r="A275" s="48" t="s">
        <v>1539</v>
      </c>
      <c r="B275" s="375">
        <v>100.71</v>
      </c>
      <c r="C275" s="375">
        <v>100.71</v>
      </c>
      <c r="D275" s="375">
        <v>100.71</v>
      </c>
      <c r="E275" s="375">
        <v>100.71</v>
      </c>
      <c r="F275" s="375">
        <v>100.71</v>
      </c>
      <c r="G275" s="375">
        <v>100.71</v>
      </c>
      <c r="H275" s="375">
        <v>100.71</v>
      </c>
      <c r="I275" s="375">
        <v>100.71</v>
      </c>
      <c r="J275" s="375">
        <v>100.71</v>
      </c>
      <c r="K275" s="375">
        <v>100.71</v>
      </c>
      <c r="L275" s="375">
        <v>100.71</v>
      </c>
      <c r="M275" s="375">
        <v>100.71</v>
      </c>
      <c r="O275" s="371"/>
      <c r="Q275" s="345"/>
    </row>
    <row r="276" spans="1:17" ht="15" customHeight="1" x14ac:dyDescent="0.3">
      <c r="A276" s="48" t="s">
        <v>928</v>
      </c>
      <c r="B276" s="375">
        <v>104.35</v>
      </c>
      <c r="C276" s="375">
        <v>104.35</v>
      </c>
      <c r="D276" s="375">
        <v>104.39</v>
      </c>
      <c r="E276" s="375">
        <v>104.68</v>
      </c>
      <c r="F276" s="375">
        <v>104.61</v>
      </c>
      <c r="G276" s="375">
        <v>104.72</v>
      </c>
      <c r="H276" s="375">
        <v>104.82</v>
      </c>
      <c r="I276" s="375">
        <v>104.82</v>
      </c>
      <c r="J276" s="375">
        <v>104.71</v>
      </c>
      <c r="K276" s="375">
        <v>104.71</v>
      </c>
      <c r="L276" s="375">
        <v>104.89</v>
      </c>
      <c r="M276" s="375">
        <v>104.89</v>
      </c>
      <c r="O276" s="371"/>
      <c r="Q276" s="345"/>
    </row>
    <row r="277" spans="1:17" ht="15" customHeight="1" x14ac:dyDescent="0.3">
      <c r="A277" s="48" t="s">
        <v>929</v>
      </c>
      <c r="B277" s="375">
        <v>101.16</v>
      </c>
      <c r="C277" s="375">
        <v>101.16</v>
      </c>
      <c r="D277" s="375">
        <v>101.16</v>
      </c>
      <c r="E277" s="375">
        <v>98.18</v>
      </c>
      <c r="F277" s="375">
        <v>98.18</v>
      </c>
      <c r="G277" s="375">
        <v>98.18</v>
      </c>
      <c r="H277" s="375">
        <v>98.18</v>
      </c>
      <c r="I277" s="375">
        <v>98.18</v>
      </c>
      <c r="J277" s="375">
        <v>98.18</v>
      </c>
      <c r="K277" s="375">
        <v>98.18</v>
      </c>
      <c r="L277" s="375">
        <v>98.18</v>
      </c>
      <c r="M277" s="375">
        <v>98.18</v>
      </c>
      <c r="O277" s="371"/>
      <c r="Q277" s="345"/>
    </row>
    <row r="278" spans="1:17" ht="15" customHeight="1" x14ac:dyDescent="0.3">
      <c r="A278" s="48" t="s">
        <v>930</v>
      </c>
      <c r="B278" s="375">
        <v>102.34</v>
      </c>
      <c r="C278" s="375">
        <v>102.58</v>
      </c>
      <c r="D278" s="375">
        <v>102.14</v>
      </c>
      <c r="E278" s="375">
        <v>102.38</v>
      </c>
      <c r="F278" s="375">
        <v>102.42</v>
      </c>
      <c r="G278" s="375">
        <v>101.74</v>
      </c>
      <c r="H278" s="375">
        <v>101.62</v>
      </c>
      <c r="I278" s="375">
        <v>101.98</v>
      </c>
      <c r="J278" s="375">
        <v>101.78</v>
      </c>
      <c r="K278" s="375">
        <v>102.1</v>
      </c>
      <c r="L278" s="375">
        <v>101.7</v>
      </c>
      <c r="M278" s="375">
        <v>101.98</v>
      </c>
      <c r="O278" s="371"/>
      <c r="Q278" s="345"/>
    </row>
    <row r="279" spans="1:17" ht="15" customHeight="1" x14ac:dyDescent="0.3">
      <c r="A279" s="48" t="s">
        <v>931</v>
      </c>
      <c r="B279" s="375">
        <v>100</v>
      </c>
      <c r="C279" s="375">
        <v>100</v>
      </c>
      <c r="D279" s="375">
        <v>100.98</v>
      </c>
      <c r="E279" s="375">
        <v>104.9</v>
      </c>
      <c r="F279" s="375">
        <v>105.04</v>
      </c>
      <c r="G279" s="375">
        <v>105.04</v>
      </c>
      <c r="H279" s="375">
        <v>105.04</v>
      </c>
      <c r="I279" s="375">
        <v>104.48</v>
      </c>
      <c r="J279" s="375">
        <v>103.57</v>
      </c>
      <c r="K279" s="375">
        <v>103.57</v>
      </c>
      <c r="L279" s="375">
        <v>106.58</v>
      </c>
      <c r="M279" s="375">
        <v>106.58</v>
      </c>
      <c r="O279" s="371"/>
      <c r="Q279" s="345"/>
    </row>
    <row r="280" spans="1:17" ht="15" customHeight="1" x14ac:dyDescent="0.3">
      <c r="A280" s="48" t="s">
        <v>932</v>
      </c>
      <c r="B280" s="375">
        <v>100.46</v>
      </c>
      <c r="C280" s="375">
        <v>100.46</v>
      </c>
      <c r="D280" s="375">
        <v>100.46</v>
      </c>
      <c r="E280" s="375">
        <v>100.46</v>
      </c>
      <c r="F280" s="375">
        <v>100.46</v>
      </c>
      <c r="G280" s="375">
        <v>100.46</v>
      </c>
      <c r="H280" s="375">
        <v>100.46</v>
      </c>
      <c r="I280" s="375">
        <v>100.46</v>
      </c>
      <c r="J280" s="375">
        <v>100.46</v>
      </c>
      <c r="K280" s="375">
        <v>100.46</v>
      </c>
      <c r="L280" s="375">
        <v>100.46</v>
      </c>
      <c r="M280" s="375">
        <v>100.46</v>
      </c>
      <c r="O280" s="371"/>
      <c r="Q280" s="345"/>
    </row>
    <row r="281" spans="1:17" ht="15" customHeight="1" x14ac:dyDescent="0.3">
      <c r="A281" s="48" t="s">
        <v>1541</v>
      </c>
      <c r="B281" s="375">
        <v>102.2</v>
      </c>
      <c r="C281" s="375">
        <v>102.2</v>
      </c>
      <c r="D281" s="375">
        <v>102.2</v>
      </c>
      <c r="E281" s="375">
        <v>102.2</v>
      </c>
      <c r="F281" s="375">
        <v>102.2</v>
      </c>
      <c r="G281" s="375">
        <v>102.2</v>
      </c>
      <c r="H281" s="375">
        <v>102.2</v>
      </c>
      <c r="I281" s="375">
        <v>102.2</v>
      </c>
      <c r="J281" s="375">
        <v>102.2</v>
      </c>
      <c r="K281" s="375">
        <v>102.2</v>
      </c>
      <c r="L281" s="375">
        <v>102.2</v>
      </c>
      <c r="M281" s="375">
        <v>102.2</v>
      </c>
      <c r="O281" s="371"/>
      <c r="Q281" s="345"/>
    </row>
    <row r="282" spans="1:17" ht="15" customHeight="1" x14ac:dyDescent="0.3">
      <c r="A282" s="48" t="s">
        <v>934</v>
      </c>
      <c r="B282" s="375">
        <v>108.99</v>
      </c>
      <c r="C282" s="375">
        <v>108.45</v>
      </c>
      <c r="D282" s="375">
        <v>110.38</v>
      </c>
      <c r="E282" s="375">
        <v>111.23</v>
      </c>
      <c r="F282" s="375">
        <v>110.38</v>
      </c>
      <c r="G282" s="375">
        <v>106.21</v>
      </c>
      <c r="H282" s="375">
        <v>104.82</v>
      </c>
      <c r="I282" s="375">
        <v>108.02</v>
      </c>
      <c r="J282" s="375">
        <v>111.76</v>
      </c>
      <c r="K282" s="375">
        <v>113.9</v>
      </c>
      <c r="L282" s="375">
        <v>117.11</v>
      </c>
      <c r="M282" s="375">
        <v>117</v>
      </c>
      <c r="O282" s="371"/>
      <c r="Q282" s="345"/>
    </row>
    <row r="283" spans="1:17" ht="15" customHeight="1" x14ac:dyDescent="0.3">
      <c r="A283" s="48" t="s">
        <v>935</v>
      </c>
      <c r="B283" s="375">
        <v>123.37</v>
      </c>
      <c r="C283" s="375">
        <v>123.48</v>
      </c>
      <c r="D283" s="375">
        <v>123.79</v>
      </c>
      <c r="E283" s="375">
        <v>128.78</v>
      </c>
      <c r="F283" s="375">
        <v>128.57</v>
      </c>
      <c r="G283" s="375">
        <v>124.01</v>
      </c>
      <c r="H283" s="375">
        <v>124.85</v>
      </c>
      <c r="I283" s="375">
        <v>125.17</v>
      </c>
      <c r="J283" s="375">
        <v>128.13999999999999</v>
      </c>
      <c r="K283" s="375">
        <v>130.69</v>
      </c>
      <c r="L283" s="375">
        <v>131.22</v>
      </c>
      <c r="M283" s="375">
        <v>130.79</v>
      </c>
      <c r="O283" s="371"/>
      <c r="Q283" s="345"/>
    </row>
    <row r="284" spans="1:17" ht="15" customHeight="1" x14ac:dyDescent="0.3">
      <c r="A284" s="48" t="s">
        <v>936</v>
      </c>
      <c r="B284" s="375">
        <v>102.33</v>
      </c>
      <c r="C284" s="375">
        <v>102.33</v>
      </c>
      <c r="D284" s="375">
        <v>101.97</v>
      </c>
      <c r="E284" s="375">
        <v>103.15</v>
      </c>
      <c r="F284" s="375">
        <v>102.56</v>
      </c>
      <c r="G284" s="375">
        <v>102.56</v>
      </c>
      <c r="H284" s="375">
        <v>103.1</v>
      </c>
      <c r="I284" s="375">
        <v>103.1</v>
      </c>
      <c r="J284" s="375">
        <v>103.1</v>
      </c>
      <c r="K284" s="375">
        <v>103.1</v>
      </c>
      <c r="L284" s="375">
        <v>103.1</v>
      </c>
      <c r="M284" s="375">
        <v>103.1</v>
      </c>
      <c r="O284" s="371"/>
      <c r="Q284" s="345"/>
    </row>
    <row r="285" spans="1:17" ht="15" customHeight="1" x14ac:dyDescent="0.3">
      <c r="A285" s="48" t="s">
        <v>937</v>
      </c>
      <c r="B285" s="375">
        <v>102.98</v>
      </c>
      <c r="C285" s="375">
        <v>102.98</v>
      </c>
      <c r="D285" s="375">
        <v>102.98</v>
      </c>
      <c r="E285" s="375">
        <v>102.98</v>
      </c>
      <c r="F285" s="375">
        <v>102.98</v>
      </c>
      <c r="G285" s="375">
        <v>102.98</v>
      </c>
      <c r="H285" s="375">
        <v>102.98</v>
      </c>
      <c r="I285" s="375">
        <v>102.8</v>
      </c>
      <c r="J285" s="375">
        <v>103.02</v>
      </c>
      <c r="K285" s="375">
        <v>103.02</v>
      </c>
      <c r="L285" s="375">
        <v>103.02</v>
      </c>
      <c r="M285" s="375">
        <v>103.02</v>
      </c>
      <c r="O285" s="371"/>
      <c r="Q285" s="345"/>
    </row>
    <row r="286" spans="1:17" ht="15" customHeight="1" x14ac:dyDescent="0.3">
      <c r="A286" s="48" t="s">
        <v>938</v>
      </c>
      <c r="B286" s="375">
        <v>96.34</v>
      </c>
      <c r="C286" s="375">
        <v>96.24</v>
      </c>
      <c r="D286" s="375">
        <v>96.24</v>
      </c>
      <c r="E286" s="375">
        <v>96.24</v>
      </c>
      <c r="F286" s="375">
        <v>96.24</v>
      </c>
      <c r="G286" s="375">
        <v>96.24</v>
      </c>
      <c r="H286" s="375">
        <v>96.24</v>
      </c>
      <c r="I286" s="375">
        <v>96.24</v>
      </c>
      <c r="J286" s="375">
        <v>96.24</v>
      </c>
      <c r="K286" s="375">
        <v>96.24</v>
      </c>
      <c r="L286" s="375">
        <v>96.24</v>
      </c>
      <c r="M286" s="375">
        <v>96.24</v>
      </c>
      <c r="O286" s="371"/>
      <c r="Q286" s="345"/>
    </row>
    <row r="287" spans="1:17" ht="15" customHeight="1" x14ac:dyDescent="0.3">
      <c r="A287" s="48" t="s">
        <v>939</v>
      </c>
      <c r="B287" s="408">
        <v>99.33</v>
      </c>
      <c r="C287" s="408">
        <v>99.54</v>
      </c>
      <c r="D287" s="408">
        <v>99.55</v>
      </c>
      <c r="E287" s="375">
        <v>99.68</v>
      </c>
      <c r="F287" s="375">
        <v>99.69</v>
      </c>
      <c r="G287" s="375">
        <v>99.93</v>
      </c>
      <c r="H287" s="375">
        <v>99.88</v>
      </c>
      <c r="I287" s="375">
        <v>99.94</v>
      </c>
      <c r="J287" s="375">
        <v>100.17</v>
      </c>
      <c r="K287" s="375">
        <v>100.21</v>
      </c>
      <c r="L287" s="375">
        <v>100.07</v>
      </c>
      <c r="M287" s="375">
        <v>100.33</v>
      </c>
      <c r="N287" s="409" t="s">
        <v>2023</v>
      </c>
      <c r="O287" s="371"/>
      <c r="Q287" s="345"/>
    </row>
    <row r="288" spans="1:17" ht="15" customHeight="1" x14ac:dyDescent="0.3">
      <c r="A288" s="48" t="s">
        <v>940</v>
      </c>
      <c r="B288" s="375">
        <v>102.22</v>
      </c>
      <c r="C288" s="375">
        <v>102.12</v>
      </c>
      <c r="D288" s="375">
        <v>102.31</v>
      </c>
      <c r="E288" s="375">
        <v>102.37</v>
      </c>
      <c r="F288" s="375">
        <v>102.55</v>
      </c>
      <c r="G288" s="376">
        <v>102.53</v>
      </c>
      <c r="H288" s="375">
        <v>102.53</v>
      </c>
      <c r="I288" s="375">
        <v>102.55</v>
      </c>
      <c r="J288" s="375">
        <v>102.38</v>
      </c>
      <c r="K288" s="375">
        <v>102.49</v>
      </c>
      <c r="L288" s="375">
        <v>103</v>
      </c>
      <c r="M288" s="375">
        <v>103.05</v>
      </c>
      <c r="O288" s="371"/>
      <c r="Q288" s="345"/>
    </row>
    <row r="289" spans="1:17" ht="15" customHeight="1" x14ac:dyDescent="0.3">
      <c r="A289" s="48" t="s">
        <v>941</v>
      </c>
      <c r="B289" s="375">
        <v>102.57</v>
      </c>
      <c r="C289" s="375">
        <v>102.09</v>
      </c>
      <c r="D289" s="375">
        <v>102.57</v>
      </c>
      <c r="E289" s="375">
        <v>102.57</v>
      </c>
      <c r="F289" s="375">
        <v>102.57</v>
      </c>
      <c r="G289" s="375">
        <v>102.57</v>
      </c>
      <c r="H289" s="375">
        <v>102.57</v>
      </c>
      <c r="I289" s="375">
        <v>102.57</v>
      </c>
      <c r="J289" s="375">
        <v>101.79</v>
      </c>
      <c r="K289" s="375">
        <v>101.79</v>
      </c>
      <c r="L289" s="375">
        <v>102.57</v>
      </c>
      <c r="M289" s="375">
        <v>102.57</v>
      </c>
      <c r="O289" s="371"/>
      <c r="Q289" s="345"/>
    </row>
    <row r="290" spans="1:17" ht="15" customHeight="1" x14ac:dyDescent="0.3">
      <c r="A290" s="48" t="s">
        <v>942</v>
      </c>
      <c r="B290" s="375">
        <v>102.67</v>
      </c>
      <c r="C290" s="375">
        <v>102.67</v>
      </c>
      <c r="D290" s="375">
        <v>102.77</v>
      </c>
      <c r="E290" s="375">
        <v>102.77</v>
      </c>
      <c r="F290" s="375">
        <v>102.71</v>
      </c>
      <c r="G290" s="375">
        <v>102.71</v>
      </c>
      <c r="H290" s="375">
        <v>102.71</v>
      </c>
      <c r="I290" s="375">
        <v>102.71</v>
      </c>
      <c r="J290" s="375">
        <v>102.71</v>
      </c>
      <c r="K290" s="375">
        <v>102.71</v>
      </c>
      <c r="L290" s="375">
        <v>103.15</v>
      </c>
      <c r="M290" s="375">
        <v>103.15</v>
      </c>
      <c r="O290" s="371"/>
      <c r="Q290" s="345"/>
    </row>
    <row r="291" spans="1:17" ht="15" customHeight="1" x14ac:dyDescent="0.3">
      <c r="A291" s="48" t="s">
        <v>943</v>
      </c>
      <c r="B291" s="375">
        <v>102.05</v>
      </c>
      <c r="C291" s="375">
        <v>102.05</v>
      </c>
      <c r="D291" s="375">
        <v>102.05</v>
      </c>
      <c r="E291" s="375">
        <v>102.05</v>
      </c>
      <c r="F291" s="375">
        <v>102.05</v>
      </c>
      <c r="G291" s="375">
        <v>102.05</v>
      </c>
      <c r="H291" s="375">
        <v>102.05</v>
      </c>
      <c r="I291" s="375">
        <v>101.74</v>
      </c>
      <c r="J291" s="375">
        <v>102.69</v>
      </c>
      <c r="K291" s="375">
        <v>102.69</v>
      </c>
      <c r="L291" s="375">
        <v>102.69</v>
      </c>
      <c r="M291" s="375">
        <v>102.69</v>
      </c>
      <c r="O291" s="371"/>
      <c r="Q291" s="345"/>
    </row>
    <row r="292" spans="1:17" ht="15" customHeight="1" x14ac:dyDescent="0.3">
      <c r="A292" s="5"/>
    </row>
    <row r="293" spans="1:17" ht="15" customHeight="1" x14ac:dyDescent="0.3">
      <c r="A293" s="5"/>
    </row>
    <row r="294" spans="1:17" ht="15" customHeight="1" x14ac:dyDescent="0.3">
      <c r="A294" s="5"/>
      <c r="I294" s="559"/>
      <c r="J294" s="559"/>
      <c r="K294" s="559"/>
      <c r="L294" s="559"/>
      <c r="M294" s="559"/>
    </row>
    <row r="295" spans="1:17" ht="15" customHeight="1" x14ac:dyDescent="0.3">
      <c r="A295" s="561"/>
      <c r="B295" s="561"/>
      <c r="C295" s="561"/>
      <c r="D295" s="561"/>
      <c r="E295" s="561"/>
      <c r="F295" s="562"/>
      <c r="G295" s="562"/>
      <c r="H295" s="562"/>
      <c r="I295" s="562"/>
      <c r="J295" s="562"/>
      <c r="K295" s="562"/>
      <c r="L295" s="562"/>
      <c r="M295" s="562"/>
    </row>
    <row r="296" spans="1:17" ht="15" customHeight="1" x14ac:dyDescent="0.3">
      <c r="A296" s="5"/>
      <c r="B296" s="377"/>
      <c r="C296" s="377"/>
      <c r="D296" s="377"/>
      <c r="E296" s="377"/>
      <c r="F296" s="295"/>
      <c r="G296" s="295"/>
      <c r="H296" s="295"/>
      <c r="I296" s="295"/>
      <c r="J296" s="295"/>
      <c r="K296" s="295"/>
      <c r="L296" s="295"/>
      <c r="M296" s="295"/>
    </row>
    <row r="297" spans="1:17" ht="15" customHeight="1" x14ac:dyDescent="0.3">
      <c r="A297" s="47" t="s">
        <v>1971</v>
      </c>
      <c r="B297" s="374">
        <v>42370</v>
      </c>
      <c r="C297" s="374">
        <v>42401</v>
      </c>
      <c r="D297" s="374">
        <v>42430</v>
      </c>
      <c r="E297" s="374">
        <v>42461</v>
      </c>
      <c r="F297" s="374">
        <v>42491</v>
      </c>
      <c r="G297" s="374">
        <v>42522</v>
      </c>
      <c r="H297" s="374">
        <v>42552</v>
      </c>
      <c r="I297" s="374">
        <v>42583</v>
      </c>
      <c r="J297" s="374">
        <v>42614</v>
      </c>
      <c r="K297" s="374">
        <v>42644</v>
      </c>
      <c r="L297" s="374">
        <v>42675</v>
      </c>
      <c r="M297" s="374">
        <v>42705</v>
      </c>
    </row>
    <row r="298" spans="1:17" ht="15" customHeight="1" x14ac:dyDescent="0.3">
      <c r="A298" s="48" t="s">
        <v>885</v>
      </c>
      <c r="B298" s="375">
        <v>98.32</v>
      </c>
      <c r="C298" s="375">
        <v>97.88</v>
      </c>
      <c r="D298" s="375">
        <v>99.28</v>
      </c>
      <c r="E298" s="375">
        <v>98.25</v>
      </c>
      <c r="F298" s="375">
        <v>98.84</v>
      </c>
      <c r="G298" s="375">
        <v>98.47</v>
      </c>
      <c r="H298" s="375">
        <v>100.15</v>
      </c>
      <c r="I298" s="375">
        <v>100.81</v>
      </c>
      <c r="J298" s="375">
        <v>100.89</v>
      </c>
      <c r="K298" s="375">
        <v>100.81</v>
      </c>
      <c r="L298" s="375">
        <v>101.62</v>
      </c>
      <c r="M298" s="375">
        <v>105.28</v>
      </c>
      <c r="O298" s="371"/>
      <c r="Q298" s="344"/>
    </row>
    <row r="299" spans="1:17" ht="15" customHeight="1" x14ac:dyDescent="0.3">
      <c r="A299" s="48" t="s">
        <v>886</v>
      </c>
      <c r="B299" s="375">
        <v>100.91</v>
      </c>
      <c r="C299" s="375">
        <v>100.91</v>
      </c>
      <c r="D299" s="375">
        <v>100.91</v>
      </c>
      <c r="E299" s="375">
        <v>100.91</v>
      </c>
      <c r="F299" s="375">
        <v>100.91</v>
      </c>
      <c r="G299" s="375">
        <v>100.91</v>
      </c>
      <c r="H299" s="375">
        <v>100.91</v>
      </c>
      <c r="I299" s="375">
        <v>100.91</v>
      </c>
      <c r="J299" s="375">
        <v>100.91</v>
      </c>
      <c r="K299" s="375">
        <v>100.91</v>
      </c>
      <c r="L299" s="375">
        <v>101.5</v>
      </c>
      <c r="M299" s="375">
        <v>101.5</v>
      </c>
      <c r="O299" s="371"/>
      <c r="Q299" s="344"/>
    </row>
    <row r="300" spans="1:17" ht="15" customHeight="1" x14ac:dyDescent="0.3">
      <c r="A300" s="48" t="s">
        <v>887</v>
      </c>
      <c r="B300" s="375">
        <v>99.6</v>
      </c>
      <c r="C300" s="375">
        <v>97.93</v>
      </c>
      <c r="D300" s="375">
        <v>98.41</v>
      </c>
      <c r="E300" s="375">
        <v>108.67</v>
      </c>
      <c r="F300" s="375">
        <v>126.01</v>
      </c>
      <c r="G300" s="375">
        <v>124.23</v>
      </c>
      <c r="H300" s="375">
        <v>119.91</v>
      </c>
      <c r="I300" s="375">
        <v>119.91</v>
      </c>
      <c r="J300" s="375">
        <v>118.88</v>
      </c>
      <c r="K300" s="375">
        <v>117.05</v>
      </c>
      <c r="L300" s="375">
        <v>120.45</v>
      </c>
      <c r="M300" s="375">
        <v>122.88</v>
      </c>
      <c r="O300" s="371"/>
      <c r="Q300" s="344"/>
    </row>
    <row r="301" spans="1:17" ht="15" customHeight="1" x14ac:dyDescent="0.3">
      <c r="A301" s="48" t="s">
        <v>888</v>
      </c>
      <c r="B301" s="375">
        <v>100</v>
      </c>
      <c r="C301" s="375">
        <v>100</v>
      </c>
      <c r="D301" s="375">
        <v>100</v>
      </c>
      <c r="E301" s="375">
        <v>100</v>
      </c>
      <c r="F301" s="375">
        <v>100</v>
      </c>
      <c r="G301" s="375">
        <v>100</v>
      </c>
      <c r="H301" s="375">
        <v>100</v>
      </c>
      <c r="I301" s="375">
        <v>100</v>
      </c>
      <c r="J301" s="375">
        <v>100</v>
      </c>
      <c r="K301" s="375">
        <v>100</v>
      </c>
      <c r="L301" s="375">
        <v>100</v>
      </c>
      <c r="M301" s="375">
        <v>100</v>
      </c>
      <c r="O301" s="371"/>
      <c r="Q301" s="344"/>
    </row>
    <row r="302" spans="1:17" ht="15" customHeight="1" x14ac:dyDescent="0.3">
      <c r="A302" s="48" t="s">
        <v>889</v>
      </c>
      <c r="B302" s="375">
        <v>100.81</v>
      </c>
      <c r="C302" s="375">
        <v>100.96</v>
      </c>
      <c r="D302" s="375">
        <v>101.43</v>
      </c>
      <c r="E302" s="375">
        <v>101.43</v>
      </c>
      <c r="F302" s="375">
        <v>101.43</v>
      </c>
      <c r="G302" s="375">
        <v>101.44</v>
      </c>
      <c r="H302" s="375">
        <v>101.51</v>
      </c>
      <c r="I302" s="375">
        <v>101.51</v>
      </c>
      <c r="J302" s="375">
        <v>101.51</v>
      </c>
      <c r="K302" s="375">
        <v>101.51</v>
      </c>
      <c r="L302" s="375">
        <v>101.51</v>
      </c>
      <c r="M302" s="375">
        <v>101.51</v>
      </c>
      <c r="O302" s="371"/>
      <c r="Q302" s="344"/>
    </row>
    <row r="303" spans="1:17" ht="15" customHeight="1" x14ac:dyDescent="0.3">
      <c r="A303" s="48" t="s">
        <v>890</v>
      </c>
      <c r="B303" s="375">
        <v>100</v>
      </c>
      <c r="C303" s="375">
        <v>100</v>
      </c>
      <c r="D303" s="375">
        <v>104.45</v>
      </c>
      <c r="E303" s="375">
        <v>104.45</v>
      </c>
      <c r="F303" s="375">
        <v>104.45</v>
      </c>
      <c r="G303" s="375">
        <v>104.45</v>
      </c>
      <c r="H303" s="375">
        <v>104.45</v>
      </c>
      <c r="I303" s="375">
        <v>104.45</v>
      </c>
      <c r="J303" s="375">
        <v>104.45</v>
      </c>
      <c r="K303" s="375">
        <v>104.45</v>
      </c>
      <c r="L303" s="375">
        <v>104.45</v>
      </c>
      <c r="M303" s="375">
        <v>104.45</v>
      </c>
      <c r="O303" s="371"/>
      <c r="Q303" s="344"/>
    </row>
    <row r="304" spans="1:17" ht="15" customHeight="1" x14ac:dyDescent="0.3">
      <c r="A304" s="48" t="s">
        <v>891</v>
      </c>
      <c r="B304" s="375">
        <v>100.15</v>
      </c>
      <c r="C304" s="375">
        <v>100.15</v>
      </c>
      <c r="D304" s="375">
        <v>101.46</v>
      </c>
      <c r="E304" s="375">
        <v>101.46</v>
      </c>
      <c r="F304" s="375">
        <v>101.46</v>
      </c>
      <c r="G304" s="375">
        <v>101.46</v>
      </c>
      <c r="H304" s="375">
        <v>101.46</v>
      </c>
      <c r="I304" s="375">
        <v>101.46</v>
      </c>
      <c r="J304" s="375">
        <v>101.46</v>
      </c>
      <c r="K304" s="375">
        <v>101.46</v>
      </c>
      <c r="L304" s="375">
        <v>102.13</v>
      </c>
      <c r="M304" s="375">
        <v>102.13</v>
      </c>
      <c r="O304" s="371"/>
      <c r="Q304" s="344"/>
    </row>
    <row r="305" spans="1:17" ht="15" customHeight="1" x14ac:dyDescent="0.3">
      <c r="A305" s="48" t="s">
        <v>892</v>
      </c>
      <c r="B305" s="375">
        <v>99.99</v>
      </c>
      <c r="C305" s="375">
        <v>99.99</v>
      </c>
      <c r="D305" s="375">
        <v>100.25</v>
      </c>
      <c r="E305" s="375">
        <v>100.25</v>
      </c>
      <c r="F305" s="375">
        <v>100.25</v>
      </c>
      <c r="G305" s="375">
        <v>100.95</v>
      </c>
      <c r="H305" s="375">
        <v>100.55</v>
      </c>
      <c r="I305" s="375">
        <v>101.22</v>
      </c>
      <c r="J305" s="375">
        <v>100.47</v>
      </c>
      <c r="K305" s="375">
        <v>100.47</v>
      </c>
      <c r="L305" s="375">
        <v>100.47</v>
      </c>
      <c r="M305" s="375">
        <v>100.47</v>
      </c>
      <c r="O305" s="371"/>
      <c r="Q305" s="344"/>
    </row>
    <row r="306" spans="1:17" ht="15" customHeight="1" x14ac:dyDescent="0.3">
      <c r="A306" s="48" t="s">
        <v>893</v>
      </c>
      <c r="B306" s="375">
        <v>104.12</v>
      </c>
      <c r="C306" s="375">
        <v>97.32</v>
      </c>
      <c r="D306" s="375">
        <v>92.56</v>
      </c>
      <c r="E306" s="375">
        <v>95.4</v>
      </c>
      <c r="F306" s="375">
        <v>100.68</v>
      </c>
      <c r="G306" s="375">
        <v>105.65</v>
      </c>
      <c r="H306" s="375">
        <v>109.09</v>
      </c>
      <c r="I306" s="375">
        <v>108.13</v>
      </c>
      <c r="J306" s="375">
        <v>109.18</v>
      </c>
      <c r="K306" s="375">
        <v>111.55</v>
      </c>
      <c r="L306" s="375">
        <v>115.34</v>
      </c>
      <c r="M306" s="375">
        <v>116.87</v>
      </c>
      <c r="O306" s="371"/>
      <c r="Q306" s="344"/>
    </row>
    <row r="307" spans="1:17" ht="15" customHeight="1" x14ac:dyDescent="0.3">
      <c r="A307" s="48" t="s">
        <v>1538</v>
      </c>
      <c r="B307" s="375">
        <v>100.46</v>
      </c>
      <c r="C307" s="375">
        <v>100.08</v>
      </c>
      <c r="D307" s="375">
        <v>99.84</v>
      </c>
      <c r="E307" s="375">
        <v>99.3</v>
      </c>
      <c r="F307" s="375">
        <v>99.74</v>
      </c>
      <c r="G307" s="375">
        <v>100.15</v>
      </c>
      <c r="H307" s="375">
        <v>100.46</v>
      </c>
      <c r="I307" s="375">
        <v>100.7</v>
      </c>
      <c r="J307" s="375">
        <v>100.9</v>
      </c>
      <c r="K307" s="375">
        <v>101.13</v>
      </c>
      <c r="L307" s="375">
        <v>101.64</v>
      </c>
      <c r="M307" s="375">
        <v>101.74</v>
      </c>
      <c r="O307" s="371"/>
      <c r="Q307" s="344"/>
    </row>
    <row r="308" spans="1:17" ht="15" customHeight="1" x14ac:dyDescent="0.3">
      <c r="A308" s="48" t="s">
        <v>897</v>
      </c>
      <c r="B308" s="375">
        <v>99.62</v>
      </c>
      <c r="C308" s="375">
        <v>99.62</v>
      </c>
      <c r="D308" s="375">
        <v>99.5</v>
      </c>
      <c r="E308" s="375">
        <v>99.5</v>
      </c>
      <c r="F308" s="375">
        <v>100.03</v>
      </c>
      <c r="G308" s="375">
        <v>100.85</v>
      </c>
      <c r="H308" s="375">
        <v>100.46</v>
      </c>
      <c r="I308" s="375">
        <v>100.25</v>
      </c>
      <c r="J308" s="375">
        <v>100.33</v>
      </c>
      <c r="K308" s="375">
        <v>100.17</v>
      </c>
      <c r="L308" s="375">
        <v>100.33</v>
      </c>
      <c r="M308" s="375">
        <v>100.33</v>
      </c>
      <c r="O308" s="371"/>
      <c r="Q308" s="344"/>
    </row>
    <row r="309" spans="1:17" ht="15" customHeight="1" x14ac:dyDescent="0.3">
      <c r="A309" s="48" t="s">
        <v>899</v>
      </c>
      <c r="B309" s="375">
        <v>100.19</v>
      </c>
      <c r="C309" s="375">
        <v>100.19</v>
      </c>
      <c r="D309" s="375">
        <v>101.57</v>
      </c>
      <c r="E309" s="375">
        <v>101.57</v>
      </c>
      <c r="F309" s="375">
        <v>101.57</v>
      </c>
      <c r="G309" s="375">
        <v>101.57</v>
      </c>
      <c r="H309" s="375">
        <v>101.57</v>
      </c>
      <c r="I309" s="375">
        <v>101.57</v>
      </c>
      <c r="J309" s="375">
        <v>101.57</v>
      </c>
      <c r="K309" s="375">
        <v>101.57</v>
      </c>
      <c r="L309" s="375">
        <v>101.57</v>
      </c>
      <c r="M309" s="375">
        <v>101.57</v>
      </c>
      <c r="O309" s="371"/>
      <c r="Q309" s="344"/>
    </row>
    <row r="310" spans="1:17" ht="15" customHeight="1" x14ac:dyDescent="0.3">
      <c r="A310" s="48" t="s">
        <v>900</v>
      </c>
      <c r="B310" s="375">
        <v>101.37</v>
      </c>
      <c r="C310" s="375">
        <v>103.07</v>
      </c>
      <c r="D310" s="375">
        <v>103.07</v>
      </c>
      <c r="E310" s="375">
        <v>103.07</v>
      </c>
      <c r="F310" s="375">
        <v>103.19</v>
      </c>
      <c r="G310" s="375">
        <v>103.19</v>
      </c>
      <c r="H310" s="375">
        <v>103.19</v>
      </c>
      <c r="I310" s="375">
        <v>103.19</v>
      </c>
      <c r="J310" s="375">
        <v>103.19</v>
      </c>
      <c r="K310" s="375">
        <v>103.19</v>
      </c>
      <c r="L310" s="375">
        <v>103.19</v>
      </c>
      <c r="M310" s="375">
        <v>103.19</v>
      </c>
      <c r="O310" s="371"/>
      <c r="Q310" s="344"/>
    </row>
    <row r="311" spans="1:17" ht="15" customHeight="1" x14ac:dyDescent="0.3">
      <c r="A311" s="48" t="s">
        <v>901</v>
      </c>
      <c r="B311" s="375">
        <v>106.25</v>
      </c>
      <c r="C311" s="375">
        <v>122.37</v>
      </c>
      <c r="D311" s="375">
        <v>122.37</v>
      </c>
      <c r="E311" s="375">
        <v>122.37</v>
      </c>
      <c r="F311" s="375">
        <v>122.37</v>
      </c>
      <c r="G311" s="375">
        <v>122.37</v>
      </c>
      <c r="H311" s="375">
        <v>122.37</v>
      </c>
      <c r="I311" s="375">
        <v>122.37</v>
      </c>
      <c r="J311" s="375">
        <v>122.37</v>
      </c>
      <c r="K311" s="375">
        <v>122.37</v>
      </c>
      <c r="L311" s="375">
        <v>122.37</v>
      </c>
      <c r="M311" s="375">
        <v>122.37</v>
      </c>
      <c r="O311" s="371"/>
      <c r="Q311" s="344"/>
    </row>
    <row r="312" spans="1:17" ht="15" customHeight="1" x14ac:dyDescent="0.3">
      <c r="A312" s="48" t="s">
        <v>902</v>
      </c>
      <c r="B312" s="375">
        <v>96.18</v>
      </c>
      <c r="C312" s="375">
        <v>95.15</v>
      </c>
      <c r="D312" s="375">
        <v>99.95</v>
      </c>
      <c r="E312" s="375">
        <v>101.33</v>
      </c>
      <c r="F312" s="375">
        <v>105.45</v>
      </c>
      <c r="G312" s="375">
        <v>108.66</v>
      </c>
      <c r="H312" s="375">
        <v>105.22</v>
      </c>
      <c r="I312" s="375">
        <v>104.19</v>
      </c>
      <c r="J312" s="375">
        <v>105.22</v>
      </c>
      <c r="K312" s="375">
        <v>111.86</v>
      </c>
      <c r="L312" s="375">
        <v>107.63</v>
      </c>
      <c r="M312" s="375">
        <v>115.64</v>
      </c>
      <c r="O312" s="371"/>
      <c r="Q312" s="344"/>
    </row>
    <row r="313" spans="1:17" ht="15" customHeight="1" x14ac:dyDescent="0.3">
      <c r="A313" s="48" t="s">
        <v>903</v>
      </c>
      <c r="B313" s="375">
        <v>100</v>
      </c>
      <c r="C313" s="375">
        <v>100.32</v>
      </c>
      <c r="D313" s="375">
        <v>100.32</v>
      </c>
      <c r="E313" s="375">
        <v>100.32</v>
      </c>
      <c r="F313" s="375">
        <v>100.32</v>
      </c>
      <c r="G313" s="375">
        <v>101.3</v>
      </c>
      <c r="H313" s="375">
        <v>101.3</v>
      </c>
      <c r="I313" s="375">
        <v>101.3</v>
      </c>
      <c r="J313" s="375">
        <v>101.3</v>
      </c>
      <c r="K313" s="375">
        <v>101.3</v>
      </c>
      <c r="L313" s="375">
        <v>100.47</v>
      </c>
      <c r="M313" s="375">
        <v>100.47</v>
      </c>
      <c r="O313" s="371"/>
      <c r="Q313" s="344"/>
    </row>
    <row r="314" spans="1:17" ht="15" customHeight="1" x14ac:dyDescent="0.3">
      <c r="A314" s="48" t="s">
        <v>904</v>
      </c>
      <c r="B314" s="375">
        <v>100.32</v>
      </c>
      <c r="C314" s="375">
        <v>99.61</v>
      </c>
      <c r="D314" s="375">
        <v>99.25</v>
      </c>
      <c r="E314" s="375">
        <v>99.52</v>
      </c>
      <c r="F314" s="375">
        <v>99.72</v>
      </c>
      <c r="G314" s="375">
        <v>99.92</v>
      </c>
      <c r="H314" s="375">
        <v>100.03</v>
      </c>
      <c r="I314" s="375">
        <v>100.23</v>
      </c>
      <c r="J314" s="375">
        <v>100.8</v>
      </c>
      <c r="K314" s="375">
        <v>100.91</v>
      </c>
      <c r="L314" s="375">
        <v>101.53</v>
      </c>
      <c r="M314" s="375">
        <v>102.06</v>
      </c>
      <c r="O314" s="371"/>
      <c r="Q314" s="344"/>
    </row>
    <row r="315" spans="1:17" ht="15" customHeight="1" x14ac:dyDescent="0.3">
      <c r="A315" s="48" t="s">
        <v>905</v>
      </c>
      <c r="B315" s="375">
        <v>101.45</v>
      </c>
      <c r="C315" s="375">
        <v>101.45</v>
      </c>
      <c r="D315" s="375">
        <v>101.35</v>
      </c>
      <c r="E315" s="375">
        <v>101.35</v>
      </c>
      <c r="F315" s="375">
        <v>99.12</v>
      </c>
      <c r="G315" s="375">
        <v>99.12</v>
      </c>
      <c r="H315" s="375">
        <v>99.12</v>
      </c>
      <c r="I315" s="375">
        <v>99.12</v>
      </c>
      <c r="J315" s="375">
        <v>99.12</v>
      </c>
      <c r="K315" s="375">
        <v>97.19</v>
      </c>
      <c r="L315" s="375">
        <v>97.19</v>
      </c>
      <c r="M315" s="375">
        <v>97.19</v>
      </c>
      <c r="O315" s="371"/>
      <c r="Q315" s="344"/>
    </row>
    <row r="316" spans="1:17" ht="15" customHeight="1" x14ac:dyDescent="0.3">
      <c r="A316" s="48" t="s">
        <v>906</v>
      </c>
      <c r="B316" s="375">
        <v>100</v>
      </c>
      <c r="C316" s="375">
        <v>100.42</v>
      </c>
      <c r="D316" s="375">
        <v>100.42</v>
      </c>
      <c r="E316" s="375">
        <v>100.42</v>
      </c>
      <c r="F316" s="375">
        <v>100.42</v>
      </c>
      <c r="G316" s="375">
        <v>100.42</v>
      </c>
      <c r="H316" s="375">
        <v>100.42</v>
      </c>
      <c r="I316" s="375">
        <v>100.42</v>
      </c>
      <c r="J316" s="375">
        <v>100.42</v>
      </c>
      <c r="K316" s="375">
        <v>100.42</v>
      </c>
      <c r="L316" s="375">
        <v>100.42</v>
      </c>
      <c r="M316" s="375">
        <v>100.42</v>
      </c>
      <c r="O316" s="371"/>
      <c r="Q316" s="344"/>
    </row>
    <row r="317" spans="1:17" ht="15" customHeight="1" x14ac:dyDescent="0.3">
      <c r="A317" s="48" t="s">
        <v>907</v>
      </c>
      <c r="B317" s="375">
        <v>100.02</v>
      </c>
      <c r="C317" s="375">
        <v>101.72</v>
      </c>
      <c r="D317" s="375">
        <v>101.72</v>
      </c>
      <c r="E317" s="375">
        <v>101.72</v>
      </c>
      <c r="F317" s="375">
        <v>101.72</v>
      </c>
      <c r="G317" s="375">
        <v>101.72</v>
      </c>
      <c r="H317" s="375">
        <v>101.72</v>
      </c>
      <c r="I317" s="375">
        <v>101.72</v>
      </c>
      <c r="J317" s="375">
        <v>101.72</v>
      </c>
      <c r="K317" s="375">
        <v>101.72</v>
      </c>
      <c r="L317" s="375">
        <v>101.72</v>
      </c>
      <c r="M317" s="375">
        <v>101.72</v>
      </c>
      <c r="O317" s="371"/>
      <c r="Q317" s="344"/>
    </row>
    <row r="318" spans="1:17" ht="15" customHeight="1" x14ac:dyDescent="0.3">
      <c r="A318" s="48" t="s">
        <v>908</v>
      </c>
      <c r="B318" s="375">
        <v>101.02</v>
      </c>
      <c r="C318" s="375">
        <v>101.02</v>
      </c>
      <c r="D318" s="375">
        <v>101.82</v>
      </c>
      <c r="E318" s="375">
        <v>101.82</v>
      </c>
      <c r="F318" s="375">
        <v>101.82</v>
      </c>
      <c r="G318" s="375">
        <v>101.82</v>
      </c>
      <c r="H318" s="375">
        <v>101.82</v>
      </c>
      <c r="I318" s="375">
        <v>101.82</v>
      </c>
      <c r="J318" s="375">
        <v>101.82</v>
      </c>
      <c r="K318" s="375">
        <v>101.82</v>
      </c>
      <c r="L318" s="375">
        <v>101.82</v>
      </c>
      <c r="M318" s="375">
        <v>101.82</v>
      </c>
      <c r="O318" s="371"/>
      <c r="Q318" s="344"/>
    </row>
    <row r="319" spans="1:17" ht="15" customHeight="1" x14ac:dyDescent="0.3">
      <c r="A319" s="48" t="s">
        <v>909</v>
      </c>
      <c r="B319" s="375">
        <v>98.73</v>
      </c>
      <c r="C319" s="375">
        <v>98.73</v>
      </c>
      <c r="D319" s="375">
        <v>98.73</v>
      </c>
      <c r="E319" s="375">
        <v>98.73</v>
      </c>
      <c r="F319" s="375">
        <v>98.73</v>
      </c>
      <c r="G319" s="375">
        <v>98.73</v>
      </c>
      <c r="H319" s="375">
        <v>98.73</v>
      </c>
      <c r="I319" s="375">
        <v>98.73</v>
      </c>
      <c r="J319" s="375">
        <v>98.73</v>
      </c>
      <c r="K319" s="375">
        <v>94.08</v>
      </c>
      <c r="L319" s="375">
        <v>94.08</v>
      </c>
      <c r="M319" s="375">
        <v>94.08</v>
      </c>
      <c r="O319" s="371"/>
      <c r="Q319" s="344"/>
    </row>
    <row r="320" spans="1:17" ht="15" customHeight="1" x14ac:dyDescent="0.3">
      <c r="A320" s="48" t="s">
        <v>910</v>
      </c>
      <c r="B320" s="375">
        <v>83.13</v>
      </c>
      <c r="C320" s="375">
        <v>83.13</v>
      </c>
      <c r="D320" s="375">
        <v>83.13</v>
      </c>
      <c r="E320" s="375">
        <v>83.13</v>
      </c>
      <c r="F320" s="375">
        <v>83.13</v>
      </c>
      <c r="G320" s="375">
        <v>83.13</v>
      </c>
      <c r="H320" s="375">
        <v>83.07</v>
      </c>
      <c r="I320" s="375">
        <v>83.07</v>
      </c>
      <c r="J320" s="375">
        <v>83.07</v>
      </c>
      <c r="K320" s="375">
        <v>83.07</v>
      </c>
      <c r="L320" s="375">
        <v>83.02</v>
      </c>
      <c r="M320" s="375">
        <v>83.02</v>
      </c>
      <c r="O320" s="371"/>
      <c r="Q320" s="344"/>
    </row>
    <row r="321" spans="1:17" ht="15" customHeight="1" x14ac:dyDescent="0.3">
      <c r="A321" s="48" t="s">
        <v>914</v>
      </c>
      <c r="B321" s="375">
        <v>100</v>
      </c>
      <c r="C321" s="375">
        <v>100</v>
      </c>
      <c r="D321" s="375">
        <v>98.42</v>
      </c>
      <c r="E321" s="375">
        <v>98.42</v>
      </c>
      <c r="F321" s="375">
        <v>98.42</v>
      </c>
      <c r="G321" s="375">
        <v>98.42</v>
      </c>
      <c r="H321" s="375">
        <v>100.79</v>
      </c>
      <c r="I321" s="375">
        <v>100.79</v>
      </c>
      <c r="J321" s="375">
        <v>100.79</v>
      </c>
      <c r="K321" s="375">
        <v>100.79</v>
      </c>
      <c r="L321" s="375">
        <v>100.79</v>
      </c>
      <c r="M321" s="375">
        <v>100.79</v>
      </c>
      <c r="O321" s="371"/>
      <c r="Q321" s="344"/>
    </row>
    <row r="322" spans="1:17" ht="15" customHeight="1" x14ac:dyDescent="0.3">
      <c r="A322" s="48" t="s">
        <v>915</v>
      </c>
      <c r="B322" s="375">
        <v>101.24</v>
      </c>
      <c r="C322" s="375">
        <v>101.24</v>
      </c>
      <c r="D322" s="375">
        <v>101.24</v>
      </c>
      <c r="E322" s="375">
        <v>101.24</v>
      </c>
      <c r="F322" s="375">
        <v>101.24</v>
      </c>
      <c r="G322" s="375">
        <v>101.53</v>
      </c>
      <c r="H322" s="375">
        <v>101.53</v>
      </c>
      <c r="I322" s="375">
        <v>101.53</v>
      </c>
      <c r="J322" s="375">
        <v>101.53</v>
      </c>
      <c r="K322" s="375">
        <v>101.53</v>
      </c>
      <c r="L322" s="375">
        <v>101.53</v>
      </c>
      <c r="M322" s="375">
        <v>101.53</v>
      </c>
      <c r="O322" s="371"/>
      <c r="Q322" s="344"/>
    </row>
    <row r="323" spans="1:17" ht="15" customHeight="1" x14ac:dyDescent="0.3">
      <c r="A323" s="48" t="s">
        <v>916</v>
      </c>
      <c r="B323" s="375">
        <v>100</v>
      </c>
      <c r="C323" s="375">
        <v>100</v>
      </c>
      <c r="D323" s="375">
        <v>100</v>
      </c>
      <c r="E323" s="375">
        <v>100</v>
      </c>
      <c r="F323" s="375">
        <v>100</v>
      </c>
      <c r="G323" s="375">
        <v>100</v>
      </c>
      <c r="H323" s="375">
        <v>100</v>
      </c>
      <c r="I323" s="375">
        <v>100</v>
      </c>
      <c r="J323" s="375">
        <v>100</v>
      </c>
      <c r="K323" s="375">
        <v>100</v>
      </c>
      <c r="L323" s="375">
        <v>100</v>
      </c>
      <c r="M323" s="375">
        <v>100</v>
      </c>
      <c r="O323" s="371"/>
      <c r="Q323" s="344"/>
    </row>
    <row r="324" spans="1:17" ht="15" customHeight="1" x14ac:dyDescent="0.3">
      <c r="A324" s="48" t="s">
        <v>1540</v>
      </c>
      <c r="B324" s="375">
        <v>102.09</v>
      </c>
      <c r="C324" s="375">
        <v>102.09</v>
      </c>
      <c r="D324" s="375">
        <v>102.49</v>
      </c>
      <c r="E324" s="375">
        <v>102.49</v>
      </c>
      <c r="F324" s="375">
        <v>102.49</v>
      </c>
      <c r="G324" s="375">
        <v>102.49</v>
      </c>
      <c r="H324" s="375">
        <v>101.27</v>
      </c>
      <c r="I324" s="375">
        <v>101.27</v>
      </c>
      <c r="J324" s="375">
        <v>101.27</v>
      </c>
      <c r="K324" s="375">
        <v>101.27</v>
      </c>
      <c r="L324" s="375">
        <v>101.27</v>
      </c>
      <c r="M324" s="375">
        <v>101.27</v>
      </c>
      <c r="O324" s="371"/>
      <c r="Q324" s="345"/>
    </row>
    <row r="325" spans="1:17" ht="15" customHeight="1" x14ac:dyDescent="0.3">
      <c r="A325" s="48" t="s">
        <v>918</v>
      </c>
      <c r="B325" s="375">
        <v>100.36</v>
      </c>
      <c r="C325" s="375">
        <v>100.94</v>
      </c>
      <c r="D325" s="375">
        <v>100.94</v>
      </c>
      <c r="E325" s="375">
        <v>100.94</v>
      </c>
      <c r="F325" s="375">
        <v>100.94</v>
      </c>
      <c r="G325" s="375">
        <v>100.94</v>
      </c>
      <c r="H325" s="375">
        <v>100.94</v>
      </c>
      <c r="I325" s="375">
        <v>100.94</v>
      </c>
      <c r="J325" s="375">
        <v>100.94</v>
      </c>
      <c r="K325" s="375">
        <v>100.94</v>
      </c>
      <c r="L325" s="375">
        <v>100.94</v>
      </c>
      <c r="M325" s="375">
        <v>100.94</v>
      </c>
      <c r="O325" s="371"/>
      <c r="Q325" s="345"/>
    </row>
    <row r="326" spans="1:17" ht="15" customHeight="1" x14ac:dyDescent="0.3">
      <c r="A326" s="48" t="s">
        <v>920</v>
      </c>
      <c r="B326" s="375">
        <v>89.87</v>
      </c>
      <c r="C326" s="375">
        <v>87.92</v>
      </c>
      <c r="D326" s="375">
        <v>97.55</v>
      </c>
      <c r="E326" s="375">
        <v>98.65</v>
      </c>
      <c r="F326" s="375">
        <v>101.82</v>
      </c>
      <c r="G326" s="375">
        <v>109.5</v>
      </c>
      <c r="H326" s="375">
        <v>104.26</v>
      </c>
      <c r="I326" s="375">
        <v>101.82</v>
      </c>
      <c r="J326" s="375">
        <v>104.13</v>
      </c>
      <c r="K326" s="375">
        <v>114.5</v>
      </c>
      <c r="L326" s="375">
        <v>106.57</v>
      </c>
      <c r="M326" s="375">
        <v>119.99</v>
      </c>
      <c r="O326" s="371"/>
      <c r="Q326" s="345"/>
    </row>
    <row r="327" spans="1:17" ht="15" customHeight="1" x14ac:dyDescent="0.3">
      <c r="A327" s="48" t="s">
        <v>921</v>
      </c>
      <c r="B327" s="375">
        <v>103.59</v>
      </c>
      <c r="C327" s="375">
        <v>103.86</v>
      </c>
      <c r="D327" s="375">
        <v>104.42</v>
      </c>
      <c r="E327" s="375">
        <v>104.42</v>
      </c>
      <c r="F327" s="375">
        <v>104.42</v>
      </c>
      <c r="G327" s="375">
        <v>104.42</v>
      </c>
      <c r="H327" s="375">
        <v>104.42</v>
      </c>
      <c r="I327" s="375">
        <v>104.42</v>
      </c>
      <c r="J327" s="375">
        <v>104.42</v>
      </c>
      <c r="K327" s="375">
        <v>104.42</v>
      </c>
      <c r="L327" s="375">
        <v>104.42</v>
      </c>
      <c r="M327" s="375">
        <v>104.42</v>
      </c>
      <c r="O327" s="371"/>
      <c r="Q327" s="345"/>
    </row>
    <row r="328" spans="1:17" ht="15" customHeight="1" x14ac:dyDescent="0.3">
      <c r="A328" s="48" t="s">
        <v>922</v>
      </c>
      <c r="B328" s="375">
        <v>100</v>
      </c>
      <c r="C328" s="375">
        <v>100.18</v>
      </c>
      <c r="D328" s="375">
        <v>100.18</v>
      </c>
      <c r="E328" s="375">
        <v>100.18</v>
      </c>
      <c r="F328" s="375">
        <v>100.18</v>
      </c>
      <c r="G328" s="375">
        <v>100.18</v>
      </c>
      <c r="H328" s="375">
        <v>100.18</v>
      </c>
      <c r="I328" s="375">
        <v>100.18</v>
      </c>
      <c r="J328" s="375">
        <v>100.18</v>
      </c>
      <c r="K328" s="375">
        <v>100.18</v>
      </c>
      <c r="L328" s="375">
        <v>100.18</v>
      </c>
      <c r="M328" s="375">
        <v>100.18</v>
      </c>
      <c r="O328" s="371"/>
      <c r="Q328" s="345"/>
    </row>
    <row r="329" spans="1:17" ht="15" customHeight="1" x14ac:dyDescent="0.3">
      <c r="A329" s="48" t="s">
        <v>923</v>
      </c>
      <c r="B329" s="375">
        <v>101.26</v>
      </c>
      <c r="C329" s="375">
        <v>100.34</v>
      </c>
      <c r="D329" s="375">
        <v>100.34</v>
      </c>
      <c r="E329" s="375">
        <v>100.34</v>
      </c>
      <c r="F329" s="375">
        <v>100.34</v>
      </c>
      <c r="G329" s="375">
        <v>100.34</v>
      </c>
      <c r="H329" s="375">
        <v>100.34</v>
      </c>
      <c r="I329" s="375">
        <v>100.34</v>
      </c>
      <c r="J329" s="375">
        <v>100.34</v>
      </c>
      <c r="K329" s="375">
        <v>100.34</v>
      </c>
      <c r="L329" s="375">
        <v>101.3</v>
      </c>
      <c r="M329" s="375">
        <v>101.3</v>
      </c>
      <c r="O329" s="371"/>
      <c r="Q329" s="345"/>
    </row>
    <row r="330" spans="1:17" ht="15" customHeight="1" x14ac:dyDescent="0.3">
      <c r="A330" s="48" t="s">
        <v>924</v>
      </c>
      <c r="B330" s="375">
        <v>101.34</v>
      </c>
      <c r="C330" s="375">
        <v>101.34</v>
      </c>
      <c r="D330" s="375">
        <v>101.82</v>
      </c>
      <c r="E330" s="375">
        <v>101.82</v>
      </c>
      <c r="F330" s="375">
        <v>101.82</v>
      </c>
      <c r="G330" s="375">
        <v>101.82</v>
      </c>
      <c r="H330" s="375">
        <v>101.82</v>
      </c>
      <c r="I330" s="375">
        <v>101.82</v>
      </c>
      <c r="J330" s="375">
        <v>101.82</v>
      </c>
      <c r="K330" s="375">
        <v>101.82</v>
      </c>
      <c r="L330" s="375">
        <v>101.64</v>
      </c>
      <c r="M330" s="375">
        <v>101.96</v>
      </c>
      <c r="O330" s="371"/>
      <c r="Q330" s="345"/>
    </row>
    <row r="331" spans="1:17" ht="15" customHeight="1" x14ac:dyDescent="0.3">
      <c r="A331" s="48" t="s">
        <v>925</v>
      </c>
      <c r="B331" s="375">
        <v>100.02</v>
      </c>
      <c r="C331" s="375">
        <v>100.68</v>
      </c>
      <c r="D331" s="375">
        <v>100.68</v>
      </c>
      <c r="E331" s="375">
        <v>100.68</v>
      </c>
      <c r="F331" s="375">
        <v>100.68</v>
      </c>
      <c r="G331" s="375">
        <v>100.68</v>
      </c>
      <c r="H331" s="375">
        <v>99.79</v>
      </c>
      <c r="I331" s="375">
        <v>99.79</v>
      </c>
      <c r="J331" s="375">
        <v>99.79</v>
      </c>
      <c r="K331" s="375">
        <v>99.79</v>
      </c>
      <c r="L331" s="375">
        <v>99.79</v>
      </c>
      <c r="M331" s="375">
        <v>99.79</v>
      </c>
      <c r="O331" s="371"/>
      <c r="Q331" s="345"/>
    </row>
    <row r="332" spans="1:17" ht="15" customHeight="1" x14ac:dyDescent="0.3">
      <c r="A332" s="48" t="s">
        <v>926</v>
      </c>
      <c r="B332" s="375">
        <v>100</v>
      </c>
      <c r="C332" s="375">
        <v>100</v>
      </c>
      <c r="D332" s="375">
        <v>100</v>
      </c>
      <c r="E332" s="375">
        <v>100</v>
      </c>
      <c r="F332" s="375">
        <v>100</v>
      </c>
      <c r="G332" s="375">
        <v>100</v>
      </c>
      <c r="H332" s="375">
        <v>100.49</v>
      </c>
      <c r="I332" s="375">
        <v>100.49</v>
      </c>
      <c r="J332" s="375">
        <v>100.49</v>
      </c>
      <c r="K332" s="375">
        <v>100.09</v>
      </c>
      <c r="L332" s="375">
        <v>100.09</v>
      </c>
      <c r="M332" s="375">
        <v>100.09</v>
      </c>
      <c r="O332" s="371"/>
      <c r="Q332" s="345"/>
    </row>
    <row r="333" spans="1:17" ht="15" customHeight="1" x14ac:dyDescent="0.3">
      <c r="A333" s="48" t="s">
        <v>1539</v>
      </c>
      <c r="B333" s="375">
        <v>100.25</v>
      </c>
      <c r="C333" s="375">
        <v>100.25</v>
      </c>
      <c r="D333" s="375">
        <v>100.25</v>
      </c>
      <c r="E333" s="375">
        <v>100.25</v>
      </c>
      <c r="F333" s="375">
        <v>100.25</v>
      </c>
      <c r="G333" s="375">
        <v>100.25</v>
      </c>
      <c r="H333" s="375">
        <v>100.25</v>
      </c>
      <c r="I333" s="375">
        <v>100.25</v>
      </c>
      <c r="J333" s="375">
        <v>100.25</v>
      </c>
      <c r="K333" s="375">
        <v>100.25</v>
      </c>
      <c r="L333" s="375">
        <v>100.25</v>
      </c>
      <c r="M333" s="375">
        <v>100.47</v>
      </c>
      <c r="O333" s="371"/>
      <c r="Q333" s="345"/>
    </row>
    <row r="334" spans="1:17" ht="15" customHeight="1" x14ac:dyDescent="0.3">
      <c r="A334" s="48" t="s">
        <v>928</v>
      </c>
      <c r="B334" s="375">
        <v>100.32</v>
      </c>
      <c r="C334" s="375">
        <v>102.89</v>
      </c>
      <c r="D334" s="375">
        <v>102.89</v>
      </c>
      <c r="E334" s="375">
        <v>104.23</v>
      </c>
      <c r="F334" s="375">
        <v>104.23</v>
      </c>
      <c r="G334" s="375">
        <v>104.23</v>
      </c>
      <c r="H334" s="375">
        <v>102.05</v>
      </c>
      <c r="I334" s="375">
        <v>102.05</v>
      </c>
      <c r="J334" s="375">
        <v>102.05</v>
      </c>
      <c r="K334" s="375">
        <v>102.05</v>
      </c>
      <c r="L334" s="375">
        <v>103.88</v>
      </c>
      <c r="M334" s="375">
        <v>103.88</v>
      </c>
      <c r="O334" s="371"/>
      <c r="Q334" s="345"/>
    </row>
    <row r="335" spans="1:17" ht="15" customHeight="1" x14ac:dyDescent="0.3">
      <c r="A335" s="48" t="s">
        <v>929</v>
      </c>
      <c r="B335" s="375">
        <v>100</v>
      </c>
      <c r="C335" s="375">
        <v>100</v>
      </c>
      <c r="D335" s="375">
        <v>101.16</v>
      </c>
      <c r="E335" s="375">
        <v>101.16</v>
      </c>
      <c r="F335" s="375">
        <v>101.16</v>
      </c>
      <c r="G335" s="375">
        <v>101.16</v>
      </c>
      <c r="H335" s="375">
        <v>101.16</v>
      </c>
      <c r="I335" s="375">
        <v>101.16</v>
      </c>
      <c r="J335" s="375">
        <v>101.16</v>
      </c>
      <c r="K335" s="375">
        <v>101.16</v>
      </c>
      <c r="L335" s="375">
        <v>101.16</v>
      </c>
      <c r="M335" s="375">
        <v>101.16</v>
      </c>
      <c r="O335" s="371"/>
      <c r="Q335" s="345"/>
    </row>
    <row r="336" spans="1:17" ht="15" customHeight="1" x14ac:dyDescent="0.3">
      <c r="A336" s="48" t="s">
        <v>930</v>
      </c>
      <c r="B336" s="375">
        <v>100.95</v>
      </c>
      <c r="C336" s="375">
        <v>101.11</v>
      </c>
      <c r="D336" s="375">
        <v>101.66</v>
      </c>
      <c r="E336" s="375">
        <v>101.78</v>
      </c>
      <c r="F336" s="375">
        <v>101.78</v>
      </c>
      <c r="G336" s="375">
        <v>101.9</v>
      </c>
      <c r="H336" s="375">
        <v>101.94</v>
      </c>
      <c r="I336" s="375">
        <v>101.9</v>
      </c>
      <c r="J336" s="375">
        <v>101.82</v>
      </c>
      <c r="K336" s="375">
        <v>101.78</v>
      </c>
      <c r="L336" s="375">
        <v>101.98</v>
      </c>
      <c r="M336" s="375">
        <v>102.1</v>
      </c>
      <c r="O336" s="371"/>
      <c r="Q336" s="345"/>
    </row>
    <row r="337" spans="1:17" ht="15" customHeight="1" x14ac:dyDescent="0.3">
      <c r="A337" s="48" t="s">
        <v>931</v>
      </c>
      <c r="B337" s="375">
        <v>100</v>
      </c>
      <c r="C337" s="375">
        <v>100</v>
      </c>
      <c r="D337" s="375">
        <v>100</v>
      </c>
      <c r="E337" s="375">
        <v>100</v>
      </c>
      <c r="F337" s="375">
        <v>100</v>
      </c>
      <c r="G337" s="375">
        <v>100</v>
      </c>
      <c r="H337" s="375">
        <v>100</v>
      </c>
      <c r="I337" s="375">
        <v>100</v>
      </c>
      <c r="J337" s="375">
        <v>100</v>
      </c>
      <c r="K337" s="375">
        <v>100</v>
      </c>
      <c r="L337" s="375">
        <v>100</v>
      </c>
      <c r="M337" s="375">
        <v>100</v>
      </c>
      <c r="O337" s="371"/>
      <c r="Q337" s="345"/>
    </row>
    <row r="338" spans="1:17" ht="15" customHeight="1" x14ac:dyDescent="0.3">
      <c r="A338" s="48" t="s">
        <v>932</v>
      </c>
      <c r="B338" s="375">
        <v>99.45</v>
      </c>
      <c r="C338" s="375">
        <v>99.91</v>
      </c>
      <c r="D338" s="375">
        <v>99.91</v>
      </c>
      <c r="E338" s="375">
        <v>99.91</v>
      </c>
      <c r="F338" s="375">
        <v>99.91</v>
      </c>
      <c r="G338" s="375">
        <v>99.91</v>
      </c>
      <c r="H338" s="375">
        <v>99.91</v>
      </c>
      <c r="I338" s="375">
        <v>99.91</v>
      </c>
      <c r="J338" s="375">
        <v>99.91</v>
      </c>
      <c r="K338" s="375">
        <v>99.91</v>
      </c>
      <c r="L338" s="375">
        <v>99.91</v>
      </c>
      <c r="M338" s="375">
        <v>99.91</v>
      </c>
      <c r="O338" s="371"/>
      <c r="Q338" s="345"/>
    </row>
    <row r="339" spans="1:17" ht="15" customHeight="1" x14ac:dyDescent="0.3">
      <c r="A339" s="48" t="s">
        <v>1541</v>
      </c>
      <c r="B339" s="375">
        <v>101.17</v>
      </c>
      <c r="C339" s="375">
        <v>101.17</v>
      </c>
      <c r="D339" s="375">
        <v>101.17</v>
      </c>
      <c r="E339" s="375">
        <v>101.17</v>
      </c>
      <c r="F339" s="375">
        <v>101.17</v>
      </c>
      <c r="G339" s="375">
        <v>101.17</v>
      </c>
      <c r="H339" s="375">
        <v>101.17</v>
      </c>
      <c r="I339" s="375">
        <v>101.17</v>
      </c>
      <c r="J339" s="375">
        <v>101.17</v>
      </c>
      <c r="K339" s="375">
        <v>101.17</v>
      </c>
      <c r="L339" s="375">
        <v>101.17</v>
      </c>
      <c r="M339" s="375">
        <v>101.17</v>
      </c>
      <c r="O339" s="371"/>
      <c r="Q339" s="345"/>
    </row>
    <row r="340" spans="1:17" ht="15" customHeight="1" x14ac:dyDescent="0.3">
      <c r="A340" s="48" t="s">
        <v>934</v>
      </c>
      <c r="B340" s="375">
        <v>97.55</v>
      </c>
      <c r="C340" s="375">
        <v>96.06</v>
      </c>
      <c r="D340" s="375">
        <v>96.06</v>
      </c>
      <c r="E340" s="375">
        <v>94.45</v>
      </c>
      <c r="F340" s="375">
        <v>99.16</v>
      </c>
      <c r="G340" s="375">
        <v>103</v>
      </c>
      <c r="H340" s="375">
        <v>106.42</v>
      </c>
      <c r="I340" s="375">
        <v>103.75</v>
      </c>
      <c r="J340" s="375">
        <v>104.39</v>
      </c>
      <c r="K340" s="375">
        <v>102.58</v>
      </c>
      <c r="L340" s="375">
        <v>103.22</v>
      </c>
      <c r="M340" s="375">
        <v>106.64</v>
      </c>
      <c r="O340" s="371"/>
      <c r="Q340" s="345"/>
    </row>
    <row r="341" spans="1:17" ht="15" customHeight="1" x14ac:dyDescent="0.3">
      <c r="A341" s="48" t="s">
        <v>935</v>
      </c>
      <c r="B341" s="375">
        <v>96.64</v>
      </c>
      <c r="C341" s="375">
        <v>94.94</v>
      </c>
      <c r="D341" s="375">
        <v>94.62</v>
      </c>
      <c r="E341" s="375">
        <v>97.91</v>
      </c>
      <c r="F341" s="375">
        <v>100.99</v>
      </c>
      <c r="G341" s="375">
        <v>101.84</v>
      </c>
      <c r="H341" s="375">
        <v>101.09</v>
      </c>
      <c r="I341" s="375">
        <v>101.09</v>
      </c>
      <c r="J341" s="375">
        <v>101.84</v>
      </c>
      <c r="K341" s="375">
        <v>103.85</v>
      </c>
      <c r="L341" s="375">
        <v>105.44</v>
      </c>
      <c r="M341" s="375">
        <v>110.53</v>
      </c>
      <c r="O341" s="371"/>
      <c r="Q341" s="345"/>
    </row>
    <row r="342" spans="1:17" ht="15" customHeight="1" x14ac:dyDescent="0.3">
      <c r="A342" s="48" t="s">
        <v>936</v>
      </c>
      <c r="B342" s="375">
        <v>100.44</v>
      </c>
      <c r="C342" s="375">
        <v>100.38</v>
      </c>
      <c r="D342" s="375">
        <v>100.38</v>
      </c>
      <c r="E342" s="375">
        <v>102.09</v>
      </c>
      <c r="F342" s="375">
        <v>102.09</v>
      </c>
      <c r="G342" s="375">
        <v>102.09</v>
      </c>
      <c r="H342" s="375">
        <v>102.09</v>
      </c>
      <c r="I342" s="375">
        <v>102.09</v>
      </c>
      <c r="J342" s="375">
        <v>102.09</v>
      </c>
      <c r="K342" s="375">
        <v>102.09</v>
      </c>
      <c r="L342" s="375">
        <v>102.09</v>
      </c>
      <c r="M342" s="375">
        <v>101.8</v>
      </c>
      <c r="O342" s="371"/>
      <c r="Q342" s="345"/>
    </row>
    <row r="343" spans="1:17" ht="15" customHeight="1" x14ac:dyDescent="0.3">
      <c r="A343" s="48" t="s">
        <v>937</v>
      </c>
      <c r="B343" s="375">
        <v>102.25</v>
      </c>
      <c r="C343" s="375">
        <v>102.25</v>
      </c>
      <c r="D343" s="375">
        <v>102.25</v>
      </c>
      <c r="E343" s="375">
        <v>102.25</v>
      </c>
      <c r="F343" s="375">
        <v>102.25</v>
      </c>
      <c r="G343" s="375">
        <v>102.25</v>
      </c>
      <c r="H343" s="375">
        <v>102.47</v>
      </c>
      <c r="I343" s="375">
        <v>102.47</v>
      </c>
      <c r="J343" s="375">
        <v>102.47</v>
      </c>
      <c r="K343" s="375">
        <v>102.54</v>
      </c>
      <c r="L343" s="375">
        <v>102.54</v>
      </c>
      <c r="M343" s="375">
        <v>102.54</v>
      </c>
      <c r="O343" s="371"/>
      <c r="Q343" s="345"/>
    </row>
    <row r="344" spans="1:17" ht="15" customHeight="1" x14ac:dyDescent="0.3">
      <c r="A344" s="48" t="s">
        <v>938</v>
      </c>
      <c r="B344" s="375">
        <v>101.97</v>
      </c>
      <c r="C344" s="375">
        <v>101.97</v>
      </c>
      <c r="D344" s="375">
        <v>101.97</v>
      </c>
      <c r="E344" s="375">
        <v>101.87</v>
      </c>
      <c r="F344" s="375">
        <v>101.87</v>
      </c>
      <c r="G344" s="375">
        <v>101.87</v>
      </c>
      <c r="H344" s="375">
        <v>101.87</v>
      </c>
      <c r="I344" s="375">
        <v>101.87</v>
      </c>
      <c r="J344" s="375">
        <v>101.87</v>
      </c>
      <c r="K344" s="375">
        <v>101.47</v>
      </c>
      <c r="L344" s="375">
        <v>101.37</v>
      </c>
      <c r="M344" s="375">
        <v>101.37</v>
      </c>
      <c r="O344" s="371"/>
      <c r="Q344" s="345"/>
    </row>
    <row r="345" spans="1:17" ht="15" customHeight="1" x14ac:dyDescent="0.3">
      <c r="A345" s="48" t="s">
        <v>939</v>
      </c>
      <c r="B345" s="375">
        <v>99.58</v>
      </c>
      <c r="C345" s="375">
        <v>99.18</v>
      </c>
      <c r="D345" s="375">
        <v>98.8</v>
      </c>
      <c r="E345" s="375">
        <v>99.27</v>
      </c>
      <c r="F345" s="375">
        <v>99.48</v>
      </c>
      <c r="G345" s="375">
        <v>99.69</v>
      </c>
      <c r="H345" s="375">
        <v>100.28</v>
      </c>
      <c r="I345" s="375">
        <v>100.26</v>
      </c>
      <c r="J345" s="375">
        <v>100.01</v>
      </c>
      <c r="K345" s="375">
        <v>100.25</v>
      </c>
      <c r="L345" s="375">
        <v>100.61</v>
      </c>
      <c r="M345" s="375">
        <v>100.65</v>
      </c>
      <c r="O345" s="371"/>
      <c r="Q345" s="345"/>
    </row>
    <row r="346" spans="1:17" ht="15" customHeight="1" x14ac:dyDescent="0.3">
      <c r="A346" s="48" t="s">
        <v>940</v>
      </c>
      <c r="B346" s="375">
        <v>100.32</v>
      </c>
      <c r="C346" s="375">
        <v>100.49</v>
      </c>
      <c r="D346" s="375">
        <v>100.77</v>
      </c>
      <c r="E346" s="375">
        <v>100.77</v>
      </c>
      <c r="F346" s="375">
        <v>101.03</v>
      </c>
      <c r="G346" s="376">
        <v>101.17</v>
      </c>
      <c r="H346" s="375">
        <v>101.74</v>
      </c>
      <c r="I346" s="375">
        <v>101.71</v>
      </c>
      <c r="J346" s="375">
        <v>101.69</v>
      </c>
      <c r="K346" s="375">
        <v>101.9</v>
      </c>
      <c r="L346" s="375">
        <v>101.94</v>
      </c>
      <c r="M346" s="375">
        <v>102.1</v>
      </c>
      <c r="O346" s="371"/>
      <c r="Q346" s="345"/>
    </row>
    <row r="347" spans="1:17" ht="15" customHeight="1" x14ac:dyDescent="0.3">
      <c r="A347" s="48" t="s">
        <v>941</v>
      </c>
      <c r="B347" s="375">
        <v>101.68</v>
      </c>
      <c r="C347" s="375">
        <v>102.31</v>
      </c>
      <c r="D347" s="375">
        <v>102.18</v>
      </c>
      <c r="E347" s="375">
        <v>102.18</v>
      </c>
      <c r="F347" s="375">
        <v>102.18</v>
      </c>
      <c r="G347" s="375">
        <v>102.24</v>
      </c>
      <c r="H347" s="375">
        <v>102.24</v>
      </c>
      <c r="I347" s="375">
        <v>102.24</v>
      </c>
      <c r="J347" s="375">
        <v>102.24</v>
      </c>
      <c r="K347" s="375">
        <v>102.24</v>
      </c>
      <c r="L347" s="375">
        <v>102.24</v>
      </c>
      <c r="M347" s="375">
        <v>102.24</v>
      </c>
      <c r="O347" s="371"/>
      <c r="Q347" s="345"/>
    </row>
    <row r="348" spans="1:17" ht="15" customHeight="1" x14ac:dyDescent="0.3">
      <c r="A348" s="48" t="s">
        <v>942</v>
      </c>
      <c r="B348" s="375">
        <v>100.22</v>
      </c>
      <c r="C348" s="375">
        <v>100.87</v>
      </c>
      <c r="D348" s="375">
        <v>100.87</v>
      </c>
      <c r="E348" s="375">
        <v>100.87</v>
      </c>
      <c r="F348" s="375">
        <v>100.87</v>
      </c>
      <c r="G348" s="375">
        <v>100.87</v>
      </c>
      <c r="H348" s="375">
        <v>100.87</v>
      </c>
      <c r="I348" s="375">
        <v>100.87</v>
      </c>
      <c r="J348" s="375">
        <v>100.87</v>
      </c>
      <c r="K348" s="375">
        <v>100.87</v>
      </c>
      <c r="L348" s="375">
        <v>102.44</v>
      </c>
      <c r="M348" s="375">
        <v>102.44</v>
      </c>
      <c r="O348" s="371"/>
      <c r="Q348" s="345"/>
    </row>
    <row r="349" spans="1:17" ht="15" customHeight="1" x14ac:dyDescent="0.3">
      <c r="A349" s="48" t="s">
        <v>943</v>
      </c>
      <c r="B349" s="375">
        <v>101.5</v>
      </c>
      <c r="C349" s="375">
        <v>101.5</v>
      </c>
      <c r="D349" s="375">
        <v>101.5</v>
      </c>
      <c r="E349" s="375">
        <v>101.5</v>
      </c>
      <c r="F349" s="375">
        <v>101.5</v>
      </c>
      <c r="G349" s="375">
        <v>101.5</v>
      </c>
      <c r="H349" s="375">
        <v>101.84</v>
      </c>
      <c r="I349" s="375">
        <v>101.84</v>
      </c>
      <c r="J349" s="375">
        <v>101.84</v>
      </c>
      <c r="K349" s="375">
        <v>101.63</v>
      </c>
      <c r="L349" s="375">
        <v>101.63</v>
      </c>
      <c r="M349" s="375">
        <v>101.63</v>
      </c>
      <c r="O349" s="371"/>
      <c r="Q349" s="345"/>
    </row>
    <row r="350" spans="1:17" ht="15" customHeight="1" x14ac:dyDescent="0.3">
      <c r="A350" s="5" t="s">
        <v>1972</v>
      </c>
    </row>
    <row r="351" spans="1:17" ht="15" customHeight="1" x14ac:dyDescent="0.3">
      <c r="A351" s="5" t="s">
        <v>1989</v>
      </c>
    </row>
    <row r="352" spans="1:17" ht="15" customHeight="1" x14ac:dyDescent="0.3">
      <c r="A352" s="5" t="s">
        <v>1787</v>
      </c>
      <c r="I352" s="559" t="s">
        <v>1968</v>
      </c>
      <c r="J352" s="559"/>
      <c r="K352" s="559"/>
      <c r="L352" s="559"/>
      <c r="M352" s="559"/>
    </row>
    <row r="353" spans="1:17" ht="15" customHeight="1" x14ac:dyDescent="0.3">
      <c r="A353" s="561" t="s">
        <v>1668</v>
      </c>
      <c r="B353" s="561"/>
      <c r="C353" s="561"/>
      <c r="D353" s="561"/>
      <c r="E353" s="561"/>
      <c r="F353" s="559" t="s">
        <v>1980</v>
      </c>
      <c r="G353" s="559"/>
      <c r="H353" s="559"/>
      <c r="I353" s="559"/>
      <c r="J353" s="559"/>
      <c r="K353" s="559"/>
      <c r="L353" s="559"/>
      <c r="M353" s="559"/>
    </row>
    <row r="354" spans="1:17" ht="15" customHeight="1" x14ac:dyDescent="0.3">
      <c r="A354" s="5"/>
      <c r="B354" s="377"/>
      <c r="C354" s="377"/>
      <c r="D354" s="377"/>
      <c r="E354" s="377"/>
      <c r="F354" s="295"/>
      <c r="G354" s="295"/>
      <c r="H354" s="295"/>
      <c r="I354" s="295"/>
      <c r="J354" s="295"/>
      <c r="K354" s="295"/>
      <c r="L354" s="295"/>
      <c r="M354" s="295"/>
    </row>
    <row r="355" spans="1:17" ht="15" customHeight="1" x14ac:dyDescent="0.3">
      <c r="A355" s="47" t="s">
        <v>1789</v>
      </c>
      <c r="B355" s="374">
        <v>42005</v>
      </c>
      <c r="C355" s="374">
        <v>42036</v>
      </c>
      <c r="D355" s="374">
        <v>42064</v>
      </c>
      <c r="E355" s="374">
        <v>42095</v>
      </c>
      <c r="F355" s="374">
        <v>42125</v>
      </c>
      <c r="G355" s="374">
        <v>42156</v>
      </c>
      <c r="H355" s="374">
        <v>42186</v>
      </c>
      <c r="I355" s="374">
        <v>42217</v>
      </c>
      <c r="J355" s="374">
        <v>42248</v>
      </c>
      <c r="K355" s="374">
        <v>42278</v>
      </c>
      <c r="L355" s="374">
        <v>42309</v>
      </c>
      <c r="M355" s="374">
        <v>42339</v>
      </c>
    </row>
    <row r="356" spans="1:17" ht="15" customHeight="1" x14ac:dyDescent="0.3">
      <c r="A356" s="48" t="s">
        <v>885</v>
      </c>
      <c r="B356" s="375">
        <v>102.09</v>
      </c>
      <c r="C356" s="375">
        <v>102.65</v>
      </c>
      <c r="D356" s="375">
        <v>103</v>
      </c>
      <c r="E356" s="375">
        <v>103.49</v>
      </c>
      <c r="F356" s="375">
        <v>104.13</v>
      </c>
      <c r="G356" s="375">
        <v>102.44</v>
      </c>
      <c r="H356" s="375">
        <v>101.95</v>
      </c>
      <c r="I356" s="375">
        <v>100.47</v>
      </c>
      <c r="J356" s="375">
        <v>99.98</v>
      </c>
      <c r="K356" s="375">
        <v>98.86</v>
      </c>
      <c r="L356" s="375">
        <v>97.88</v>
      </c>
      <c r="M356" s="375">
        <v>98.3</v>
      </c>
      <c r="O356" s="371"/>
      <c r="Q356" s="344"/>
    </row>
    <row r="357" spans="1:17" ht="15" customHeight="1" x14ac:dyDescent="0.3">
      <c r="A357" s="48" t="s">
        <v>886</v>
      </c>
      <c r="B357" s="375">
        <v>111.56</v>
      </c>
      <c r="C357" s="375">
        <v>111.56</v>
      </c>
      <c r="D357" s="375">
        <v>111.56</v>
      </c>
      <c r="E357" s="375">
        <v>111.56</v>
      </c>
      <c r="F357" s="375">
        <v>112.04</v>
      </c>
      <c r="G357" s="375">
        <v>112.04</v>
      </c>
      <c r="H357" s="375">
        <v>112.04</v>
      </c>
      <c r="I357" s="375">
        <v>112.04</v>
      </c>
      <c r="J357" s="375">
        <v>112.04</v>
      </c>
      <c r="K357" s="375">
        <v>112.04</v>
      </c>
      <c r="L357" s="375">
        <v>112.04</v>
      </c>
      <c r="M357" s="375">
        <v>112.04</v>
      </c>
      <c r="O357" s="371"/>
      <c r="Q357" s="344"/>
    </row>
    <row r="358" spans="1:17" ht="15" customHeight="1" x14ac:dyDescent="0.3">
      <c r="A358" s="48" t="s">
        <v>887</v>
      </c>
      <c r="B358" s="375">
        <v>96.21</v>
      </c>
      <c r="C358" s="375">
        <v>95.4</v>
      </c>
      <c r="D358" s="375">
        <v>92.83</v>
      </c>
      <c r="E358" s="375">
        <v>94.4</v>
      </c>
      <c r="F358" s="375">
        <v>96.12</v>
      </c>
      <c r="G358" s="375">
        <v>96.12</v>
      </c>
      <c r="H358" s="375">
        <v>94.97</v>
      </c>
      <c r="I358" s="375">
        <v>92.3</v>
      </c>
      <c r="J358" s="375">
        <v>90.49</v>
      </c>
      <c r="K358" s="375">
        <v>87.67</v>
      </c>
      <c r="L358" s="375">
        <v>85.81</v>
      </c>
      <c r="M358" s="375">
        <v>85.53</v>
      </c>
      <c r="O358" s="371"/>
      <c r="Q358" s="344"/>
    </row>
    <row r="359" spans="1:17" ht="15" customHeight="1" x14ac:dyDescent="0.3">
      <c r="A359" s="48" t="s">
        <v>888</v>
      </c>
      <c r="B359" s="375">
        <v>133.66</v>
      </c>
      <c r="C359" s="375">
        <v>133.66</v>
      </c>
      <c r="D359" s="375">
        <v>133.66</v>
      </c>
      <c r="E359" s="375">
        <v>133.66</v>
      </c>
      <c r="F359" s="375">
        <v>133.66</v>
      </c>
      <c r="G359" s="375">
        <v>133.66</v>
      </c>
      <c r="H359" s="375">
        <v>133.66</v>
      </c>
      <c r="I359" s="375">
        <v>133.66</v>
      </c>
      <c r="J359" s="375">
        <v>133.66</v>
      </c>
      <c r="K359" s="375">
        <v>133.66</v>
      </c>
      <c r="L359" s="375">
        <v>133.66</v>
      </c>
      <c r="M359" s="375">
        <v>133.66</v>
      </c>
      <c r="O359" s="371"/>
      <c r="Q359" s="344"/>
    </row>
    <row r="360" spans="1:17" ht="15" customHeight="1" x14ac:dyDescent="0.3">
      <c r="A360" s="48" t="s">
        <v>889</v>
      </c>
      <c r="B360" s="375">
        <v>106.96</v>
      </c>
      <c r="C360" s="375">
        <v>106.96</v>
      </c>
      <c r="D360" s="375">
        <v>106.96</v>
      </c>
      <c r="E360" s="375">
        <v>106.96</v>
      </c>
      <c r="F360" s="375">
        <v>106.96</v>
      </c>
      <c r="G360" s="375">
        <v>106.96</v>
      </c>
      <c r="H360" s="375">
        <v>106.97</v>
      </c>
      <c r="I360" s="375">
        <v>106.97</v>
      </c>
      <c r="J360" s="375">
        <v>106.97</v>
      </c>
      <c r="K360" s="375">
        <v>106.97</v>
      </c>
      <c r="L360" s="375">
        <v>106.97</v>
      </c>
      <c r="M360" s="375">
        <v>106.97</v>
      </c>
      <c r="O360" s="371"/>
      <c r="Q360" s="344"/>
    </row>
    <row r="361" spans="1:17" ht="15" customHeight="1" x14ac:dyDescent="0.3">
      <c r="A361" s="48" t="s">
        <v>890</v>
      </c>
      <c r="B361" s="375">
        <v>105.33</v>
      </c>
      <c r="C361" s="375">
        <v>105.33</v>
      </c>
      <c r="D361" s="375">
        <v>105.33</v>
      </c>
      <c r="E361" s="375">
        <v>105.68</v>
      </c>
      <c r="F361" s="375">
        <v>105.68</v>
      </c>
      <c r="G361" s="375">
        <v>105.68</v>
      </c>
      <c r="H361" s="375">
        <v>105.68</v>
      </c>
      <c r="I361" s="375">
        <v>105.68</v>
      </c>
      <c r="J361" s="375">
        <v>105.68</v>
      </c>
      <c r="K361" s="375">
        <v>105.68</v>
      </c>
      <c r="L361" s="375">
        <v>105.68</v>
      </c>
      <c r="M361" s="375">
        <v>105.68</v>
      </c>
      <c r="O361" s="371"/>
      <c r="Q361" s="344"/>
    </row>
    <row r="362" spans="1:17" ht="15" customHeight="1" x14ac:dyDescent="0.3">
      <c r="A362" s="48" t="s">
        <v>891</v>
      </c>
      <c r="B362" s="375">
        <v>112.79</v>
      </c>
      <c r="C362" s="375">
        <v>112.79</v>
      </c>
      <c r="D362" s="375">
        <v>112.79</v>
      </c>
      <c r="E362" s="375">
        <v>112.79</v>
      </c>
      <c r="F362" s="375">
        <v>112.79</v>
      </c>
      <c r="G362" s="375">
        <v>112.79</v>
      </c>
      <c r="H362" s="375">
        <v>112.79</v>
      </c>
      <c r="I362" s="375">
        <v>112.79</v>
      </c>
      <c r="J362" s="375">
        <v>112.79</v>
      </c>
      <c r="K362" s="375">
        <v>112.79</v>
      </c>
      <c r="L362" s="375">
        <v>112.79</v>
      </c>
      <c r="M362" s="375">
        <v>112.79</v>
      </c>
      <c r="O362" s="371"/>
      <c r="Q362" s="344"/>
    </row>
    <row r="363" spans="1:17" ht="15" customHeight="1" x14ac:dyDescent="0.3">
      <c r="A363" s="48" t="s">
        <v>892</v>
      </c>
      <c r="B363" s="375">
        <v>151.01</v>
      </c>
      <c r="C363" s="375">
        <v>151.01</v>
      </c>
      <c r="D363" s="375">
        <v>151.36000000000001</v>
      </c>
      <c r="E363" s="375">
        <v>152.59</v>
      </c>
      <c r="F363" s="375">
        <v>152.59</v>
      </c>
      <c r="G363" s="375">
        <v>153.1</v>
      </c>
      <c r="H363" s="375">
        <v>153.1</v>
      </c>
      <c r="I363" s="375">
        <v>153.55000000000001</v>
      </c>
      <c r="J363" s="375">
        <v>153.55000000000001</v>
      </c>
      <c r="K363" s="375">
        <v>151.22</v>
      </c>
      <c r="L363" s="375">
        <v>151.22</v>
      </c>
      <c r="M363" s="375">
        <v>151.22</v>
      </c>
      <c r="O363" s="371"/>
      <c r="Q363" s="344"/>
    </row>
    <row r="364" spans="1:17" ht="15" customHeight="1" x14ac:dyDescent="0.3">
      <c r="A364" s="48" t="s">
        <v>893</v>
      </c>
      <c r="B364" s="375">
        <v>123.67</v>
      </c>
      <c r="C364" s="375">
        <v>105.6</v>
      </c>
      <c r="D364" s="375">
        <v>103.79</v>
      </c>
      <c r="E364" s="375">
        <v>101.36</v>
      </c>
      <c r="F364" s="375">
        <v>104.65</v>
      </c>
      <c r="G364" s="375">
        <v>106.64</v>
      </c>
      <c r="H364" s="375">
        <v>107.21</v>
      </c>
      <c r="I364" s="375">
        <v>103.86</v>
      </c>
      <c r="J364" s="375">
        <v>91.54</v>
      </c>
      <c r="K364" s="375">
        <v>87.91</v>
      </c>
      <c r="L364" s="375">
        <v>83.17</v>
      </c>
      <c r="M364" s="375">
        <v>83.17</v>
      </c>
      <c r="O364" s="371"/>
      <c r="Q364" s="344"/>
    </row>
    <row r="365" spans="1:17" ht="15" customHeight="1" x14ac:dyDescent="0.3">
      <c r="A365" s="48" t="s">
        <v>1538</v>
      </c>
      <c r="B365" s="375">
        <v>112.4</v>
      </c>
      <c r="C365" s="375">
        <v>109.68</v>
      </c>
      <c r="D365" s="375">
        <v>109.32</v>
      </c>
      <c r="E365" s="375">
        <v>108.96</v>
      </c>
      <c r="F365" s="375">
        <v>109.35</v>
      </c>
      <c r="G365" s="375">
        <v>109.67</v>
      </c>
      <c r="H365" s="375">
        <v>109.88</v>
      </c>
      <c r="I365" s="375">
        <v>109.32</v>
      </c>
      <c r="J365" s="375">
        <v>107.28</v>
      </c>
      <c r="K365" s="375">
        <v>106.63</v>
      </c>
      <c r="L365" s="375">
        <v>105.48</v>
      </c>
      <c r="M365" s="375">
        <v>105.07</v>
      </c>
      <c r="O365" s="371"/>
      <c r="Q365" s="344"/>
    </row>
    <row r="366" spans="1:17" ht="15" customHeight="1" x14ac:dyDescent="0.3">
      <c r="A366" s="48" t="s">
        <v>897</v>
      </c>
      <c r="B366" s="375">
        <v>104.02</v>
      </c>
      <c r="C366" s="375">
        <v>103.94</v>
      </c>
      <c r="D366" s="375">
        <v>103.03</v>
      </c>
      <c r="E366" s="375">
        <v>102.91</v>
      </c>
      <c r="F366" s="375">
        <v>105.04</v>
      </c>
      <c r="G366" s="375">
        <v>105.04</v>
      </c>
      <c r="H366" s="375">
        <v>104.96</v>
      </c>
      <c r="I366" s="375">
        <v>104.96</v>
      </c>
      <c r="J366" s="375">
        <v>104.84</v>
      </c>
      <c r="K366" s="375">
        <v>103.57</v>
      </c>
      <c r="L366" s="375">
        <v>104.48</v>
      </c>
      <c r="M366" s="375">
        <v>104.28</v>
      </c>
      <c r="O366" s="371"/>
      <c r="Q366" s="344"/>
    </row>
    <row r="367" spans="1:17" ht="15" customHeight="1" x14ac:dyDescent="0.3">
      <c r="A367" s="48" t="s">
        <v>899</v>
      </c>
      <c r="B367" s="375">
        <v>122.74</v>
      </c>
      <c r="C367" s="375">
        <v>122.74</v>
      </c>
      <c r="D367" s="375">
        <v>122.74</v>
      </c>
      <c r="E367" s="375">
        <v>122.74</v>
      </c>
      <c r="F367" s="375">
        <v>122.74</v>
      </c>
      <c r="G367" s="375">
        <v>122.74</v>
      </c>
      <c r="H367" s="375">
        <v>122.74</v>
      </c>
      <c r="I367" s="375">
        <v>122.74</v>
      </c>
      <c r="J367" s="375">
        <v>122.74</v>
      </c>
      <c r="K367" s="375">
        <v>122.74</v>
      </c>
      <c r="L367" s="375">
        <v>122.74</v>
      </c>
      <c r="M367" s="375">
        <v>122.74</v>
      </c>
      <c r="O367" s="371"/>
      <c r="Q367" s="344"/>
    </row>
    <row r="368" spans="1:17" ht="15" customHeight="1" x14ac:dyDescent="0.3">
      <c r="A368" s="48" t="s">
        <v>900</v>
      </c>
      <c r="B368" s="375">
        <v>112.59</v>
      </c>
      <c r="C368" s="375">
        <v>113.4</v>
      </c>
      <c r="D368" s="375">
        <v>113.4</v>
      </c>
      <c r="E368" s="375">
        <v>113.4</v>
      </c>
      <c r="F368" s="375">
        <v>113.4</v>
      </c>
      <c r="G368" s="375">
        <v>113.4</v>
      </c>
      <c r="H368" s="375">
        <v>113.4</v>
      </c>
      <c r="I368" s="375">
        <v>113.4</v>
      </c>
      <c r="J368" s="375">
        <v>113.4</v>
      </c>
      <c r="K368" s="375">
        <v>113.4</v>
      </c>
      <c r="L368" s="375">
        <v>113.4</v>
      </c>
      <c r="M368" s="375">
        <v>113.4</v>
      </c>
      <c r="O368" s="371"/>
      <c r="Q368" s="344"/>
    </row>
    <row r="369" spans="1:17" ht="15" customHeight="1" x14ac:dyDescent="0.3">
      <c r="A369" s="48" t="s">
        <v>901</v>
      </c>
      <c r="B369" s="375">
        <v>107.55</v>
      </c>
      <c r="C369" s="375">
        <v>109.31</v>
      </c>
      <c r="D369" s="375">
        <v>109.31</v>
      </c>
      <c r="E369" s="375">
        <v>109.31</v>
      </c>
      <c r="F369" s="375">
        <v>109.31</v>
      </c>
      <c r="G369" s="375">
        <v>109.31</v>
      </c>
      <c r="H369" s="375">
        <v>109.31</v>
      </c>
      <c r="I369" s="375">
        <v>109.31</v>
      </c>
      <c r="J369" s="375">
        <v>109.31</v>
      </c>
      <c r="K369" s="375">
        <v>109.31</v>
      </c>
      <c r="L369" s="375">
        <v>109.31</v>
      </c>
      <c r="M369" s="375">
        <v>109.31</v>
      </c>
      <c r="O369" s="371"/>
      <c r="Q369" s="344"/>
    </row>
    <row r="370" spans="1:17" ht="15" customHeight="1" x14ac:dyDescent="0.3">
      <c r="A370" s="48" t="s">
        <v>902</v>
      </c>
      <c r="B370" s="375">
        <v>84.53</v>
      </c>
      <c r="C370" s="375">
        <v>93.7</v>
      </c>
      <c r="D370" s="375">
        <v>94.26</v>
      </c>
      <c r="E370" s="375">
        <v>95.1</v>
      </c>
      <c r="F370" s="375">
        <v>97.44</v>
      </c>
      <c r="G370" s="375">
        <v>95.94</v>
      </c>
      <c r="H370" s="375">
        <v>91.83</v>
      </c>
      <c r="I370" s="375">
        <v>87.9</v>
      </c>
      <c r="J370" s="375">
        <v>88.18</v>
      </c>
      <c r="K370" s="375">
        <v>87.62</v>
      </c>
      <c r="L370" s="375">
        <v>86.59</v>
      </c>
      <c r="M370" s="375">
        <v>78.739999999999995</v>
      </c>
      <c r="O370" s="371"/>
      <c r="Q370" s="344"/>
    </row>
    <row r="371" spans="1:17" ht="15" customHeight="1" x14ac:dyDescent="0.3">
      <c r="A371" s="48" t="s">
        <v>903</v>
      </c>
      <c r="B371" s="375">
        <v>111.21</v>
      </c>
      <c r="C371" s="375">
        <v>111.21</v>
      </c>
      <c r="D371" s="375">
        <v>111.21</v>
      </c>
      <c r="E371" s="375">
        <v>111.57</v>
      </c>
      <c r="F371" s="375">
        <v>111.57</v>
      </c>
      <c r="G371" s="375">
        <v>111.57</v>
      </c>
      <c r="H371" s="375">
        <v>111.57</v>
      </c>
      <c r="I371" s="375">
        <v>111.57</v>
      </c>
      <c r="J371" s="375">
        <v>111.57</v>
      </c>
      <c r="K371" s="375">
        <v>111.57</v>
      </c>
      <c r="L371" s="375">
        <v>111.57</v>
      </c>
      <c r="M371" s="375">
        <v>111.57</v>
      </c>
      <c r="O371" s="371"/>
      <c r="Q371" s="344"/>
    </row>
    <row r="372" spans="1:17" ht="15" customHeight="1" x14ac:dyDescent="0.3">
      <c r="A372" s="48" t="s">
        <v>904</v>
      </c>
      <c r="B372" s="375">
        <v>119.63</v>
      </c>
      <c r="C372" s="375">
        <v>119.37</v>
      </c>
      <c r="D372" s="375">
        <v>119.58</v>
      </c>
      <c r="E372" s="375">
        <v>119.6</v>
      </c>
      <c r="F372" s="375">
        <v>119.46</v>
      </c>
      <c r="G372" s="375">
        <v>119.34</v>
      </c>
      <c r="H372" s="375">
        <v>119.01</v>
      </c>
      <c r="I372" s="375">
        <v>118.66</v>
      </c>
      <c r="J372" s="375">
        <v>118.03</v>
      </c>
      <c r="K372" s="375">
        <v>117.84</v>
      </c>
      <c r="L372" s="375">
        <v>117.7</v>
      </c>
      <c r="M372" s="375">
        <v>116.83</v>
      </c>
      <c r="O372" s="371"/>
      <c r="Q372" s="344"/>
    </row>
    <row r="373" spans="1:17" ht="15" customHeight="1" x14ac:dyDescent="0.3">
      <c r="A373" s="48" t="s">
        <v>905</v>
      </c>
      <c r="B373" s="375">
        <v>113.64</v>
      </c>
      <c r="C373" s="375">
        <v>113.64</v>
      </c>
      <c r="D373" s="375">
        <v>113.64</v>
      </c>
      <c r="E373" s="375">
        <v>112.94</v>
      </c>
      <c r="F373" s="375">
        <v>112.94</v>
      </c>
      <c r="G373" s="375">
        <v>112.94</v>
      </c>
      <c r="H373" s="375">
        <v>112.94</v>
      </c>
      <c r="I373" s="375">
        <v>112.94</v>
      </c>
      <c r="J373" s="375">
        <v>112.94</v>
      </c>
      <c r="K373" s="375">
        <v>111.14</v>
      </c>
      <c r="L373" s="375">
        <v>111.14</v>
      </c>
      <c r="M373" s="375">
        <v>111.14</v>
      </c>
      <c r="O373" s="371"/>
      <c r="Q373" s="344"/>
    </row>
    <row r="374" spans="1:17" ht="15" customHeight="1" x14ac:dyDescent="0.3">
      <c r="A374" s="48" t="s">
        <v>906</v>
      </c>
      <c r="B374" s="375">
        <v>130.53</v>
      </c>
      <c r="C374" s="375">
        <v>130.77000000000001</v>
      </c>
      <c r="D374" s="375">
        <v>130.77000000000001</v>
      </c>
      <c r="E374" s="375">
        <v>130.77000000000001</v>
      </c>
      <c r="F374" s="375">
        <v>130.77000000000001</v>
      </c>
      <c r="G374" s="375">
        <v>130.77000000000001</v>
      </c>
      <c r="H374" s="375">
        <v>130.77000000000001</v>
      </c>
      <c r="I374" s="375">
        <v>130.77000000000001</v>
      </c>
      <c r="J374" s="375">
        <v>130.77000000000001</v>
      </c>
      <c r="K374" s="375">
        <v>130.77000000000001</v>
      </c>
      <c r="L374" s="375">
        <v>130.77000000000001</v>
      </c>
      <c r="M374" s="375">
        <v>130.77000000000001</v>
      </c>
      <c r="O374" s="371"/>
      <c r="Q374" s="344"/>
    </row>
    <row r="375" spans="1:17" ht="15" customHeight="1" x14ac:dyDescent="0.3">
      <c r="A375" s="48" t="s">
        <v>907</v>
      </c>
      <c r="B375" s="375">
        <v>109.92</v>
      </c>
      <c r="C375" s="375">
        <v>109.92</v>
      </c>
      <c r="D375" s="375">
        <v>110.52</v>
      </c>
      <c r="E375" s="375">
        <v>110.52</v>
      </c>
      <c r="F375" s="375">
        <v>110.52</v>
      </c>
      <c r="G375" s="375">
        <v>110.52</v>
      </c>
      <c r="H375" s="375">
        <v>110.52</v>
      </c>
      <c r="I375" s="375">
        <v>110.52</v>
      </c>
      <c r="J375" s="375">
        <v>110.62</v>
      </c>
      <c r="K375" s="375">
        <v>110.52</v>
      </c>
      <c r="L375" s="375">
        <v>110.52</v>
      </c>
      <c r="M375" s="375">
        <v>110.52</v>
      </c>
      <c r="O375" s="371"/>
      <c r="Q375" s="344"/>
    </row>
    <row r="376" spans="1:17" ht="15" customHeight="1" x14ac:dyDescent="0.3">
      <c r="A376" s="48" t="s">
        <v>908</v>
      </c>
      <c r="B376" s="375">
        <v>107.17</v>
      </c>
      <c r="C376" s="375">
        <v>109.37</v>
      </c>
      <c r="D376" s="375">
        <v>109.37</v>
      </c>
      <c r="E376" s="375">
        <v>109.37</v>
      </c>
      <c r="F376" s="375">
        <v>109.37</v>
      </c>
      <c r="G376" s="375">
        <v>109.37</v>
      </c>
      <c r="H376" s="375">
        <v>109.37</v>
      </c>
      <c r="I376" s="375">
        <v>109.37</v>
      </c>
      <c r="J376" s="375">
        <v>109.37</v>
      </c>
      <c r="K376" s="375">
        <v>109.37</v>
      </c>
      <c r="L376" s="375">
        <v>109.37</v>
      </c>
      <c r="M376" s="375">
        <v>109.37</v>
      </c>
      <c r="O376" s="371"/>
      <c r="Q376" s="344"/>
    </row>
    <row r="377" spans="1:17" ht="15" customHeight="1" x14ac:dyDescent="0.3">
      <c r="A377" s="48" t="s">
        <v>909</v>
      </c>
      <c r="B377" s="375">
        <v>118.5</v>
      </c>
      <c r="C377" s="375">
        <v>118.5</v>
      </c>
      <c r="D377" s="375">
        <v>118.5</v>
      </c>
      <c r="E377" s="375">
        <v>118.5</v>
      </c>
      <c r="F377" s="375">
        <v>118.5</v>
      </c>
      <c r="G377" s="375">
        <v>118.5</v>
      </c>
      <c r="H377" s="375">
        <v>118.5</v>
      </c>
      <c r="I377" s="375">
        <v>118.5</v>
      </c>
      <c r="J377" s="375">
        <v>118.5</v>
      </c>
      <c r="K377" s="375">
        <v>118.5</v>
      </c>
      <c r="L377" s="375">
        <v>110.91</v>
      </c>
      <c r="M377" s="375">
        <v>110.91</v>
      </c>
      <c r="O377" s="371"/>
      <c r="Q377" s="344"/>
    </row>
    <row r="378" spans="1:17" ht="15" customHeight="1" x14ac:dyDescent="0.3">
      <c r="A378" s="48" t="s">
        <v>910</v>
      </c>
      <c r="B378" s="375">
        <v>116.26</v>
      </c>
      <c r="C378" s="375">
        <v>116.26</v>
      </c>
      <c r="D378" s="375">
        <v>116.26</v>
      </c>
      <c r="E378" s="375">
        <v>116.26</v>
      </c>
      <c r="F378" s="375">
        <v>116.26</v>
      </c>
      <c r="G378" s="375">
        <v>116.26</v>
      </c>
      <c r="H378" s="375">
        <v>116.26</v>
      </c>
      <c r="I378" s="375">
        <v>116.26</v>
      </c>
      <c r="J378" s="375">
        <v>116.26</v>
      </c>
      <c r="K378" s="375">
        <v>116.34</v>
      </c>
      <c r="L378" s="375">
        <v>116.34</v>
      </c>
      <c r="M378" s="375">
        <v>116.26</v>
      </c>
      <c r="O378" s="371"/>
      <c r="Q378" s="344"/>
    </row>
    <row r="379" spans="1:17" ht="15" customHeight="1" x14ac:dyDescent="0.3">
      <c r="A379" s="48" t="s">
        <v>914</v>
      </c>
      <c r="B379" s="375">
        <v>113.76</v>
      </c>
      <c r="C379" s="375">
        <v>113.76</v>
      </c>
      <c r="D379" s="375">
        <v>113.76</v>
      </c>
      <c r="E379" s="375">
        <v>112.59</v>
      </c>
      <c r="F379" s="375">
        <v>108.57</v>
      </c>
      <c r="G379" s="375">
        <v>107.4</v>
      </c>
      <c r="H379" s="375">
        <v>106.23</v>
      </c>
      <c r="I379" s="375">
        <v>105.06</v>
      </c>
      <c r="J379" s="375">
        <v>105.06</v>
      </c>
      <c r="K379" s="375">
        <v>105.06</v>
      </c>
      <c r="L379" s="375">
        <v>105.06</v>
      </c>
      <c r="M379" s="375">
        <v>105.06</v>
      </c>
      <c r="O379" s="371"/>
      <c r="Q379" s="344"/>
    </row>
    <row r="380" spans="1:17" ht="15" customHeight="1" x14ac:dyDescent="0.3">
      <c r="A380" s="48" t="s">
        <v>915</v>
      </c>
      <c r="B380" s="375">
        <v>112.45</v>
      </c>
      <c r="C380" s="375">
        <v>112.45</v>
      </c>
      <c r="D380" s="375">
        <v>112.45</v>
      </c>
      <c r="E380" s="375">
        <v>112.45</v>
      </c>
      <c r="F380" s="375">
        <v>112.45</v>
      </c>
      <c r="G380" s="375">
        <v>113.44</v>
      </c>
      <c r="H380" s="375">
        <v>113.44</v>
      </c>
      <c r="I380" s="375">
        <v>113.44</v>
      </c>
      <c r="J380" s="375">
        <v>113.44</v>
      </c>
      <c r="K380" s="375">
        <v>113.44</v>
      </c>
      <c r="L380" s="375">
        <v>113.44</v>
      </c>
      <c r="M380" s="375">
        <v>113.44</v>
      </c>
      <c r="O380" s="371"/>
      <c r="Q380" s="344"/>
    </row>
    <row r="381" spans="1:17" ht="15" customHeight="1" x14ac:dyDescent="0.3">
      <c r="A381" s="48" t="s">
        <v>916</v>
      </c>
      <c r="B381" s="375">
        <v>121.35</v>
      </c>
      <c r="C381" s="375">
        <v>121.35</v>
      </c>
      <c r="D381" s="375">
        <v>121.35</v>
      </c>
      <c r="E381" s="375">
        <v>121.35</v>
      </c>
      <c r="F381" s="375">
        <v>121.35</v>
      </c>
      <c r="G381" s="375">
        <v>121.35</v>
      </c>
      <c r="H381" s="375">
        <v>121.35</v>
      </c>
      <c r="I381" s="375">
        <v>121.35</v>
      </c>
      <c r="J381" s="375">
        <v>121.35</v>
      </c>
      <c r="K381" s="375">
        <v>121.35</v>
      </c>
      <c r="L381" s="375">
        <v>121.35</v>
      </c>
      <c r="M381" s="375">
        <v>121.35</v>
      </c>
      <c r="O381" s="371"/>
      <c r="Q381" s="344"/>
    </row>
    <row r="382" spans="1:17" ht="15" customHeight="1" x14ac:dyDescent="0.3">
      <c r="A382" s="48" t="s">
        <v>1540</v>
      </c>
      <c r="B382" s="375">
        <v>113.12</v>
      </c>
      <c r="C382" s="375">
        <v>113.12</v>
      </c>
      <c r="D382" s="375">
        <v>113.58</v>
      </c>
      <c r="E382" s="375">
        <v>113.77</v>
      </c>
      <c r="F382" s="375">
        <v>113.77</v>
      </c>
      <c r="G382" s="375">
        <v>113.77</v>
      </c>
      <c r="H382" s="375">
        <v>113.77</v>
      </c>
      <c r="I382" s="375">
        <v>113.77</v>
      </c>
      <c r="J382" s="375">
        <v>113.77</v>
      </c>
      <c r="K382" s="375">
        <v>113.77</v>
      </c>
      <c r="L382" s="375">
        <v>113.77</v>
      </c>
      <c r="M382" s="375">
        <v>113.77</v>
      </c>
      <c r="O382" s="371"/>
      <c r="Q382" s="345"/>
    </row>
    <row r="383" spans="1:17" ht="15" customHeight="1" x14ac:dyDescent="0.3">
      <c r="A383" s="48" t="s">
        <v>918</v>
      </c>
      <c r="B383" s="375">
        <v>111.07</v>
      </c>
      <c r="C383" s="375">
        <v>111.07</v>
      </c>
      <c r="D383" s="375">
        <v>111.07</v>
      </c>
      <c r="E383" s="375">
        <v>111.07</v>
      </c>
      <c r="F383" s="375">
        <v>111.07</v>
      </c>
      <c r="G383" s="375">
        <v>111.07</v>
      </c>
      <c r="H383" s="375">
        <v>111.07</v>
      </c>
      <c r="I383" s="375">
        <v>111.07</v>
      </c>
      <c r="J383" s="375">
        <v>111.07</v>
      </c>
      <c r="K383" s="375">
        <v>111.07</v>
      </c>
      <c r="L383" s="375">
        <v>111.07</v>
      </c>
      <c r="M383" s="375">
        <v>111.07</v>
      </c>
      <c r="O383" s="371"/>
      <c r="Q383" s="345"/>
    </row>
    <row r="384" spans="1:17" ht="15" customHeight="1" x14ac:dyDescent="0.3">
      <c r="A384" s="48" t="s">
        <v>920</v>
      </c>
      <c r="B384" s="375">
        <v>75.92</v>
      </c>
      <c r="C384" s="375">
        <v>86.06</v>
      </c>
      <c r="D384" s="375">
        <v>87.72</v>
      </c>
      <c r="E384" s="375">
        <v>89.01</v>
      </c>
      <c r="F384" s="375">
        <v>92.32</v>
      </c>
      <c r="G384" s="375">
        <v>90.67</v>
      </c>
      <c r="H384" s="375">
        <v>85.87</v>
      </c>
      <c r="I384" s="375">
        <v>79.7</v>
      </c>
      <c r="J384" s="375">
        <v>80.44</v>
      </c>
      <c r="K384" s="375">
        <v>79.239999999999995</v>
      </c>
      <c r="L384" s="375">
        <v>77.58</v>
      </c>
      <c r="M384" s="375">
        <v>67.819999999999993</v>
      </c>
      <c r="O384" s="371"/>
      <c r="Q384" s="345"/>
    </row>
    <row r="385" spans="1:17" ht="15" customHeight="1" x14ac:dyDescent="0.3">
      <c r="A385" s="48" t="s">
        <v>921</v>
      </c>
      <c r="B385" s="375">
        <v>112.98</v>
      </c>
      <c r="C385" s="375">
        <v>112.98</v>
      </c>
      <c r="D385" s="375">
        <v>114.22</v>
      </c>
      <c r="E385" s="375">
        <v>114.57</v>
      </c>
      <c r="F385" s="375">
        <v>114.57</v>
      </c>
      <c r="G385" s="375">
        <v>114.57</v>
      </c>
      <c r="H385" s="375">
        <v>114.57</v>
      </c>
      <c r="I385" s="375">
        <v>114.57</v>
      </c>
      <c r="J385" s="375">
        <v>114.57</v>
      </c>
      <c r="K385" s="375">
        <v>114.57</v>
      </c>
      <c r="L385" s="375">
        <v>114.57</v>
      </c>
      <c r="M385" s="375">
        <v>114.57</v>
      </c>
      <c r="O385" s="371"/>
      <c r="Q385" s="345"/>
    </row>
    <row r="386" spans="1:17" ht="15" customHeight="1" x14ac:dyDescent="0.3">
      <c r="A386" s="48" t="s">
        <v>922</v>
      </c>
      <c r="B386" s="375">
        <v>108.64</v>
      </c>
      <c r="C386" s="375">
        <v>109.11</v>
      </c>
      <c r="D386" s="375">
        <v>109.02</v>
      </c>
      <c r="E386" s="375">
        <v>109.02</v>
      </c>
      <c r="F386" s="375">
        <v>108.7</v>
      </c>
      <c r="G386" s="375">
        <v>109.17</v>
      </c>
      <c r="H386" s="375">
        <v>108.86</v>
      </c>
      <c r="I386" s="375">
        <v>108.54</v>
      </c>
      <c r="J386" s="375">
        <v>108.86</v>
      </c>
      <c r="K386" s="375">
        <v>108.54</v>
      </c>
      <c r="L386" s="375">
        <v>108.38</v>
      </c>
      <c r="M386" s="375">
        <v>108.23</v>
      </c>
      <c r="O386" s="371"/>
      <c r="Q386" s="345"/>
    </row>
    <row r="387" spans="1:17" ht="15" customHeight="1" x14ac:dyDescent="0.3">
      <c r="A387" s="48" t="s">
        <v>923</v>
      </c>
      <c r="B387" s="375">
        <v>117.95</v>
      </c>
      <c r="C387" s="375">
        <v>117.95</v>
      </c>
      <c r="D387" s="375">
        <v>117.95</v>
      </c>
      <c r="E387" s="375">
        <v>117.95</v>
      </c>
      <c r="F387" s="375">
        <v>117.95</v>
      </c>
      <c r="G387" s="375">
        <v>117.95</v>
      </c>
      <c r="H387" s="375">
        <v>117.95</v>
      </c>
      <c r="I387" s="375">
        <v>117.95</v>
      </c>
      <c r="J387" s="375">
        <v>117.95</v>
      </c>
      <c r="K387" s="375">
        <v>117.95</v>
      </c>
      <c r="L387" s="375">
        <v>117.95</v>
      </c>
      <c r="M387" s="375">
        <v>117.95</v>
      </c>
      <c r="O387" s="371"/>
      <c r="Q387" s="345"/>
    </row>
    <row r="388" spans="1:17" ht="15" customHeight="1" x14ac:dyDescent="0.3">
      <c r="A388" s="48" t="s">
        <v>924</v>
      </c>
      <c r="B388" s="375">
        <v>116.93</v>
      </c>
      <c r="C388" s="375">
        <v>116.93</v>
      </c>
      <c r="D388" s="375">
        <v>116.93</v>
      </c>
      <c r="E388" s="375">
        <v>116.93</v>
      </c>
      <c r="F388" s="375">
        <v>116.93</v>
      </c>
      <c r="G388" s="375">
        <v>116.93</v>
      </c>
      <c r="H388" s="375">
        <v>116.93</v>
      </c>
      <c r="I388" s="375">
        <v>117.11</v>
      </c>
      <c r="J388" s="375">
        <v>117.11</v>
      </c>
      <c r="K388" s="375">
        <v>117.11</v>
      </c>
      <c r="L388" s="375">
        <v>117.91</v>
      </c>
      <c r="M388" s="375">
        <v>117.91</v>
      </c>
      <c r="O388" s="371"/>
      <c r="Q388" s="345"/>
    </row>
    <row r="389" spans="1:17" ht="15" customHeight="1" x14ac:dyDescent="0.3">
      <c r="A389" s="48" t="s">
        <v>925</v>
      </c>
      <c r="B389" s="375">
        <v>107.78</v>
      </c>
      <c r="C389" s="375">
        <v>107.78</v>
      </c>
      <c r="D389" s="375">
        <v>108.42</v>
      </c>
      <c r="E389" s="375">
        <v>108.74</v>
      </c>
      <c r="F389" s="375">
        <v>108.74</v>
      </c>
      <c r="G389" s="375">
        <v>108.74</v>
      </c>
      <c r="H389" s="375">
        <v>108.74</v>
      </c>
      <c r="I389" s="375">
        <v>108.74</v>
      </c>
      <c r="J389" s="375">
        <v>108.74</v>
      </c>
      <c r="K389" s="375">
        <v>108.74</v>
      </c>
      <c r="L389" s="375">
        <v>108.74</v>
      </c>
      <c r="M389" s="375">
        <v>108.74</v>
      </c>
      <c r="O389" s="371"/>
      <c r="Q389" s="345"/>
    </row>
    <row r="390" spans="1:17" ht="15" customHeight="1" x14ac:dyDescent="0.3">
      <c r="A390" s="48" t="s">
        <v>926</v>
      </c>
      <c r="B390" s="375">
        <v>115.49</v>
      </c>
      <c r="C390" s="375">
        <v>115.49</v>
      </c>
      <c r="D390" s="375">
        <v>115.49</v>
      </c>
      <c r="E390" s="375">
        <v>116.3</v>
      </c>
      <c r="F390" s="375">
        <v>116.3</v>
      </c>
      <c r="G390" s="375">
        <v>116.3</v>
      </c>
      <c r="H390" s="375">
        <v>116.3</v>
      </c>
      <c r="I390" s="375">
        <v>116.3</v>
      </c>
      <c r="J390" s="375">
        <v>116.3</v>
      </c>
      <c r="K390" s="375">
        <v>116.3</v>
      </c>
      <c r="L390" s="375">
        <v>116.3</v>
      </c>
      <c r="M390" s="375">
        <v>116.3</v>
      </c>
      <c r="O390" s="371"/>
      <c r="Q390" s="345"/>
    </row>
    <row r="391" spans="1:17" ht="15" customHeight="1" x14ac:dyDescent="0.3">
      <c r="A391" s="48" t="s">
        <v>1539</v>
      </c>
      <c r="B391" s="375">
        <v>114.28</v>
      </c>
      <c r="C391" s="375">
        <v>114.28</v>
      </c>
      <c r="D391" s="375">
        <v>114.28</v>
      </c>
      <c r="E391" s="375">
        <v>114.28</v>
      </c>
      <c r="F391" s="375">
        <v>114.28</v>
      </c>
      <c r="G391" s="375">
        <v>114.28</v>
      </c>
      <c r="H391" s="375">
        <v>114.28</v>
      </c>
      <c r="I391" s="375">
        <v>114.28</v>
      </c>
      <c r="J391" s="375">
        <v>114.28</v>
      </c>
      <c r="K391" s="375">
        <v>114.28</v>
      </c>
      <c r="L391" s="375">
        <v>114.28</v>
      </c>
      <c r="M391" s="375">
        <v>114.56</v>
      </c>
      <c r="O391" s="371"/>
      <c r="Q391" s="345"/>
    </row>
    <row r="392" spans="1:17" ht="15" customHeight="1" x14ac:dyDescent="0.3">
      <c r="A392" s="48" t="s">
        <v>928</v>
      </c>
      <c r="B392" s="375">
        <v>115.58</v>
      </c>
      <c r="C392" s="375">
        <v>116.5</v>
      </c>
      <c r="D392" s="375">
        <v>116.5</v>
      </c>
      <c r="E392" s="375">
        <v>116.79</v>
      </c>
      <c r="F392" s="375">
        <v>117.21</v>
      </c>
      <c r="G392" s="375">
        <v>119.12</v>
      </c>
      <c r="H392" s="375">
        <v>120.34</v>
      </c>
      <c r="I392" s="375">
        <v>120.34</v>
      </c>
      <c r="J392" s="375">
        <v>120.34</v>
      </c>
      <c r="K392" s="375">
        <v>120.34</v>
      </c>
      <c r="L392" s="375">
        <v>120.34</v>
      </c>
      <c r="M392" s="375">
        <v>120.34</v>
      </c>
      <c r="O392" s="371"/>
      <c r="Q392" s="345"/>
    </row>
    <row r="393" spans="1:17" ht="15" customHeight="1" x14ac:dyDescent="0.3">
      <c r="A393" s="48" t="s">
        <v>929</v>
      </c>
      <c r="B393" s="375">
        <v>114.95</v>
      </c>
      <c r="C393" s="375">
        <v>114.95</v>
      </c>
      <c r="D393" s="375">
        <v>114.95</v>
      </c>
      <c r="E393" s="375">
        <v>115.45</v>
      </c>
      <c r="F393" s="375">
        <v>115.45</v>
      </c>
      <c r="G393" s="375">
        <v>115.45</v>
      </c>
      <c r="H393" s="375">
        <v>115.45</v>
      </c>
      <c r="I393" s="375">
        <v>115.45</v>
      </c>
      <c r="J393" s="375">
        <v>115.45</v>
      </c>
      <c r="K393" s="375">
        <v>115.45</v>
      </c>
      <c r="L393" s="375">
        <v>115.45</v>
      </c>
      <c r="M393" s="375">
        <v>115.45</v>
      </c>
      <c r="O393" s="371"/>
      <c r="Q393" s="345"/>
    </row>
    <row r="394" spans="1:17" ht="15" customHeight="1" x14ac:dyDescent="0.3">
      <c r="A394" s="48" t="s">
        <v>930</v>
      </c>
      <c r="B394" s="375">
        <v>110.76</v>
      </c>
      <c r="C394" s="375">
        <v>110.92</v>
      </c>
      <c r="D394" s="375">
        <v>107.95</v>
      </c>
      <c r="E394" s="375">
        <v>107.99</v>
      </c>
      <c r="F394" s="375">
        <v>107.99</v>
      </c>
      <c r="G394" s="375">
        <v>108.11</v>
      </c>
      <c r="H394" s="375">
        <v>108.11</v>
      </c>
      <c r="I394" s="375">
        <v>107.95</v>
      </c>
      <c r="J394" s="375">
        <v>107.91</v>
      </c>
      <c r="K394" s="375">
        <v>107.91</v>
      </c>
      <c r="L394" s="375">
        <v>108.07</v>
      </c>
      <c r="M394" s="375">
        <v>108.03</v>
      </c>
      <c r="O394" s="371"/>
      <c r="Q394" s="345"/>
    </row>
    <row r="395" spans="1:17" ht="15" customHeight="1" x14ac:dyDescent="0.3">
      <c r="A395" s="48" t="s">
        <v>931</v>
      </c>
      <c r="B395" s="375">
        <v>108.56</v>
      </c>
      <c r="C395" s="375">
        <v>109.51</v>
      </c>
      <c r="D395" s="375">
        <v>109.51</v>
      </c>
      <c r="E395" s="375">
        <v>109.51</v>
      </c>
      <c r="F395" s="375">
        <v>109.51</v>
      </c>
      <c r="G395" s="375">
        <v>109.51</v>
      </c>
      <c r="H395" s="375">
        <v>109.51</v>
      </c>
      <c r="I395" s="375">
        <v>109.51</v>
      </c>
      <c r="J395" s="375">
        <v>109.51</v>
      </c>
      <c r="K395" s="375">
        <v>109.51</v>
      </c>
      <c r="L395" s="375">
        <v>109.51</v>
      </c>
      <c r="M395" s="375">
        <v>109.51</v>
      </c>
      <c r="O395" s="371"/>
      <c r="Q395" s="345"/>
    </row>
    <row r="396" spans="1:17" ht="15" customHeight="1" x14ac:dyDescent="0.3">
      <c r="A396" s="48" t="s">
        <v>932</v>
      </c>
      <c r="B396" s="375">
        <v>129.06</v>
      </c>
      <c r="C396" s="375">
        <v>129.06</v>
      </c>
      <c r="D396" s="375">
        <v>129.06</v>
      </c>
      <c r="E396" s="375">
        <v>129.06</v>
      </c>
      <c r="F396" s="375">
        <v>129.06</v>
      </c>
      <c r="G396" s="375">
        <v>129.06</v>
      </c>
      <c r="H396" s="375">
        <v>129.06</v>
      </c>
      <c r="I396" s="375">
        <v>129.06</v>
      </c>
      <c r="J396" s="375">
        <v>129.06</v>
      </c>
      <c r="K396" s="375">
        <v>129.06</v>
      </c>
      <c r="L396" s="375">
        <v>129.06</v>
      </c>
      <c r="M396" s="375">
        <v>129.06</v>
      </c>
      <c r="O396" s="371"/>
      <c r="Q396" s="345"/>
    </row>
    <row r="397" spans="1:17" ht="15" customHeight="1" x14ac:dyDescent="0.3">
      <c r="A397" s="48" t="s">
        <v>1541</v>
      </c>
      <c r="B397" s="375">
        <v>107.72</v>
      </c>
      <c r="C397" s="375">
        <v>107.72</v>
      </c>
      <c r="D397" s="375">
        <v>107.72</v>
      </c>
      <c r="E397" s="375">
        <v>107.72</v>
      </c>
      <c r="F397" s="375">
        <v>107.72</v>
      </c>
      <c r="G397" s="375">
        <v>107.72</v>
      </c>
      <c r="H397" s="375">
        <v>107.72</v>
      </c>
      <c r="I397" s="375">
        <v>107.72</v>
      </c>
      <c r="J397" s="375">
        <v>107.72</v>
      </c>
      <c r="K397" s="375">
        <v>107.72</v>
      </c>
      <c r="L397" s="375">
        <v>107.72</v>
      </c>
      <c r="M397" s="375">
        <v>107.72</v>
      </c>
      <c r="O397" s="371"/>
      <c r="Q397" s="345"/>
    </row>
    <row r="398" spans="1:17" ht="15" customHeight="1" x14ac:dyDescent="0.3">
      <c r="A398" s="48" t="s">
        <v>934</v>
      </c>
      <c r="B398" s="375">
        <v>95.14</v>
      </c>
      <c r="C398" s="375">
        <v>94.65</v>
      </c>
      <c r="D398" s="375">
        <v>94.17</v>
      </c>
      <c r="E398" s="375">
        <v>94.65</v>
      </c>
      <c r="F398" s="375">
        <v>95.52</v>
      </c>
      <c r="G398" s="375">
        <v>95.33</v>
      </c>
      <c r="H398" s="375">
        <v>93.68</v>
      </c>
      <c r="I398" s="375">
        <v>95.23</v>
      </c>
      <c r="J398" s="375">
        <v>93.58</v>
      </c>
      <c r="K398" s="375">
        <v>92.22</v>
      </c>
      <c r="L398" s="375">
        <v>88.73</v>
      </c>
      <c r="M398" s="375">
        <v>87.37</v>
      </c>
      <c r="O398" s="371"/>
      <c r="Q398" s="345"/>
    </row>
    <row r="399" spans="1:17" ht="15" customHeight="1" x14ac:dyDescent="0.3">
      <c r="A399" s="48" t="s">
        <v>935</v>
      </c>
      <c r="B399" s="375">
        <v>85.82</v>
      </c>
      <c r="C399" s="375">
        <v>85.53</v>
      </c>
      <c r="D399" s="375">
        <v>85.53</v>
      </c>
      <c r="E399" s="375">
        <v>85.53</v>
      </c>
      <c r="F399" s="375">
        <v>85.53</v>
      </c>
      <c r="G399" s="375">
        <v>85.53</v>
      </c>
      <c r="H399" s="375">
        <v>84.94</v>
      </c>
      <c r="I399" s="375">
        <v>84.75</v>
      </c>
      <c r="J399" s="375">
        <v>83.97</v>
      </c>
      <c r="K399" s="375">
        <v>82.31</v>
      </c>
      <c r="L399" s="375">
        <v>80.45</v>
      </c>
      <c r="M399" s="375">
        <v>79.28</v>
      </c>
      <c r="O399" s="371"/>
      <c r="Q399" s="345"/>
    </row>
    <row r="400" spans="1:17" ht="15" customHeight="1" x14ac:dyDescent="0.3">
      <c r="A400" s="48" t="s">
        <v>936</v>
      </c>
      <c r="B400" s="375">
        <v>105.2</v>
      </c>
      <c r="C400" s="375">
        <v>105.2</v>
      </c>
      <c r="D400" s="375">
        <v>105.2</v>
      </c>
      <c r="E400" s="375">
        <v>105.2</v>
      </c>
      <c r="F400" s="375">
        <v>105.2</v>
      </c>
      <c r="G400" s="375">
        <v>105.2</v>
      </c>
      <c r="H400" s="375">
        <v>105.2</v>
      </c>
      <c r="I400" s="375">
        <v>105.2</v>
      </c>
      <c r="J400" s="375">
        <v>105.2</v>
      </c>
      <c r="K400" s="375">
        <v>105.2</v>
      </c>
      <c r="L400" s="375">
        <v>105.2</v>
      </c>
      <c r="M400" s="375">
        <v>106.22</v>
      </c>
      <c r="O400" s="371"/>
      <c r="Q400" s="345"/>
    </row>
    <row r="401" spans="1:17" ht="15" customHeight="1" x14ac:dyDescent="0.3">
      <c r="A401" s="48" t="s">
        <v>937</v>
      </c>
      <c r="B401" s="375">
        <v>108.18</v>
      </c>
      <c r="C401" s="375">
        <v>108.18</v>
      </c>
      <c r="D401" s="375">
        <v>108.18</v>
      </c>
      <c r="E401" s="375">
        <v>109.18</v>
      </c>
      <c r="F401" s="375">
        <v>109.18</v>
      </c>
      <c r="G401" s="375">
        <v>109.18</v>
      </c>
      <c r="H401" s="375">
        <v>109.18</v>
      </c>
      <c r="I401" s="375">
        <v>109.18</v>
      </c>
      <c r="J401" s="375">
        <v>109.18</v>
      </c>
      <c r="K401" s="375">
        <v>109.18</v>
      </c>
      <c r="L401" s="375">
        <v>109.18</v>
      </c>
      <c r="M401" s="375">
        <v>109.18</v>
      </c>
      <c r="O401" s="371"/>
      <c r="Q401" s="345"/>
    </row>
    <row r="402" spans="1:17" ht="15" customHeight="1" x14ac:dyDescent="0.3">
      <c r="A402" s="48" t="s">
        <v>938</v>
      </c>
      <c r="B402" s="375">
        <v>106.49</v>
      </c>
      <c r="C402" s="375">
        <v>106.49</v>
      </c>
      <c r="D402" s="375">
        <v>106.49</v>
      </c>
      <c r="E402" s="375">
        <v>106.09</v>
      </c>
      <c r="F402" s="375">
        <v>106.09</v>
      </c>
      <c r="G402" s="375">
        <v>106.09</v>
      </c>
      <c r="H402" s="375">
        <v>106.09</v>
      </c>
      <c r="I402" s="375">
        <v>106.09</v>
      </c>
      <c r="J402" s="375">
        <v>106.09</v>
      </c>
      <c r="K402" s="375">
        <v>105.29</v>
      </c>
      <c r="L402" s="375">
        <v>105.29</v>
      </c>
      <c r="M402" s="375">
        <v>105.29</v>
      </c>
      <c r="O402" s="371"/>
      <c r="Q402" s="345"/>
    </row>
    <row r="403" spans="1:17" ht="15" customHeight="1" x14ac:dyDescent="0.3">
      <c r="A403" s="48" t="s">
        <v>939</v>
      </c>
      <c r="B403" s="375">
        <v>111.38</v>
      </c>
      <c r="C403" s="375">
        <v>110.88</v>
      </c>
      <c r="D403" s="375">
        <v>111.15</v>
      </c>
      <c r="E403" s="375">
        <v>111.7</v>
      </c>
      <c r="F403" s="375">
        <v>112.01</v>
      </c>
      <c r="G403" s="375">
        <v>112.33</v>
      </c>
      <c r="H403" s="375">
        <v>112.34</v>
      </c>
      <c r="I403" s="375">
        <v>112.07</v>
      </c>
      <c r="J403" s="375">
        <v>111.41</v>
      </c>
      <c r="K403" s="375">
        <v>111.22</v>
      </c>
      <c r="L403" s="375">
        <v>111.04</v>
      </c>
      <c r="M403" s="375">
        <v>111.15</v>
      </c>
      <c r="O403" s="371"/>
      <c r="Q403" s="345"/>
    </row>
    <row r="404" spans="1:17" ht="15" customHeight="1" x14ac:dyDescent="0.3">
      <c r="A404" s="48" t="s">
        <v>940</v>
      </c>
      <c r="B404" s="375">
        <v>109.85</v>
      </c>
      <c r="C404" s="375">
        <v>110.07</v>
      </c>
      <c r="D404" s="375">
        <v>110.3</v>
      </c>
      <c r="E404" s="375">
        <v>110.24</v>
      </c>
      <c r="F404" s="375">
        <v>110.55</v>
      </c>
      <c r="G404" s="376">
        <v>110.59</v>
      </c>
      <c r="H404" s="375">
        <v>110.33</v>
      </c>
      <c r="I404" s="375">
        <v>110.42</v>
      </c>
      <c r="J404" s="375">
        <v>110.35</v>
      </c>
      <c r="K404" s="375">
        <v>110.16</v>
      </c>
      <c r="L404" s="375">
        <v>110.16</v>
      </c>
      <c r="M404" s="375">
        <v>109.96</v>
      </c>
      <c r="O404" s="371"/>
      <c r="Q404" s="345"/>
    </row>
    <row r="405" spans="1:17" ht="15" customHeight="1" x14ac:dyDescent="0.3">
      <c r="A405" s="48" t="s">
        <v>941</v>
      </c>
      <c r="B405" s="375">
        <v>112.95</v>
      </c>
      <c r="C405" s="375">
        <v>113.28</v>
      </c>
      <c r="D405" s="375">
        <v>113.28</v>
      </c>
      <c r="E405" s="375">
        <v>113.28</v>
      </c>
      <c r="F405" s="375">
        <v>113.28</v>
      </c>
      <c r="G405" s="375">
        <v>113.13</v>
      </c>
      <c r="H405" s="375">
        <v>113.13</v>
      </c>
      <c r="I405" s="375">
        <v>113.55</v>
      </c>
      <c r="J405" s="375">
        <v>113.55</v>
      </c>
      <c r="K405" s="375">
        <v>113.55</v>
      </c>
      <c r="L405" s="375">
        <v>113.55</v>
      </c>
      <c r="M405" s="375">
        <v>113.55</v>
      </c>
      <c r="O405" s="371"/>
      <c r="Q405" s="345"/>
    </row>
    <row r="406" spans="1:17" ht="15" customHeight="1" x14ac:dyDescent="0.3">
      <c r="A406" s="48" t="s">
        <v>942</v>
      </c>
      <c r="B406" s="375">
        <v>112.05</v>
      </c>
      <c r="C406" s="375">
        <v>112.05</v>
      </c>
      <c r="D406" s="375">
        <v>112.05</v>
      </c>
      <c r="E406" s="375">
        <v>112.05</v>
      </c>
      <c r="F406" s="375">
        <v>112.05</v>
      </c>
      <c r="G406" s="375">
        <v>112.05</v>
      </c>
      <c r="H406" s="375">
        <v>112.05</v>
      </c>
      <c r="I406" s="375">
        <v>112.05</v>
      </c>
      <c r="J406" s="375">
        <v>112.05</v>
      </c>
      <c r="K406" s="375">
        <v>112.05</v>
      </c>
      <c r="L406" s="375">
        <v>110.83</v>
      </c>
      <c r="M406" s="375">
        <v>110.83</v>
      </c>
      <c r="O406" s="371"/>
      <c r="Q406" s="345"/>
    </row>
    <row r="407" spans="1:17" ht="15" customHeight="1" x14ac:dyDescent="0.3">
      <c r="A407" s="48" t="s">
        <v>943</v>
      </c>
      <c r="B407" s="375">
        <v>111.98</v>
      </c>
      <c r="C407" s="375">
        <v>111.98</v>
      </c>
      <c r="D407" s="375">
        <v>111.98</v>
      </c>
      <c r="E407" s="375">
        <v>111.98</v>
      </c>
      <c r="F407" s="375">
        <v>111.98</v>
      </c>
      <c r="G407" s="375">
        <v>111.98</v>
      </c>
      <c r="H407" s="375">
        <v>111.98</v>
      </c>
      <c r="I407" s="375">
        <v>111.98</v>
      </c>
      <c r="J407" s="375">
        <v>111.98</v>
      </c>
      <c r="K407" s="375">
        <v>111.98</v>
      </c>
      <c r="L407" s="375">
        <v>111.98</v>
      </c>
      <c r="M407" s="375">
        <v>111.98</v>
      </c>
      <c r="O407" s="371"/>
      <c r="Q407" s="345"/>
    </row>
    <row r="408" spans="1:17" ht="15" customHeight="1" x14ac:dyDescent="0.3">
      <c r="A408" s="5"/>
    </row>
    <row r="409" spans="1:17" ht="15" customHeight="1" x14ac:dyDescent="0.3">
      <c r="A409" s="5"/>
    </row>
    <row r="410" spans="1:17" ht="15" customHeight="1" x14ac:dyDescent="0.3">
      <c r="A410" s="5"/>
      <c r="I410" s="559"/>
      <c r="J410" s="559"/>
      <c r="K410" s="559"/>
      <c r="L410" s="559"/>
      <c r="M410" s="559"/>
    </row>
    <row r="411" spans="1:17" ht="15" customHeight="1" x14ac:dyDescent="0.3">
      <c r="A411" s="561"/>
      <c r="B411" s="561"/>
      <c r="C411" s="561"/>
      <c r="D411" s="561"/>
      <c r="E411" s="561"/>
      <c r="F411" s="559"/>
      <c r="G411" s="559"/>
      <c r="H411" s="559"/>
      <c r="I411" s="559"/>
      <c r="J411" s="559"/>
      <c r="K411" s="559"/>
      <c r="L411" s="559"/>
      <c r="M411" s="559"/>
    </row>
    <row r="412" spans="1:17" ht="15" customHeight="1" x14ac:dyDescent="0.3">
      <c r="A412" s="5"/>
      <c r="B412" s="377"/>
      <c r="C412" s="377"/>
      <c r="D412" s="377"/>
      <c r="E412" s="377"/>
      <c r="F412" s="295"/>
      <c r="G412" s="295"/>
      <c r="H412" s="295"/>
      <c r="I412" s="295"/>
      <c r="J412" s="295"/>
      <c r="K412" s="295"/>
      <c r="L412" s="295"/>
      <c r="M412" s="295"/>
    </row>
    <row r="413" spans="1:17" ht="15" customHeight="1" x14ac:dyDescent="0.3">
      <c r="A413" s="47" t="s">
        <v>1789</v>
      </c>
      <c r="B413" s="374">
        <v>41640</v>
      </c>
      <c r="C413" s="374">
        <v>41671</v>
      </c>
      <c r="D413" s="374">
        <v>41699</v>
      </c>
      <c r="E413" s="374">
        <v>41730</v>
      </c>
      <c r="F413" s="374">
        <v>41760</v>
      </c>
      <c r="G413" s="374">
        <v>41791</v>
      </c>
      <c r="H413" s="374">
        <v>41821</v>
      </c>
      <c r="I413" s="374">
        <v>41852</v>
      </c>
      <c r="J413" s="374">
        <v>41883</v>
      </c>
      <c r="K413" s="374">
        <v>41913</v>
      </c>
      <c r="L413" s="374">
        <v>41944</v>
      </c>
      <c r="M413" s="374">
        <v>41974</v>
      </c>
    </row>
    <row r="414" spans="1:17" ht="15" customHeight="1" x14ac:dyDescent="0.3">
      <c r="A414" s="48" t="s">
        <v>885</v>
      </c>
      <c r="B414" s="375">
        <v>93.97</v>
      </c>
      <c r="C414" s="375">
        <v>93.9</v>
      </c>
      <c r="D414" s="375">
        <v>93.26</v>
      </c>
      <c r="E414" s="375">
        <v>93.97</v>
      </c>
      <c r="F414" s="375">
        <v>93.97</v>
      </c>
      <c r="G414" s="375">
        <v>93.97</v>
      </c>
      <c r="H414" s="375">
        <v>94.25</v>
      </c>
      <c r="I414" s="375">
        <v>97.9</v>
      </c>
      <c r="J414" s="375">
        <v>98.32</v>
      </c>
      <c r="K414" s="375">
        <v>99.3</v>
      </c>
      <c r="L414" s="375">
        <v>101.43</v>
      </c>
      <c r="M414" s="375">
        <v>101.15</v>
      </c>
      <c r="O414" s="365"/>
      <c r="Q414" s="344"/>
    </row>
    <row r="415" spans="1:17" ht="15" customHeight="1" x14ac:dyDescent="0.3">
      <c r="A415" s="48" t="s">
        <v>886</v>
      </c>
      <c r="B415" s="375">
        <v>108.96</v>
      </c>
      <c r="C415" s="375">
        <v>110.26</v>
      </c>
      <c r="D415" s="375">
        <v>110.26</v>
      </c>
      <c r="E415" s="375">
        <v>110.26</v>
      </c>
      <c r="F415" s="375">
        <v>110.26</v>
      </c>
      <c r="G415" s="375">
        <v>110.26</v>
      </c>
      <c r="H415" s="375">
        <v>110.26</v>
      </c>
      <c r="I415" s="375">
        <v>110.26</v>
      </c>
      <c r="J415" s="375">
        <v>110.26</v>
      </c>
      <c r="K415" s="375">
        <v>110.26</v>
      </c>
      <c r="L415" s="375">
        <v>110.26</v>
      </c>
      <c r="M415" s="375">
        <v>110.26</v>
      </c>
      <c r="O415" s="365"/>
      <c r="Q415" s="344"/>
    </row>
    <row r="416" spans="1:17" ht="15" customHeight="1" x14ac:dyDescent="0.3">
      <c r="A416" s="48" t="s">
        <v>887</v>
      </c>
      <c r="B416" s="375">
        <v>103.51</v>
      </c>
      <c r="C416" s="375">
        <v>103.32</v>
      </c>
      <c r="D416" s="375">
        <v>102.13</v>
      </c>
      <c r="E416" s="375">
        <v>101.22</v>
      </c>
      <c r="F416" s="375">
        <v>101.98</v>
      </c>
      <c r="G416" s="375">
        <v>101.32</v>
      </c>
      <c r="H416" s="375">
        <v>99.98</v>
      </c>
      <c r="I416" s="375">
        <v>100.27</v>
      </c>
      <c r="J416" s="375">
        <v>101.65</v>
      </c>
      <c r="K416" s="375">
        <v>100.74</v>
      </c>
      <c r="L416" s="375">
        <v>98.93</v>
      </c>
      <c r="M416" s="375">
        <v>97.98</v>
      </c>
      <c r="O416" s="365"/>
      <c r="Q416" s="344"/>
    </row>
    <row r="417" spans="1:17" ht="15" customHeight="1" x14ac:dyDescent="0.3">
      <c r="A417" s="48" t="s">
        <v>888</v>
      </c>
      <c r="B417" s="375">
        <v>124.71</v>
      </c>
      <c r="C417" s="375">
        <v>124.71</v>
      </c>
      <c r="D417" s="375">
        <v>124.71</v>
      </c>
      <c r="E417" s="375">
        <v>124.71</v>
      </c>
      <c r="F417" s="375">
        <v>124.71</v>
      </c>
      <c r="G417" s="375">
        <v>124.71</v>
      </c>
      <c r="H417" s="375">
        <v>124.71</v>
      </c>
      <c r="I417" s="375">
        <v>124.71</v>
      </c>
      <c r="J417" s="375">
        <v>124.71</v>
      </c>
      <c r="K417" s="375">
        <v>124.71</v>
      </c>
      <c r="L417" s="375">
        <v>124.71</v>
      </c>
      <c r="M417" s="375">
        <v>124.71</v>
      </c>
      <c r="O417" s="365"/>
      <c r="Q417" s="344"/>
    </row>
    <row r="418" spans="1:17" ht="15" customHeight="1" x14ac:dyDescent="0.3">
      <c r="A418" s="48" t="s">
        <v>889</v>
      </c>
      <c r="B418" s="375">
        <v>105.85</v>
      </c>
      <c r="C418" s="375">
        <v>106</v>
      </c>
      <c r="D418" s="375">
        <v>106.97</v>
      </c>
      <c r="E418" s="375">
        <v>105.4</v>
      </c>
      <c r="F418" s="375">
        <v>105.4</v>
      </c>
      <c r="G418" s="375">
        <v>105.4</v>
      </c>
      <c r="H418" s="375">
        <v>105.4</v>
      </c>
      <c r="I418" s="375">
        <v>106.74</v>
      </c>
      <c r="J418" s="375">
        <v>106.74</v>
      </c>
      <c r="K418" s="375">
        <v>106.74</v>
      </c>
      <c r="L418" s="375">
        <v>106.74</v>
      </c>
      <c r="M418" s="375">
        <v>106.74</v>
      </c>
      <c r="O418" s="365"/>
      <c r="Q418" s="344"/>
    </row>
    <row r="419" spans="1:17" ht="15" customHeight="1" x14ac:dyDescent="0.3">
      <c r="A419" s="48" t="s">
        <v>890</v>
      </c>
      <c r="B419" s="375">
        <v>112.68</v>
      </c>
      <c r="C419" s="375">
        <v>113.03</v>
      </c>
      <c r="D419" s="375">
        <v>113.03</v>
      </c>
      <c r="E419" s="375">
        <v>105.33</v>
      </c>
      <c r="F419" s="375">
        <v>105.33</v>
      </c>
      <c r="G419" s="375">
        <v>105.33</v>
      </c>
      <c r="H419" s="375">
        <v>105.33</v>
      </c>
      <c r="I419" s="375">
        <v>105.33</v>
      </c>
      <c r="J419" s="375">
        <v>105.33</v>
      </c>
      <c r="K419" s="375">
        <v>105.33</v>
      </c>
      <c r="L419" s="375">
        <v>105.33</v>
      </c>
      <c r="M419" s="375">
        <v>105.33</v>
      </c>
      <c r="O419" s="365"/>
      <c r="Q419" s="344"/>
    </row>
    <row r="420" spans="1:17" ht="15" customHeight="1" x14ac:dyDescent="0.3">
      <c r="A420" s="48" t="s">
        <v>891</v>
      </c>
      <c r="B420" s="375">
        <v>111.77</v>
      </c>
      <c r="C420" s="375">
        <v>111.77</v>
      </c>
      <c r="D420" s="375">
        <v>112.63</v>
      </c>
      <c r="E420" s="375">
        <v>112.63</v>
      </c>
      <c r="F420" s="375">
        <v>112.63</v>
      </c>
      <c r="G420" s="375">
        <v>112.63</v>
      </c>
      <c r="H420" s="375">
        <v>112.63</v>
      </c>
      <c r="I420" s="375">
        <v>112.63</v>
      </c>
      <c r="J420" s="375">
        <v>112.63</v>
      </c>
      <c r="K420" s="375">
        <v>112.63</v>
      </c>
      <c r="L420" s="375">
        <v>112.63</v>
      </c>
      <c r="M420" s="375">
        <v>112.63</v>
      </c>
      <c r="O420" s="365"/>
      <c r="Q420" s="344"/>
    </row>
    <row r="421" spans="1:17" ht="15" customHeight="1" x14ac:dyDescent="0.3">
      <c r="A421" s="48" t="s">
        <v>892</v>
      </c>
      <c r="B421" s="375">
        <v>157.37</v>
      </c>
      <c r="C421" s="375">
        <v>157.37</v>
      </c>
      <c r="D421" s="375">
        <v>155.16</v>
      </c>
      <c r="E421" s="375">
        <v>150.30000000000001</v>
      </c>
      <c r="F421" s="375">
        <v>151.01</v>
      </c>
      <c r="G421" s="375">
        <v>151.01</v>
      </c>
      <c r="H421" s="375">
        <v>151.01</v>
      </c>
      <c r="I421" s="375">
        <v>151.01</v>
      </c>
      <c r="J421" s="375">
        <v>151.01</v>
      </c>
      <c r="K421" s="375">
        <v>151.01</v>
      </c>
      <c r="L421" s="375">
        <v>151.01</v>
      </c>
      <c r="M421" s="375">
        <v>151.01</v>
      </c>
      <c r="O421" s="365"/>
      <c r="Q421" s="344"/>
    </row>
    <row r="422" spans="1:17" ht="15" customHeight="1" x14ac:dyDescent="0.3">
      <c r="A422" s="48" t="s">
        <v>893</v>
      </c>
      <c r="B422" s="375">
        <v>135.19999999999999</v>
      </c>
      <c r="C422" s="375">
        <v>134.63999999999999</v>
      </c>
      <c r="D422" s="375">
        <v>133.69999999999999</v>
      </c>
      <c r="E422" s="375">
        <v>134.09</v>
      </c>
      <c r="F422" s="375">
        <v>133.28</v>
      </c>
      <c r="G422" s="375">
        <v>132.72999999999999</v>
      </c>
      <c r="H422" s="375">
        <v>133.63999999999999</v>
      </c>
      <c r="I422" s="375">
        <v>134.15</v>
      </c>
      <c r="J422" s="375">
        <v>134.19</v>
      </c>
      <c r="K422" s="375">
        <v>134.1</v>
      </c>
      <c r="L422" s="375">
        <v>128.30000000000001</v>
      </c>
      <c r="M422" s="375">
        <v>125.25</v>
      </c>
      <c r="O422" s="365"/>
      <c r="Q422" s="344"/>
    </row>
    <row r="423" spans="1:17" ht="15" customHeight="1" x14ac:dyDescent="0.3">
      <c r="A423" s="48" t="s">
        <v>1538</v>
      </c>
      <c r="B423" s="375">
        <v>115.3</v>
      </c>
      <c r="C423" s="375">
        <v>115.21</v>
      </c>
      <c r="D423" s="375">
        <v>114.94</v>
      </c>
      <c r="E423" s="375">
        <v>114.61</v>
      </c>
      <c r="F423" s="375">
        <v>114.28</v>
      </c>
      <c r="G423" s="375">
        <v>114.26</v>
      </c>
      <c r="H423" s="375">
        <v>114.17</v>
      </c>
      <c r="I423" s="375">
        <v>114.26</v>
      </c>
      <c r="J423" s="375">
        <v>114.7</v>
      </c>
      <c r="K423" s="375">
        <v>114.76</v>
      </c>
      <c r="L423" s="375">
        <v>113.9</v>
      </c>
      <c r="M423" s="375">
        <v>112.9</v>
      </c>
      <c r="O423" s="365"/>
      <c r="Q423" s="344"/>
    </row>
    <row r="424" spans="1:17" ht="15" customHeight="1" x14ac:dyDescent="0.3">
      <c r="A424" s="48" t="s">
        <v>897</v>
      </c>
      <c r="B424" s="375">
        <v>104.18</v>
      </c>
      <c r="C424" s="375">
        <v>104.18</v>
      </c>
      <c r="D424" s="375">
        <v>104.18</v>
      </c>
      <c r="E424" s="375">
        <v>104.06</v>
      </c>
      <c r="F424" s="375">
        <v>104.06</v>
      </c>
      <c r="G424" s="375">
        <v>104.06</v>
      </c>
      <c r="H424" s="375">
        <v>103.98</v>
      </c>
      <c r="I424" s="375">
        <v>103.98</v>
      </c>
      <c r="J424" s="375">
        <v>103.98</v>
      </c>
      <c r="K424" s="375">
        <v>103.98</v>
      </c>
      <c r="L424" s="375">
        <v>103.98</v>
      </c>
      <c r="M424" s="375">
        <v>103.78</v>
      </c>
      <c r="O424" s="365"/>
      <c r="Q424" s="344"/>
    </row>
    <row r="425" spans="1:17" ht="15" customHeight="1" x14ac:dyDescent="0.3">
      <c r="A425" s="48" t="s">
        <v>899</v>
      </c>
      <c r="B425" s="375">
        <v>122.1</v>
      </c>
      <c r="C425" s="375">
        <v>122.1</v>
      </c>
      <c r="D425" s="375">
        <v>122.74</v>
      </c>
      <c r="E425" s="375">
        <v>122.74</v>
      </c>
      <c r="F425" s="375">
        <v>122.74</v>
      </c>
      <c r="G425" s="375">
        <v>122.74</v>
      </c>
      <c r="H425" s="375">
        <v>122.74</v>
      </c>
      <c r="I425" s="375">
        <v>122.74</v>
      </c>
      <c r="J425" s="375">
        <v>122.74</v>
      </c>
      <c r="K425" s="375">
        <v>122.74</v>
      </c>
      <c r="L425" s="375">
        <v>122.74</v>
      </c>
      <c r="M425" s="375">
        <v>122.74</v>
      </c>
      <c r="O425" s="365"/>
      <c r="Q425" s="344"/>
    </row>
    <row r="426" spans="1:17" ht="15" customHeight="1" x14ac:dyDescent="0.3">
      <c r="A426" s="48" t="s">
        <v>900</v>
      </c>
      <c r="B426" s="375">
        <v>112.59</v>
      </c>
      <c r="C426" s="375">
        <v>112.59</v>
      </c>
      <c r="D426" s="375">
        <v>112.59</v>
      </c>
      <c r="E426" s="375">
        <v>112.59</v>
      </c>
      <c r="F426" s="375">
        <v>112.59</v>
      </c>
      <c r="G426" s="375">
        <v>112.59</v>
      </c>
      <c r="H426" s="375">
        <v>112.59</v>
      </c>
      <c r="I426" s="375">
        <v>112.59</v>
      </c>
      <c r="J426" s="375">
        <v>112.59</v>
      </c>
      <c r="K426" s="375">
        <v>112.59</v>
      </c>
      <c r="L426" s="375">
        <v>112.59</v>
      </c>
      <c r="M426" s="375">
        <v>112.59</v>
      </c>
      <c r="O426" s="365"/>
      <c r="Q426" s="344"/>
    </row>
    <row r="427" spans="1:17" ht="15" customHeight="1" x14ac:dyDescent="0.3">
      <c r="A427" s="48" t="s">
        <v>901</v>
      </c>
      <c r="B427" s="375">
        <v>105.55</v>
      </c>
      <c r="C427" s="375">
        <v>107.55</v>
      </c>
      <c r="D427" s="375">
        <v>107.55</v>
      </c>
      <c r="E427" s="375">
        <v>107.55</v>
      </c>
      <c r="F427" s="375">
        <v>107.55</v>
      </c>
      <c r="G427" s="375">
        <v>107.55</v>
      </c>
      <c r="H427" s="375">
        <v>107.55</v>
      </c>
      <c r="I427" s="375">
        <v>107.55</v>
      </c>
      <c r="J427" s="375">
        <v>107.55</v>
      </c>
      <c r="K427" s="375">
        <v>107.55</v>
      </c>
      <c r="L427" s="375">
        <v>107.55</v>
      </c>
      <c r="M427" s="375">
        <v>107.55</v>
      </c>
      <c r="O427" s="365"/>
      <c r="Q427" s="344"/>
    </row>
    <row r="428" spans="1:17" ht="15" customHeight="1" x14ac:dyDescent="0.3">
      <c r="A428" s="48" t="s">
        <v>902</v>
      </c>
      <c r="B428" s="375">
        <v>109.59</v>
      </c>
      <c r="C428" s="375">
        <v>110.44</v>
      </c>
      <c r="D428" s="375">
        <v>108.29</v>
      </c>
      <c r="E428" s="375">
        <v>109.31</v>
      </c>
      <c r="F428" s="375">
        <v>109.41</v>
      </c>
      <c r="G428" s="375">
        <v>109.97</v>
      </c>
      <c r="H428" s="375">
        <v>108.75</v>
      </c>
      <c r="I428" s="375">
        <v>108.85</v>
      </c>
      <c r="J428" s="375">
        <v>108.85</v>
      </c>
      <c r="K428" s="375">
        <v>104.73</v>
      </c>
      <c r="L428" s="375">
        <v>103.52</v>
      </c>
      <c r="M428" s="375">
        <v>93.7</v>
      </c>
      <c r="O428" s="365"/>
      <c r="Q428" s="344"/>
    </row>
    <row r="429" spans="1:17" ht="15" customHeight="1" x14ac:dyDescent="0.3">
      <c r="A429" s="48" t="s">
        <v>903</v>
      </c>
      <c r="B429" s="375">
        <v>109.66</v>
      </c>
      <c r="C429" s="375">
        <v>109.66</v>
      </c>
      <c r="D429" s="375">
        <v>109.66</v>
      </c>
      <c r="E429" s="375">
        <v>110.13</v>
      </c>
      <c r="F429" s="375">
        <v>110.13</v>
      </c>
      <c r="G429" s="375">
        <v>110.13</v>
      </c>
      <c r="H429" s="375">
        <v>110.13</v>
      </c>
      <c r="I429" s="375">
        <v>110.13</v>
      </c>
      <c r="J429" s="375">
        <v>110.13</v>
      </c>
      <c r="K429" s="375">
        <v>110.13</v>
      </c>
      <c r="L429" s="375">
        <v>110.13</v>
      </c>
      <c r="M429" s="375">
        <v>110.13</v>
      </c>
      <c r="O429" s="365"/>
      <c r="Q429" s="344"/>
    </row>
    <row r="430" spans="1:17" ht="15" customHeight="1" x14ac:dyDescent="0.3">
      <c r="A430" s="48" t="s">
        <v>904</v>
      </c>
      <c r="B430" s="375">
        <v>107.89</v>
      </c>
      <c r="C430" s="375">
        <v>109.91</v>
      </c>
      <c r="D430" s="375">
        <v>110</v>
      </c>
      <c r="E430" s="375">
        <v>110.33</v>
      </c>
      <c r="F430" s="375">
        <v>110.45</v>
      </c>
      <c r="G430" s="375">
        <v>110.99</v>
      </c>
      <c r="H430" s="375">
        <v>112.02</v>
      </c>
      <c r="I430" s="375">
        <v>112</v>
      </c>
      <c r="J430" s="375">
        <v>112.09</v>
      </c>
      <c r="K430" s="375">
        <v>112.06</v>
      </c>
      <c r="L430" s="375">
        <v>111.55</v>
      </c>
      <c r="M430" s="375">
        <v>111.03</v>
      </c>
      <c r="O430" s="365"/>
      <c r="Q430" s="344"/>
    </row>
    <row r="431" spans="1:17" ht="15" customHeight="1" x14ac:dyDescent="0.3">
      <c r="A431" s="48" t="s">
        <v>905</v>
      </c>
      <c r="B431" s="375">
        <v>113.24</v>
      </c>
      <c r="C431" s="375">
        <v>113.24</v>
      </c>
      <c r="D431" s="375">
        <v>113.24</v>
      </c>
      <c r="E431" s="375">
        <v>113.24</v>
      </c>
      <c r="F431" s="375">
        <v>113.24</v>
      </c>
      <c r="G431" s="375">
        <v>113.24</v>
      </c>
      <c r="H431" s="375">
        <v>113.24</v>
      </c>
      <c r="I431" s="375">
        <v>113.24</v>
      </c>
      <c r="J431" s="375">
        <v>113.24</v>
      </c>
      <c r="K431" s="375">
        <v>113.24</v>
      </c>
      <c r="L431" s="375">
        <v>113.24</v>
      </c>
      <c r="M431" s="375">
        <v>113.24</v>
      </c>
      <c r="O431" s="365"/>
      <c r="Q431" s="344"/>
    </row>
    <row r="432" spans="1:17" ht="15" customHeight="1" x14ac:dyDescent="0.3">
      <c r="A432" s="48" t="s">
        <v>906</v>
      </c>
      <c r="B432" s="375">
        <v>127.52</v>
      </c>
      <c r="C432" s="375">
        <v>127.52</v>
      </c>
      <c r="D432" s="375">
        <v>127.52</v>
      </c>
      <c r="E432" s="375">
        <v>127.52</v>
      </c>
      <c r="F432" s="375">
        <v>127.52</v>
      </c>
      <c r="G432" s="375">
        <v>127.52</v>
      </c>
      <c r="H432" s="375">
        <v>127.52</v>
      </c>
      <c r="I432" s="375">
        <v>127.52</v>
      </c>
      <c r="J432" s="375">
        <v>127.52</v>
      </c>
      <c r="K432" s="375">
        <v>127.52</v>
      </c>
      <c r="L432" s="375">
        <v>127.52</v>
      </c>
      <c r="M432" s="375">
        <v>127.52</v>
      </c>
      <c r="O432" s="365"/>
      <c r="Q432" s="344"/>
    </row>
    <row r="433" spans="1:17" ht="15" customHeight="1" x14ac:dyDescent="0.3">
      <c r="A433" s="48" t="s">
        <v>907</v>
      </c>
      <c r="B433" s="375">
        <v>109.92</v>
      </c>
      <c r="C433" s="375">
        <v>109.92</v>
      </c>
      <c r="D433" s="375">
        <v>109.92</v>
      </c>
      <c r="E433" s="375">
        <v>109.92</v>
      </c>
      <c r="F433" s="375">
        <v>109.92</v>
      </c>
      <c r="G433" s="375">
        <v>109.92</v>
      </c>
      <c r="H433" s="375">
        <v>109.92</v>
      </c>
      <c r="I433" s="375">
        <v>109.92</v>
      </c>
      <c r="J433" s="375">
        <v>109.92</v>
      </c>
      <c r="K433" s="375">
        <v>109.92</v>
      </c>
      <c r="L433" s="375">
        <v>109.92</v>
      </c>
      <c r="M433" s="375">
        <v>109.92</v>
      </c>
      <c r="O433" s="365"/>
      <c r="Q433" s="344"/>
    </row>
    <row r="434" spans="1:17" ht="15" customHeight="1" x14ac:dyDescent="0.3">
      <c r="A434" s="48" t="s">
        <v>908</v>
      </c>
      <c r="B434" s="375">
        <v>106.2</v>
      </c>
      <c r="C434" s="375">
        <v>106.2</v>
      </c>
      <c r="D434" s="375">
        <v>106.2</v>
      </c>
      <c r="E434" s="375">
        <v>106.2</v>
      </c>
      <c r="F434" s="375">
        <v>106.2</v>
      </c>
      <c r="G434" s="375">
        <v>106.2</v>
      </c>
      <c r="H434" s="375">
        <v>106.2</v>
      </c>
      <c r="I434" s="375">
        <v>106.2</v>
      </c>
      <c r="J434" s="375">
        <v>106.2</v>
      </c>
      <c r="K434" s="375">
        <v>106.2</v>
      </c>
      <c r="L434" s="375">
        <v>106.2</v>
      </c>
      <c r="M434" s="375">
        <v>106.2</v>
      </c>
      <c r="O434" s="365"/>
      <c r="Q434" s="344"/>
    </row>
    <row r="435" spans="1:17" ht="15" customHeight="1" x14ac:dyDescent="0.3">
      <c r="A435" s="48" t="s">
        <v>909</v>
      </c>
      <c r="B435" s="375">
        <v>118.5</v>
      </c>
      <c r="C435" s="375">
        <v>118.5</v>
      </c>
      <c r="D435" s="375">
        <v>118.5</v>
      </c>
      <c r="E435" s="375">
        <v>118.5</v>
      </c>
      <c r="F435" s="375">
        <v>118.5</v>
      </c>
      <c r="G435" s="375">
        <v>118.5</v>
      </c>
      <c r="H435" s="375">
        <v>118.5</v>
      </c>
      <c r="I435" s="375">
        <v>118.5</v>
      </c>
      <c r="J435" s="375">
        <v>118.5</v>
      </c>
      <c r="K435" s="375">
        <v>118.5</v>
      </c>
      <c r="L435" s="375">
        <v>118.5</v>
      </c>
      <c r="M435" s="375">
        <v>118.5</v>
      </c>
      <c r="O435" s="365"/>
      <c r="Q435" s="344"/>
    </row>
    <row r="436" spans="1:17" ht="15" customHeight="1" x14ac:dyDescent="0.3">
      <c r="A436" s="48" t="s">
        <v>910</v>
      </c>
      <c r="B436" s="375">
        <v>112.78</v>
      </c>
      <c r="C436" s="375">
        <v>112.78</v>
      </c>
      <c r="D436" s="375">
        <v>112.78</v>
      </c>
      <c r="E436" s="375">
        <v>113.05</v>
      </c>
      <c r="F436" s="375">
        <v>113.05</v>
      </c>
      <c r="G436" s="375">
        <v>113.05</v>
      </c>
      <c r="H436" s="375">
        <v>113.05</v>
      </c>
      <c r="I436" s="375">
        <v>113.05</v>
      </c>
      <c r="J436" s="375">
        <v>113.05</v>
      </c>
      <c r="K436" s="375">
        <v>113.05</v>
      </c>
      <c r="L436" s="375">
        <v>113.05</v>
      </c>
      <c r="M436" s="375">
        <v>113.05</v>
      </c>
      <c r="O436" s="365"/>
      <c r="Q436" s="344"/>
    </row>
    <row r="437" spans="1:17" ht="15" customHeight="1" x14ac:dyDescent="0.3">
      <c r="A437" s="48" t="s">
        <v>914</v>
      </c>
      <c r="B437" s="375">
        <v>113.76</v>
      </c>
      <c r="C437" s="375">
        <v>113.76</v>
      </c>
      <c r="D437" s="375">
        <v>113.76</v>
      </c>
      <c r="E437" s="375">
        <v>113.76</v>
      </c>
      <c r="F437" s="375">
        <v>113.76</v>
      </c>
      <c r="G437" s="375">
        <v>113.76</v>
      </c>
      <c r="H437" s="375">
        <v>113.76</v>
      </c>
      <c r="I437" s="375">
        <v>113.76</v>
      </c>
      <c r="J437" s="375">
        <v>113.76</v>
      </c>
      <c r="K437" s="375">
        <v>113.76</v>
      </c>
      <c r="L437" s="375">
        <v>113.76</v>
      </c>
      <c r="M437" s="375">
        <v>113.76</v>
      </c>
      <c r="O437" s="365"/>
      <c r="Q437" s="344"/>
    </row>
    <row r="438" spans="1:17" ht="15" customHeight="1" x14ac:dyDescent="0.3">
      <c r="A438" s="48" t="s">
        <v>915</v>
      </c>
      <c r="B438" s="375">
        <v>109.78</v>
      </c>
      <c r="C438" s="375">
        <v>110.18</v>
      </c>
      <c r="D438" s="375">
        <v>110.18</v>
      </c>
      <c r="E438" s="375">
        <v>110.18</v>
      </c>
      <c r="F438" s="375">
        <v>110.18</v>
      </c>
      <c r="G438" s="375">
        <v>110.67</v>
      </c>
      <c r="H438" s="375">
        <v>111.26</v>
      </c>
      <c r="I438" s="375">
        <v>111.26</v>
      </c>
      <c r="J438" s="375">
        <v>111.26</v>
      </c>
      <c r="K438" s="375">
        <v>111.26</v>
      </c>
      <c r="L438" s="375">
        <v>111.26</v>
      </c>
      <c r="M438" s="375">
        <v>111.26</v>
      </c>
      <c r="O438" s="365"/>
      <c r="Q438" s="344"/>
    </row>
    <row r="439" spans="1:17" ht="15" customHeight="1" x14ac:dyDescent="0.3">
      <c r="A439" s="48" t="s">
        <v>916</v>
      </c>
      <c r="B439" s="375">
        <v>114.31</v>
      </c>
      <c r="C439" s="375">
        <v>115.98</v>
      </c>
      <c r="D439" s="375">
        <v>115.98</v>
      </c>
      <c r="E439" s="375">
        <v>115.98</v>
      </c>
      <c r="F439" s="375">
        <v>115.98</v>
      </c>
      <c r="G439" s="375">
        <v>115.98</v>
      </c>
      <c r="H439" s="375">
        <v>115.98</v>
      </c>
      <c r="I439" s="375">
        <v>115.98</v>
      </c>
      <c r="J439" s="375">
        <v>115.98</v>
      </c>
      <c r="K439" s="375">
        <v>115.98</v>
      </c>
      <c r="L439" s="375">
        <v>115.98</v>
      </c>
      <c r="M439" s="375">
        <v>115.98</v>
      </c>
      <c r="O439" s="365"/>
      <c r="Q439" s="344"/>
    </row>
    <row r="440" spans="1:17" ht="15" customHeight="1" x14ac:dyDescent="0.3">
      <c r="A440" s="48" t="s">
        <v>1540</v>
      </c>
      <c r="B440" s="375">
        <v>109.18</v>
      </c>
      <c r="C440" s="375">
        <v>110.84</v>
      </c>
      <c r="D440" s="375">
        <v>110.84</v>
      </c>
      <c r="E440" s="375">
        <v>112.24</v>
      </c>
      <c r="F440" s="375">
        <v>112.51</v>
      </c>
      <c r="G440" s="375">
        <v>112.51</v>
      </c>
      <c r="H440" s="375">
        <v>112.51</v>
      </c>
      <c r="I440" s="375">
        <v>112.51</v>
      </c>
      <c r="J440" s="375">
        <v>112.51</v>
      </c>
      <c r="K440" s="375">
        <v>112.51</v>
      </c>
      <c r="L440" s="375">
        <v>112.51</v>
      </c>
      <c r="M440" s="375">
        <v>112.51</v>
      </c>
      <c r="O440" s="365"/>
      <c r="Q440" s="345"/>
    </row>
    <row r="441" spans="1:17" ht="15" customHeight="1" x14ac:dyDescent="0.3">
      <c r="A441" s="48" t="s">
        <v>918</v>
      </c>
      <c r="B441" s="375">
        <v>109.77</v>
      </c>
      <c r="C441" s="375">
        <v>110.37</v>
      </c>
      <c r="D441" s="375">
        <v>110.37</v>
      </c>
      <c r="E441" s="375">
        <v>110.37</v>
      </c>
      <c r="F441" s="375">
        <v>110.37</v>
      </c>
      <c r="G441" s="375">
        <v>110.37</v>
      </c>
      <c r="H441" s="375">
        <v>110.37</v>
      </c>
      <c r="I441" s="375">
        <v>110.37</v>
      </c>
      <c r="J441" s="375">
        <v>110.37</v>
      </c>
      <c r="K441" s="375">
        <v>110.37</v>
      </c>
      <c r="L441" s="375">
        <v>110.37</v>
      </c>
      <c r="M441" s="375">
        <v>110.37</v>
      </c>
      <c r="O441" s="365"/>
      <c r="Q441" s="345"/>
    </row>
    <row r="442" spans="1:17" ht="15" customHeight="1" x14ac:dyDescent="0.3">
      <c r="A442" s="48" t="s">
        <v>920</v>
      </c>
      <c r="B442" s="375">
        <v>108.91</v>
      </c>
      <c r="C442" s="375">
        <v>109.83</v>
      </c>
      <c r="D442" s="375">
        <v>107.16</v>
      </c>
      <c r="E442" s="375">
        <v>107.8</v>
      </c>
      <c r="F442" s="375">
        <v>108.54</v>
      </c>
      <c r="G442" s="375">
        <v>109.28</v>
      </c>
      <c r="H442" s="375">
        <v>107.62</v>
      </c>
      <c r="I442" s="375">
        <v>107.71</v>
      </c>
      <c r="J442" s="375">
        <v>107.9</v>
      </c>
      <c r="K442" s="375">
        <v>102.18</v>
      </c>
      <c r="L442" s="375">
        <v>99.88</v>
      </c>
      <c r="M442" s="375">
        <v>87.16</v>
      </c>
      <c r="O442" s="365"/>
      <c r="Q442" s="345"/>
    </row>
    <row r="443" spans="1:17" ht="15" customHeight="1" x14ac:dyDescent="0.3">
      <c r="A443" s="48" t="s">
        <v>921</v>
      </c>
      <c r="B443" s="375">
        <v>109.6</v>
      </c>
      <c r="C443" s="375">
        <v>110.57</v>
      </c>
      <c r="D443" s="375">
        <v>111.19</v>
      </c>
      <c r="E443" s="375">
        <v>111.19</v>
      </c>
      <c r="F443" s="375">
        <v>111.19</v>
      </c>
      <c r="G443" s="375">
        <v>111.19</v>
      </c>
      <c r="H443" s="375">
        <v>111.19</v>
      </c>
      <c r="I443" s="375">
        <v>111.19</v>
      </c>
      <c r="J443" s="375">
        <v>111.19</v>
      </c>
      <c r="K443" s="375">
        <v>111.19</v>
      </c>
      <c r="L443" s="375">
        <v>111.19</v>
      </c>
      <c r="M443" s="375">
        <v>111.19</v>
      </c>
      <c r="O443" s="365"/>
      <c r="Q443" s="345"/>
    </row>
    <row r="444" spans="1:17" ht="15" customHeight="1" x14ac:dyDescent="0.3">
      <c r="A444" s="48" t="s">
        <v>922</v>
      </c>
      <c r="B444" s="375">
        <v>107.14</v>
      </c>
      <c r="C444" s="375">
        <v>107.76</v>
      </c>
      <c r="D444" s="375">
        <v>108.97</v>
      </c>
      <c r="E444" s="375">
        <v>109.13</v>
      </c>
      <c r="F444" s="375">
        <v>109.45</v>
      </c>
      <c r="G444" s="375">
        <v>109.45</v>
      </c>
      <c r="H444" s="375">
        <v>109.76</v>
      </c>
      <c r="I444" s="375">
        <v>110.26</v>
      </c>
      <c r="J444" s="375">
        <v>109.94</v>
      </c>
      <c r="K444" s="375">
        <v>109.62</v>
      </c>
      <c r="L444" s="375">
        <v>110.1</v>
      </c>
      <c r="M444" s="375">
        <v>108.83</v>
      </c>
      <c r="O444" s="365"/>
      <c r="Q444" s="345"/>
    </row>
    <row r="445" spans="1:17" ht="15" customHeight="1" x14ac:dyDescent="0.3">
      <c r="A445" s="48" t="s">
        <v>923</v>
      </c>
      <c r="B445" s="375">
        <v>114.47</v>
      </c>
      <c r="C445" s="375">
        <v>115.81</v>
      </c>
      <c r="D445" s="375">
        <v>116.19</v>
      </c>
      <c r="E445" s="375">
        <v>113.54</v>
      </c>
      <c r="F445" s="375">
        <v>113.54</v>
      </c>
      <c r="G445" s="375">
        <v>113.54</v>
      </c>
      <c r="H445" s="375">
        <v>113.54</v>
      </c>
      <c r="I445" s="375">
        <v>113.54</v>
      </c>
      <c r="J445" s="375">
        <v>113.54</v>
      </c>
      <c r="K445" s="375">
        <v>113.54</v>
      </c>
      <c r="L445" s="375">
        <v>113.54</v>
      </c>
      <c r="M445" s="375">
        <v>113.54</v>
      </c>
      <c r="O445" s="365"/>
      <c r="Q445" s="345"/>
    </row>
    <row r="446" spans="1:17" ht="15" customHeight="1" x14ac:dyDescent="0.3">
      <c r="A446" s="48" t="s">
        <v>924</v>
      </c>
      <c r="B446" s="375">
        <v>112.52</v>
      </c>
      <c r="C446" s="375">
        <v>112.52</v>
      </c>
      <c r="D446" s="375">
        <v>112.52</v>
      </c>
      <c r="E446" s="375">
        <v>112.61</v>
      </c>
      <c r="F446" s="375">
        <v>112.61</v>
      </c>
      <c r="G446" s="375">
        <v>112.61</v>
      </c>
      <c r="H446" s="375">
        <v>112.61</v>
      </c>
      <c r="I446" s="375">
        <v>112.61</v>
      </c>
      <c r="J446" s="375">
        <v>112.61</v>
      </c>
      <c r="K446" s="375">
        <v>111.97</v>
      </c>
      <c r="L446" s="375">
        <v>111.97</v>
      </c>
      <c r="M446" s="375">
        <v>111.97</v>
      </c>
      <c r="O446" s="365"/>
      <c r="Q446" s="345"/>
    </row>
    <row r="447" spans="1:17" ht="15" customHeight="1" x14ac:dyDescent="0.3">
      <c r="A447" s="48" t="s">
        <v>925</v>
      </c>
      <c r="B447" s="375">
        <v>107.26</v>
      </c>
      <c r="C447" s="375">
        <v>109.45</v>
      </c>
      <c r="D447" s="375">
        <v>107.61</v>
      </c>
      <c r="E447" s="375">
        <v>107.62</v>
      </c>
      <c r="F447" s="375">
        <v>107.62</v>
      </c>
      <c r="G447" s="375">
        <v>107.62</v>
      </c>
      <c r="H447" s="375">
        <v>107.62</v>
      </c>
      <c r="I447" s="375">
        <v>107.62</v>
      </c>
      <c r="J447" s="375">
        <v>107.62</v>
      </c>
      <c r="K447" s="375">
        <v>107.62</v>
      </c>
      <c r="L447" s="375">
        <v>107.62</v>
      </c>
      <c r="M447" s="375">
        <v>107.62</v>
      </c>
      <c r="O447" s="365"/>
      <c r="Q447" s="345"/>
    </row>
    <row r="448" spans="1:17" ht="15" customHeight="1" x14ac:dyDescent="0.3">
      <c r="A448" s="48" t="s">
        <v>926</v>
      </c>
      <c r="B448" s="375">
        <v>115.49</v>
      </c>
      <c r="C448" s="375">
        <v>115.49</v>
      </c>
      <c r="D448" s="375">
        <v>115.49</v>
      </c>
      <c r="E448" s="375">
        <v>115.49</v>
      </c>
      <c r="F448" s="375">
        <v>115.49</v>
      </c>
      <c r="G448" s="375">
        <v>115.49</v>
      </c>
      <c r="H448" s="375">
        <v>115.49</v>
      </c>
      <c r="I448" s="375">
        <v>115.49</v>
      </c>
      <c r="J448" s="375">
        <v>115.49</v>
      </c>
      <c r="K448" s="375">
        <v>115.49</v>
      </c>
      <c r="L448" s="375">
        <v>115.49</v>
      </c>
      <c r="M448" s="375">
        <v>115.49</v>
      </c>
      <c r="O448" s="365"/>
      <c r="Q448" s="345"/>
    </row>
    <row r="449" spans="1:17" ht="15" customHeight="1" x14ac:dyDescent="0.3">
      <c r="A449" s="48" t="s">
        <v>1539</v>
      </c>
      <c r="B449" s="375">
        <v>111.63</v>
      </c>
      <c r="C449" s="375">
        <v>111.63</v>
      </c>
      <c r="D449" s="375">
        <v>111.63</v>
      </c>
      <c r="E449" s="375">
        <v>111.63</v>
      </c>
      <c r="F449" s="375">
        <v>111.63</v>
      </c>
      <c r="G449" s="375">
        <v>111.63</v>
      </c>
      <c r="H449" s="375">
        <v>111.63</v>
      </c>
      <c r="I449" s="375">
        <v>111.63</v>
      </c>
      <c r="J449" s="375">
        <v>111.63</v>
      </c>
      <c r="K449" s="375">
        <v>111.63</v>
      </c>
      <c r="L449" s="375">
        <v>111.63</v>
      </c>
      <c r="M449" s="375">
        <v>111.91</v>
      </c>
      <c r="O449" s="365"/>
      <c r="Q449" s="345"/>
    </row>
    <row r="450" spans="1:17" ht="15" customHeight="1" x14ac:dyDescent="0.3">
      <c r="A450" s="48" t="s">
        <v>928</v>
      </c>
      <c r="B450" s="375">
        <v>118.47</v>
      </c>
      <c r="C450" s="375">
        <v>118.76</v>
      </c>
      <c r="D450" s="375">
        <v>120.29</v>
      </c>
      <c r="E450" s="375">
        <v>116.36</v>
      </c>
      <c r="F450" s="375">
        <v>116.36</v>
      </c>
      <c r="G450" s="375">
        <v>116.36</v>
      </c>
      <c r="H450" s="375">
        <v>116.36</v>
      </c>
      <c r="I450" s="375">
        <v>116.36</v>
      </c>
      <c r="J450" s="375">
        <v>116.36</v>
      </c>
      <c r="K450" s="375">
        <v>116.36</v>
      </c>
      <c r="L450" s="375">
        <v>116.36</v>
      </c>
      <c r="M450" s="375">
        <v>116.36</v>
      </c>
      <c r="O450" s="365"/>
      <c r="Q450" s="345"/>
    </row>
    <row r="451" spans="1:17" ht="15" customHeight="1" x14ac:dyDescent="0.3">
      <c r="A451" s="48" t="s">
        <v>929</v>
      </c>
      <c r="B451" s="375">
        <v>113.77</v>
      </c>
      <c r="C451" s="375">
        <v>113.77</v>
      </c>
      <c r="D451" s="375">
        <v>114.95</v>
      </c>
      <c r="E451" s="375">
        <v>114.95</v>
      </c>
      <c r="F451" s="375">
        <v>114.95</v>
      </c>
      <c r="G451" s="375">
        <v>114.95</v>
      </c>
      <c r="H451" s="375">
        <v>114.95</v>
      </c>
      <c r="I451" s="375">
        <v>114.95</v>
      </c>
      <c r="J451" s="375">
        <v>114.95</v>
      </c>
      <c r="K451" s="375">
        <v>114.95</v>
      </c>
      <c r="L451" s="375">
        <v>114.95</v>
      </c>
      <c r="M451" s="375">
        <v>114.95</v>
      </c>
      <c r="O451" s="365"/>
      <c r="Q451" s="345"/>
    </row>
    <row r="452" spans="1:17" ht="15" customHeight="1" x14ac:dyDescent="0.3">
      <c r="A452" s="48" t="s">
        <v>930</v>
      </c>
      <c r="B452" s="375">
        <v>107.06</v>
      </c>
      <c r="C452" s="375">
        <v>109.46</v>
      </c>
      <c r="D452" s="375">
        <v>108.62</v>
      </c>
      <c r="E452" s="375">
        <v>106.8</v>
      </c>
      <c r="F452" s="375">
        <v>106.68</v>
      </c>
      <c r="G452" s="375">
        <v>106.96</v>
      </c>
      <c r="H452" s="375">
        <v>106.84</v>
      </c>
      <c r="I452" s="375">
        <v>106.84</v>
      </c>
      <c r="J452" s="375">
        <v>106.88</v>
      </c>
      <c r="K452" s="375">
        <v>106.76</v>
      </c>
      <c r="L452" s="375">
        <v>106.76</v>
      </c>
      <c r="M452" s="375">
        <v>106.8</v>
      </c>
      <c r="O452" s="365"/>
      <c r="Q452" s="345"/>
    </row>
    <row r="453" spans="1:17" ht="15" customHeight="1" x14ac:dyDescent="0.3">
      <c r="A453" s="48" t="s">
        <v>931</v>
      </c>
      <c r="B453" s="375">
        <v>105.64</v>
      </c>
      <c r="C453" s="375">
        <v>105.64</v>
      </c>
      <c r="D453" s="375">
        <v>107.13</v>
      </c>
      <c r="E453" s="375">
        <v>106.3</v>
      </c>
      <c r="F453" s="375">
        <v>106.3</v>
      </c>
      <c r="G453" s="375">
        <v>106.3</v>
      </c>
      <c r="H453" s="375">
        <v>106.3</v>
      </c>
      <c r="I453" s="375">
        <v>106.3</v>
      </c>
      <c r="J453" s="375">
        <v>106.3</v>
      </c>
      <c r="K453" s="375">
        <v>106.3</v>
      </c>
      <c r="L453" s="375">
        <v>106.3</v>
      </c>
      <c r="M453" s="375">
        <v>106.3</v>
      </c>
      <c r="O453" s="365"/>
      <c r="Q453" s="345"/>
    </row>
    <row r="454" spans="1:17" ht="15" customHeight="1" x14ac:dyDescent="0.3">
      <c r="A454" s="48" t="s">
        <v>932</v>
      </c>
      <c r="B454" s="375">
        <v>111.82</v>
      </c>
      <c r="C454" s="375">
        <v>115.53</v>
      </c>
      <c r="D454" s="375">
        <v>115.53</v>
      </c>
      <c r="E454" s="375">
        <v>127.7</v>
      </c>
      <c r="F454" s="375">
        <v>127.7</v>
      </c>
      <c r="G454" s="375">
        <v>129.66999999999999</v>
      </c>
      <c r="H454" s="375">
        <v>127.7</v>
      </c>
      <c r="I454" s="375">
        <v>127.7</v>
      </c>
      <c r="J454" s="375">
        <v>127.7</v>
      </c>
      <c r="K454" s="375">
        <v>127.7</v>
      </c>
      <c r="L454" s="375">
        <v>127.7</v>
      </c>
      <c r="M454" s="375">
        <v>127.7</v>
      </c>
      <c r="O454" s="365"/>
      <c r="Q454" s="345"/>
    </row>
    <row r="455" spans="1:17" ht="15" customHeight="1" x14ac:dyDescent="0.3">
      <c r="A455" s="48" t="s">
        <v>1541</v>
      </c>
      <c r="B455" s="375">
        <v>105.53</v>
      </c>
      <c r="C455" s="375">
        <v>106.84</v>
      </c>
      <c r="D455" s="375">
        <v>106.84</v>
      </c>
      <c r="E455" s="375">
        <v>106.84</v>
      </c>
      <c r="F455" s="375">
        <v>106.84</v>
      </c>
      <c r="G455" s="375">
        <v>106.84</v>
      </c>
      <c r="H455" s="375">
        <v>106.84</v>
      </c>
      <c r="I455" s="375">
        <v>106.84</v>
      </c>
      <c r="J455" s="375">
        <v>106.84</v>
      </c>
      <c r="K455" s="375">
        <v>106.84</v>
      </c>
      <c r="L455" s="375">
        <v>106.84</v>
      </c>
      <c r="M455" s="375">
        <v>106.84</v>
      </c>
      <c r="O455" s="365"/>
      <c r="Q455" s="345"/>
    </row>
    <row r="456" spans="1:17" ht="15" customHeight="1" x14ac:dyDescent="0.3">
      <c r="A456" s="48" t="s">
        <v>934</v>
      </c>
      <c r="B456" s="375">
        <v>102.9</v>
      </c>
      <c r="C456" s="375">
        <v>102.42</v>
      </c>
      <c r="D456" s="375">
        <v>101.64</v>
      </c>
      <c r="E456" s="375">
        <v>99.12</v>
      </c>
      <c r="F456" s="375">
        <v>97.08</v>
      </c>
      <c r="G456" s="375">
        <v>96.5</v>
      </c>
      <c r="H456" s="375">
        <v>96.3</v>
      </c>
      <c r="I456" s="375">
        <v>96.69</v>
      </c>
      <c r="J456" s="375">
        <v>97.08</v>
      </c>
      <c r="K456" s="375">
        <v>97.76</v>
      </c>
      <c r="L456" s="375">
        <v>97.27</v>
      </c>
      <c r="M456" s="375">
        <v>96.4</v>
      </c>
      <c r="O456" s="365"/>
      <c r="Q456" s="345"/>
    </row>
    <row r="457" spans="1:17" ht="15" customHeight="1" x14ac:dyDescent="0.3">
      <c r="A457" s="48" t="s">
        <v>935</v>
      </c>
      <c r="B457" s="375">
        <v>93.15</v>
      </c>
      <c r="C457" s="375">
        <v>92.95</v>
      </c>
      <c r="D457" s="375">
        <v>89.34</v>
      </c>
      <c r="E457" s="375">
        <v>88.46</v>
      </c>
      <c r="F457" s="375">
        <v>87.87</v>
      </c>
      <c r="G457" s="375">
        <v>87.19</v>
      </c>
      <c r="H457" s="375">
        <v>86.7</v>
      </c>
      <c r="I457" s="375">
        <v>86.7</v>
      </c>
      <c r="J457" s="375">
        <v>86.9</v>
      </c>
      <c r="K457" s="375">
        <v>87.19</v>
      </c>
      <c r="L457" s="375">
        <v>87.09</v>
      </c>
      <c r="M457" s="375">
        <v>86.21</v>
      </c>
      <c r="O457" s="365"/>
      <c r="Q457" s="345"/>
    </row>
    <row r="458" spans="1:17" ht="15" customHeight="1" x14ac:dyDescent="0.3">
      <c r="A458" s="48" t="s">
        <v>936</v>
      </c>
      <c r="B458" s="375">
        <v>102.44</v>
      </c>
      <c r="C458" s="375">
        <v>102.44</v>
      </c>
      <c r="D458" s="375">
        <v>102.44</v>
      </c>
      <c r="E458" s="375">
        <v>104.78</v>
      </c>
      <c r="F458" s="375">
        <v>104.78</v>
      </c>
      <c r="G458" s="375">
        <v>104.78</v>
      </c>
      <c r="H458" s="375">
        <v>104.78</v>
      </c>
      <c r="I458" s="375">
        <v>104.78</v>
      </c>
      <c r="J458" s="375">
        <v>104.78</v>
      </c>
      <c r="K458" s="375">
        <v>104.78</v>
      </c>
      <c r="L458" s="375">
        <v>104.78</v>
      </c>
      <c r="M458" s="375">
        <v>104.78</v>
      </c>
      <c r="O458" s="365"/>
      <c r="Q458" s="345"/>
    </row>
    <row r="459" spans="1:17" ht="15" customHeight="1" x14ac:dyDescent="0.3">
      <c r="A459" s="48" t="s">
        <v>937</v>
      </c>
      <c r="B459" s="375">
        <v>106.77</v>
      </c>
      <c r="C459" s="375">
        <v>106.77</v>
      </c>
      <c r="D459" s="375">
        <v>106.77</v>
      </c>
      <c r="E459" s="375">
        <v>106.77</v>
      </c>
      <c r="F459" s="375">
        <v>106.77</v>
      </c>
      <c r="G459" s="375">
        <v>106.77</v>
      </c>
      <c r="H459" s="375">
        <v>106.77</v>
      </c>
      <c r="I459" s="375">
        <v>109.62</v>
      </c>
      <c r="J459" s="375">
        <v>109.62</v>
      </c>
      <c r="K459" s="375">
        <v>109.62</v>
      </c>
      <c r="L459" s="375">
        <v>109.62</v>
      </c>
      <c r="M459" s="375">
        <v>109.62</v>
      </c>
      <c r="O459" s="365"/>
      <c r="Q459" s="345"/>
    </row>
    <row r="460" spans="1:17" ht="15" customHeight="1" x14ac:dyDescent="0.3">
      <c r="A460" s="48" t="s">
        <v>938</v>
      </c>
      <c r="B460" s="375">
        <v>105.79</v>
      </c>
      <c r="C460" s="375">
        <v>105.79</v>
      </c>
      <c r="D460" s="375">
        <v>105.79</v>
      </c>
      <c r="E460" s="375">
        <v>105.79</v>
      </c>
      <c r="F460" s="375">
        <v>105.79</v>
      </c>
      <c r="G460" s="375">
        <v>105.79</v>
      </c>
      <c r="H460" s="375">
        <v>105.79</v>
      </c>
      <c r="I460" s="375">
        <v>105.79</v>
      </c>
      <c r="J460" s="375">
        <v>105.79</v>
      </c>
      <c r="K460" s="375">
        <v>103.8</v>
      </c>
      <c r="L460" s="375">
        <v>103.8</v>
      </c>
      <c r="M460" s="375">
        <v>103.8</v>
      </c>
      <c r="O460" s="365"/>
      <c r="Q460" s="345"/>
    </row>
    <row r="461" spans="1:17" ht="15" customHeight="1" x14ac:dyDescent="0.3">
      <c r="A461" s="48" t="s">
        <v>939</v>
      </c>
      <c r="B461" s="375">
        <v>111.6</v>
      </c>
      <c r="C461" s="375">
        <v>111.76</v>
      </c>
      <c r="D461" s="375">
        <v>111.8</v>
      </c>
      <c r="E461" s="375">
        <v>111.91</v>
      </c>
      <c r="F461" s="375">
        <v>111.95</v>
      </c>
      <c r="G461" s="375">
        <v>112.07</v>
      </c>
      <c r="H461" s="375">
        <v>112.23</v>
      </c>
      <c r="I461" s="375">
        <v>112.03</v>
      </c>
      <c r="J461" s="375">
        <v>112.13</v>
      </c>
      <c r="K461" s="375">
        <v>112.15</v>
      </c>
      <c r="L461" s="375">
        <v>111.75</v>
      </c>
      <c r="M461" s="375">
        <v>111.57</v>
      </c>
      <c r="O461" s="365"/>
      <c r="Q461" s="345"/>
    </row>
    <row r="462" spans="1:17" ht="15" customHeight="1" x14ac:dyDescent="0.3">
      <c r="A462" s="48" t="s">
        <v>940</v>
      </c>
      <c r="B462" s="375">
        <v>108.67</v>
      </c>
      <c r="C462" s="375">
        <v>108.85</v>
      </c>
      <c r="D462" s="375">
        <v>108.69</v>
      </c>
      <c r="E462" s="375">
        <v>108.67</v>
      </c>
      <c r="F462" s="375">
        <v>109.03</v>
      </c>
      <c r="G462" s="376">
        <v>109.08</v>
      </c>
      <c r="H462" s="375">
        <v>109.04</v>
      </c>
      <c r="I462" s="375">
        <v>109.08</v>
      </c>
      <c r="J462" s="375">
        <v>109.11</v>
      </c>
      <c r="K462" s="375">
        <v>109.06</v>
      </c>
      <c r="L462" s="375">
        <v>108.85</v>
      </c>
      <c r="M462" s="375">
        <v>108.71</v>
      </c>
      <c r="O462" s="365"/>
      <c r="Q462" s="345"/>
    </row>
    <row r="463" spans="1:17" ht="15" customHeight="1" x14ac:dyDescent="0.3">
      <c r="A463" s="48" t="s">
        <v>941</v>
      </c>
      <c r="B463" s="375">
        <v>109.25</v>
      </c>
      <c r="C463" s="375">
        <v>109.54</v>
      </c>
      <c r="D463" s="375">
        <v>109.54</v>
      </c>
      <c r="E463" s="375">
        <v>109.97</v>
      </c>
      <c r="F463" s="375">
        <v>109.97</v>
      </c>
      <c r="G463" s="375">
        <v>109.97</v>
      </c>
      <c r="H463" s="375">
        <v>109.97</v>
      </c>
      <c r="I463" s="375">
        <v>109.97</v>
      </c>
      <c r="J463" s="375">
        <v>109.97</v>
      </c>
      <c r="K463" s="375">
        <v>109.97</v>
      </c>
      <c r="L463" s="375">
        <v>109.97</v>
      </c>
      <c r="M463" s="375">
        <v>110.14</v>
      </c>
      <c r="O463" s="365"/>
      <c r="Q463" s="345"/>
    </row>
    <row r="464" spans="1:17" ht="15" customHeight="1" x14ac:dyDescent="0.3">
      <c r="A464" s="48" t="s">
        <v>942</v>
      </c>
      <c r="B464" s="375">
        <v>106.76</v>
      </c>
      <c r="C464" s="375">
        <v>107.65</v>
      </c>
      <c r="D464" s="375">
        <v>107.65</v>
      </c>
      <c r="E464" s="375">
        <v>107.65</v>
      </c>
      <c r="F464" s="375">
        <v>107.65</v>
      </c>
      <c r="G464" s="375">
        <v>107.65</v>
      </c>
      <c r="H464" s="375">
        <v>107.65</v>
      </c>
      <c r="I464" s="375">
        <v>107.65</v>
      </c>
      <c r="J464" s="375">
        <v>107.65</v>
      </c>
      <c r="K464" s="375">
        <v>107.65</v>
      </c>
      <c r="L464" s="375">
        <v>107.97</v>
      </c>
      <c r="M464" s="375">
        <v>109.48</v>
      </c>
      <c r="O464" s="365"/>
      <c r="Q464" s="345"/>
    </row>
    <row r="465" spans="1:17" ht="15" customHeight="1" x14ac:dyDescent="0.3">
      <c r="A465" s="48" t="s">
        <v>943</v>
      </c>
      <c r="B465" s="375">
        <v>109.51</v>
      </c>
      <c r="C465" s="375">
        <v>109.51</v>
      </c>
      <c r="D465" s="375">
        <v>109.51</v>
      </c>
      <c r="E465" s="375">
        <v>109.51</v>
      </c>
      <c r="F465" s="375">
        <v>109.51</v>
      </c>
      <c r="G465" s="375">
        <v>109.51</v>
      </c>
      <c r="H465" s="375">
        <v>109.51</v>
      </c>
      <c r="I465" s="375">
        <v>110.76</v>
      </c>
      <c r="J465" s="375">
        <v>110.76</v>
      </c>
      <c r="K465" s="375">
        <v>110.76</v>
      </c>
      <c r="L465" s="375">
        <v>110.76</v>
      </c>
      <c r="M465" s="375">
        <v>110.76</v>
      </c>
      <c r="O465" s="365"/>
      <c r="Q465" s="345"/>
    </row>
    <row r="466" spans="1:17" ht="15" customHeight="1" x14ac:dyDescent="0.3">
      <c r="A466" s="5"/>
    </row>
    <row r="467" spans="1:17" ht="15" customHeight="1" x14ac:dyDescent="0.3">
      <c r="A467" s="5"/>
    </row>
    <row r="468" spans="1:17" ht="15" customHeight="1" x14ac:dyDescent="0.3">
      <c r="A468" s="5"/>
      <c r="I468" s="559"/>
      <c r="J468" s="559"/>
      <c r="K468" s="559"/>
      <c r="L468" s="559"/>
      <c r="M468" s="559"/>
    </row>
    <row r="469" spans="1:17" ht="15" customHeight="1" x14ac:dyDescent="0.3">
      <c r="A469" s="561"/>
      <c r="B469" s="561"/>
      <c r="C469" s="561"/>
      <c r="D469" s="561"/>
      <c r="E469" s="561"/>
      <c r="F469" s="559"/>
      <c r="G469" s="559"/>
      <c r="H469" s="559"/>
      <c r="I469" s="559"/>
      <c r="J469" s="559"/>
      <c r="K469" s="559"/>
      <c r="L469" s="559"/>
      <c r="M469" s="559"/>
    </row>
    <row r="470" spans="1:17" ht="15" customHeight="1" x14ac:dyDescent="0.3">
      <c r="A470" s="5"/>
      <c r="B470" s="377"/>
      <c r="C470" s="377"/>
      <c r="D470" s="377"/>
      <c r="E470" s="377"/>
      <c r="F470" s="295"/>
      <c r="G470" s="295"/>
      <c r="H470" s="295"/>
      <c r="I470" s="295"/>
      <c r="J470" s="295"/>
      <c r="K470" s="295"/>
      <c r="L470" s="295"/>
      <c r="M470" s="295"/>
    </row>
    <row r="471" spans="1:17" ht="15" customHeight="1" x14ac:dyDescent="0.3">
      <c r="A471" s="47" t="s">
        <v>1789</v>
      </c>
      <c r="B471" s="374">
        <v>41275</v>
      </c>
      <c r="C471" s="374">
        <v>41306</v>
      </c>
      <c r="D471" s="374">
        <v>41334</v>
      </c>
      <c r="E471" s="374">
        <v>41365</v>
      </c>
      <c r="F471" s="374">
        <v>41395</v>
      </c>
      <c r="G471" s="374">
        <v>41426</v>
      </c>
      <c r="H471" s="374">
        <v>41456</v>
      </c>
      <c r="I471" s="374">
        <v>41487</v>
      </c>
      <c r="J471" s="374">
        <v>41518</v>
      </c>
      <c r="K471" s="374">
        <v>41548</v>
      </c>
      <c r="L471" s="374">
        <v>41579</v>
      </c>
      <c r="M471" s="374">
        <v>41609</v>
      </c>
    </row>
    <row r="472" spans="1:17" ht="15" customHeight="1" x14ac:dyDescent="0.3">
      <c r="A472" s="48" t="s">
        <v>885</v>
      </c>
      <c r="B472" s="375">
        <v>102.59</v>
      </c>
      <c r="C472" s="375">
        <v>103.43</v>
      </c>
      <c r="D472" s="375">
        <v>103.08</v>
      </c>
      <c r="E472" s="375">
        <v>101.39</v>
      </c>
      <c r="F472" s="375">
        <v>100.69</v>
      </c>
      <c r="G472" s="375">
        <v>100.27</v>
      </c>
      <c r="H472" s="375">
        <v>99.22</v>
      </c>
      <c r="I472" s="375">
        <v>99.15</v>
      </c>
      <c r="J472" s="375">
        <v>98.8</v>
      </c>
      <c r="K472" s="375">
        <v>98.51</v>
      </c>
      <c r="L472" s="375">
        <v>98.37</v>
      </c>
      <c r="M472" s="375">
        <v>95.99</v>
      </c>
      <c r="O472" s="365"/>
      <c r="Q472" s="344"/>
    </row>
    <row r="473" spans="1:17" ht="15" customHeight="1" x14ac:dyDescent="0.3">
      <c r="A473" s="48" t="s">
        <v>886</v>
      </c>
      <c r="B473" s="375">
        <v>108.79</v>
      </c>
      <c r="C473" s="375">
        <v>108.82</v>
      </c>
      <c r="D473" s="375">
        <v>108.82</v>
      </c>
      <c r="E473" s="375">
        <v>108.82</v>
      </c>
      <c r="F473" s="375">
        <v>108.82</v>
      </c>
      <c r="G473" s="375">
        <v>108.82</v>
      </c>
      <c r="H473" s="375">
        <v>108.82</v>
      </c>
      <c r="I473" s="375">
        <v>108.82</v>
      </c>
      <c r="J473" s="375">
        <v>108.82</v>
      </c>
      <c r="K473" s="375">
        <v>108.82</v>
      </c>
      <c r="L473" s="375">
        <v>108.82</v>
      </c>
      <c r="M473" s="375">
        <v>108.82</v>
      </c>
      <c r="O473" s="365"/>
      <c r="Q473" s="344"/>
    </row>
    <row r="474" spans="1:17" ht="15" customHeight="1" x14ac:dyDescent="0.3">
      <c r="A474" s="48" t="s">
        <v>887</v>
      </c>
      <c r="B474" s="375">
        <v>109.19</v>
      </c>
      <c r="C474" s="375">
        <v>108.47</v>
      </c>
      <c r="D474" s="375">
        <v>107.33</v>
      </c>
      <c r="E474" s="375">
        <v>107.23</v>
      </c>
      <c r="F474" s="375">
        <v>105.56</v>
      </c>
      <c r="G474" s="375">
        <v>102.41</v>
      </c>
      <c r="H474" s="375">
        <v>98.98</v>
      </c>
      <c r="I474" s="375">
        <v>101.13</v>
      </c>
      <c r="J474" s="375">
        <v>103.37</v>
      </c>
      <c r="K474" s="375">
        <v>103.51</v>
      </c>
      <c r="L474" s="375">
        <v>103.13</v>
      </c>
      <c r="M474" s="375">
        <v>102.6</v>
      </c>
      <c r="O474" s="365"/>
      <c r="Q474" s="344"/>
    </row>
    <row r="475" spans="1:17" ht="15" customHeight="1" x14ac:dyDescent="0.3">
      <c r="A475" s="48" t="s">
        <v>888</v>
      </c>
      <c r="B475" s="375">
        <v>120.84</v>
      </c>
      <c r="C475" s="375">
        <v>122.49</v>
      </c>
      <c r="D475" s="375">
        <v>122.49</v>
      </c>
      <c r="E475" s="375">
        <v>122.49</v>
      </c>
      <c r="F475" s="375">
        <v>122.49</v>
      </c>
      <c r="G475" s="375">
        <v>122.8</v>
      </c>
      <c r="H475" s="375">
        <v>122.8</v>
      </c>
      <c r="I475" s="375">
        <v>122.8</v>
      </c>
      <c r="J475" s="375">
        <v>122.8</v>
      </c>
      <c r="K475" s="375">
        <v>122.8</v>
      </c>
      <c r="L475" s="375">
        <v>122.8</v>
      </c>
      <c r="M475" s="375">
        <v>122.8</v>
      </c>
      <c r="O475" s="365"/>
      <c r="Q475" s="344"/>
    </row>
    <row r="476" spans="1:17" ht="15" customHeight="1" x14ac:dyDescent="0.3">
      <c r="A476" s="48" t="s">
        <v>889</v>
      </c>
      <c r="B476" s="375">
        <v>105.04</v>
      </c>
      <c r="C476" s="375">
        <v>105.44</v>
      </c>
      <c r="D476" s="375">
        <v>106.49</v>
      </c>
      <c r="E476" s="375">
        <v>106.49</v>
      </c>
      <c r="F476" s="375">
        <v>106.49</v>
      </c>
      <c r="G476" s="375">
        <v>106.49</v>
      </c>
      <c r="H476" s="375">
        <v>106.49</v>
      </c>
      <c r="I476" s="375">
        <v>106.49</v>
      </c>
      <c r="J476" s="375">
        <v>106.49</v>
      </c>
      <c r="K476" s="375">
        <v>106.49</v>
      </c>
      <c r="L476" s="375">
        <v>106.49</v>
      </c>
      <c r="M476" s="375">
        <v>106.49</v>
      </c>
      <c r="O476" s="365"/>
      <c r="Q476" s="344"/>
    </row>
    <row r="477" spans="1:17" ht="15" customHeight="1" x14ac:dyDescent="0.3">
      <c r="A477" s="48" t="s">
        <v>890</v>
      </c>
      <c r="B477" s="375">
        <v>110.27</v>
      </c>
      <c r="C477" s="375">
        <v>111.04</v>
      </c>
      <c r="D477" s="375">
        <v>111.04</v>
      </c>
      <c r="E477" s="375">
        <v>111.04</v>
      </c>
      <c r="F477" s="375">
        <v>111.04</v>
      </c>
      <c r="G477" s="375">
        <v>111.04</v>
      </c>
      <c r="H477" s="375">
        <v>111.04</v>
      </c>
      <c r="I477" s="375">
        <v>111.04</v>
      </c>
      <c r="J477" s="375">
        <v>111.04</v>
      </c>
      <c r="K477" s="375">
        <v>111.04</v>
      </c>
      <c r="L477" s="375">
        <v>111.04</v>
      </c>
      <c r="M477" s="375">
        <v>111.04</v>
      </c>
      <c r="O477" s="365"/>
      <c r="Q477" s="344"/>
    </row>
    <row r="478" spans="1:17" ht="15" customHeight="1" x14ac:dyDescent="0.3">
      <c r="A478" s="48" t="s">
        <v>891</v>
      </c>
      <c r="B478" s="375">
        <v>107.35</v>
      </c>
      <c r="C478" s="375">
        <v>107.74</v>
      </c>
      <c r="D478" s="375">
        <v>107.74</v>
      </c>
      <c r="E478" s="375">
        <v>110.9</v>
      </c>
      <c r="F478" s="375">
        <v>110.9</v>
      </c>
      <c r="G478" s="375">
        <v>110.9</v>
      </c>
      <c r="H478" s="375">
        <v>110.9</v>
      </c>
      <c r="I478" s="375">
        <v>110.9</v>
      </c>
      <c r="J478" s="375">
        <v>110.9</v>
      </c>
      <c r="K478" s="375">
        <v>110.9</v>
      </c>
      <c r="L478" s="375">
        <v>110.9</v>
      </c>
      <c r="M478" s="375">
        <v>110.9</v>
      </c>
      <c r="O478" s="365"/>
      <c r="Q478" s="344"/>
    </row>
    <row r="479" spans="1:17" ht="15" customHeight="1" x14ac:dyDescent="0.3">
      <c r="A479" s="48" t="s">
        <v>892</v>
      </c>
      <c r="B479" s="375">
        <v>146.57</v>
      </c>
      <c r="C479" s="375">
        <v>150.99</v>
      </c>
      <c r="D479" s="375">
        <v>153.16999999999999</v>
      </c>
      <c r="E479" s="375">
        <v>155.22</v>
      </c>
      <c r="F479" s="375">
        <v>160.65</v>
      </c>
      <c r="G479" s="375">
        <v>160.65</v>
      </c>
      <c r="H479" s="375">
        <v>160.65</v>
      </c>
      <c r="I479" s="375">
        <v>159.41999999999999</v>
      </c>
      <c r="J479" s="375">
        <v>159.41999999999999</v>
      </c>
      <c r="K479" s="375">
        <v>157.37</v>
      </c>
      <c r="L479" s="375">
        <v>157.37</v>
      </c>
      <c r="M479" s="375">
        <v>157.37</v>
      </c>
      <c r="O479" s="365"/>
      <c r="Q479" s="344"/>
    </row>
    <row r="480" spans="1:17" ht="15" customHeight="1" x14ac:dyDescent="0.3">
      <c r="A480" s="48" t="s">
        <v>893</v>
      </c>
      <c r="B480" s="375">
        <v>141.59</v>
      </c>
      <c r="C480" s="375">
        <v>141.15</v>
      </c>
      <c r="D480" s="375">
        <v>142.97999999999999</v>
      </c>
      <c r="E480" s="375">
        <v>141.88999999999999</v>
      </c>
      <c r="F480" s="375">
        <v>139.76</v>
      </c>
      <c r="G480" s="375">
        <v>137</v>
      </c>
      <c r="H480" s="375">
        <v>135.75</v>
      </c>
      <c r="I480" s="375">
        <v>137.52000000000001</v>
      </c>
      <c r="J480" s="375">
        <v>137.68</v>
      </c>
      <c r="K480" s="375">
        <v>137.84</v>
      </c>
      <c r="L480" s="375">
        <v>135.87</v>
      </c>
      <c r="M480" s="375">
        <v>135.05000000000001</v>
      </c>
      <c r="O480" s="365"/>
      <c r="Q480" s="344"/>
    </row>
    <row r="481" spans="1:17" ht="15" customHeight="1" x14ac:dyDescent="0.3">
      <c r="A481" s="48" t="s">
        <v>1538</v>
      </c>
      <c r="B481" s="375">
        <v>115.18</v>
      </c>
      <c r="C481" s="375">
        <v>115.15</v>
      </c>
      <c r="D481" s="375">
        <v>115.06</v>
      </c>
      <c r="E481" s="375">
        <v>114.88</v>
      </c>
      <c r="F481" s="375">
        <v>114.71</v>
      </c>
      <c r="G481" s="375">
        <v>115.05</v>
      </c>
      <c r="H481" s="375">
        <v>114.73</v>
      </c>
      <c r="I481" s="375">
        <v>115.45</v>
      </c>
      <c r="J481" s="375">
        <v>115.48</v>
      </c>
      <c r="K481" s="375">
        <v>115.6</v>
      </c>
      <c r="L481" s="375">
        <v>115.25</v>
      </c>
      <c r="M481" s="375">
        <v>114.98</v>
      </c>
      <c r="O481" s="365"/>
      <c r="Q481" s="344"/>
    </row>
    <row r="482" spans="1:17" ht="15" customHeight="1" x14ac:dyDescent="0.3">
      <c r="A482" s="48" t="s">
        <v>897</v>
      </c>
      <c r="B482" s="375">
        <v>104.05</v>
      </c>
      <c r="C482" s="375">
        <v>104.05</v>
      </c>
      <c r="D482" s="375">
        <v>105.08</v>
      </c>
      <c r="E482" s="375">
        <v>105.08</v>
      </c>
      <c r="F482" s="375">
        <v>105.08</v>
      </c>
      <c r="G482" s="375">
        <v>105.57</v>
      </c>
      <c r="H482" s="375">
        <v>105.41</v>
      </c>
      <c r="I482" s="375">
        <v>105.29</v>
      </c>
      <c r="J482" s="375">
        <v>105.21</v>
      </c>
      <c r="K482" s="375">
        <v>105.21</v>
      </c>
      <c r="L482" s="375">
        <v>105.09</v>
      </c>
      <c r="M482" s="375">
        <v>105.21</v>
      </c>
      <c r="O482" s="365"/>
      <c r="Q482" s="344"/>
    </row>
    <row r="483" spans="1:17" ht="15" customHeight="1" x14ac:dyDescent="0.3">
      <c r="A483" s="48" t="s">
        <v>899</v>
      </c>
      <c r="B483" s="375">
        <v>112.04</v>
      </c>
      <c r="C483" s="375">
        <v>112.47</v>
      </c>
      <c r="D483" s="375">
        <v>112.47</v>
      </c>
      <c r="E483" s="375">
        <v>119.99</v>
      </c>
      <c r="F483" s="375">
        <v>119.99</v>
      </c>
      <c r="G483" s="375">
        <v>119.99</v>
      </c>
      <c r="H483" s="375">
        <v>119.99</v>
      </c>
      <c r="I483" s="375">
        <v>119.99</v>
      </c>
      <c r="J483" s="375">
        <v>119.99</v>
      </c>
      <c r="K483" s="375">
        <v>119.99</v>
      </c>
      <c r="L483" s="375">
        <v>119.99</v>
      </c>
      <c r="M483" s="375">
        <v>119.99</v>
      </c>
      <c r="O483" s="365"/>
      <c r="Q483" s="344"/>
    </row>
    <row r="484" spans="1:17" ht="15" customHeight="1" x14ac:dyDescent="0.3">
      <c r="A484" s="48" t="s">
        <v>900</v>
      </c>
      <c r="B484" s="375">
        <v>112.59</v>
      </c>
      <c r="C484" s="375">
        <v>112.59</v>
      </c>
      <c r="D484" s="375">
        <v>112.59</v>
      </c>
      <c r="E484" s="375">
        <v>112.59</v>
      </c>
      <c r="F484" s="375">
        <v>112.59</v>
      </c>
      <c r="G484" s="375">
        <v>112.59</v>
      </c>
      <c r="H484" s="375">
        <v>112.59</v>
      </c>
      <c r="I484" s="375">
        <v>112.59</v>
      </c>
      <c r="J484" s="375">
        <v>112.59</v>
      </c>
      <c r="K484" s="375">
        <v>112.59</v>
      </c>
      <c r="L484" s="375">
        <v>112.59</v>
      </c>
      <c r="M484" s="375">
        <v>112.59</v>
      </c>
      <c r="O484" s="365"/>
      <c r="Q484" s="344"/>
    </row>
    <row r="485" spans="1:17" ht="15" customHeight="1" x14ac:dyDescent="0.3">
      <c r="A485" s="48" t="s">
        <v>901</v>
      </c>
      <c r="B485" s="375">
        <v>105.55</v>
      </c>
      <c r="C485" s="375">
        <v>105.55</v>
      </c>
      <c r="D485" s="375">
        <v>105.55</v>
      </c>
      <c r="E485" s="375">
        <v>105.55</v>
      </c>
      <c r="F485" s="375">
        <v>105.55</v>
      </c>
      <c r="G485" s="375">
        <v>105.55</v>
      </c>
      <c r="H485" s="375">
        <v>105.55</v>
      </c>
      <c r="I485" s="375">
        <v>105.55</v>
      </c>
      <c r="J485" s="375">
        <v>105.55</v>
      </c>
      <c r="K485" s="375">
        <v>105.55</v>
      </c>
      <c r="L485" s="375">
        <v>105.55</v>
      </c>
      <c r="M485" s="375">
        <v>105.55</v>
      </c>
      <c r="O485" s="365"/>
      <c r="Q485" s="344"/>
    </row>
    <row r="486" spans="1:17" ht="15" customHeight="1" x14ac:dyDescent="0.3">
      <c r="A486" s="48" t="s">
        <v>902</v>
      </c>
      <c r="B486" s="375">
        <v>115.2</v>
      </c>
      <c r="C486" s="375">
        <v>117.82</v>
      </c>
      <c r="D486" s="375">
        <v>114.36</v>
      </c>
      <c r="E486" s="375">
        <v>110.72</v>
      </c>
      <c r="F486" s="375">
        <v>110.44</v>
      </c>
      <c r="G486" s="375">
        <v>111.37</v>
      </c>
      <c r="H486" s="375">
        <v>113.24</v>
      </c>
      <c r="I486" s="375">
        <v>113.9</v>
      </c>
      <c r="J486" s="375">
        <v>115.86</v>
      </c>
      <c r="K486" s="375">
        <v>112.59</v>
      </c>
      <c r="L486" s="375">
        <v>111.46</v>
      </c>
      <c r="M486" s="375">
        <v>110.81</v>
      </c>
      <c r="O486" s="365"/>
      <c r="Q486" s="344"/>
    </row>
    <row r="487" spans="1:17" ht="15" customHeight="1" x14ac:dyDescent="0.3">
      <c r="A487" s="48" t="s">
        <v>903</v>
      </c>
      <c r="B487" s="375">
        <v>109.98</v>
      </c>
      <c r="C487" s="375">
        <v>109.98</v>
      </c>
      <c r="D487" s="375">
        <v>109.98</v>
      </c>
      <c r="E487" s="375">
        <v>109.98</v>
      </c>
      <c r="F487" s="375">
        <v>110.65</v>
      </c>
      <c r="G487" s="375">
        <v>110.65</v>
      </c>
      <c r="H487" s="375">
        <v>110.65</v>
      </c>
      <c r="I487" s="375">
        <v>110.65</v>
      </c>
      <c r="J487" s="375">
        <v>110.65</v>
      </c>
      <c r="K487" s="375">
        <v>110.65</v>
      </c>
      <c r="L487" s="375">
        <v>110.65</v>
      </c>
      <c r="M487" s="375">
        <v>110.65</v>
      </c>
      <c r="O487" s="365"/>
      <c r="Q487" s="344"/>
    </row>
    <row r="488" spans="1:17" ht="15" customHeight="1" x14ac:dyDescent="0.3">
      <c r="A488" s="48" t="s">
        <v>904</v>
      </c>
      <c r="B488" s="375">
        <v>108.47</v>
      </c>
      <c r="C488" s="375">
        <v>108.66</v>
      </c>
      <c r="D488" s="375">
        <v>109.54</v>
      </c>
      <c r="E488" s="375">
        <v>109.28</v>
      </c>
      <c r="F488" s="375">
        <v>108.98</v>
      </c>
      <c r="G488" s="375">
        <v>108.23</v>
      </c>
      <c r="H488" s="375">
        <v>107.9</v>
      </c>
      <c r="I488" s="375">
        <v>107.5</v>
      </c>
      <c r="J488" s="375">
        <v>107.54</v>
      </c>
      <c r="K488" s="375">
        <v>107.45</v>
      </c>
      <c r="L488" s="375">
        <v>107.19</v>
      </c>
      <c r="M488" s="375">
        <v>107.05</v>
      </c>
      <c r="O488" s="365"/>
      <c r="Q488" s="344"/>
    </row>
    <row r="489" spans="1:17" ht="15" customHeight="1" x14ac:dyDescent="0.3">
      <c r="A489" s="48" t="s">
        <v>905</v>
      </c>
      <c r="B489" s="375">
        <v>113.74</v>
      </c>
      <c r="C489" s="375">
        <v>113.84</v>
      </c>
      <c r="D489" s="375">
        <v>113.84</v>
      </c>
      <c r="E489" s="375">
        <v>113.84</v>
      </c>
      <c r="F489" s="375">
        <v>113.84</v>
      </c>
      <c r="G489" s="375">
        <v>113.84</v>
      </c>
      <c r="H489" s="375">
        <v>113.84</v>
      </c>
      <c r="I489" s="375">
        <v>113.84</v>
      </c>
      <c r="J489" s="375">
        <v>113.84</v>
      </c>
      <c r="K489" s="375">
        <v>112.54</v>
      </c>
      <c r="L489" s="375">
        <v>112.54</v>
      </c>
      <c r="M489" s="375">
        <v>112.54</v>
      </c>
      <c r="O489" s="365"/>
      <c r="Q489" s="344"/>
    </row>
    <row r="490" spans="1:17" ht="15" customHeight="1" x14ac:dyDescent="0.3">
      <c r="A490" s="48" t="s">
        <v>906</v>
      </c>
      <c r="B490" s="375">
        <v>127.34</v>
      </c>
      <c r="C490" s="375">
        <v>127.34</v>
      </c>
      <c r="D490" s="375">
        <v>127.34</v>
      </c>
      <c r="E490" s="375">
        <v>127.34</v>
      </c>
      <c r="F490" s="375">
        <v>127.34</v>
      </c>
      <c r="G490" s="375">
        <v>127.34</v>
      </c>
      <c r="H490" s="375">
        <v>127.34</v>
      </c>
      <c r="I490" s="375">
        <v>127.34</v>
      </c>
      <c r="J490" s="375">
        <v>127.34</v>
      </c>
      <c r="K490" s="375">
        <v>127.34</v>
      </c>
      <c r="L490" s="375">
        <v>127.34</v>
      </c>
      <c r="M490" s="375">
        <v>127.34</v>
      </c>
      <c r="O490" s="365"/>
      <c r="Q490" s="344"/>
    </row>
    <row r="491" spans="1:17" ht="15" customHeight="1" x14ac:dyDescent="0.3">
      <c r="A491" s="48" t="s">
        <v>907</v>
      </c>
      <c r="B491" s="375">
        <v>105.65</v>
      </c>
      <c r="C491" s="375">
        <v>105.65</v>
      </c>
      <c r="D491" s="375">
        <v>107.74</v>
      </c>
      <c r="E491" s="375">
        <v>107.74</v>
      </c>
      <c r="F491" s="375">
        <v>107.74</v>
      </c>
      <c r="G491" s="375">
        <v>109.92</v>
      </c>
      <c r="H491" s="375">
        <v>109.92</v>
      </c>
      <c r="I491" s="375">
        <v>109.92</v>
      </c>
      <c r="J491" s="375">
        <v>109.92</v>
      </c>
      <c r="K491" s="375">
        <v>109.92</v>
      </c>
      <c r="L491" s="375">
        <v>109.92</v>
      </c>
      <c r="M491" s="375">
        <v>109.92</v>
      </c>
      <c r="O491" s="365"/>
      <c r="Q491" s="344"/>
    </row>
    <row r="492" spans="1:17" ht="15" customHeight="1" x14ac:dyDescent="0.3">
      <c r="A492" s="48" t="s">
        <v>908</v>
      </c>
      <c r="B492" s="375">
        <v>104.09</v>
      </c>
      <c r="C492" s="375">
        <v>104.78</v>
      </c>
      <c r="D492" s="375">
        <v>104.78</v>
      </c>
      <c r="E492" s="375">
        <v>104.78</v>
      </c>
      <c r="F492" s="375">
        <v>104.78</v>
      </c>
      <c r="G492" s="375">
        <v>104.78</v>
      </c>
      <c r="H492" s="375">
        <v>104.78</v>
      </c>
      <c r="I492" s="375">
        <v>104.78</v>
      </c>
      <c r="J492" s="375">
        <v>104.78</v>
      </c>
      <c r="K492" s="375">
        <v>104.78</v>
      </c>
      <c r="L492" s="375">
        <v>104.78</v>
      </c>
      <c r="M492" s="375">
        <v>104.78</v>
      </c>
      <c r="O492" s="365"/>
      <c r="Q492" s="344"/>
    </row>
    <row r="493" spans="1:17" ht="15" customHeight="1" x14ac:dyDescent="0.3">
      <c r="A493" s="48" t="s">
        <v>909</v>
      </c>
      <c r="B493" s="375">
        <v>118.31</v>
      </c>
      <c r="C493" s="375">
        <v>118.31</v>
      </c>
      <c r="D493" s="375">
        <v>118.31</v>
      </c>
      <c r="E493" s="375">
        <v>118.31</v>
      </c>
      <c r="F493" s="375">
        <v>118.31</v>
      </c>
      <c r="G493" s="375">
        <v>118.5</v>
      </c>
      <c r="H493" s="375">
        <v>118.5</v>
      </c>
      <c r="I493" s="375">
        <v>118.5</v>
      </c>
      <c r="J493" s="375">
        <v>118.5</v>
      </c>
      <c r="K493" s="375">
        <v>118.5</v>
      </c>
      <c r="L493" s="375">
        <v>118.5</v>
      </c>
      <c r="M493" s="375">
        <v>118.5</v>
      </c>
      <c r="O493" s="365"/>
      <c r="Q493" s="344"/>
    </row>
    <row r="494" spans="1:17" ht="15" customHeight="1" x14ac:dyDescent="0.3">
      <c r="A494" s="48" t="s">
        <v>910</v>
      </c>
      <c r="B494" s="375">
        <v>110.05</v>
      </c>
      <c r="C494" s="375">
        <v>110.05</v>
      </c>
      <c r="D494" s="375">
        <v>110.45</v>
      </c>
      <c r="E494" s="375">
        <v>110.45</v>
      </c>
      <c r="F494" s="375">
        <v>110.45</v>
      </c>
      <c r="G494" s="375">
        <v>110.45</v>
      </c>
      <c r="H494" s="375">
        <v>110.45</v>
      </c>
      <c r="I494" s="375">
        <v>110.45</v>
      </c>
      <c r="J494" s="375">
        <v>110.45</v>
      </c>
      <c r="K494" s="375">
        <v>110.45</v>
      </c>
      <c r="L494" s="375">
        <v>110.45</v>
      </c>
      <c r="M494" s="375">
        <v>110.45</v>
      </c>
      <c r="O494" s="365"/>
      <c r="Q494" s="344"/>
    </row>
    <row r="495" spans="1:17" ht="15" customHeight="1" x14ac:dyDescent="0.3">
      <c r="A495" s="48" t="s">
        <v>914</v>
      </c>
      <c r="B495" s="375">
        <v>110.96</v>
      </c>
      <c r="C495" s="375">
        <v>110.96</v>
      </c>
      <c r="D495" s="375">
        <v>110.96</v>
      </c>
      <c r="E495" s="375">
        <v>110.96</v>
      </c>
      <c r="F495" s="375">
        <v>110.96</v>
      </c>
      <c r="G495" s="375">
        <v>113.76</v>
      </c>
      <c r="H495" s="375">
        <v>113.76</v>
      </c>
      <c r="I495" s="375">
        <v>113.76</v>
      </c>
      <c r="J495" s="375">
        <v>113.76</v>
      </c>
      <c r="K495" s="375">
        <v>113.76</v>
      </c>
      <c r="L495" s="375">
        <v>113.76</v>
      </c>
      <c r="M495" s="375">
        <v>113.76</v>
      </c>
      <c r="O495" s="365"/>
      <c r="Q495" s="344"/>
    </row>
    <row r="496" spans="1:17" ht="15" customHeight="1" x14ac:dyDescent="0.3">
      <c r="A496" s="48" t="s">
        <v>915</v>
      </c>
      <c r="B496" s="375">
        <v>107.02</v>
      </c>
      <c r="C496" s="375">
        <v>107.41</v>
      </c>
      <c r="D496" s="375">
        <v>107.41</v>
      </c>
      <c r="E496" s="375">
        <v>107.41</v>
      </c>
      <c r="F496" s="375">
        <v>107.81</v>
      </c>
      <c r="G496" s="375">
        <v>107.81</v>
      </c>
      <c r="H496" s="375">
        <v>107.81</v>
      </c>
      <c r="I496" s="375">
        <v>107.81</v>
      </c>
      <c r="J496" s="375">
        <v>107.81</v>
      </c>
      <c r="K496" s="375">
        <v>107.81</v>
      </c>
      <c r="L496" s="375">
        <v>107.81</v>
      </c>
      <c r="M496" s="375">
        <v>107.81</v>
      </c>
      <c r="O496" s="365"/>
      <c r="Q496" s="344"/>
    </row>
    <row r="497" spans="1:17" ht="15" customHeight="1" x14ac:dyDescent="0.3">
      <c r="A497" s="48" t="s">
        <v>916</v>
      </c>
      <c r="B497" s="375">
        <v>109.25</v>
      </c>
      <c r="C497" s="375">
        <v>111.07</v>
      </c>
      <c r="D497" s="375">
        <v>111.07</v>
      </c>
      <c r="E497" s="375">
        <v>111.07</v>
      </c>
      <c r="F497" s="375">
        <v>111.07</v>
      </c>
      <c r="G497" s="375">
        <v>111.07</v>
      </c>
      <c r="H497" s="375">
        <v>111.07</v>
      </c>
      <c r="I497" s="375">
        <v>111.07</v>
      </c>
      <c r="J497" s="375">
        <v>111.07</v>
      </c>
      <c r="K497" s="375">
        <v>111.07</v>
      </c>
      <c r="L497" s="375">
        <v>111.07</v>
      </c>
      <c r="M497" s="375">
        <v>111.07</v>
      </c>
      <c r="O497" s="365"/>
      <c r="Q497" s="344"/>
    </row>
    <row r="498" spans="1:17" ht="15" customHeight="1" x14ac:dyDescent="0.3">
      <c r="A498" s="48" t="s">
        <v>1540</v>
      </c>
      <c r="B498" s="375">
        <v>107.12</v>
      </c>
      <c r="C498" s="375">
        <v>108.91</v>
      </c>
      <c r="D498" s="375">
        <v>108.91</v>
      </c>
      <c r="E498" s="375">
        <v>109.18</v>
      </c>
      <c r="F498" s="375">
        <v>109.18</v>
      </c>
      <c r="G498" s="375">
        <v>109.18</v>
      </c>
      <c r="H498" s="375">
        <v>109.18</v>
      </c>
      <c r="I498" s="375">
        <v>109.18</v>
      </c>
      <c r="J498" s="375">
        <v>109.18</v>
      </c>
      <c r="K498" s="375">
        <v>109.18</v>
      </c>
      <c r="L498" s="375">
        <v>109.18</v>
      </c>
      <c r="M498" s="375">
        <v>109.18</v>
      </c>
      <c r="O498" s="365"/>
      <c r="Q498" s="345"/>
    </row>
    <row r="499" spans="1:17" ht="15" customHeight="1" x14ac:dyDescent="0.3">
      <c r="A499" s="48" t="s">
        <v>918</v>
      </c>
      <c r="B499" s="375">
        <v>107.03</v>
      </c>
      <c r="C499" s="375">
        <v>107.03</v>
      </c>
      <c r="D499" s="375">
        <v>108.21</v>
      </c>
      <c r="E499" s="375">
        <v>108.78</v>
      </c>
      <c r="F499" s="375">
        <v>108.78</v>
      </c>
      <c r="G499" s="375">
        <v>108.78</v>
      </c>
      <c r="H499" s="375">
        <v>108.78</v>
      </c>
      <c r="I499" s="375">
        <v>108.78</v>
      </c>
      <c r="J499" s="375">
        <v>108.78</v>
      </c>
      <c r="K499" s="375">
        <v>108.78</v>
      </c>
      <c r="L499" s="375">
        <v>108.78</v>
      </c>
      <c r="M499" s="375">
        <v>108.78</v>
      </c>
      <c r="O499" s="365"/>
      <c r="Q499" s="345"/>
    </row>
    <row r="500" spans="1:17" ht="15" customHeight="1" x14ac:dyDescent="0.3">
      <c r="A500" s="48" t="s">
        <v>920</v>
      </c>
      <c r="B500" s="375">
        <v>115.54</v>
      </c>
      <c r="C500" s="375">
        <v>120.06</v>
      </c>
      <c r="D500" s="375">
        <v>113.7</v>
      </c>
      <c r="E500" s="375">
        <v>109.37</v>
      </c>
      <c r="F500" s="375">
        <v>109</v>
      </c>
      <c r="G500" s="375">
        <v>109.92</v>
      </c>
      <c r="H500" s="375">
        <v>113.61</v>
      </c>
      <c r="I500" s="375">
        <v>113.7</v>
      </c>
      <c r="J500" s="375">
        <v>116.28</v>
      </c>
      <c r="K500" s="375">
        <v>112.6</v>
      </c>
      <c r="L500" s="375">
        <v>110.66</v>
      </c>
      <c r="M500" s="375">
        <v>107.99</v>
      </c>
      <c r="O500" s="365"/>
      <c r="Q500" s="345"/>
    </row>
    <row r="501" spans="1:17" ht="15" customHeight="1" x14ac:dyDescent="0.3">
      <c r="A501" s="48" t="s">
        <v>921</v>
      </c>
      <c r="B501" s="375">
        <v>106.01</v>
      </c>
      <c r="C501" s="375">
        <v>107.31</v>
      </c>
      <c r="D501" s="375">
        <v>107.31</v>
      </c>
      <c r="E501" s="375">
        <v>107.31</v>
      </c>
      <c r="F501" s="375">
        <v>107.31</v>
      </c>
      <c r="G501" s="375">
        <v>108.07</v>
      </c>
      <c r="H501" s="375">
        <v>108.07</v>
      </c>
      <c r="I501" s="375">
        <v>108.07</v>
      </c>
      <c r="J501" s="375">
        <v>108.07</v>
      </c>
      <c r="K501" s="375">
        <v>108.07</v>
      </c>
      <c r="L501" s="375">
        <v>108.07</v>
      </c>
      <c r="M501" s="375">
        <v>108.07</v>
      </c>
      <c r="O501" s="365"/>
      <c r="Q501" s="345"/>
    </row>
    <row r="502" spans="1:17" ht="15" customHeight="1" x14ac:dyDescent="0.3">
      <c r="A502" s="48" t="s">
        <v>922</v>
      </c>
      <c r="B502" s="375">
        <v>104.47</v>
      </c>
      <c r="C502" s="375">
        <v>104.15</v>
      </c>
      <c r="D502" s="375">
        <v>104.31</v>
      </c>
      <c r="E502" s="375">
        <v>104.47</v>
      </c>
      <c r="F502" s="375">
        <v>104.31</v>
      </c>
      <c r="G502" s="375">
        <v>104.47</v>
      </c>
      <c r="H502" s="375">
        <v>104.78</v>
      </c>
      <c r="I502" s="375">
        <v>104.78</v>
      </c>
      <c r="J502" s="375">
        <v>105.26</v>
      </c>
      <c r="K502" s="375">
        <v>105.57</v>
      </c>
      <c r="L502" s="375">
        <v>105.73</v>
      </c>
      <c r="M502" s="375">
        <v>107.44</v>
      </c>
      <c r="O502" s="365"/>
      <c r="Q502" s="345"/>
    </row>
    <row r="503" spans="1:17" ht="15" customHeight="1" x14ac:dyDescent="0.3">
      <c r="A503" s="48" t="s">
        <v>923</v>
      </c>
      <c r="B503" s="375">
        <v>111.62</v>
      </c>
      <c r="C503" s="375">
        <v>112.61</v>
      </c>
      <c r="D503" s="375">
        <v>112.92</v>
      </c>
      <c r="E503" s="375">
        <v>112.92</v>
      </c>
      <c r="F503" s="375">
        <v>112.92</v>
      </c>
      <c r="G503" s="375">
        <v>112.92</v>
      </c>
      <c r="H503" s="375">
        <v>112.92</v>
      </c>
      <c r="I503" s="375">
        <v>112.92</v>
      </c>
      <c r="J503" s="375">
        <v>112.92</v>
      </c>
      <c r="K503" s="375">
        <v>112.92</v>
      </c>
      <c r="L503" s="375">
        <v>112.92</v>
      </c>
      <c r="M503" s="375">
        <v>112.92</v>
      </c>
      <c r="O503" s="365"/>
      <c r="Q503" s="345"/>
    </row>
    <row r="504" spans="1:17" ht="15" customHeight="1" x14ac:dyDescent="0.3">
      <c r="A504" s="48" t="s">
        <v>924</v>
      </c>
      <c r="B504" s="375">
        <v>110.74</v>
      </c>
      <c r="C504" s="375">
        <v>110.74</v>
      </c>
      <c r="D504" s="375">
        <v>111.24</v>
      </c>
      <c r="E504" s="375">
        <v>111.24</v>
      </c>
      <c r="F504" s="375">
        <v>111.24</v>
      </c>
      <c r="G504" s="375">
        <v>111.24</v>
      </c>
      <c r="H504" s="375">
        <v>111.24</v>
      </c>
      <c r="I504" s="375">
        <v>111.24</v>
      </c>
      <c r="J504" s="375">
        <v>111.24</v>
      </c>
      <c r="K504" s="375">
        <v>111.24</v>
      </c>
      <c r="L504" s="375">
        <v>111.24</v>
      </c>
      <c r="M504" s="375">
        <v>111.24</v>
      </c>
      <c r="O504" s="365"/>
      <c r="Q504" s="345"/>
    </row>
    <row r="505" spans="1:17" ht="15" customHeight="1" x14ac:dyDescent="0.3">
      <c r="A505" s="48" t="s">
        <v>925</v>
      </c>
      <c r="B505" s="375">
        <v>104.64</v>
      </c>
      <c r="C505" s="375">
        <v>104.64</v>
      </c>
      <c r="D505" s="375">
        <v>106.53</v>
      </c>
      <c r="E505" s="375">
        <v>107.21</v>
      </c>
      <c r="F505" s="375">
        <v>107.21</v>
      </c>
      <c r="G505" s="375">
        <v>107.26</v>
      </c>
      <c r="H505" s="375">
        <v>107.26</v>
      </c>
      <c r="I505" s="375">
        <v>107.26</v>
      </c>
      <c r="J505" s="375">
        <v>107.26</v>
      </c>
      <c r="K505" s="375">
        <v>107.26</v>
      </c>
      <c r="L505" s="375">
        <v>107.26</v>
      </c>
      <c r="M505" s="375">
        <v>107.26</v>
      </c>
      <c r="O505" s="365"/>
      <c r="Q505" s="345"/>
    </row>
    <row r="506" spans="1:17" ht="15" customHeight="1" x14ac:dyDescent="0.3">
      <c r="A506" s="48" t="s">
        <v>926</v>
      </c>
      <c r="B506" s="375">
        <v>111.4</v>
      </c>
      <c r="C506" s="375">
        <v>112.95</v>
      </c>
      <c r="D506" s="375">
        <v>112.95</v>
      </c>
      <c r="E506" s="375">
        <v>113.9</v>
      </c>
      <c r="F506" s="375">
        <v>113.9</v>
      </c>
      <c r="G506" s="375">
        <v>113.9</v>
      </c>
      <c r="H506" s="375">
        <v>113.9</v>
      </c>
      <c r="I506" s="375">
        <v>113.9</v>
      </c>
      <c r="J506" s="375">
        <v>113.9</v>
      </c>
      <c r="K506" s="375">
        <v>113.9</v>
      </c>
      <c r="L506" s="375">
        <v>113.9</v>
      </c>
      <c r="M506" s="375">
        <v>113.9</v>
      </c>
      <c r="O506" s="365"/>
      <c r="Q506" s="345"/>
    </row>
    <row r="507" spans="1:17" ht="15" customHeight="1" x14ac:dyDescent="0.3">
      <c r="A507" s="48" t="s">
        <v>1539</v>
      </c>
      <c r="B507" s="375">
        <v>109.25</v>
      </c>
      <c r="C507" s="375">
        <v>109.25</v>
      </c>
      <c r="D507" s="375">
        <v>109.25</v>
      </c>
      <c r="E507" s="375">
        <v>109.25</v>
      </c>
      <c r="F507" s="375">
        <v>109.25</v>
      </c>
      <c r="G507" s="375">
        <v>109.25</v>
      </c>
      <c r="H507" s="375">
        <v>109.25</v>
      </c>
      <c r="I507" s="375">
        <v>109.25</v>
      </c>
      <c r="J507" s="375">
        <v>109.25</v>
      </c>
      <c r="K507" s="375">
        <v>109.25</v>
      </c>
      <c r="L507" s="375">
        <v>109.25</v>
      </c>
      <c r="M507" s="375">
        <v>109.25</v>
      </c>
      <c r="O507" s="365"/>
      <c r="Q507" s="345"/>
    </row>
    <row r="508" spans="1:17" ht="15" customHeight="1" x14ac:dyDescent="0.3">
      <c r="A508" s="48" t="s">
        <v>928</v>
      </c>
      <c r="B508" s="375">
        <v>116.72</v>
      </c>
      <c r="C508" s="375">
        <v>116.72</v>
      </c>
      <c r="D508" s="375">
        <v>117.06</v>
      </c>
      <c r="E508" s="375">
        <v>117.06</v>
      </c>
      <c r="F508" s="375">
        <v>117.06</v>
      </c>
      <c r="G508" s="375">
        <v>117.06</v>
      </c>
      <c r="H508" s="375">
        <v>117.06</v>
      </c>
      <c r="I508" s="375">
        <v>117.06</v>
      </c>
      <c r="J508" s="375">
        <v>117.06</v>
      </c>
      <c r="K508" s="375">
        <v>117.06</v>
      </c>
      <c r="L508" s="375">
        <v>117.06</v>
      </c>
      <c r="M508" s="375">
        <v>117.06</v>
      </c>
      <c r="O508" s="365"/>
      <c r="Q508" s="345"/>
    </row>
    <row r="509" spans="1:17" ht="15" customHeight="1" x14ac:dyDescent="0.3">
      <c r="A509" s="48" t="s">
        <v>929</v>
      </c>
      <c r="B509" s="375">
        <v>108.38</v>
      </c>
      <c r="C509" s="375">
        <v>108.38</v>
      </c>
      <c r="D509" s="375">
        <v>108.9</v>
      </c>
      <c r="E509" s="375">
        <v>113.42</v>
      </c>
      <c r="F509" s="375">
        <v>113.42</v>
      </c>
      <c r="G509" s="375">
        <v>113.42</v>
      </c>
      <c r="H509" s="375">
        <v>113.42</v>
      </c>
      <c r="I509" s="375">
        <v>113.42</v>
      </c>
      <c r="J509" s="375">
        <v>113.42</v>
      </c>
      <c r="K509" s="375">
        <v>113.42</v>
      </c>
      <c r="L509" s="375">
        <v>113.42</v>
      </c>
      <c r="M509" s="375">
        <v>113.42</v>
      </c>
      <c r="O509" s="365"/>
      <c r="Q509" s="345"/>
    </row>
    <row r="510" spans="1:17" ht="15" customHeight="1" x14ac:dyDescent="0.3">
      <c r="A510" s="48" t="s">
        <v>930</v>
      </c>
      <c r="B510" s="375">
        <v>103.73</v>
      </c>
      <c r="C510" s="375">
        <v>105.32</v>
      </c>
      <c r="D510" s="375">
        <v>105.91</v>
      </c>
      <c r="E510" s="375">
        <v>106.23</v>
      </c>
      <c r="F510" s="375">
        <v>106.27</v>
      </c>
      <c r="G510" s="375">
        <v>105.87</v>
      </c>
      <c r="H510" s="375">
        <v>105.95</v>
      </c>
      <c r="I510" s="375">
        <v>105.95</v>
      </c>
      <c r="J510" s="375">
        <v>105.79</v>
      </c>
      <c r="K510" s="375">
        <v>105.91</v>
      </c>
      <c r="L510" s="375">
        <v>106.19</v>
      </c>
      <c r="M510" s="375">
        <v>106.55</v>
      </c>
      <c r="O510" s="365"/>
      <c r="Q510" s="345"/>
    </row>
    <row r="511" spans="1:17" ht="15" customHeight="1" x14ac:dyDescent="0.3">
      <c r="A511" s="48" t="s">
        <v>931</v>
      </c>
      <c r="B511" s="375">
        <v>102.03</v>
      </c>
      <c r="C511" s="375">
        <v>104.16</v>
      </c>
      <c r="D511" s="375">
        <v>105.04</v>
      </c>
      <c r="E511" s="375">
        <v>105.04</v>
      </c>
      <c r="F511" s="375">
        <v>105.04</v>
      </c>
      <c r="G511" s="375">
        <v>105.04</v>
      </c>
      <c r="H511" s="375">
        <v>105.04</v>
      </c>
      <c r="I511" s="375">
        <v>105.04</v>
      </c>
      <c r="J511" s="375">
        <v>105.04</v>
      </c>
      <c r="K511" s="375">
        <v>105.04</v>
      </c>
      <c r="L511" s="375">
        <v>105.04</v>
      </c>
      <c r="M511" s="375">
        <v>105.04</v>
      </c>
      <c r="O511" s="365"/>
      <c r="Q511" s="345"/>
    </row>
    <row r="512" spans="1:17" ht="15" customHeight="1" x14ac:dyDescent="0.3">
      <c r="A512" s="48" t="s">
        <v>932</v>
      </c>
      <c r="B512" s="375">
        <v>106.86</v>
      </c>
      <c r="C512" s="375">
        <v>106.86</v>
      </c>
      <c r="D512" s="375">
        <v>111.39</v>
      </c>
      <c r="E512" s="375">
        <v>111.39</v>
      </c>
      <c r="F512" s="375">
        <v>111.39</v>
      </c>
      <c r="G512" s="375">
        <v>111.39</v>
      </c>
      <c r="H512" s="375">
        <v>111.39</v>
      </c>
      <c r="I512" s="375">
        <v>111.82</v>
      </c>
      <c r="J512" s="375">
        <v>111.82</v>
      </c>
      <c r="K512" s="375">
        <v>111.82</v>
      </c>
      <c r="L512" s="375">
        <v>111.82</v>
      </c>
      <c r="M512" s="375">
        <v>111.82</v>
      </c>
      <c r="O512" s="365"/>
      <c r="Q512" s="345"/>
    </row>
    <row r="513" spans="1:17" ht="15" customHeight="1" x14ac:dyDescent="0.3">
      <c r="A513" s="48" t="s">
        <v>1541</v>
      </c>
      <c r="B513" s="375">
        <v>103.61</v>
      </c>
      <c r="C513" s="375">
        <v>105.17</v>
      </c>
      <c r="D513" s="375">
        <v>105.17</v>
      </c>
      <c r="E513" s="375">
        <v>105.17</v>
      </c>
      <c r="F513" s="375">
        <v>105.17</v>
      </c>
      <c r="G513" s="375">
        <v>105.17</v>
      </c>
      <c r="H513" s="375">
        <v>105.17</v>
      </c>
      <c r="I513" s="375">
        <v>105.17</v>
      </c>
      <c r="J513" s="375">
        <v>105.17</v>
      </c>
      <c r="K513" s="375">
        <v>105.17</v>
      </c>
      <c r="L513" s="375">
        <v>105.17</v>
      </c>
      <c r="M513" s="375">
        <v>105.17</v>
      </c>
      <c r="O513" s="365"/>
      <c r="Q513" s="345"/>
    </row>
    <row r="514" spans="1:17" ht="15" customHeight="1" x14ac:dyDescent="0.3">
      <c r="A514" s="48" t="s">
        <v>934</v>
      </c>
      <c r="B514" s="375">
        <v>107.66</v>
      </c>
      <c r="C514" s="375">
        <v>110.18</v>
      </c>
      <c r="D514" s="375">
        <v>110.86</v>
      </c>
      <c r="E514" s="375">
        <v>109.41</v>
      </c>
      <c r="F514" s="375">
        <v>107.66</v>
      </c>
      <c r="G514" s="375">
        <v>105.91</v>
      </c>
      <c r="H514" s="375">
        <v>102.42</v>
      </c>
      <c r="I514" s="375">
        <v>101.64</v>
      </c>
      <c r="J514" s="375">
        <v>103.29</v>
      </c>
      <c r="K514" s="375">
        <v>103.87</v>
      </c>
      <c r="L514" s="375">
        <v>103.58</v>
      </c>
      <c r="M514" s="375">
        <v>102.42</v>
      </c>
      <c r="O514" s="365"/>
      <c r="Q514" s="345"/>
    </row>
    <row r="515" spans="1:17" ht="15" customHeight="1" x14ac:dyDescent="0.3">
      <c r="A515" s="48" t="s">
        <v>935</v>
      </c>
      <c r="B515" s="375">
        <v>95.68</v>
      </c>
      <c r="C515" s="375">
        <v>95.68</v>
      </c>
      <c r="D515" s="375">
        <v>95.68</v>
      </c>
      <c r="E515" s="375">
        <v>95.29</v>
      </c>
      <c r="F515" s="375">
        <v>94.42</v>
      </c>
      <c r="G515" s="375">
        <v>93.34</v>
      </c>
      <c r="H515" s="375">
        <v>92.17</v>
      </c>
      <c r="I515" s="375">
        <v>91.97</v>
      </c>
      <c r="J515" s="375">
        <v>92.85</v>
      </c>
      <c r="K515" s="375">
        <v>93.34</v>
      </c>
      <c r="L515" s="375">
        <v>93.34</v>
      </c>
      <c r="M515" s="375">
        <v>93.24</v>
      </c>
      <c r="O515" s="365"/>
      <c r="Q515" s="345"/>
    </row>
    <row r="516" spans="1:17" ht="15" customHeight="1" x14ac:dyDescent="0.3">
      <c r="A516" s="48" t="s">
        <v>936</v>
      </c>
      <c r="B516" s="375">
        <v>102.44</v>
      </c>
      <c r="C516" s="375">
        <v>102.44</v>
      </c>
      <c r="D516" s="375">
        <v>102.44</v>
      </c>
      <c r="E516" s="375">
        <v>102.44</v>
      </c>
      <c r="F516" s="375">
        <v>102.44</v>
      </c>
      <c r="G516" s="375">
        <v>102.44</v>
      </c>
      <c r="H516" s="375">
        <v>102.44</v>
      </c>
      <c r="I516" s="375">
        <v>102.44</v>
      </c>
      <c r="J516" s="375">
        <v>102.44</v>
      </c>
      <c r="K516" s="375">
        <v>102.44</v>
      </c>
      <c r="L516" s="375">
        <v>102.44</v>
      </c>
      <c r="M516" s="375">
        <v>102.44</v>
      </c>
      <c r="O516" s="365"/>
      <c r="Q516" s="345"/>
    </row>
    <row r="517" spans="1:17" ht="15" customHeight="1" x14ac:dyDescent="0.3">
      <c r="A517" s="48" t="s">
        <v>937</v>
      </c>
      <c r="B517" s="375">
        <v>105.62</v>
      </c>
      <c r="C517" s="375">
        <v>105.62</v>
      </c>
      <c r="D517" s="375">
        <v>105.62</v>
      </c>
      <c r="E517" s="375">
        <v>105.62</v>
      </c>
      <c r="F517" s="375">
        <v>105.62</v>
      </c>
      <c r="G517" s="375">
        <v>105.87</v>
      </c>
      <c r="H517" s="375">
        <v>105.87</v>
      </c>
      <c r="I517" s="375">
        <v>105.96</v>
      </c>
      <c r="J517" s="375">
        <v>105.96</v>
      </c>
      <c r="K517" s="375">
        <v>105.96</v>
      </c>
      <c r="L517" s="375">
        <v>105.96</v>
      </c>
      <c r="M517" s="375">
        <v>105.96</v>
      </c>
      <c r="O517" s="365"/>
      <c r="Q517" s="345"/>
    </row>
    <row r="518" spans="1:17" ht="15" customHeight="1" x14ac:dyDescent="0.3">
      <c r="A518" s="48" t="s">
        <v>938</v>
      </c>
      <c r="B518" s="375">
        <v>105.59</v>
      </c>
      <c r="C518" s="375">
        <v>105.59</v>
      </c>
      <c r="D518" s="375">
        <v>105.59</v>
      </c>
      <c r="E518" s="375">
        <v>105.59</v>
      </c>
      <c r="F518" s="375">
        <v>105.59</v>
      </c>
      <c r="G518" s="375">
        <v>105.59</v>
      </c>
      <c r="H518" s="375">
        <v>105.59</v>
      </c>
      <c r="I518" s="375">
        <v>105.59</v>
      </c>
      <c r="J518" s="375">
        <v>105.09</v>
      </c>
      <c r="K518" s="375">
        <v>104.7</v>
      </c>
      <c r="L518" s="375">
        <v>104.7</v>
      </c>
      <c r="M518" s="375">
        <v>104.7</v>
      </c>
      <c r="O518" s="365"/>
      <c r="Q518" s="345"/>
    </row>
    <row r="519" spans="1:17" ht="15" customHeight="1" x14ac:dyDescent="0.3">
      <c r="A519" s="48" t="s">
        <v>939</v>
      </c>
      <c r="B519" s="375">
        <v>109.33</v>
      </c>
      <c r="C519" s="375">
        <v>109.43</v>
      </c>
      <c r="D519" s="375">
        <v>109.81</v>
      </c>
      <c r="E519" s="375">
        <v>109.42</v>
      </c>
      <c r="F519" s="375">
        <v>109.6</v>
      </c>
      <c r="G519" s="375">
        <v>109.45</v>
      </c>
      <c r="H519" s="375">
        <v>109.56</v>
      </c>
      <c r="I519" s="375">
        <v>110.54</v>
      </c>
      <c r="J519" s="375">
        <v>110.62</v>
      </c>
      <c r="K519" s="375">
        <v>110.96</v>
      </c>
      <c r="L519" s="375">
        <v>110.73</v>
      </c>
      <c r="M519" s="375">
        <v>110.56</v>
      </c>
      <c r="O519" s="365"/>
      <c r="Q519" s="345"/>
    </row>
    <row r="520" spans="1:17" ht="15" customHeight="1" x14ac:dyDescent="0.3">
      <c r="A520" s="48" t="s">
        <v>940</v>
      </c>
      <c r="B520" s="375">
        <v>107.06</v>
      </c>
      <c r="C520" s="375">
        <v>107.11</v>
      </c>
      <c r="D520" s="375">
        <v>106.99</v>
      </c>
      <c r="E520" s="375">
        <v>107.08</v>
      </c>
      <c r="F520" s="375">
        <v>107.55</v>
      </c>
      <c r="G520" s="376">
        <v>107.58</v>
      </c>
      <c r="H520" s="375">
        <v>107.55</v>
      </c>
      <c r="I520" s="375">
        <v>107.58</v>
      </c>
      <c r="J520" s="375">
        <v>107.62</v>
      </c>
      <c r="K520" s="375">
        <v>107.49</v>
      </c>
      <c r="L520" s="375">
        <v>107.63</v>
      </c>
      <c r="M520" s="375">
        <v>107.56</v>
      </c>
      <c r="O520" s="365"/>
      <c r="Q520" s="345"/>
    </row>
    <row r="521" spans="1:17" ht="15" customHeight="1" x14ac:dyDescent="0.3">
      <c r="A521" s="48" t="s">
        <v>941</v>
      </c>
      <c r="B521" s="375">
        <v>105.78</v>
      </c>
      <c r="C521" s="375">
        <v>106.21</v>
      </c>
      <c r="D521" s="375">
        <v>107.59</v>
      </c>
      <c r="E521" s="375">
        <v>107.59</v>
      </c>
      <c r="F521" s="375">
        <v>107.59</v>
      </c>
      <c r="G521" s="375">
        <v>107.59</v>
      </c>
      <c r="H521" s="375">
        <v>107.59</v>
      </c>
      <c r="I521" s="375">
        <v>107.59</v>
      </c>
      <c r="J521" s="375">
        <v>107.59</v>
      </c>
      <c r="K521" s="375">
        <v>107.59</v>
      </c>
      <c r="L521" s="375">
        <v>107.59</v>
      </c>
      <c r="M521" s="375">
        <v>107.59</v>
      </c>
      <c r="O521" s="365"/>
      <c r="Q521" s="345"/>
    </row>
    <row r="522" spans="1:17" ht="15" customHeight="1" x14ac:dyDescent="0.3">
      <c r="A522" s="48" t="s">
        <v>942</v>
      </c>
      <c r="B522" s="375">
        <v>104.67</v>
      </c>
      <c r="C522" s="375">
        <v>104.67</v>
      </c>
      <c r="D522" s="375">
        <v>104.67</v>
      </c>
      <c r="E522" s="375">
        <v>104.67</v>
      </c>
      <c r="F522" s="375">
        <v>104.67</v>
      </c>
      <c r="G522" s="375">
        <v>104.67</v>
      </c>
      <c r="H522" s="375">
        <v>104.67</v>
      </c>
      <c r="I522" s="375">
        <v>104.67</v>
      </c>
      <c r="J522" s="375">
        <v>104.67</v>
      </c>
      <c r="K522" s="375">
        <v>104.67</v>
      </c>
      <c r="L522" s="375">
        <v>104.99</v>
      </c>
      <c r="M522" s="375">
        <v>104.99</v>
      </c>
      <c r="O522" s="365"/>
      <c r="Q522" s="345"/>
    </row>
    <row r="523" spans="1:17" ht="15" customHeight="1" x14ac:dyDescent="0.3">
      <c r="A523" s="48" t="s">
        <v>943</v>
      </c>
      <c r="B523" s="375">
        <v>106.63</v>
      </c>
      <c r="C523" s="375">
        <v>106.63</v>
      </c>
      <c r="D523" s="375">
        <v>106.63</v>
      </c>
      <c r="E523" s="375">
        <v>106.63</v>
      </c>
      <c r="F523" s="375">
        <v>106.63</v>
      </c>
      <c r="G523" s="375">
        <v>106.8</v>
      </c>
      <c r="H523" s="375">
        <v>106.8</v>
      </c>
      <c r="I523" s="375">
        <v>106.8</v>
      </c>
      <c r="J523" s="375">
        <v>106.8</v>
      </c>
      <c r="K523" s="375">
        <v>106.8</v>
      </c>
      <c r="L523" s="375">
        <v>106.8</v>
      </c>
      <c r="M523" s="375">
        <v>106.8</v>
      </c>
      <c r="O523" s="365"/>
      <c r="Q523" s="345"/>
    </row>
    <row r="524" spans="1:17" ht="15" customHeight="1" x14ac:dyDescent="0.3">
      <c r="A524" s="5"/>
    </row>
    <row r="525" spans="1:17" ht="15" customHeight="1" x14ac:dyDescent="0.3">
      <c r="A525" s="5"/>
    </row>
    <row r="526" spans="1:17" ht="15" customHeight="1" x14ac:dyDescent="0.3">
      <c r="A526" s="5"/>
      <c r="I526" s="559"/>
      <c r="J526" s="559"/>
      <c r="K526" s="559"/>
      <c r="L526" s="559"/>
      <c r="M526" s="559"/>
    </row>
    <row r="527" spans="1:17" ht="15" customHeight="1" x14ac:dyDescent="0.3">
      <c r="A527" s="561"/>
      <c r="B527" s="561"/>
      <c r="C527" s="561"/>
      <c r="D527" s="561"/>
      <c r="E527" s="561"/>
      <c r="F527" s="559"/>
      <c r="G527" s="559"/>
      <c r="H527" s="559"/>
      <c r="I527" s="559"/>
      <c r="J527" s="559"/>
      <c r="K527" s="559"/>
      <c r="L527" s="559"/>
      <c r="M527" s="559"/>
    </row>
    <row r="528" spans="1:17" ht="15" customHeight="1" x14ac:dyDescent="0.3">
      <c r="A528" s="5"/>
      <c r="B528" s="377"/>
      <c r="C528" s="377"/>
      <c r="D528" s="377"/>
      <c r="E528" s="377"/>
      <c r="F528" s="295"/>
      <c r="G528" s="295"/>
      <c r="H528" s="295"/>
      <c r="I528" s="295"/>
      <c r="J528" s="295"/>
      <c r="K528" s="295"/>
      <c r="L528" s="295"/>
      <c r="M528" s="295"/>
    </row>
    <row r="529" spans="1:17" ht="15" customHeight="1" x14ac:dyDescent="0.3">
      <c r="A529" s="47" t="s">
        <v>1789</v>
      </c>
      <c r="B529" s="374">
        <v>40909</v>
      </c>
      <c r="C529" s="374">
        <v>40940</v>
      </c>
      <c r="D529" s="374">
        <v>40969</v>
      </c>
      <c r="E529" s="374">
        <v>41000</v>
      </c>
      <c r="F529" s="374">
        <v>41030</v>
      </c>
      <c r="G529" s="374">
        <v>41061</v>
      </c>
      <c r="H529" s="374">
        <v>41091</v>
      </c>
      <c r="I529" s="374">
        <v>41122</v>
      </c>
      <c r="J529" s="374">
        <v>41153</v>
      </c>
      <c r="K529" s="374">
        <v>41183</v>
      </c>
      <c r="L529" s="374">
        <v>41214</v>
      </c>
      <c r="M529" s="374">
        <v>41244</v>
      </c>
    </row>
    <row r="530" spans="1:17" ht="15" customHeight="1" x14ac:dyDescent="0.3">
      <c r="A530" s="48" t="s">
        <v>885</v>
      </c>
      <c r="B530" s="375">
        <v>101.98</v>
      </c>
      <c r="C530" s="375">
        <v>102.6</v>
      </c>
      <c r="D530" s="375">
        <v>102.6</v>
      </c>
      <c r="E530" s="375">
        <v>100.19</v>
      </c>
      <c r="F530" s="375">
        <v>100.37</v>
      </c>
      <c r="G530" s="375">
        <v>100.37</v>
      </c>
      <c r="H530" s="375">
        <v>100.55</v>
      </c>
      <c r="I530" s="375">
        <v>100.28</v>
      </c>
      <c r="J530" s="375">
        <v>101.45</v>
      </c>
      <c r="K530" s="375">
        <v>101.36</v>
      </c>
      <c r="L530" s="375">
        <v>100.91</v>
      </c>
      <c r="M530" s="375">
        <v>102.08</v>
      </c>
      <c r="O530" s="359"/>
      <c r="Q530" s="344"/>
    </row>
    <row r="531" spans="1:17" ht="15" customHeight="1" x14ac:dyDescent="0.3">
      <c r="A531" s="48" t="s">
        <v>886</v>
      </c>
      <c r="B531" s="375">
        <v>101.33</v>
      </c>
      <c r="C531" s="375">
        <v>104.04</v>
      </c>
      <c r="D531" s="375">
        <v>104.04</v>
      </c>
      <c r="E531" s="375">
        <v>104.04</v>
      </c>
      <c r="F531" s="375">
        <v>104.04</v>
      </c>
      <c r="G531" s="375">
        <v>104.04</v>
      </c>
      <c r="H531" s="375">
        <v>104.04</v>
      </c>
      <c r="I531" s="375">
        <v>104.04</v>
      </c>
      <c r="J531" s="375">
        <v>104.04</v>
      </c>
      <c r="K531" s="375">
        <v>104.04</v>
      </c>
      <c r="L531" s="375">
        <v>104.04</v>
      </c>
      <c r="M531" s="375">
        <v>104.04</v>
      </c>
      <c r="O531" s="359"/>
      <c r="Q531" s="344"/>
    </row>
    <row r="532" spans="1:17" ht="15" customHeight="1" x14ac:dyDescent="0.3">
      <c r="A532" s="48" t="s">
        <v>887</v>
      </c>
      <c r="B532" s="375">
        <v>112.6</v>
      </c>
      <c r="C532" s="375">
        <v>113.55</v>
      </c>
      <c r="D532" s="375">
        <v>115.44</v>
      </c>
      <c r="E532" s="375">
        <v>115.24</v>
      </c>
      <c r="F532" s="375">
        <v>113.03</v>
      </c>
      <c r="G532" s="375">
        <v>110.68</v>
      </c>
      <c r="H532" s="375">
        <v>107.65</v>
      </c>
      <c r="I532" s="375">
        <v>109.64</v>
      </c>
      <c r="J532" s="375">
        <v>111.44</v>
      </c>
      <c r="K532" s="375">
        <v>109.73</v>
      </c>
      <c r="L532" s="375">
        <v>109</v>
      </c>
      <c r="M532" s="375">
        <v>108.47</v>
      </c>
      <c r="O532" s="359"/>
      <c r="Q532" s="344"/>
    </row>
    <row r="533" spans="1:17" ht="15" customHeight="1" x14ac:dyDescent="0.3">
      <c r="A533" s="48" t="s">
        <v>888</v>
      </c>
      <c r="B533" s="375">
        <v>113.55</v>
      </c>
      <c r="C533" s="375">
        <v>113.55</v>
      </c>
      <c r="D533" s="375">
        <v>113.55</v>
      </c>
      <c r="E533" s="375">
        <v>118.76</v>
      </c>
      <c r="F533" s="375">
        <v>118.76</v>
      </c>
      <c r="G533" s="375">
        <v>118.76</v>
      </c>
      <c r="H533" s="375">
        <v>118.76</v>
      </c>
      <c r="I533" s="375">
        <v>118.76</v>
      </c>
      <c r="J533" s="375">
        <v>118.76</v>
      </c>
      <c r="K533" s="375">
        <v>118.76</v>
      </c>
      <c r="L533" s="375">
        <v>118.76</v>
      </c>
      <c r="M533" s="375">
        <v>118.76</v>
      </c>
      <c r="O533" s="359"/>
      <c r="Q533" s="344"/>
    </row>
    <row r="534" spans="1:17" ht="15" customHeight="1" x14ac:dyDescent="0.3">
      <c r="A534" s="48" t="s">
        <v>889</v>
      </c>
      <c r="B534" s="375">
        <v>103.98</v>
      </c>
      <c r="C534" s="375">
        <v>103.98</v>
      </c>
      <c r="D534" s="375">
        <v>103.98</v>
      </c>
      <c r="E534" s="375">
        <v>105.04</v>
      </c>
      <c r="F534" s="375">
        <v>105.04</v>
      </c>
      <c r="G534" s="375">
        <v>105.04</v>
      </c>
      <c r="H534" s="375">
        <v>105.04</v>
      </c>
      <c r="I534" s="375">
        <v>105.04</v>
      </c>
      <c r="J534" s="375">
        <v>105.04</v>
      </c>
      <c r="K534" s="375">
        <v>104.79</v>
      </c>
      <c r="L534" s="375">
        <v>105.04</v>
      </c>
      <c r="M534" s="375">
        <v>105.04</v>
      </c>
      <c r="O534" s="359"/>
      <c r="Q534" s="344"/>
    </row>
    <row r="535" spans="1:17" ht="15" customHeight="1" x14ac:dyDescent="0.3">
      <c r="A535" s="48" t="s">
        <v>890</v>
      </c>
      <c r="B535" s="375">
        <v>106.43</v>
      </c>
      <c r="C535" s="375">
        <v>106.43</v>
      </c>
      <c r="D535" s="375">
        <v>106.43</v>
      </c>
      <c r="E535" s="375">
        <v>109.89</v>
      </c>
      <c r="F535" s="375">
        <v>110.49</v>
      </c>
      <c r="G535" s="375">
        <v>110.49</v>
      </c>
      <c r="H535" s="375">
        <v>110.49</v>
      </c>
      <c r="I535" s="375">
        <v>110.49</v>
      </c>
      <c r="J535" s="375">
        <v>110.49</v>
      </c>
      <c r="K535" s="375">
        <v>110.49</v>
      </c>
      <c r="L535" s="375">
        <v>110.49</v>
      </c>
      <c r="M535" s="375">
        <v>110.49</v>
      </c>
      <c r="O535" s="359"/>
      <c r="Q535" s="344"/>
    </row>
    <row r="536" spans="1:17" ht="15" customHeight="1" x14ac:dyDescent="0.3">
      <c r="A536" s="48" t="s">
        <v>891</v>
      </c>
      <c r="B536" s="375">
        <v>103.56</v>
      </c>
      <c r="C536" s="375">
        <v>105.45</v>
      </c>
      <c r="D536" s="375">
        <v>105.45</v>
      </c>
      <c r="E536" s="375">
        <v>106.54</v>
      </c>
      <c r="F536" s="375">
        <v>106.54</v>
      </c>
      <c r="G536" s="375">
        <v>106.54</v>
      </c>
      <c r="H536" s="375">
        <v>106.54</v>
      </c>
      <c r="I536" s="375">
        <v>106.54</v>
      </c>
      <c r="J536" s="375">
        <v>106.54</v>
      </c>
      <c r="K536" s="375">
        <v>106.54</v>
      </c>
      <c r="L536" s="375">
        <v>106.54</v>
      </c>
      <c r="M536" s="375">
        <v>106.54</v>
      </c>
      <c r="O536" s="359"/>
      <c r="Q536" s="344"/>
    </row>
    <row r="537" spans="1:17" ht="15" customHeight="1" x14ac:dyDescent="0.3">
      <c r="A537" s="48" t="s">
        <v>892</v>
      </c>
      <c r="B537" s="375">
        <v>130.22</v>
      </c>
      <c r="C537" s="375">
        <v>130.22</v>
      </c>
      <c r="D537" s="375">
        <v>136.04</v>
      </c>
      <c r="E537" s="375">
        <v>138.16999999999999</v>
      </c>
      <c r="F537" s="375">
        <v>138.16999999999999</v>
      </c>
      <c r="G537" s="375">
        <v>142.24</v>
      </c>
      <c r="H537" s="375">
        <v>143.4</v>
      </c>
      <c r="I537" s="375">
        <v>143.4</v>
      </c>
      <c r="J537" s="375">
        <v>143.4</v>
      </c>
      <c r="K537" s="375">
        <v>143.4</v>
      </c>
      <c r="L537" s="375">
        <v>143.4</v>
      </c>
      <c r="M537" s="375">
        <v>143.4</v>
      </c>
      <c r="O537" s="359"/>
      <c r="Q537" s="344"/>
    </row>
    <row r="538" spans="1:17" ht="15" customHeight="1" x14ac:dyDescent="0.3">
      <c r="A538" s="48" t="s">
        <v>893</v>
      </c>
      <c r="B538" s="375">
        <v>134.26</v>
      </c>
      <c r="C538" s="375">
        <v>138.47999999999999</v>
      </c>
      <c r="D538" s="375">
        <v>141.69</v>
      </c>
      <c r="E538" s="375">
        <v>145.18</v>
      </c>
      <c r="F538" s="375">
        <v>146.38</v>
      </c>
      <c r="G538" s="375">
        <v>145.38999999999999</v>
      </c>
      <c r="H538" s="375">
        <v>141.53</v>
      </c>
      <c r="I538" s="375">
        <v>142.09</v>
      </c>
      <c r="J538" s="375">
        <v>147.85</v>
      </c>
      <c r="K538" s="375">
        <v>147.1</v>
      </c>
      <c r="L538" s="375">
        <v>144.35</v>
      </c>
      <c r="M538" s="375">
        <v>140.38</v>
      </c>
      <c r="O538" s="359"/>
      <c r="Q538" s="344"/>
    </row>
    <row r="539" spans="1:17" ht="15" customHeight="1" x14ac:dyDescent="0.3">
      <c r="A539" s="48" t="s">
        <v>1538</v>
      </c>
      <c r="B539" s="375">
        <v>109.68</v>
      </c>
      <c r="C539" s="375">
        <v>110.15</v>
      </c>
      <c r="D539" s="375">
        <v>110.86</v>
      </c>
      <c r="E539" s="375">
        <v>114.25</v>
      </c>
      <c r="F539" s="375">
        <v>115.97</v>
      </c>
      <c r="G539" s="375">
        <v>115.71</v>
      </c>
      <c r="H539" s="375">
        <v>114.94</v>
      </c>
      <c r="I539" s="375">
        <v>114.73</v>
      </c>
      <c r="J539" s="375">
        <v>115.9</v>
      </c>
      <c r="K539" s="375">
        <v>115.87</v>
      </c>
      <c r="L539" s="375">
        <v>115.54</v>
      </c>
      <c r="M539" s="375">
        <v>114.75</v>
      </c>
      <c r="O539" s="359"/>
      <c r="Q539" s="344"/>
    </row>
    <row r="540" spans="1:17" ht="15" customHeight="1" x14ac:dyDescent="0.3">
      <c r="A540" s="48" t="s">
        <v>897</v>
      </c>
      <c r="B540" s="375">
        <v>103.2</v>
      </c>
      <c r="C540" s="375">
        <v>103.4</v>
      </c>
      <c r="D540" s="375">
        <v>103.3</v>
      </c>
      <c r="E540" s="375">
        <v>103.4</v>
      </c>
      <c r="F540" s="375">
        <v>103.4</v>
      </c>
      <c r="G540" s="375">
        <v>103.4</v>
      </c>
      <c r="H540" s="375">
        <v>103.3</v>
      </c>
      <c r="I540" s="375">
        <v>103.2</v>
      </c>
      <c r="J540" s="375">
        <v>103.2</v>
      </c>
      <c r="K540" s="375">
        <v>103.2</v>
      </c>
      <c r="L540" s="375">
        <v>102.95</v>
      </c>
      <c r="M540" s="375">
        <v>102.95</v>
      </c>
      <c r="O540" s="359"/>
      <c r="Q540" s="344"/>
    </row>
    <row r="541" spans="1:17" ht="15" customHeight="1" x14ac:dyDescent="0.3">
      <c r="A541" s="48" t="s">
        <v>899</v>
      </c>
      <c r="B541" s="375">
        <v>102.61</v>
      </c>
      <c r="C541" s="375">
        <v>104.98</v>
      </c>
      <c r="D541" s="375">
        <v>110.62</v>
      </c>
      <c r="E541" s="375">
        <v>112.08</v>
      </c>
      <c r="F541" s="375">
        <v>112.08</v>
      </c>
      <c r="G541" s="375">
        <v>112.04</v>
      </c>
      <c r="H541" s="375">
        <v>112.04</v>
      </c>
      <c r="I541" s="375">
        <v>112.04</v>
      </c>
      <c r="J541" s="375">
        <v>112.04</v>
      </c>
      <c r="K541" s="375">
        <v>112.04</v>
      </c>
      <c r="L541" s="375">
        <v>112.04</v>
      </c>
      <c r="M541" s="375">
        <v>112.04</v>
      </c>
      <c r="O541" s="359"/>
      <c r="Q541" s="344"/>
    </row>
    <row r="542" spans="1:17" ht="15" customHeight="1" x14ac:dyDescent="0.3">
      <c r="A542" s="48" t="s">
        <v>900</v>
      </c>
      <c r="B542" s="375">
        <v>105.01</v>
      </c>
      <c r="C542" s="375">
        <v>105.01</v>
      </c>
      <c r="D542" s="375">
        <v>112.59</v>
      </c>
      <c r="E542" s="375">
        <v>112.59</v>
      </c>
      <c r="F542" s="375">
        <v>112.59</v>
      </c>
      <c r="G542" s="375">
        <v>112.59</v>
      </c>
      <c r="H542" s="375">
        <v>112.59</v>
      </c>
      <c r="I542" s="375">
        <v>112.59</v>
      </c>
      <c r="J542" s="375">
        <v>112.59</v>
      </c>
      <c r="K542" s="375">
        <v>112.59</v>
      </c>
      <c r="L542" s="375">
        <v>112.59</v>
      </c>
      <c r="M542" s="375">
        <v>112.59</v>
      </c>
      <c r="O542" s="359"/>
      <c r="Q542" s="344"/>
    </row>
    <row r="543" spans="1:17" ht="15" customHeight="1" x14ac:dyDescent="0.3">
      <c r="A543" s="48" t="s">
        <v>901</v>
      </c>
      <c r="B543" s="375">
        <v>107.07</v>
      </c>
      <c r="C543" s="375">
        <v>107.07</v>
      </c>
      <c r="D543" s="375">
        <v>105.55</v>
      </c>
      <c r="E543" s="375">
        <v>105.55</v>
      </c>
      <c r="F543" s="375">
        <v>105.55</v>
      </c>
      <c r="G543" s="375">
        <v>105.55</v>
      </c>
      <c r="H543" s="375">
        <v>105.55</v>
      </c>
      <c r="I543" s="375">
        <v>105.55</v>
      </c>
      <c r="J543" s="375">
        <v>105.55</v>
      </c>
      <c r="K543" s="375">
        <v>105.55</v>
      </c>
      <c r="L543" s="375">
        <v>105.55</v>
      </c>
      <c r="M543" s="375">
        <v>105.55</v>
      </c>
      <c r="O543" s="359"/>
      <c r="Q543" s="344"/>
    </row>
    <row r="544" spans="1:17" ht="15" customHeight="1" x14ac:dyDescent="0.3">
      <c r="A544" s="48" t="s">
        <v>902</v>
      </c>
      <c r="B544" s="375">
        <v>118.76</v>
      </c>
      <c r="C544" s="375">
        <v>119.97</v>
      </c>
      <c r="D544" s="375">
        <v>123.06</v>
      </c>
      <c r="E544" s="375">
        <v>121.28</v>
      </c>
      <c r="F544" s="375">
        <v>118.29</v>
      </c>
      <c r="G544" s="375">
        <v>112.96</v>
      </c>
      <c r="H544" s="375">
        <v>116.89</v>
      </c>
      <c r="I544" s="375">
        <v>122.5</v>
      </c>
      <c r="J544" s="375">
        <v>122.12</v>
      </c>
      <c r="K544" s="375">
        <v>123.62</v>
      </c>
      <c r="L544" s="375">
        <v>119.6</v>
      </c>
      <c r="M544" s="375">
        <v>114.46</v>
      </c>
      <c r="O544" s="359"/>
      <c r="Q544" s="344"/>
    </row>
    <row r="545" spans="1:17" ht="15" customHeight="1" x14ac:dyDescent="0.3">
      <c r="A545" s="48" t="s">
        <v>903</v>
      </c>
      <c r="B545" s="375">
        <v>107.75</v>
      </c>
      <c r="C545" s="375">
        <v>107.75</v>
      </c>
      <c r="D545" s="375">
        <v>107.78</v>
      </c>
      <c r="E545" s="375">
        <v>107.78</v>
      </c>
      <c r="F545" s="375">
        <v>107.78</v>
      </c>
      <c r="G545" s="375">
        <v>107.78</v>
      </c>
      <c r="H545" s="375">
        <v>107.78</v>
      </c>
      <c r="I545" s="375">
        <v>107.78</v>
      </c>
      <c r="J545" s="375">
        <v>107.78</v>
      </c>
      <c r="K545" s="375">
        <v>107.78</v>
      </c>
      <c r="L545" s="375">
        <v>107.78</v>
      </c>
      <c r="M545" s="375">
        <v>107.78</v>
      </c>
      <c r="O545" s="359"/>
      <c r="Q545" s="344"/>
    </row>
    <row r="546" spans="1:17" ht="15" customHeight="1" x14ac:dyDescent="0.3">
      <c r="A546" s="48" t="s">
        <v>904</v>
      </c>
      <c r="B546" s="375">
        <v>102.7</v>
      </c>
      <c r="C546" s="375">
        <v>103.83</v>
      </c>
      <c r="D546" s="375">
        <v>104.18</v>
      </c>
      <c r="E546" s="375">
        <v>107.7</v>
      </c>
      <c r="F546" s="375">
        <v>107.16</v>
      </c>
      <c r="G546" s="375">
        <v>106.78</v>
      </c>
      <c r="H546" s="375">
        <v>106.24</v>
      </c>
      <c r="I546" s="375">
        <v>105.91</v>
      </c>
      <c r="J546" s="375">
        <v>105.47</v>
      </c>
      <c r="K546" s="375">
        <v>105.44</v>
      </c>
      <c r="L546" s="375">
        <v>105.44</v>
      </c>
      <c r="M546" s="375">
        <v>104.88</v>
      </c>
      <c r="O546" s="359"/>
      <c r="Q546" s="344"/>
    </row>
    <row r="547" spans="1:17" ht="15" customHeight="1" x14ac:dyDescent="0.3">
      <c r="A547" s="48" t="s">
        <v>905</v>
      </c>
      <c r="B547" s="375">
        <v>113.24</v>
      </c>
      <c r="C547" s="375">
        <v>113.84</v>
      </c>
      <c r="D547" s="375">
        <v>113.84</v>
      </c>
      <c r="E547" s="375">
        <v>113.84</v>
      </c>
      <c r="F547" s="375">
        <v>113.74</v>
      </c>
      <c r="G547" s="375">
        <v>113.74</v>
      </c>
      <c r="H547" s="375">
        <v>113.74</v>
      </c>
      <c r="I547" s="375">
        <v>113.74</v>
      </c>
      <c r="J547" s="375">
        <v>113.74</v>
      </c>
      <c r="K547" s="375">
        <v>113.74</v>
      </c>
      <c r="L547" s="375">
        <v>113.74</v>
      </c>
      <c r="M547" s="375">
        <v>113.74</v>
      </c>
      <c r="O547" s="359"/>
      <c r="Q547" s="344"/>
    </row>
    <row r="548" spans="1:17" ht="15" customHeight="1" x14ac:dyDescent="0.3">
      <c r="A548" s="48" t="s">
        <v>906</v>
      </c>
      <c r="B548" s="375">
        <v>115.88</v>
      </c>
      <c r="C548" s="375">
        <v>112.2</v>
      </c>
      <c r="D548" s="375">
        <v>117.16</v>
      </c>
      <c r="E548" s="375">
        <v>117.16</v>
      </c>
      <c r="F548" s="375">
        <v>117.16</v>
      </c>
      <c r="G548" s="375">
        <v>117.16</v>
      </c>
      <c r="H548" s="375">
        <v>117.16</v>
      </c>
      <c r="I548" s="375">
        <v>118.68</v>
      </c>
      <c r="J548" s="375">
        <v>118.68</v>
      </c>
      <c r="K548" s="375">
        <v>118.68</v>
      </c>
      <c r="L548" s="375">
        <v>125.96</v>
      </c>
      <c r="M548" s="375">
        <v>125.96</v>
      </c>
      <c r="O548" s="359"/>
      <c r="Q548" s="344"/>
    </row>
    <row r="549" spans="1:17" ht="15" customHeight="1" x14ac:dyDescent="0.3">
      <c r="A549" s="48" t="s">
        <v>907</v>
      </c>
      <c r="B549" s="375">
        <v>101.88</v>
      </c>
      <c r="C549" s="375">
        <v>102.58</v>
      </c>
      <c r="D549" s="375">
        <v>103.87</v>
      </c>
      <c r="E549" s="375">
        <v>103.87</v>
      </c>
      <c r="F549" s="375">
        <v>105.65</v>
      </c>
      <c r="G549" s="375">
        <v>105.65</v>
      </c>
      <c r="H549" s="375">
        <v>105.65</v>
      </c>
      <c r="I549" s="375">
        <v>105.65</v>
      </c>
      <c r="J549" s="375">
        <v>105.65</v>
      </c>
      <c r="K549" s="375">
        <v>105.65</v>
      </c>
      <c r="L549" s="375">
        <v>105.65</v>
      </c>
      <c r="M549" s="375">
        <v>105.65</v>
      </c>
      <c r="O549" s="359"/>
      <c r="Q549" s="344"/>
    </row>
    <row r="550" spans="1:17" ht="15" customHeight="1" x14ac:dyDescent="0.3">
      <c r="A550" s="48" t="s">
        <v>908</v>
      </c>
      <c r="B550" s="375">
        <v>104.09</v>
      </c>
      <c r="C550" s="375">
        <v>104.09</v>
      </c>
      <c r="D550" s="375">
        <v>104.09</v>
      </c>
      <c r="E550" s="375">
        <v>104.09</v>
      </c>
      <c r="F550" s="375">
        <v>104.09</v>
      </c>
      <c r="G550" s="375">
        <v>104.09</v>
      </c>
      <c r="H550" s="375">
        <v>104.09</v>
      </c>
      <c r="I550" s="375">
        <v>104.09</v>
      </c>
      <c r="J550" s="375">
        <v>104.09</v>
      </c>
      <c r="K550" s="375">
        <v>104.09</v>
      </c>
      <c r="L550" s="375">
        <v>104.09</v>
      </c>
      <c r="M550" s="375">
        <v>104.09</v>
      </c>
      <c r="O550" s="359"/>
      <c r="Q550" s="344"/>
    </row>
    <row r="551" spans="1:17" ht="15" customHeight="1" x14ac:dyDescent="0.3">
      <c r="A551" s="48" t="s">
        <v>909</v>
      </c>
      <c r="B551" s="375">
        <v>107.4</v>
      </c>
      <c r="C551" s="375">
        <v>107.4</v>
      </c>
      <c r="D551" s="375">
        <v>107.4</v>
      </c>
      <c r="E551" s="375">
        <v>118.31</v>
      </c>
      <c r="F551" s="375">
        <v>118.31</v>
      </c>
      <c r="G551" s="375">
        <v>118.31</v>
      </c>
      <c r="H551" s="375">
        <v>118.31</v>
      </c>
      <c r="I551" s="375">
        <v>118.31</v>
      </c>
      <c r="J551" s="375">
        <v>118.31</v>
      </c>
      <c r="K551" s="375">
        <v>118.31</v>
      </c>
      <c r="L551" s="375">
        <v>118.31</v>
      </c>
      <c r="M551" s="375">
        <v>118.31</v>
      </c>
      <c r="O551" s="359"/>
      <c r="Q551" s="344"/>
    </row>
    <row r="552" spans="1:17" ht="15" customHeight="1" x14ac:dyDescent="0.3">
      <c r="A552" s="48" t="s">
        <v>910</v>
      </c>
      <c r="B552" s="375">
        <v>102.07</v>
      </c>
      <c r="C552" s="375">
        <v>104.31</v>
      </c>
      <c r="D552" s="375">
        <v>107.41</v>
      </c>
      <c r="E552" s="375">
        <v>107.41</v>
      </c>
      <c r="F552" s="375">
        <v>107.41</v>
      </c>
      <c r="G552" s="375">
        <v>107.41</v>
      </c>
      <c r="H552" s="375">
        <v>107.41</v>
      </c>
      <c r="I552" s="375">
        <v>107.41</v>
      </c>
      <c r="J552" s="375">
        <v>107.41</v>
      </c>
      <c r="K552" s="375">
        <v>107.41</v>
      </c>
      <c r="L552" s="375">
        <v>107.41</v>
      </c>
      <c r="M552" s="375">
        <v>107.41</v>
      </c>
      <c r="O552" s="359"/>
      <c r="Q552" s="344"/>
    </row>
    <row r="553" spans="1:17" ht="15" customHeight="1" x14ac:dyDescent="0.3">
      <c r="A553" s="48" t="s">
        <v>914</v>
      </c>
      <c r="B553" s="375">
        <v>106.12</v>
      </c>
      <c r="C553" s="375">
        <v>106.83</v>
      </c>
      <c r="D553" s="375">
        <v>106.83</v>
      </c>
      <c r="E553" s="375">
        <v>109.73</v>
      </c>
      <c r="F553" s="375">
        <v>109.73</v>
      </c>
      <c r="G553" s="375">
        <v>109.73</v>
      </c>
      <c r="H553" s="375">
        <v>109.73</v>
      </c>
      <c r="I553" s="375">
        <v>109.73</v>
      </c>
      <c r="J553" s="375">
        <v>109.73</v>
      </c>
      <c r="K553" s="375">
        <v>109.73</v>
      </c>
      <c r="L553" s="375">
        <v>109.73</v>
      </c>
      <c r="M553" s="375">
        <v>110.96</v>
      </c>
      <c r="O553" s="359"/>
      <c r="Q553" s="344"/>
    </row>
    <row r="554" spans="1:17" ht="15" customHeight="1" x14ac:dyDescent="0.3">
      <c r="A554" s="48" t="s">
        <v>915</v>
      </c>
      <c r="B554" s="375">
        <v>103.66</v>
      </c>
      <c r="C554" s="375">
        <v>104.55</v>
      </c>
      <c r="D554" s="375">
        <v>104.55</v>
      </c>
      <c r="E554" s="375">
        <v>104.55</v>
      </c>
      <c r="F554" s="375">
        <v>105.04</v>
      </c>
      <c r="G554" s="375">
        <v>105.14</v>
      </c>
      <c r="H554" s="375">
        <v>105.14</v>
      </c>
      <c r="I554" s="375">
        <v>105.14</v>
      </c>
      <c r="J554" s="375">
        <v>105.14</v>
      </c>
      <c r="K554" s="375">
        <v>105.74</v>
      </c>
      <c r="L554" s="375">
        <v>105.74</v>
      </c>
      <c r="M554" s="375">
        <v>105.74</v>
      </c>
      <c r="O554" s="359"/>
      <c r="Q554" s="344"/>
    </row>
    <row r="555" spans="1:17" ht="15" customHeight="1" x14ac:dyDescent="0.3">
      <c r="A555" s="48" t="s">
        <v>916</v>
      </c>
      <c r="B555" s="375">
        <v>108.5</v>
      </c>
      <c r="C555" s="375">
        <v>107.4</v>
      </c>
      <c r="D555" s="375">
        <v>107.4</v>
      </c>
      <c r="E555" s="375">
        <v>108.39</v>
      </c>
      <c r="F555" s="375">
        <v>111.27</v>
      </c>
      <c r="G555" s="375">
        <v>111.27</v>
      </c>
      <c r="H555" s="375">
        <v>111.27</v>
      </c>
      <c r="I555" s="375">
        <v>111.27</v>
      </c>
      <c r="J555" s="375">
        <v>111.27</v>
      </c>
      <c r="K555" s="375">
        <v>111.27</v>
      </c>
      <c r="L555" s="375">
        <v>111.27</v>
      </c>
      <c r="M555" s="375">
        <v>111.27</v>
      </c>
      <c r="O555" s="359"/>
      <c r="Q555" s="344"/>
    </row>
    <row r="556" spans="1:17" ht="15" customHeight="1" x14ac:dyDescent="0.3">
      <c r="A556" s="48" t="s">
        <v>1540</v>
      </c>
      <c r="B556" s="375">
        <v>105.46</v>
      </c>
      <c r="C556" s="375">
        <v>105.46</v>
      </c>
      <c r="D556" s="375">
        <v>105.46</v>
      </c>
      <c r="E556" s="375">
        <v>105.46</v>
      </c>
      <c r="F556" s="375">
        <v>106.05</v>
      </c>
      <c r="G556" s="375">
        <v>106.05</v>
      </c>
      <c r="H556" s="375">
        <v>106.05</v>
      </c>
      <c r="I556" s="375">
        <v>106.05</v>
      </c>
      <c r="J556" s="375">
        <v>106.05</v>
      </c>
      <c r="K556" s="375">
        <v>106.05</v>
      </c>
      <c r="L556" s="375">
        <v>106.05</v>
      </c>
      <c r="M556" s="375">
        <v>106.05</v>
      </c>
      <c r="O556" s="359"/>
      <c r="Q556" s="345"/>
    </row>
    <row r="557" spans="1:17" ht="15" customHeight="1" x14ac:dyDescent="0.3">
      <c r="A557" s="48" t="s">
        <v>918</v>
      </c>
      <c r="B557" s="375">
        <v>103.52</v>
      </c>
      <c r="C557" s="375">
        <v>104.65</v>
      </c>
      <c r="D557" s="375">
        <v>105.56</v>
      </c>
      <c r="E557" s="375">
        <v>104.17</v>
      </c>
      <c r="F557" s="375">
        <v>104.72</v>
      </c>
      <c r="G557" s="375">
        <v>104.72</v>
      </c>
      <c r="H557" s="375">
        <v>106.02</v>
      </c>
      <c r="I557" s="375">
        <v>106.02</v>
      </c>
      <c r="J557" s="375">
        <v>106.02</v>
      </c>
      <c r="K557" s="375">
        <v>106.02</v>
      </c>
      <c r="L557" s="375">
        <v>106.02</v>
      </c>
      <c r="M557" s="375">
        <v>106.02</v>
      </c>
      <c r="O557" s="359"/>
      <c r="Q557" s="345"/>
    </row>
    <row r="558" spans="1:17" ht="15" customHeight="1" x14ac:dyDescent="0.3">
      <c r="A558" s="48" t="s">
        <v>920</v>
      </c>
      <c r="B558" s="375">
        <v>120.89</v>
      </c>
      <c r="C558" s="375">
        <v>122.55</v>
      </c>
      <c r="D558" s="375">
        <v>125.96</v>
      </c>
      <c r="E558" s="375">
        <v>123.01</v>
      </c>
      <c r="F558" s="375">
        <v>119.32</v>
      </c>
      <c r="G558" s="375">
        <v>113.79</v>
      </c>
      <c r="H558" s="375">
        <v>118.03</v>
      </c>
      <c r="I558" s="375">
        <v>124.02</v>
      </c>
      <c r="J558" s="375">
        <v>124.02</v>
      </c>
      <c r="K558" s="375">
        <v>125.96</v>
      </c>
      <c r="L558" s="375">
        <v>119.6</v>
      </c>
      <c r="M558" s="375">
        <v>115.36</v>
      </c>
      <c r="O558" s="359"/>
      <c r="Q558" s="345"/>
    </row>
    <row r="559" spans="1:17" ht="15" customHeight="1" x14ac:dyDescent="0.3">
      <c r="A559" s="48" t="s">
        <v>921</v>
      </c>
      <c r="B559" s="375">
        <v>104.89</v>
      </c>
      <c r="C559" s="375">
        <v>102.13</v>
      </c>
      <c r="D559" s="375">
        <v>102.96</v>
      </c>
      <c r="E559" s="375">
        <v>104.32</v>
      </c>
      <c r="F559" s="375">
        <v>104.32</v>
      </c>
      <c r="G559" s="375">
        <v>104.32</v>
      </c>
      <c r="H559" s="375">
        <v>104.32</v>
      </c>
      <c r="I559" s="375">
        <v>104.32</v>
      </c>
      <c r="J559" s="375">
        <v>104.32</v>
      </c>
      <c r="K559" s="375">
        <v>104.32</v>
      </c>
      <c r="L559" s="375">
        <v>104.32</v>
      </c>
      <c r="M559" s="375">
        <v>104.32</v>
      </c>
      <c r="O559" s="359"/>
      <c r="Q559" s="345"/>
    </row>
    <row r="560" spans="1:17" ht="15" customHeight="1" x14ac:dyDescent="0.3">
      <c r="A560" s="48" t="s">
        <v>922</v>
      </c>
      <c r="B560" s="375">
        <v>102.09</v>
      </c>
      <c r="C560" s="375">
        <v>101.86</v>
      </c>
      <c r="D560" s="375">
        <v>101.84</v>
      </c>
      <c r="E560" s="375">
        <v>102.52</v>
      </c>
      <c r="F560" s="375">
        <v>103.36</v>
      </c>
      <c r="G560" s="375">
        <v>103.99</v>
      </c>
      <c r="H560" s="375">
        <v>104.15</v>
      </c>
      <c r="I560" s="375">
        <v>104.15</v>
      </c>
      <c r="J560" s="375">
        <v>104.47</v>
      </c>
      <c r="K560" s="375">
        <v>104.62</v>
      </c>
      <c r="L560" s="375">
        <v>104.62</v>
      </c>
      <c r="M560" s="375">
        <v>104.62</v>
      </c>
      <c r="O560" s="359"/>
      <c r="Q560" s="345"/>
    </row>
    <row r="561" spans="1:17" ht="15" customHeight="1" x14ac:dyDescent="0.3">
      <c r="A561" s="48" t="s">
        <v>923</v>
      </c>
      <c r="B561" s="375">
        <v>110.77</v>
      </c>
      <c r="C561" s="375">
        <v>109.21</v>
      </c>
      <c r="D561" s="375">
        <v>110.29</v>
      </c>
      <c r="E561" s="375">
        <v>110.29</v>
      </c>
      <c r="F561" s="375">
        <v>110.29</v>
      </c>
      <c r="G561" s="375">
        <v>110.29</v>
      </c>
      <c r="H561" s="375">
        <v>110.29</v>
      </c>
      <c r="I561" s="375">
        <v>110.29</v>
      </c>
      <c r="J561" s="375">
        <v>110.29</v>
      </c>
      <c r="K561" s="375">
        <v>110.29</v>
      </c>
      <c r="L561" s="375">
        <v>110.29</v>
      </c>
      <c r="M561" s="375">
        <v>110.29</v>
      </c>
      <c r="O561" s="359"/>
      <c r="Q561" s="345"/>
    </row>
    <row r="562" spans="1:17" ht="15" customHeight="1" x14ac:dyDescent="0.3">
      <c r="A562" s="48" t="s">
        <v>924</v>
      </c>
      <c r="B562" s="375">
        <v>105.99</v>
      </c>
      <c r="C562" s="375">
        <v>106.49</v>
      </c>
      <c r="D562" s="375">
        <v>106.49</v>
      </c>
      <c r="E562" s="375">
        <v>106.49</v>
      </c>
      <c r="F562" s="375">
        <v>106.49</v>
      </c>
      <c r="G562" s="375">
        <v>106.49</v>
      </c>
      <c r="H562" s="375">
        <v>106.49</v>
      </c>
      <c r="I562" s="375">
        <v>106.49</v>
      </c>
      <c r="J562" s="375">
        <v>106.49</v>
      </c>
      <c r="K562" s="375">
        <v>106.49</v>
      </c>
      <c r="L562" s="375">
        <v>106.49</v>
      </c>
      <c r="M562" s="375">
        <v>106.49</v>
      </c>
      <c r="O562" s="359"/>
      <c r="Q562" s="345"/>
    </row>
    <row r="563" spans="1:17" ht="15" customHeight="1" x14ac:dyDescent="0.3">
      <c r="A563" s="48" t="s">
        <v>925</v>
      </c>
      <c r="B563" s="375">
        <v>102.84</v>
      </c>
      <c r="C563" s="375">
        <v>103.47</v>
      </c>
      <c r="D563" s="375">
        <v>104.08</v>
      </c>
      <c r="E563" s="375">
        <v>104.42</v>
      </c>
      <c r="F563" s="375">
        <v>104.21</v>
      </c>
      <c r="G563" s="375">
        <v>104.21</v>
      </c>
      <c r="H563" s="375">
        <v>104.21</v>
      </c>
      <c r="I563" s="375">
        <v>104.21</v>
      </c>
      <c r="J563" s="375">
        <v>104.21</v>
      </c>
      <c r="K563" s="375">
        <v>104.21</v>
      </c>
      <c r="L563" s="375">
        <v>104.21</v>
      </c>
      <c r="M563" s="375">
        <v>104.21</v>
      </c>
      <c r="O563" s="359"/>
      <c r="Q563" s="345"/>
    </row>
    <row r="564" spans="1:17" ht="15" customHeight="1" x14ac:dyDescent="0.3">
      <c r="A564" s="48" t="s">
        <v>926</v>
      </c>
      <c r="B564" s="375">
        <v>108.3</v>
      </c>
      <c r="C564" s="375">
        <v>111.4</v>
      </c>
      <c r="D564" s="375">
        <v>111.4</v>
      </c>
      <c r="E564" s="375">
        <v>111.4</v>
      </c>
      <c r="F564" s="375">
        <v>111.4</v>
      </c>
      <c r="G564" s="375">
        <v>111.4</v>
      </c>
      <c r="H564" s="375">
        <v>111.4</v>
      </c>
      <c r="I564" s="375">
        <v>111.4</v>
      </c>
      <c r="J564" s="375">
        <v>111.4</v>
      </c>
      <c r="K564" s="375">
        <v>111.4</v>
      </c>
      <c r="L564" s="375">
        <v>111.4</v>
      </c>
      <c r="M564" s="375">
        <v>111.4</v>
      </c>
      <c r="O564" s="359"/>
      <c r="Q564" s="345"/>
    </row>
    <row r="565" spans="1:17" ht="15" customHeight="1" x14ac:dyDescent="0.3">
      <c r="A565" s="48" t="s">
        <v>1539</v>
      </c>
      <c r="B565" s="375">
        <v>107.15</v>
      </c>
      <c r="C565" s="375">
        <v>107.15</v>
      </c>
      <c r="D565" s="375">
        <v>107.15</v>
      </c>
      <c r="E565" s="375">
        <v>109.25</v>
      </c>
      <c r="F565" s="375">
        <v>109.25</v>
      </c>
      <c r="G565" s="375">
        <v>109.25</v>
      </c>
      <c r="H565" s="375">
        <v>109.25</v>
      </c>
      <c r="I565" s="375">
        <v>109.25</v>
      </c>
      <c r="J565" s="375">
        <v>109.25</v>
      </c>
      <c r="K565" s="375">
        <v>109.25</v>
      </c>
      <c r="L565" s="375">
        <v>109.25</v>
      </c>
      <c r="M565" s="375">
        <v>109.25</v>
      </c>
      <c r="O565" s="359"/>
      <c r="Q565" s="345"/>
    </row>
    <row r="566" spans="1:17" ht="15" customHeight="1" x14ac:dyDescent="0.3">
      <c r="A566" s="48" t="s">
        <v>928</v>
      </c>
      <c r="B566" s="375">
        <v>111.36</v>
      </c>
      <c r="C566" s="375">
        <v>111.59</v>
      </c>
      <c r="D566" s="375">
        <v>113.46</v>
      </c>
      <c r="E566" s="375">
        <v>113.66</v>
      </c>
      <c r="F566" s="375">
        <v>113.66</v>
      </c>
      <c r="G566" s="375">
        <v>114.87</v>
      </c>
      <c r="H566" s="375">
        <v>114.87</v>
      </c>
      <c r="I566" s="375">
        <v>114.87</v>
      </c>
      <c r="J566" s="375">
        <v>114.87</v>
      </c>
      <c r="K566" s="375">
        <v>114.74</v>
      </c>
      <c r="L566" s="375">
        <v>114.89</v>
      </c>
      <c r="M566" s="375">
        <v>114.89</v>
      </c>
      <c r="O566" s="359"/>
      <c r="Q566" s="345"/>
    </row>
    <row r="567" spans="1:17" ht="15" customHeight="1" x14ac:dyDescent="0.3">
      <c r="A567" s="48" t="s">
        <v>929</v>
      </c>
      <c r="B567" s="375">
        <v>102.19</v>
      </c>
      <c r="C567" s="375">
        <v>106.45</v>
      </c>
      <c r="D567" s="375">
        <v>106.45</v>
      </c>
      <c r="E567" s="375">
        <v>108.38</v>
      </c>
      <c r="F567" s="375">
        <v>108.38</v>
      </c>
      <c r="G567" s="375">
        <v>108.38</v>
      </c>
      <c r="H567" s="375">
        <v>108.38</v>
      </c>
      <c r="I567" s="375">
        <v>108.38</v>
      </c>
      <c r="J567" s="375">
        <v>108.38</v>
      </c>
      <c r="K567" s="375">
        <v>108.38</v>
      </c>
      <c r="L567" s="375">
        <v>108.38</v>
      </c>
      <c r="M567" s="375">
        <v>108.38</v>
      </c>
      <c r="O567" s="359"/>
      <c r="Q567" s="345"/>
    </row>
    <row r="568" spans="1:17" ht="15" customHeight="1" x14ac:dyDescent="0.3">
      <c r="A568" s="48" t="s">
        <v>930</v>
      </c>
      <c r="B568" s="375">
        <v>101.52</v>
      </c>
      <c r="C568" s="375">
        <v>101.86</v>
      </c>
      <c r="D568" s="375">
        <v>102.01</v>
      </c>
      <c r="E568" s="375">
        <v>103.22</v>
      </c>
      <c r="F568" s="375">
        <v>103.52</v>
      </c>
      <c r="G568" s="375">
        <v>103.95</v>
      </c>
      <c r="H568" s="375">
        <v>103.89</v>
      </c>
      <c r="I568" s="375">
        <v>104.12</v>
      </c>
      <c r="J568" s="375">
        <v>103.98</v>
      </c>
      <c r="K568" s="375">
        <v>104.3</v>
      </c>
      <c r="L568" s="375">
        <v>103.55</v>
      </c>
      <c r="M568" s="375">
        <v>103.67</v>
      </c>
      <c r="O568" s="359"/>
      <c r="Q568" s="345"/>
    </row>
    <row r="569" spans="1:17" ht="15" customHeight="1" x14ac:dyDescent="0.3">
      <c r="A569" s="48" t="s">
        <v>931</v>
      </c>
      <c r="B569" s="375">
        <v>103.69</v>
      </c>
      <c r="C569" s="375">
        <v>101.44</v>
      </c>
      <c r="D569" s="375">
        <v>103.03</v>
      </c>
      <c r="E569" s="375">
        <v>103.03</v>
      </c>
      <c r="F569" s="375">
        <v>103.03</v>
      </c>
      <c r="G569" s="375">
        <v>103.03</v>
      </c>
      <c r="H569" s="375">
        <v>104.03</v>
      </c>
      <c r="I569" s="375">
        <v>104.03</v>
      </c>
      <c r="J569" s="375">
        <v>104.03</v>
      </c>
      <c r="K569" s="375">
        <v>104.03</v>
      </c>
      <c r="L569" s="375">
        <v>104.03</v>
      </c>
      <c r="M569" s="375">
        <v>104.03</v>
      </c>
      <c r="O569" s="359"/>
      <c r="Q569" s="345"/>
    </row>
    <row r="570" spans="1:17" ht="15" customHeight="1" x14ac:dyDescent="0.3">
      <c r="A570" s="48" t="s">
        <v>932</v>
      </c>
      <c r="B570" s="375">
        <v>102.21</v>
      </c>
      <c r="C570" s="375">
        <v>105.01</v>
      </c>
      <c r="D570" s="375">
        <v>105.26</v>
      </c>
      <c r="E570" s="375">
        <v>106.71</v>
      </c>
      <c r="F570" s="375">
        <v>106.47</v>
      </c>
      <c r="G570" s="375">
        <v>106.47</v>
      </c>
      <c r="H570" s="375">
        <v>106.47</v>
      </c>
      <c r="I570" s="375">
        <v>106.47</v>
      </c>
      <c r="J570" s="375">
        <v>105.83</v>
      </c>
      <c r="K570" s="375">
        <v>105.83</v>
      </c>
      <c r="L570" s="375">
        <v>105.83</v>
      </c>
      <c r="M570" s="375">
        <v>105.83</v>
      </c>
      <c r="O570" s="359"/>
      <c r="Q570" s="345"/>
    </row>
    <row r="571" spans="1:17" ht="15" customHeight="1" x14ac:dyDescent="0.3">
      <c r="A571" s="48" t="s">
        <v>1541</v>
      </c>
      <c r="B571" s="375">
        <v>99.47</v>
      </c>
      <c r="C571" s="375">
        <v>99.47</v>
      </c>
      <c r="D571" s="375">
        <v>99.47</v>
      </c>
      <c r="E571" s="375">
        <v>99.47</v>
      </c>
      <c r="F571" s="375">
        <v>100.66</v>
      </c>
      <c r="G571" s="375">
        <v>103.11</v>
      </c>
      <c r="H571" s="375">
        <v>103.11</v>
      </c>
      <c r="I571" s="375">
        <v>103.11</v>
      </c>
      <c r="J571" s="375">
        <v>103.11</v>
      </c>
      <c r="K571" s="375">
        <v>103.11</v>
      </c>
      <c r="L571" s="375">
        <v>103.29</v>
      </c>
      <c r="M571" s="375">
        <v>103.29</v>
      </c>
      <c r="O571" s="359"/>
      <c r="Q571" s="345"/>
    </row>
    <row r="572" spans="1:17" ht="15" customHeight="1" x14ac:dyDescent="0.3">
      <c r="A572" s="48" t="s">
        <v>934</v>
      </c>
      <c r="B572" s="375">
        <v>109.12</v>
      </c>
      <c r="C572" s="375">
        <v>110.18</v>
      </c>
      <c r="D572" s="375">
        <v>111.45</v>
      </c>
      <c r="E572" s="375">
        <v>110.77</v>
      </c>
      <c r="F572" s="375">
        <v>110.47</v>
      </c>
      <c r="G572" s="375">
        <v>109.8</v>
      </c>
      <c r="H572" s="375">
        <v>108.05</v>
      </c>
      <c r="I572" s="375">
        <v>107.66</v>
      </c>
      <c r="J572" s="375">
        <v>107.66</v>
      </c>
      <c r="K572" s="375">
        <v>107.17</v>
      </c>
      <c r="L572" s="375">
        <v>105.62</v>
      </c>
      <c r="M572" s="375">
        <v>107.08</v>
      </c>
      <c r="O572" s="359"/>
      <c r="Q572" s="345"/>
    </row>
    <row r="573" spans="1:17" ht="15" customHeight="1" x14ac:dyDescent="0.3">
      <c r="A573" s="48" t="s">
        <v>935</v>
      </c>
      <c r="B573" s="375">
        <v>96.27</v>
      </c>
      <c r="C573" s="375">
        <v>97.34</v>
      </c>
      <c r="D573" s="375">
        <v>100.27</v>
      </c>
      <c r="E573" s="375">
        <v>100.27</v>
      </c>
      <c r="F573" s="375">
        <v>98.42</v>
      </c>
      <c r="G573" s="375">
        <v>98.32</v>
      </c>
      <c r="H573" s="375">
        <v>96.07</v>
      </c>
      <c r="I573" s="375">
        <v>95.49</v>
      </c>
      <c r="J573" s="375">
        <v>95.49</v>
      </c>
      <c r="K573" s="375">
        <v>94.9</v>
      </c>
      <c r="L573" s="375">
        <v>94.61</v>
      </c>
      <c r="M573" s="375">
        <v>95.59</v>
      </c>
      <c r="O573" s="359"/>
      <c r="Q573" s="345"/>
    </row>
    <row r="574" spans="1:17" ht="15" customHeight="1" x14ac:dyDescent="0.3">
      <c r="A574" s="48" t="s">
        <v>936</v>
      </c>
      <c r="B574" s="375">
        <v>100</v>
      </c>
      <c r="C574" s="375">
        <v>100</v>
      </c>
      <c r="D574" s="375">
        <v>100</v>
      </c>
      <c r="E574" s="375">
        <v>100</v>
      </c>
      <c r="F574" s="375">
        <v>102.92</v>
      </c>
      <c r="G574" s="375">
        <v>102.92</v>
      </c>
      <c r="H574" s="375">
        <v>102.92</v>
      </c>
      <c r="I574" s="375">
        <v>102.92</v>
      </c>
      <c r="J574" s="375">
        <v>102.92</v>
      </c>
      <c r="K574" s="375">
        <v>102.92</v>
      </c>
      <c r="L574" s="375">
        <v>102.92</v>
      </c>
      <c r="M574" s="375">
        <v>102.92</v>
      </c>
      <c r="O574" s="359"/>
      <c r="Q574" s="345"/>
    </row>
    <row r="575" spans="1:17" ht="15" customHeight="1" x14ac:dyDescent="0.3">
      <c r="A575" s="48" t="s">
        <v>937</v>
      </c>
      <c r="B575" s="375">
        <v>103.3</v>
      </c>
      <c r="C575" s="375">
        <v>103.3</v>
      </c>
      <c r="D575" s="375">
        <v>103.3</v>
      </c>
      <c r="E575" s="375">
        <v>103.3</v>
      </c>
      <c r="F575" s="375">
        <v>103.3</v>
      </c>
      <c r="G575" s="375">
        <v>103.3</v>
      </c>
      <c r="H575" s="375">
        <v>103.3</v>
      </c>
      <c r="I575" s="375">
        <v>103.3</v>
      </c>
      <c r="J575" s="375">
        <v>103.3</v>
      </c>
      <c r="K575" s="375">
        <v>103.22</v>
      </c>
      <c r="L575" s="375">
        <v>103.22</v>
      </c>
      <c r="M575" s="375">
        <v>103.22</v>
      </c>
      <c r="O575" s="359"/>
      <c r="Q575" s="345"/>
    </row>
    <row r="576" spans="1:17" ht="15" customHeight="1" x14ac:dyDescent="0.3">
      <c r="A576" s="48" t="s">
        <v>938</v>
      </c>
      <c r="B576" s="375">
        <v>100.1</v>
      </c>
      <c r="C576" s="375">
        <v>99.7</v>
      </c>
      <c r="D576" s="375">
        <v>99.8</v>
      </c>
      <c r="E576" s="375">
        <v>99.8</v>
      </c>
      <c r="F576" s="375">
        <v>99.8</v>
      </c>
      <c r="G576" s="375">
        <v>99.8</v>
      </c>
      <c r="H576" s="375">
        <v>103.6</v>
      </c>
      <c r="I576" s="375">
        <v>101.9</v>
      </c>
      <c r="J576" s="375">
        <v>101.9</v>
      </c>
      <c r="K576" s="375">
        <v>101.9</v>
      </c>
      <c r="L576" s="375">
        <v>101.9</v>
      </c>
      <c r="M576" s="375">
        <v>101.9</v>
      </c>
      <c r="O576" s="359"/>
      <c r="Q576" s="345"/>
    </row>
    <row r="577" spans="1:17" ht="15" customHeight="1" x14ac:dyDescent="0.3">
      <c r="A577" s="48" t="s">
        <v>939</v>
      </c>
      <c r="B577" s="375">
        <v>108.33</v>
      </c>
      <c r="C577" s="375">
        <v>108.92</v>
      </c>
      <c r="D577" s="375">
        <v>108.89</v>
      </c>
      <c r="E577" s="375">
        <v>109.43</v>
      </c>
      <c r="F577" s="375">
        <v>109.46</v>
      </c>
      <c r="G577" s="375">
        <v>108.7</v>
      </c>
      <c r="H577" s="375">
        <v>108.19</v>
      </c>
      <c r="I577" s="375">
        <v>108.19</v>
      </c>
      <c r="J577" s="375">
        <v>108.69</v>
      </c>
      <c r="K577" s="375">
        <v>108.82</v>
      </c>
      <c r="L577" s="375">
        <v>108.66</v>
      </c>
      <c r="M577" s="375">
        <v>108.68</v>
      </c>
      <c r="O577" s="359"/>
      <c r="Q577" s="345"/>
    </row>
    <row r="578" spans="1:17" ht="15" customHeight="1" x14ac:dyDescent="0.3">
      <c r="A578" s="48" t="s">
        <v>940</v>
      </c>
      <c r="B578" s="375">
        <v>103.81</v>
      </c>
      <c r="C578" s="375">
        <v>104.22</v>
      </c>
      <c r="D578" s="375">
        <v>104.22</v>
      </c>
      <c r="E578" s="375">
        <v>105.24</v>
      </c>
      <c r="F578" s="375">
        <v>105.67</v>
      </c>
      <c r="G578" s="376">
        <v>105.51</v>
      </c>
      <c r="H578" s="375">
        <v>105.5</v>
      </c>
      <c r="I578" s="375">
        <v>105.79</v>
      </c>
      <c r="J578" s="375">
        <v>105.89</v>
      </c>
      <c r="K578" s="375">
        <v>105.86</v>
      </c>
      <c r="L578" s="375">
        <v>106.29</v>
      </c>
      <c r="M578" s="375">
        <v>106.02</v>
      </c>
      <c r="O578" s="359"/>
      <c r="Q578" s="345"/>
    </row>
    <row r="579" spans="1:17" ht="15" customHeight="1" x14ac:dyDescent="0.3">
      <c r="A579" s="48" t="s">
        <v>941</v>
      </c>
      <c r="B579" s="375">
        <v>102.49</v>
      </c>
      <c r="C579" s="375">
        <v>103.37</v>
      </c>
      <c r="D579" s="375">
        <v>103.85</v>
      </c>
      <c r="E579" s="375">
        <v>104.27</v>
      </c>
      <c r="F579" s="375">
        <v>104.27</v>
      </c>
      <c r="G579" s="375">
        <v>104.27</v>
      </c>
      <c r="H579" s="375">
        <v>104.27</v>
      </c>
      <c r="I579" s="375">
        <v>104.27</v>
      </c>
      <c r="J579" s="375">
        <v>104.27</v>
      </c>
      <c r="K579" s="375">
        <v>104.27</v>
      </c>
      <c r="L579" s="375">
        <v>104.27</v>
      </c>
      <c r="M579" s="375">
        <v>104.27</v>
      </c>
      <c r="O579" s="359"/>
      <c r="Q579" s="345"/>
    </row>
    <row r="580" spans="1:17" ht="15" customHeight="1" x14ac:dyDescent="0.3">
      <c r="A580" s="48" t="s">
        <v>942</v>
      </c>
      <c r="B580" s="375">
        <v>103.4</v>
      </c>
      <c r="C580" s="375">
        <v>99.78</v>
      </c>
      <c r="D580" s="375">
        <v>99.78</v>
      </c>
      <c r="E580" s="375">
        <v>100.3</v>
      </c>
      <c r="F580" s="375">
        <v>102.07</v>
      </c>
      <c r="G580" s="375">
        <v>102.07</v>
      </c>
      <c r="H580" s="375">
        <v>102.07</v>
      </c>
      <c r="I580" s="375">
        <v>102.07</v>
      </c>
      <c r="J580" s="375">
        <v>102.07</v>
      </c>
      <c r="K580" s="375">
        <v>102.07</v>
      </c>
      <c r="L580" s="375">
        <v>102.42</v>
      </c>
      <c r="M580" s="375">
        <v>102.42</v>
      </c>
      <c r="O580" s="359"/>
      <c r="Q580" s="345"/>
    </row>
    <row r="581" spans="1:17" ht="15" customHeight="1" x14ac:dyDescent="0.3">
      <c r="A581" s="48" t="s">
        <v>943</v>
      </c>
      <c r="B581" s="375">
        <v>102.8</v>
      </c>
      <c r="C581" s="375">
        <v>102.8</v>
      </c>
      <c r="D581" s="375">
        <v>102.8</v>
      </c>
      <c r="E581" s="375">
        <v>102.8</v>
      </c>
      <c r="F581" s="375">
        <v>102.8</v>
      </c>
      <c r="G581" s="375">
        <v>102.8</v>
      </c>
      <c r="H581" s="375">
        <v>102.8</v>
      </c>
      <c r="I581" s="375">
        <v>102.8</v>
      </c>
      <c r="J581" s="375">
        <v>102.8</v>
      </c>
      <c r="K581" s="375">
        <v>104.19</v>
      </c>
      <c r="L581" s="375">
        <v>104.19</v>
      </c>
      <c r="M581" s="375">
        <v>104.19</v>
      </c>
      <c r="O581" s="359"/>
      <c r="Q581" s="345"/>
    </row>
    <row r="582" spans="1:17" ht="15" customHeight="1" x14ac:dyDescent="0.3">
      <c r="A582" s="5"/>
    </row>
    <row r="583" spans="1:17" ht="15" customHeight="1" x14ac:dyDescent="0.3">
      <c r="A583" s="5"/>
    </row>
    <row r="584" spans="1:17" ht="15" customHeight="1" x14ac:dyDescent="0.3">
      <c r="A584" s="5"/>
      <c r="I584" s="559"/>
      <c r="J584" s="559"/>
      <c r="K584" s="559"/>
      <c r="L584" s="559"/>
      <c r="M584" s="559"/>
    </row>
    <row r="585" spans="1:17" ht="15" customHeight="1" x14ac:dyDescent="0.3">
      <c r="A585" s="561"/>
      <c r="B585" s="561"/>
      <c r="C585" s="561"/>
      <c r="D585" s="561"/>
      <c r="E585" s="561"/>
      <c r="F585" s="559"/>
      <c r="G585" s="559"/>
      <c r="H585" s="559"/>
      <c r="I585" s="559"/>
      <c r="J585" s="559"/>
      <c r="K585" s="559"/>
      <c r="L585" s="559"/>
      <c r="M585" s="559"/>
    </row>
    <row r="586" spans="1:17" ht="15" customHeight="1" x14ac:dyDescent="0.3">
      <c r="A586" s="5"/>
      <c r="B586" s="377"/>
      <c r="C586" s="377"/>
      <c r="D586" s="377"/>
      <c r="E586" s="377"/>
      <c r="F586" s="295"/>
      <c r="G586" s="295"/>
      <c r="H586" s="295"/>
      <c r="I586" s="295"/>
      <c r="J586" s="295"/>
      <c r="K586" s="295"/>
      <c r="L586" s="295"/>
      <c r="M586" s="295"/>
    </row>
    <row r="587" spans="1:17" x14ac:dyDescent="0.3">
      <c r="A587" s="47" t="s">
        <v>1789</v>
      </c>
      <c r="B587" s="374">
        <v>40544</v>
      </c>
      <c r="C587" s="374">
        <v>40575</v>
      </c>
      <c r="D587" s="374">
        <v>40603</v>
      </c>
      <c r="E587" s="374">
        <v>40634</v>
      </c>
      <c r="F587" s="374">
        <v>40664</v>
      </c>
      <c r="G587" s="374">
        <v>40695</v>
      </c>
      <c r="H587" s="374">
        <v>40725</v>
      </c>
      <c r="I587" s="374">
        <v>40756</v>
      </c>
      <c r="J587" s="374">
        <v>40787</v>
      </c>
      <c r="K587" s="374">
        <v>40817</v>
      </c>
      <c r="L587" s="374">
        <v>40848</v>
      </c>
      <c r="M587" s="374">
        <v>40878</v>
      </c>
    </row>
    <row r="588" spans="1:17" x14ac:dyDescent="0.3">
      <c r="A588" s="48" t="s">
        <v>885</v>
      </c>
      <c r="B588" s="375">
        <v>97.87</v>
      </c>
      <c r="C588" s="375">
        <v>102.38</v>
      </c>
      <c r="D588" s="375">
        <v>102.38</v>
      </c>
      <c r="E588" s="375">
        <v>101.98</v>
      </c>
      <c r="F588" s="375">
        <v>101.98</v>
      </c>
      <c r="G588" s="375">
        <v>105.95</v>
      </c>
      <c r="H588" s="375">
        <v>103.67</v>
      </c>
      <c r="I588" s="375">
        <v>105.95</v>
      </c>
      <c r="J588" s="375">
        <v>101.59</v>
      </c>
      <c r="K588" s="375">
        <v>101.79</v>
      </c>
      <c r="L588" s="375">
        <v>100.63</v>
      </c>
      <c r="M588" s="375">
        <v>98.13</v>
      </c>
    </row>
    <row r="589" spans="1:17" x14ac:dyDescent="0.3">
      <c r="A589" s="48" t="s">
        <v>886</v>
      </c>
      <c r="B589" s="375">
        <v>90.51</v>
      </c>
      <c r="C589" s="375">
        <v>97.43</v>
      </c>
      <c r="D589" s="375">
        <v>97.43</v>
      </c>
      <c r="E589" s="375">
        <v>97.43</v>
      </c>
      <c r="F589" s="375">
        <v>97.43</v>
      </c>
      <c r="G589" s="375">
        <v>97.43</v>
      </c>
      <c r="H589" s="375">
        <v>97.43</v>
      </c>
      <c r="I589" s="375">
        <v>97.43</v>
      </c>
      <c r="J589" s="375">
        <v>97.43</v>
      </c>
      <c r="K589" s="375">
        <v>97.43</v>
      </c>
      <c r="L589" s="375">
        <v>97.43</v>
      </c>
      <c r="M589" s="375">
        <v>97.43</v>
      </c>
    </row>
    <row r="590" spans="1:17" x14ac:dyDescent="0.3">
      <c r="A590" s="48" t="s">
        <v>887</v>
      </c>
      <c r="B590" s="375">
        <v>110.23</v>
      </c>
      <c r="C590" s="375">
        <v>113.38</v>
      </c>
      <c r="D590" s="375">
        <v>111.69</v>
      </c>
      <c r="E590" s="375">
        <v>108.4</v>
      </c>
      <c r="F590" s="375">
        <v>108.4</v>
      </c>
      <c r="G590" s="375">
        <v>109.87</v>
      </c>
      <c r="H590" s="375">
        <v>110.36</v>
      </c>
      <c r="I590" s="375">
        <v>109.28</v>
      </c>
      <c r="J590" s="375">
        <v>108.39</v>
      </c>
      <c r="K590" s="375">
        <v>107.17</v>
      </c>
      <c r="L590" s="375">
        <v>105.4</v>
      </c>
      <c r="M590" s="375">
        <v>107.57</v>
      </c>
    </row>
    <row r="591" spans="1:17" x14ac:dyDescent="0.3">
      <c r="A591" s="48" t="s">
        <v>888</v>
      </c>
      <c r="B591" s="375">
        <v>109.86</v>
      </c>
      <c r="C591" s="375">
        <v>109.86</v>
      </c>
      <c r="D591" s="375">
        <v>109.86</v>
      </c>
      <c r="E591" s="375">
        <v>109.86</v>
      </c>
      <c r="F591" s="375">
        <v>109.86</v>
      </c>
      <c r="G591" s="375">
        <v>109.86</v>
      </c>
      <c r="H591" s="375">
        <v>109.86</v>
      </c>
      <c r="I591" s="375">
        <v>109.86</v>
      </c>
      <c r="J591" s="375">
        <v>109.86</v>
      </c>
      <c r="K591" s="375">
        <v>109.86</v>
      </c>
      <c r="L591" s="375">
        <v>109.86</v>
      </c>
      <c r="M591" s="375">
        <v>113.55</v>
      </c>
    </row>
    <row r="592" spans="1:17" x14ac:dyDescent="0.3">
      <c r="A592" s="48" t="s">
        <v>889</v>
      </c>
      <c r="B592" s="375">
        <v>100</v>
      </c>
      <c r="C592" s="375">
        <v>100</v>
      </c>
      <c r="D592" s="375">
        <v>101.7</v>
      </c>
      <c r="E592" s="375">
        <v>105.1</v>
      </c>
      <c r="F592" s="375">
        <v>105.21</v>
      </c>
      <c r="G592" s="375">
        <v>105.21</v>
      </c>
      <c r="H592" s="375">
        <v>105.21</v>
      </c>
      <c r="I592" s="375">
        <v>105.21</v>
      </c>
      <c r="J592" s="375">
        <v>105.21</v>
      </c>
      <c r="K592" s="375">
        <v>105.21</v>
      </c>
      <c r="L592" s="375">
        <v>105.21</v>
      </c>
      <c r="M592" s="375">
        <v>105.21</v>
      </c>
    </row>
    <row r="593" spans="1:13" x14ac:dyDescent="0.3">
      <c r="A593" s="48" t="s">
        <v>890</v>
      </c>
      <c r="B593" s="375">
        <v>101.68</v>
      </c>
      <c r="C593" s="375">
        <v>101.68</v>
      </c>
      <c r="D593" s="375">
        <v>101.68</v>
      </c>
      <c r="E593" s="375">
        <v>108.34</v>
      </c>
      <c r="F593" s="375">
        <v>108.34</v>
      </c>
      <c r="G593" s="375">
        <v>108.34</v>
      </c>
      <c r="H593" s="375">
        <v>108.34</v>
      </c>
      <c r="I593" s="375">
        <v>108.34</v>
      </c>
      <c r="J593" s="375">
        <v>106.43</v>
      </c>
      <c r="K593" s="375">
        <v>106.43</v>
      </c>
      <c r="L593" s="375">
        <v>106.43</v>
      </c>
      <c r="M593" s="375">
        <v>106.43</v>
      </c>
    </row>
    <row r="594" spans="1:13" x14ac:dyDescent="0.3">
      <c r="A594" s="48" t="s">
        <v>891</v>
      </c>
      <c r="B594" s="375">
        <v>100.14</v>
      </c>
      <c r="C594" s="375">
        <v>100.14</v>
      </c>
      <c r="D594" s="375">
        <v>101.44</v>
      </c>
      <c r="E594" s="375">
        <v>102.95</v>
      </c>
      <c r="F594" s="375">
        <v>103.13</v>
      </c>
      <c r="G594" s="375">
        <v>103.13</v>
      </c>
      <c r="H594" s="375">
        <v>103.13</v>
      </c>
      <c r="I594" s="375">
        <v>103.13</v>
      </c>
      <c r="J594" s="375">
        <v>103.13</v>
      </c>
      <c r="K594" s="375">
        <v>103.13</v>
      </c>
      <c r="L594" s="375">
        <v>103.13</v>
      </c>
      <c r="M594" s="375">
        <v>103.13</v>
      </c>
    </row>
    <row r="595" spans="1:13" x14ac:dyDescent="0.3">
      <c r="A595" s="48" t="s">
        <v>892</v>
      </c>
      <c r="B595" s="375">
        <v>103.35</v>
      </c>
      <c r="C595" s="375">
        <v>103.35</v>
      </c>
      <c r="D595" s="375">
        <v>106.52</v>
      </c>
      <c r="E595" s="375">
        <v>106.52</v>
      </c>
      <c r="F595" s="375">
        <v>106.52</v>
      </c>
      <c r="G595" s="375">
        <v>108.71</v>
      </c>
      <c r="H595" s="375">
        <v>115.32</v>
      </c>
      <c r="I595" s="375">
        <v>119.22</v>
      </c>
      <c r="J595" s="375">
        <v>129.21</v>
      </c>
      <c r="K595" s="375">
        <v>129.21</v>
      </c>
      <c r="L595" s="375">
        <v>129.21</v>
      </c>
      <c r="M595" s="375">
        <v>129.21</v>
      </c>
    </row>
    <row r="596" spans="1:13" x14ac:dyDescent="0.3">
      <c r="A596" s="48" t="s">
        <v>893</v>
      </c>
      <c r="B596" s="375">
        <v>100</v>
      </c>
      <c r="C596" s="375">
        <v>105.04</v>
      </c>
      <c r="D596" s="375">
        <v>113.2</v>
      </c>
      <c r="E596" s="375">
        <v>119.23</v>
      </c>
      <c r="F596" s="375">
        <v>124.97</v>
      </c>
      <c r="G596" s="375">
        <v>125.38</v>
      </c>
      <c r="H596" s="375">
        <v>124.76</v>
      </c>
      <c r="I596" s="375">
        <v>124.38</v>
      </c>
      <c r="J596" s="375">
        <v>128.30000000000001</v>
      </c>
      <c r="K596" s="375">
        <v>128.66</v>
      </c>
      <c r="L596" s="375">
        <v>130.62</v>
      </c>
      <c r="M596" s="375">
        <v>132.86000000000001</v>
      </c>
    </row>
    <row r="597" spans="1:13" x14ac:dyDescent="0.3">
      <c r="A597" s="48" t="s">
        <v>1538</v>
      </c>
      <c r="B597" s="375">
        <v>100.09</v>
      </c>
      <c r="C597" s="375">
        <v>101.25</v>
      </c>
      <c r="D597" s="375">
        <v>104.35</v>
      </c>
      <c r="E597" s="375">
        <v>107.33</v>
      </c>
      <c r="F597" s="375">
        <v>108.06</v>
      </c>
      <c r="G597" s="375">
        <v>108.49</v>
      </c>
      <c r="H597" s="375">
        <v>108.39</v>
      </c>
      <c r="I597" s="375">
        <v>108.39</v>
      </c>
      <c r="J597" s="375">
        <v>108.83</v>
      </c>
      <c r="K597" s="375">
        <v>108.95</v>
      </c>
      <c r="L597" s="375">
        <v>109.17</v>
      </c>
      <c r="M597" s="375">
        <v>109.54</v>
      </c>
    </row>
    <row r="598" spans="1:13" x14ac:dyDescent="0.3">
      <c r="A598" s="48" t="s">
        <v>897</v>
      </c>
      <c r="B598" s="375">
        <v>102.52</v>
      </c>
      <c r="C598" s="375">
        <v>102.96</v>
      </c>
      <c r="D598" s="375">
        <v>102.86</v>
      </c>
      <c r="E598" s="375">
        <v>102.86</v>
      </c>
      <c r="F598" s="375">
        <v>102.86</v>
      </c>
      <c r="G598" s="375">
        <v>102.86</v>
      </c>
      <c r="H598" s="375">
        <v>103.21</v>
      </c>
      <c r="I598" s="375">
        <v>103.21</v>
      </c>
      <c r="J598" s="375">
        <v>103.21</v>
      </c>
      <c r="K598" s="375">
        <v>103.11</v>
      </c>
      <c r="L598" s="375">
        <v>102.91</v>
      </c>
      <c r="M598" s="375">
        <v>102.57</v>
      </c>
    </row>
    <row r="599" spans="1:13" x14ac:dyDescent="0.3">
      <c r="A599" s="48" t="s">
        <v>899</v>
      </c>
      <c r="B599" s="375">
        <v>100</v>
      </c>
      <c r="C599" s="375">
        <v>100</v>
      </c>
      <c r="D599" s="375">
        <v>102.26</v>
      </c>
      <c r="E599" s="375">
        <v>102.26</v>
      </c>
      <c r="F599" s="375">
        <v>102.26</v>
      </c>
      <c r="G599" s="375">
        <v>102.26</v>
      </c>
      <c r="H599" s="375">
        <v>102.26</v>
      </c>
      <c r="I599" s="375">
        <v>102.26</v>
      </c>
      <c r="J599" s="375">
        <v>102.32</v>
      </c>
      <c r="K599" s="375">
        <v>102.32</v>
      </c>
      <c r="L599" s="375">
        <v>102.32</v>
      </c>
      <c r="M599" s="375">
        <v>102.32</v>
      </c>
    </row>
    <row r="600" spans="1:13" x14ac:dyDescent="0.3">
      <c r="A600" s="48" t="s">
        <v>900</v>
      </c>
      <c r="B600" s="375">
        <v>100.75</v>
      </c>
      <c r="C600" s="375">
        <v>100.75</v>
      </c>
      <c r="D600" s="375">
        <v>102.87</v>
      </c>
      <c r="E600" s="375">
        <v>102.87</v>
      </c>
      <c r="F600" s="375">
        <v>102.87</v>
      </c>
      <c r="G600" s="375">
        <v>102.87</v>
      </c>
      <c r="H600" s="375">
        <v>102.87</v>
      </c>
      <c r="I600" s="375">
        <v>102.87</v>
      </c>
      <c r="J600" s="375">
        <v>102.87</v>
      </c>
      <c r="K600" s="375">
        <v>102.87</v>
      </c>
      <c r="L600" s="375">
        <v>102.87</v>
      </c>
      <c r="M600" s="375">
        <v>102.87</v>
      </c>
    </row>
    <row r="601" spans="1:13" x14ac:dyDescent="0.3">
      <c r="A601" s="48" t="s">
        <v>901</v>
      </c>
      <c r="B601" s="375">
        <v>104.43</v>
      </c>
      <c r="C601" s="375">
        <v>104.43</v>
      </c>
      <c r="D601" s="375">
        <v>102.92</v>
      </c>
      <c r="E601" s="375">
        <v>102.92</v>
      </c>
      <c r="F601" s="375">
        <v>102.92</v>
      </c>
      <c r="G601" s="375">
        <v>102.92</v>
      </c>
      <c r="H601" s="375">
        <v>102.92</v>
      </c>
      <c r="I601" s="375">
        <v>102.92</v>
      </c>
      <c r="J601" s="375">
        <v>102.92</v>
      </c>
      <c r="K601" s="375">
        <v>102.92</v>
      </c>
      <c r="L601" s="375">
        <v>102.92</v>
      </c>
      <c r="M601" s="375">
        <v>102.92</v>
      </c>
    </row>
    <row r="602" spans="1:13" x14ac:dyDescent="0.3">
      <c r="A602" s="48" t="s">
        <v>902</v>
      </c>
      <c r="B602" s="375">
        <v>107.82</v>
      </c>
      <c r="C602" s="375">
        <v>109.78</v>
      </c>
      <c r="D602" s="375">
        <v>115.11</v>
      </c>
      <c r="E602" s="375">
        <v>115.11</v>
      </c>
      <c r="F602" s="375">
        <v>115.11</v>
      </c>
      <c r="G602" s="375">
        <v>113.9</v>
      </c>
      <c r="H602" s="375">
        <v>114.64</v>
      </c>
      <c r="I602" s="375">
        <v>110.34</v>
      </c>
      <c r="J602" s="375">
        <v>114.08</v>
      </c>
      <c r="K602" s="375">
        <v>115.86</v>
      </c>
      <c r="L602" s="375">
        <v>119.97</v>
      </c>
      <c r="M602" s="375">
        <v>114.27</v>
      </c>
    </row>
    <row r="603" spans="1:13" x14ac:dyDescent="0.3">
      <c r="A603" s="48" t="s">
        <v>903</v>
      </c>
      <c r="B603" s="375">
        <v>100</v>
      </c>
      <c r="C603" s="375">
        <v>103.13</v>
      </c>
      <c r="D603" s="375">
        <v>103.13</v>
      </c>
      <c r="E603" s="375">
        <v>109.97</v>
      </c>
      <c r="F603" s="375">
        <v>109.97</v>
      </c>
      <c r="G603" s="375">
        <v>107.38</v>
      </c>
      <c r="H603" s="375">
        <v>107.38</v>
      </c>
      <c r="I603" s="375">
        <v>107.38</v>
      </c>
      <c r="J603" s="375">
        <v>107.38</v>
      </c>
      <c r="K603" s="375">
        <v>107.38</v>
      </c>
      <c r="L603" s="375">
        <v>107.39</v>
      </c>
      <c r="M603" s="375">
        <v>107.39</v>
      </c>
    </row>
    <row r="604" spans="1:13" x14ac:dyDescent="0.3">
      <c r="A604" s="48" t="s">
        <v>904</v>
      </c>
      <c r="B604" s="375">
        <v>101.93</v>
      </c>
      <c r="C604" s="375">
        <v>103</v>
      </c>
      <c r="D604" s="375">
        <v>103.87</v>
      </c>
      <c r="E604" s="375">
        <v>102.8</v>
      </c>
      <c r="F604" s="375">
        <v>102.8</v>
      </c>
      <c r="G604" s="375">
        <v>101.75</v>
      </c>
      <c r="H604" s="375">
        <v>101.26</v>
      </c>
      <c r="I604" s="375">
        <v>101.35</v>
      </c>
      <c r="J604" s="375">
        <v>103.52</v>
      </c>
      <c r="K604" s="375">
        <v>102.61</v>
      </c>
      <c r="L604" s="375">
        <v>102.61</v>
      </c>
      <c r="M604" s="375">
        <v>102.61</v>
      </c>
    </row>
    <row r="605" spans="1:13" x14ac:dyDescent="0.3">
      <c r="A605" s="48" t="s">
        <v>905</v>
      </c>
      <c r="B605" s="375">
        <v>101.67</v>
      </c>
      <c r="C605" s="375">
        <v>102.18</v>
      </c>
      <c r="D605" s="375">
        <v>102.18</v>
      </c>
      <c r="E605" s="375">
        <v>106.56</v>
      </c>
      <c r="F605" s="375">
        <v>107.95</v>
      </c>
      <c r="G605" s="375">
        <v>109.45</v>
      </c>
      <c r="H605" s="375">
        <v>110.05</v>
      </c>
      <c r="I605" s="375">
        <v>110.05</v>
      </c>
      <c r="J605" s="375">
        <v>110.25</v>
      </c>
      <c r="K605" s="375">
        <v>112.94</v>
      </c>
      <c r="L605" s="375">
        <v>113.24</v>
      </c>
      <c r="M605" s="375">
        <v>113.24</v>
      </c>
    </row>
    <row r="606" spans="1:13" x14ac:dyDescent="0.3">
      <c r="A606" s="48" t="s">
        <v>906</v>
      </c>
      <c r="B606" s="375">
        <v>103.8</v>
      </c>
      <c r="C606" s="375">
        <v>103.8</v>
      </c>
      <c r="D606" s="375">
        <v>103.8</v>
      </c>
      <c r="E606" s="375">
        <v>103.8</v>
      </c>
      <c r="F606" s="375">
        <v>103.8</v>
      </c>
      <c r="G606" s="375">
        <v>103.8</v>
      </c>
      <c r="H606" s="375">
        <v>106.2</v>
      </c>
      <c r="I606" s="375">
        <v>111.1</v>
      </c>
      <c r="J606" s="375">
        <v>111.1</v>
      </c>
      <c r="K606" s="375">
        <v>111.1</v>
      </c>
      <c r="L606" s="375">
        <v>111.1</v>
      </c>
      <c r="M606" s="375">
        <v>111.1</v>
      </c>
    </row>
    <row r="607" spans="1:13" x14ac:dyDescent="0.3">
      <c r="A607" s="48" t="s">
        <v>907</v>
      </c>
      <c r="B607" s="375">
        <v>100</v>
      </c>
      <c r="C607" s="375">
        <v>100</v>
      </c>
      <c r="D607" s="375">
        <v>101.88</v>
      </c>
      <c r="E607" s="375">
        <v>101.88</v>
      </c>
      <c r="F607" s="375">
        <v>101.88</v>
      </c>
      <c r="G607" s="375">
        <v>102.88</v>
      </c>
      <c r="H607" s="375">
        <v>102.88</v>
      </c>
      <c r="I607" s="375">
        <v>102.88</v>
      </c>
      <c r="J607" s="375">
        <v>102.88</v>
      </c>
      <c r="K607" s="375">
        <v>102.88</v>
      </c>
      <c r="L607" s="375">
        <v>102.88</v>
      </c>
      <c r="M607" s="375">
        <v>102.88</v>
      </c>
    </row>
    <row r="608" spans="1:13" x14ac:dyDescent="0.3">
      <c r="A608" s="48" t="s">
        <v>908</v>
      </c>
      <c r="B608" s="375">
        <v>100.43</v>
      </c>
      <c r="C608" s="375">
        <v>100.43</v>
      </c>
      <c r="D608" s="375">
        <v>100.43</v>
      </c>
      <c r="E608" s="375">
        <v>100.43</v>
      </c>
      <c r="F608" s="375">
        <v>100.43</v>
      </c>
      <c r="G608" s="375">
        <v>100.43</v>
      </c>
      <c r="H608" s="375">
        <v>100.43</v>
      </c>
      <c r="I608" s="375">
        <v>100.43</v>
      </c>
      <c r="J608" s="375">
        <v>100.43</v>
      </c>
      <c r="K608" s="375">
        <v>100.43</v>
      </c>
      <c r="L608" s="375">
        <v>100.43</v>
      </c>
      <c r="M608" s="375">
        <v>100.43</v>
      </c>
    </row>
    <row r="609" spans="1:13" x14ac:dyDescent="0.3">
      <c r="A609" s="48" t="s">
        <v>909</v>
      </c>
      <c r="B609" s="375">
        <v>100</v>
      </c>
      <c r="C609" s="375">
        <v>100</v>
      </c>
      <c r="D609" s="375">
        <v>100</v>
      </c>
      <c r="E609" s="375">
        <v>100</v>
      </c>
      <c r="F609" s="375">
        <v>100</v>
      </c>
      <c r="G609" s="375">
        <v>103.51</v>
      </c>
      <c r="H609" s="375">
        <v>103.51</v>
      </c>
      <c r="I609" s="375">
        <v>103.51</v>
      </c>
      <c r="J609" s="375">
        <v>107.4</v>
      </c>
      <c r="K609" s="375">
        <v>107.4</v>
      </c>
      <c r="L609" s="375">
        <v>107.4</v>
      </c>
      <c r="M609" s="375">
        <v>107.4</v>
      </c>
    </row>
    <row r="610" spans="1:13" x14ac:dyDescent="0.3">
      <c r="A610" s="48" t="s">
        <v>910</v>
      </c>
      <c r="B610" s="375">
        <v>102.07</v>
      </c>
      <c r="C610" s="375">
        <v>102.07</v>
      </c>
      <c r="D610" s="375">
        <v>102.07</v>
      </c>
      <c r="E610" s="375">
        <v>102.07</v>
      </c>
      <c r="F610" s="375">
        <v>102.07</v>
      </c>
      <c r="G610" s="375">
        <v>102.07</v>
      </c>
      <c r="H610" s="375">
        <v>102.07</v>
      </c>
      <c r="I610" s="375">
        <v>102.07</v>
      </c>
      <c r="J610" s="375">
        <v>102.07</v>
      </c>
      <c r="K610" s="375">
        <v>102.07</v>
      </c>
      <c r="L610" s="375">
        <v>102.07</v>
      </c>
      <c r="M610" s="375">
        <v>102.07</v>
      </c>
    </row>
    <row r="611" spans="1:13" x14ac:dyDescent="0.3">
      <c r="A611" s="48" t="s">
        <v>914</v>
      </c>
      <c r="B611" s="375">
        <v>100</v>
      </c>
      <c r="C611" s="375">
        <v>100</v>
      </c>
      <c r="D611" s="375">
        <v>102.27</v>
      </c>
      <c r="E611" s="375">
        <v>103.25</v>
      </c>
      <c r="F611" s="375">
        <v>103.25</v>
      </c>
      <c r="G611" s="375">
        <v>104.72</v>
      </c>
      <c r="H611" s="375">
        <v>104.72</v>
      </c>
      <c r="I611" s="375">
        <v>104.72</v>
      </c>
      <c r="J611" s="375">
        <v>104.72</v>
      </c>
      <c r="K611" s="375">
        <v>104.72</v>
      </c>
      <c r="L611" s="375">
        <v>104.72</v>
      </c>
      <c r="M611" s="375">
        <v>104.72</v>
      </c>
    </row>
    <row r="612" spans="1:13" x14ac:dyDescent="0.3">
      <c r="A612" s="48" t="s">
        <v>915</v>
      </c>
      <c r="B612" s="375">
        <v>101.88</v>
      </c>
      <c r="C612" s="375">
        <v>101.89</v>
      </c>
      <c r="D612" s="375">
        <v>101.89</v>
      </c>
      <c r="E612" s="375">
        <v>101.89</v>
      </c>
      <c r="F612" s="375">
        <v>101.89</v>
      </c>
      <c r="G612" s="375">
        <v>101.89</v>
      </c>
      <c r="H612" s="375">
        <v>102.18</v>
      </c>
      <c r="I612" s="375">
        <v>102.18</v>
      </c>
      <c r="J612" s="375">
        <v>102.18</v>
      </c>
      <c r="K612" s="375">
        <v>102.18</v>
      </c>
      <c r="L612" s="375">
        <v>102.18</v>
      </c>
      <c r="M612" s="375">
        <v>102.18</v>
      </c>
    </row>
    <row r="613" spans="1:13" x14ac:dyDescent="0.3">
      <c r="A613" s="48" t="s">
        <v>916</v>
      </c>
      <c r="B613" s="375">
        <v>101.35</v>
      </c>
      <c r="C613" s="375">
        <v>101.35</v>
      </c>
      <c r="D613" s="375">
        <v>101.35</v>
      </c>
      <c r="E613" s="375">
        <v>101.35</v>
      </c>
      <c r="F613" s="375">
        <v>101.35</v>
      </c>
      <c r="G613" s="375">
        <v>101.35</v>
      </c>
      <c r="H613" s="375">
        <v>103.6</v>
      </c>
      <c r="I613" s="375">
        <v>108.5</v>
      </c>
      <c r="J613" s="375">
        <v>108.5</v>
      </c>
      <c r="K613" s="375">
        <v>108.5</v>
      </c>
      <c r="L613" s="375">
        <v>108.5</v>
      </c>
      <c r="M613" s="375">
        <v>108.5</v>
      </c>
    </row>
    <row r="614" spans="1:13" x14ac:dyDescent="0.3">
      <c r="A614" s="48" t="s">
        <v>1540</v>
      </c>
      <c r="B614" s="375">
        <v>103.6</v>
      </c>
      <c r="C614" s="375">
        <v>103.6</v>
      </c>
      <c r="D614" s="375">
        <v>103.6</v>
      </c>
      <c r="E614" s="375">
        <v>103.6</v>
      </c>
      <c r="F614" s="375">
        <v>103.7</v>
      </c>
      <c r="G614" s="375">
        <v>103.7</v>
      </c>
      <c r="H614" s="375">
        <v>103.7</v>
      </c>
      <c r="I614" s="375">
        <v>103.7</v>
      </c>
      <c r="J614" s="375">
        <v>103.7</v>
      </c>
      <c r="K614" s="375">
        <v>103.7</v>
      </c>
      <c r="L614" s="375">
        <v>103.7</v>
      </c>
      <c r="M614" s="375">
        <v>103.7</v>
      </c>
    </row>
    <row r="615" spans="1:13" x14ac:dyDescent="0.3">
      <c r="A615" s="48" t="s">
        <v>918</v>
      </c>
      <c r="B615" s="375">
        <v>100.76</v>
      </c>
      <c r="C615" s="375">
        <v>100.76</v>
      </c>
      <c r="D615" s="375">
        <v>103.07</v>
      </c>
      <c r="E615" s="375">
        <v>103.07</v>
      </c>
      <c r="F615" s="375">
        <v>103.07</v>
      </c>
      <c r="G615" s="375">
        <v>103.07</v>
      </c>
      <c r="H615" s="375">
        <v>103.07</v>
      </c>
      <c r="I615" s="375">
        <v>103.07</v>
      </c>
      <c r="J615" s="375">
        <v>103.07</v>
      </c>
      <c r="K615" s="375">
        <v>103.07</v>
      </c>
      <c r="L615" s="375">
        <v>103.07</v>
      </c>
      <c r="M615" s="375">
        <v>102.71</v>
      </c>
    </row>
    <row r="616" spans="1:13" x14ac:dyDescent="0.3">
      <c r="A616" s="48" t="s">
        <v>920</v>
      </c>
      <c r="B616" s="375">
        <v>104.03</v>
      </c>
      <c r="C616" s="375">
        <v>107.07</v>
      </c>
      <c r="D616" s="375">
        <v>115.18</v>
      </c>
      <c r="E616" s="375">
        <v>115.73</v>
      </c>
      <c r="F616" s="375">
        <v>115.73</v>
      </c>
      <c r="G616" s="375">
        <v>112.69</v>
      </c>
      <c r="H616" s="375">
        <v>114.07</v>
      </c>
      <c r="I616" s="375">
        <v>108.26</v>
      </c>
      <c r="J616" s="375">
        <v>113.42</v>
      </c>
      <c r="K616" s="375">
        <v>115.08</v>
      </c>
      <c r="L616" s="375">
        <v>121.35</v>
      </c>
      <c r="M616" s="375">
        <v>115.27</v>
      </c>
    </row>
    <row r="617" spans="1:13" x14ac:dyDescent="0.3">
      <c r="A617" s="48" t="s">
        <v>921</v>
      </c>
      <c r="B617" s="375">
        <v>100</v>
      </c>
      <c r="C617" s="375">
        <v>100</v>
      </c>
      <c r="D617" s="375">
        <v>102.28</v>
      </c>
      <c r="E617" s="375">
        <v>102.28</v>
      </c>
      <c r="F617" s="375">
        <v>102.28</v>
      </c>
      <c r="G617" s="375">
        <v>102.28</v>
      </c>
      <c r="H617" s="375">
        <v>102.28</v>
      </c>
      <c r="I617" s="375">
        <v>102.28</v>
      </c>
      <c r="J617" s="375">
        <v>102.28</v>
      </c>
      <c r="K617" s="375">
        <v>102.28</v>
      </c>
      <c r="L617" s="375">
        <v>102.28</v>
      </c>
      <c r="M617" s="375">
        <v>102.28</v>
      </c>
    </row>
    <row r="618" spans="1:13" x14ac:dyDescent="0.3">
      <c r="A618" s="48" t="s">
        <v>922</v>
      </c>
      <c r="B618" s="375">
        <v>100</v>
      </c>
      <c r="C618" s="375">
        <v>100.93</v>
      </c>
      <c r="D618" s="375">
        <v>102.56</v>
      </c>
      <c r="E618" s="375">
        <v>102.56</v>
      </c>
      <c r="F618" s="375">
        <v>102.56</v>
      </c>
      <c r="G618" s="375">
        <v>102.56</v>
      </c>
      <c r="H618" s="375">
        <v>102.56</v>
      </c>
      <c r="I618" s="375">
        <v>102.33</v>
      </c>
      <c r="J618" s="375">
        <v>103.26</v>
      </c>
      <c r="K618" s="375">
        <v>103.26</v>
      </c>
      <c r="L618" s="375">
        <v>103.02</v>
      </c>
      <c r="M618" s="375">
        <v>102.56</v>
      </c>
    </row>
    <row r="619" spans="1:13" x14ac:dyDescent="0.3">
      <c r="A619" s="48" t="s">
        <v>923</v>
      </c>
      <c r="B619" s="375">
        <v>100.51</v>
      </c>
      <c r="C619" s="375">
        <v>100.51</v>
      </c>
      <c r="D619" s="375">
        <v>100.51</v>
      </c>
      <c r="E619" s="375">
        <v>100.51</v>
      </c>
      <c r="F619" s="375">
        <v>100.51</v>
      </c>
      <c r="G619" s="375">
        <v>103.88</v>
      </c>
      <c r="H619" s="375">
        <v>103.88</v>
      </c>
      <c r="I619" s="375">
        <v>104.29</v>
      </c>
      <c r="J619" s="375">
        <v>106.22</v>
      </c>
      <c r="K619" s="375">
        <v>106.22</v>
      </c>
      <c r="L619" s="375">
        <v>106.22</v>
      </c>
      <c r="M619" s="375">
        <v>106.22</v>
      </c>
    </row>
    <row r="620" spans="1:13" x14ac:dyDescent="0.3">
      <c r="A620" s="48" t="s">
        <v>924</v>
      </c>
      <c r="B620" s="375">
        <v>101.18</v>
      </c>
      <c r="C620" s="375">
        <v>101.18</v>
      </c>
      <c r="D620" s="375">
        <v>101.18</v>
      </c>
      <c r="E620" s="375">
        <v>101.18</v>
      </c>
      <c r="F620" s="375">
        <v>101.18</v>
      </c>
      <c r="G620" s="375">
        <v>101.18</v>
      </c>
      <c r="H620" s="375">
        <v>101.18</v>
      </c>
      <c r="I620" s="375">
        <v>101.18</v>
      </c>
      <c r="J620" s="375">
        <v>101.18</v>
      </c>
      <c r="K620" s="375">
        <v>101.18</v>
      </c>
      <c r="L620" s="375">
        <v>101.18</v>
      </c>
      <c r="M620" s="375">
        <v>101.18</v>
      </c>
    </row>
    <row r="621" spans="1:13" x14ac:dyDescent="0.3">
      <c r="A621" s="48" t="s">
        <v>925</v>
      </c>
      <c r="B621" s="375">
        <v>100.23</v>
      </c>
      <c r="C621" s="375">
        <v>100.45</v>
      </c>
      <c r="D621" s="375">
        <v>100.69</v>
      </c>
      <c r="E621" s="375">
        <v>100.69</v>
      </c>
      <c r="F621" s="375">
        <v>100.69</v>
      </c>
      <c r="G621" s="375">
        <v>100.69</v>
      </c>
      <c r="H621" s="375">
        <v>100.69</v>
      </c>
      <c r="I621" s="375">
        <v>102.58</v>
      </c>
      <c r="J621" s="375">
        <v>102.58</v>
      </c>
      <c r="K621" s="375">
        <v>102.58</v>
      </c>
      <c r="L621" s="375">
        <v>102.58</v>
      </c>
      <c r="M621" s="375">
        <v>102.02</v>
      </c>
    </row>
    <row r="622" spans="1:13" x14ac:dyDescent="0.3">
      <c r="A622" s="48" t="s">
        <v>926</v>
      </c>
      <c r="B622" s="375">
        <v>102.5</v>
      </c>
      <c r="C622" s="375">
        <v>102.5</v>
      </c>
      <c r="D622" s="375">
        <v>105</v>
      </c>
      <c r="E622" s="375">
        <v>105</v>
      </c>
      <c r="F622" s="375">
        <v>105.09</v>
      </c>
      <c r="G622" s="375">
        <v>105.09</v>
      </c>
      <c r="H622" s="375">
        <v>105.09</v>
      </c>
      <c r="I622" s="375">
        <v>105.09</v>
      </c>
      <c r="J622" s="375">
        <v>105.09</v>
      </c>
      <c r="K622" s="375">
        <v>105.09</v>
      </c>
      <c r="L622" s="375">
        <v>105.09</v>
      </c>
      <c r="M622" s="375">
        <v>105.09</v>
      </c>
    </row>
    <row r="623" spans="1:13" x14ac:dyDescent="0.3">
      <c r="A623" s="48" t="s">
        <v>1539</v>
      </c>
      <c r="B623" s="375">
        <v>104.93</v>
      </c>
      <c r="C623" s="375">
        <v>104.93</v>
      </c>
      <c r="D623" s="375">
        <v>104.93</v>
      </c>
      <c r="E623" s="375">
        <v>104.93</v>
      </c>
      <c r="F623" s="375">
        <v>104.93</v>
      </c>
      <c r="G623" s="375">
        <v>104.93</v>
      </c>
      <c r="H623" s="375">
        <v>104.93</v>
      </c>
      <c r="I623" s="375">
        <v>105.14</v>
      </c>
      <c r="J623" s="375">
        <v>105.14</v>
      </c>
      <c r="K623" s="375">
        <v>105.14</v>
      </c>
      <c r="L623" s="375">
        <v>105.14</v>
      </c>
      <c r="M623" s="375">
        <v>105.48</v>
      </c>
    </row>
    <row r="624" spans="1:13" x14ac:dyDescent="0.3">
      <c r="A624" s="48" t="s">
        <v>928</v>
      </c>
      <c r="B624" s="375">
        <v>104.69</v>
      </c>
      <c r="C624" s="375">
        <v>104.69</v>
      </c>
      <c r="D624" s="375">
        <v>105.66</v>
      </c>
      <c r="E624" s="375">
        <v>105.66</v>
      </c>
      <c r="F624" s="375">
        <v>105.66</v>
      </c>
      <c r="G624" s="375">
        <v>106.51</v>
      </c>
      <c r="H624" s="375">
        <v>107.65</v>
      </c>
      <c r="I624" s="375">
        <v>107.87</v>
      </c>
      <c r="J624" s="375">
        <v>107.88</v>
      </c>
      <c r="K624" s="375">
        <v>107.89</v>
      </c>
      <c r="L624" s="375">
        <v>107.89</v>
      </c>
      <c r="M624" s="375">
        <v>107.89</v>
      </c>
    </row>
    <row r="625" spans="1:15" x14ac:dyDescent="0.3">
      <c r="A625" s="48" t="s">
        <v>929</v>
      </c>
      <c r="B625" s="375">
        <v>100</v>
      </c>
      <c r="C625" s="375">
        <v>100</v>
      </c>
      <c r="D625" s="375">
        <v>100</v>
      </c>
      <c r="E625" s="375">
        <v>102.15</v>
      </c>
      <c r="F625" s="375">
        <v>102.15</v>
      </c>
      <c r="G625" s="375">
        <v>102.15</v>
      </c>
      <c r="H625" s="375">
        <v>102.15</v>
      </c>
      <c r="I625" s="375">
        <v>102.15</v>
      </c>
      <c r="J625" s="375">
        <v>102.15</v>
      </c>
      <c r="K625" s="375">
        <v>102.15</v>
      </c>
      <c r="L625" s="375">
        <v>102.19</v>
      </c>
      <c r="M625" s="375">
        <v>102.19</v>
      </c>
    </row>
    <row r="626" spans="1:15" x14ac:dyDescent="0.3">
      <c r="A626" s="48" t="s">
        <v>930</v>
      </c>
      <c r="B626" s="375">
        <v>100.07</v>
      </c>
      <c r="C626" s="375">
        <v>100.07</v>
      </c>
      <c r="D626" s="375">
        <v>100.64</v>
      </c>
      <c r="E626" s="375">
        <v>100.64</v>
      </c>
      <c r="F626" s="375">
        <v>100.62</v>
      </c>
      <c r="G626" s="375">
        <v>100.68</v>
      </c>
      <c r="H626" s="375">
        <v>100.5</v>
      </c>
      <c r="I626" s="375">
        <v>101.03</v>
      </c>
      <c r="J626" s="375">
        <v>101.09</v>
      </c>
      <c r="K626" s="375">
        <v>101.15</v>
      </c>
      <c r="L626" s="375">
        <v>101.15</v>
      </c>
      <c r="M626" s="375">
        <v>101.6</v>
      </c>
    </row>
    <row r="627" spans="1:15" x14ac:dyDescent="0.3">
      <c r="A627" s="48" t="s">
        <v>931</v>
      </c>
      <c r="B627" s="375">
        <v>100</v>
      </c>
      <c r="C627" s="375">
        <v>100</v>
      </c>
      <c r="D627" s="375">
        <v>100</v>
      </c>
      <c r="E627" s="375">
        <v>100</v>
      </c>
      <c r="F627" s="375">
        <v>100</v>
      </c>
      <c r="G627" s="375">
        <v>103.12</v>
      </c>
      <c r="H627" s="375">
        <v>103.13</v>
      </c>
      <c r="I627" s="375">
        <v>103.13</v>
      </c>
      <c r="J627" s="375">
        <v>103.13</v>
      </c>
      <c r="K627" s="375">
        <v>103.13</v>
      </c>
      <c r="L627" s="375">
        <v>103.13</v>
      </c>
      <c r="M627" s="375">
        <v>103.13</v>
      </c>
      <c r="O627" s="5"/>
    </row>
    <row r="628" spans="1:15" x14ac:dyDescent="0.3">
      <c r="A628" s="48" t="s">
        <v>932</v>
      </c>
      <c r="B628" s="375">
        <v>100</v>
      </c>
      <c r="C628" s="375">
        <v>100.58</v>
      </c>
      <c r="D628" s="375">
        <v>100.67</v>
      </c>
      <c r="E628" s="375">
        <v>100.67</v>
      </c>
      <c r="F628" s="375">
        <v>100.67</v>
      </c>
      <c r="G628" s="375">
        <v>100.67</v>
      </c>
      <c r="H628" s="375">
        <v>100.67</v>
      </c>
      <c r="I628" s="375">
        <v>102.35</v>
      </c>
      <c r="J628" s="375">
        <v>102.35</v>
      </c>
      <c r="K628" s="375">
        <v>102.35</v>
      </c>
      <c r="L628" s="375">
        <v>102.35</v>
      </c>
      <c r="M628" s="375">
        <v>101.56</v>
      </c>
      <c r="O628" s="5"/>
    </row>
    <row r="629" spans="1:15" x14ac:dyDescent="0.3">
      <c r="A629" s="48" t="s">
        <v>1541</v>
      </c>
      <c r="B629" s="375">
        <v>101.67</v>
      </c>
      <c r="C629" s="375">
        <v>101.67</v>
      </c>
      <c r="D629" s="375">
        <v>101.67</v>
      </c>
      <c r="E629" s="375">
        <v>101.67</v>
      </c>
      <c r="F629" s="375">
        <v>101.88</v>
      </c>
      <c r="G629" s="375">
        <v>101.88</v>
      </c>
      <c r="H629" s="375">
        <v>101.88</v>
      </c>
      <c r="I629" s="375">
        <v>101.88</v>
      </c>
      <c r="J629" s="375">
        <v>101.88</v>
      </c>
      <c r="K629" s="375">
        <v>101.88</v>
      </c>
      <c r="L629" s="375">
        <v>101.88</v>
      </c>
      <c r="M629" s="375">
        <v>101.88</v>
      </c>
    </row>
    <row r="630" spans="1:15" x14ac:dyDescent="0.3">
      <c r="A630" s="48" t="s">
        <v>934</v>
      </c>
      <c r="B630" s="375">
        <v>108.14</v>
      </c>
      <c r="C630" s="375">
        <v>112.8</v>
      </c>
      <c r="D630" s="375">
        <v>113.78</v>
      </c>
      <c r="E630" s="375">
        <v>111.06</v>
      </c>
      <c r="F630" s="375">
        <v>111.06</v>
      </c>
      <c r="G630" s="375">
        <v>109.6</v>
      </c>
      <c r="H630" s="375">
        <v>109.02</v>
      </c>
      <c r="I630" s="375">
        <v>107.47</v>
      </c>
      <c r="J630" s="375">
        <v>106.88</v>
      </c>
      <c r="K630" s="375">
        <v>106.88</v>
      </c>
      <c r="L630" s="375">
        <v>106.3</v>
      </c>
      <c r="M630" s="375">
        <v>106.3</v>
      </c>
    </row>
    <row r="631" spans="1:15" x14ac:dyDescent="0.3">
      <c r="A631" s="48" t="s">
        <v>935</v>
      </c>
      <c r="B631" s="375">
        <v>104.76</v>
      </c>
      <c r="C631" s="375">
        <v>108.18</v>
      </c>
      <c r="D631" s="375">
        <v>108.67</v>
      </c>
      <c r="E631" s="375">
        <v>107.11</v>
      </c>
      <c r="F631" s="375">
        <v>107.11</v>
      </c>
      <c r="G631" s="375">
        <v>103.3</v>
      </c>
      <c r="H631" s="375">
        <v>100.86</v>
      </c>
      <c r="I631" s="375">
        <v>100.27</v>
      </c>
      <c r="J631" s="375">
        <v>98.61</v>
      </c>
      <c r="K631" s="375">
        <v>97.83</v>
      </c>
      <c r="L631" s="375">
        <v>95.78</v>
      </c>
      <c r="M631" s="375">
        <v>95.39</v>
      </c>
    </row>
    <row r="632" spans="1:15" x14ac:dyDescent="0.3">
      <c r="A632" s="48" t="s">
        <v>936</v>
      </c>
      <c r="B632" s="375">
        <v>100</v>
      </c>
      <c r="C632" s="375">
        <v>100</v>
      </c>
      <c r="D632" s="375">
        <v>100</v>
      </c>
      <c r="E632" s="375">
        <v>100</v>
      </c>
      <c r="F632" s="375">
        <v>100</v>
      </c>
      <c r="G632" s="375">
        <v>100</v>
      </c>
      <c r="H632" s="375">
        <v>100</v>
      </c>
      <c r="I632" s="375">
        <v>100</v>
      </c>
      <c r="J632" s="375">
        <v>100</v>
      </c>
      <c r="K632" s="375">
        <v>100</v>
      </c>
      <c r="L632" s="375">
        <v>100</v>
      </c>
      <c r="M632" s="375">
        <v>100</v>
      </c>
    </row>
    <row r="633" spans="1:15" x14ac:dyDescent="0.3">
      <c r="A633" s="48" t="s">
        <v>937</v>
      </c>
      <c r="B633" s="375">
        <v>98.24</v>
      </c>
      <c r="C633" s="375">
        <v>98.24</v>
      </c>
      <c r="D633" s="375">
        <v>98.24</v>
      </c>
      <c r="E633" s="375">
        <v>98.24</v>
      </c>
      <c r="F633" s="375">
        <v>98.24</v>
      </c>
      <c r="G633" s="375">
        <v>98.24</v>
      </c>
      <c r="H633" s="375">
        <v>98.24</v>
      </c>
      <c r="I633" s="375">
        <v>101.61</v>
      </c>
      <c r="J633" s="375">
        <v>101.61</v>
      </c>
      <c r="K633" s="375">
        <v>101.61</v>
      </c>
      <c r="L633" s="375">
        <v>101.61</v>
      </c>
      <c r="M633" s="375">
        <v>101.7</v>
      </c>
    </row>
    <row r="634" spans="1:15" x14ac:dyDescent="0.3">
      <c r="A634" s="48" t="s">
        <v>938</v>
      </c>
      <c r="B634" s="375">
        <v>100</v>
      </c>
      <c r="C634" s="375">
        <v>100</v>
      </c>
      <c r="D634" s="375">
        <v>100</v>
      </c>
      <c r="E634" s="375">
        <v>100</v>
      </c>
      <c r="F634" s="375">
        <v>100.1</v>
      </c>
      <c r="G634" s="375">
        <v>100.1</v>
      </c>
      <c r="H634" s="375">
        <v>100.1</v>
      </c>
      <c r="I634" s="375">
        <v>100.1</v>
      </c>
      <c r="J634" s="375">
        <v>100.1</v>
      </c>
      <c r="K634" s="375">
        <v>100.1</v>
      </c>
      <c r="L634" s="375">
        <v>100.1</v>
      </c>
      <c r="M634" s="375">
        <v>100.1</v>
      </c>
    </row>
    <row r="635" spans="1:15" x14ac:dyDescent="0.3">
      <c r="A635" s="48" t="s">
        <v>939</v>
      </c>
      <c r="B635" s="375">
        <v>101.51</v>
      </c>
      <c r="C635" s="375">
        <v>101.51</v>
      </c>
      <c r="D635" s="375">
        <v>101.51</v>
      </c>
      <c r="E635" s="375">
        <v>101.51</v>
      </c>
      <c r="F635" s="375">
        <v>104.94</v>
      </c>
      <c r="G635" s="375">
        <v>104.94</v>
      </c>
      <c r="H635" s="375">
        <v>104.94</v>
      </c>
      <c r="I635" s="375">
        <v>106.14</v>
      </c>
      <c r="J635" s="375">
        <v>105.99</v>
      </c>
      <c r="K635" s="375">
        <v>105.87</v>
      </c>
      <c r="L635" s="375">
        <v>106.13</v>
      </c>
      <c r="M635" s="375">
        <v>106.8</v>
      </c>
    </row>
    <row r="636" spans="1:15" x14ac:dyDescent="0.3">
      <c r="A636" s="48" t="s">
        <v>940</v>
      </c>
      <c r="B636" s="375">
        <v>100.84</v>
      </c>
      <c r="C636" s="375">
        <v>100.84</v>
      </c>
      <c r="D636" s="375">
        <v>100.84</v>
      </c>
      <c r="E636" s="375">
        <v>100.87</v>
      </c>
      <c r="F636" s="375">
        <v>101.94</v>
      </c>
      <c r="G636" s="376">
        <v>101.94</v>
      </c>
      <c r="H636" s="375">
        <v>103.64</v>
      </c>
      <c r="I636" s="375">
        <v>103.64</v>
      </c>
      <c r="J636" s="375">
        <v>103.83</v>
      </c>
      <c r="K636" s="375">
        <v>103.88</v>
      </c>
      <c r="L636" s="375">
        <v>103.88</v>
      </c>
      <c r="M636" s="375">
        <v>103.45</v>
      </c>
    </row>
    <row r="637" spans="1:15" x14ac:dyDescent="0.3">
      <c r="A637" s="48" t="s">
        <v>941</v>
      </c>
      <c r="B637" s="375">
        <v>98.94</v>
      </c>
      <c r="C637" s="375">
        <v>99.93</v>
      </c>
      <c r="D637" s="375">
        <v>99.93</v>
      </c>
      <c r="E637" s="375">
        <v>99.93</v>
      </c>
      <c r="F637" s="375">
        <v>99.93</v>
      </c>
      <c r="G637" s="375">
        <v>99.93</v>
      </c>
      <c r="H637" s="375">
        <v>99.93</v>
      </c>
      <c r="I637" s="375">
        <v>99.93</v>
      </c>
      <c r="J637" s="375">
        <v>99.93</v>
      </c>
      <c r="K637" s="375">
        <v>99.93</v>
      </c>
      <c r="L637" s="375">
        <v>99.93</v>
      </c>
      <c r="M637" s="375">
        <v>99.93</v>
      </c>
    </row>
    <row r="638" spans="1:15" x14ac:dyDescent="0.3">
      <c r="A638" s="48" t="s">
        <v>942</v>
      </c>
      <c r="B638" s="375">
        <v>100.6</v>
      </c>
      <c r="C638" s="375">
        <v>100.6</v>
      </c>
      <c r="D638" s="375">
        <v>100.6</v>
      </c>
      <c r="E638" s="375">
        <v>100.6</v>
      </c>
      <c r="F638" s="375">
        <v>100.6</v>
      </c>
      <c r="G638" s="375">
        <v>100.6</v>
      </c>
      <c r="H638" s="375">
        <v>100.6</v>
      </c>
      <c r="I638" s="375">
        <v>100.6</v>
      </c>
      <c r="J638" s="375">
        <v>100.6</v>
      </c>
      <c r="K638" s="375">
        <v>100.6</v>
      </c>
      <c r="L638" s="375">
        <v>100.6</v>
      </c>
      <c r="M638" s="375">
        <v>101.56</v>
      </c>
    </row>
    <row r="639" spans="1:15" x14ac:dyDescent="0.3">
      <c r="A639" s="48" t="s">
        <v>943</v>
      </c>
      <c r="B639" s="375">
        <v>99.55</v>
      </c>
      <c r="C639" s="375">
        <v>99.55</v>
      </c>
      <c r="D639" s="375">
        <v>99.55</v>
      </c>
      <c r="E639" s="375">
        <v>99.55</v>
      </c>
      <c r="F639" s="375">
        <v>99.55</v>
      </c>
      <c r="G639" s="375">
        <v>99.55</v>
      </c>
      <c r="H639" s="375">
        <v>99.55</v>
      </c>
      <c r="I639" s="375">
        <v>101.01</v>
      </c>
      <c r="J639" s="375">
        <v>101.01</v>
      </c>
      <c r="K639" s="375">
        <v>101.01</v>
      </c>
      <c r="L639" s="375">
        <v>101.01</v>
      </c>
      <c r="M639" s="375">
        <v>101.1</v>
      </c>
    </row>
    <row r="640" spans="1:15" x14ac:dyDescent="0.3">
      <c r="A640" s="5" t="s">
        <v>1785</v>
      </c>
    </row>
    <row r="641" spans="1:13" x14ac:dyDescent="0.3">
      <c r="A641" s="5" t="s">
        <v>1786</v>
      </c>
    </row>
    <row r="642" spans="1:13" x14ac:dyDescent="0.3">
      <c r="A642" s="5" t="s">
        <v>1787</v>
      </c>
      <c r="F642" s="377"/>
      <c r="G642" s="377"/>
      <c r="H642" s="377"/>
      <c r="I642" s="559" t="s">
        <v>1681</v>
      </c>
      <c r="J642" s="559"/>
      <c r="K642" s="559"/>
      <c r="L642" s="559"/>
      <c r="M642" s="559"/>
    </row>
    <row r="643" spans="1:13" x14ac:dyDescent="0.3">
      <c r="A643" s="561" t="s">
        <v>1668</v>
      </c>
      <c r="B643" s="561"/>
      <c r="C643" s="561"/>
      <c r="D643" s="561"/>
      <c r="E643" s="561"/>
      <c r="F643" s="559" t="s">
        <v>1667</v>
      </c>
      <c r="G643" s="559"/>
      <c r="H643" s="559"/>
      <c r="I643" s="559"/>
      <c r="J643" s="559"/>
      <c r="K643" s="559"/>
      <c r="L643" s="559"/>
      <c r="M643" s="559"/>
    </row>
    <row r="644" spans="1:13" x14ac:dyDescent="0.3">
      <c r="A644" s="5"/>
      <c r="B644" s="377"/>
      <c r="C644" s="377"/>
      <c r="D644" s="377"/>
      <c r="E644" s="377"/>
      <c r="F644" s="295"/>
      <c r="G644" s="295"/>
      <c r="H644" s="295"/>
      <c r="I644" s="295"/>
      <c r="J644" s="295"/>
      <c r="K644" s="295"/>
      <c r="L644" s="295"/>
      <c r="M644" s="295"/>
    </row>
    <row r="645" spans="1:13" x14ac:dyDescent="0.3">
      <c r="A645" s="47" t="s">
        <v>1788</v>
      </c>
      <c r="B645" s="374">
        <v>40179</v>
      </c>
      <c r="C645" s="374">
        <v>40210</v>
      </c>
      <c r="D645" s="374">
        <v>40238</v>
      </c>
      <c r="E645" s="374">
        <v>40269</v>
      </c>
      <c r="F645" s="374">
        <v>40299</v>
      </c>
      <c r="G645" s="374">
        <v>40330</v>
      </c>
      <c r="H645" s="374">
        <v>40360</v>
      </c>
      <c r="I645" s="374">
        <v>40391</v>
      </c>
      <c r="J645" s="374">
        <v>40422</v>
      </c>
      <c r="K645" s="374">
        <v>40452</v>
      </c>
      <c r="L645" s="374">
        <v>40483</v>
      </c>
      <c r="M645" s="374">
        <v>40513</v>
      </c>
    </row>
    <row r="646" spans="1:13" x14ac:dyDescent="0.3">
      <c r="A646" s="48" t="s">
        <v>885</v>
      </c>
      <c r="B646" s="375">
        <v>159.46</v>
      </c>
      <c r="C646" s="375">
        <v>159.46</v>
      </c>
      <c r="D646" s="375">
        <v>159.46</v>
      </c>
      <c r="E646" s="375">
        <v>164.92</v>
      </c>
      <c r="F646" s="375">
        <v>164.92</v>
      </c>
      <c r="G646" s="375">
        <v>164.92</v>
      </c>
      <c r="H646" s="375">
        <v>163.52000000000001</v>
      </c>
      <c r="I646" s="375">
        <v>163.52000000000001</v>
      </c>
      <c r="J646" s="375">
        <v>163.52000000000001</v>
      </c>
      <c r="K646" s="375">
        <v>164.92</v>
      </c>
      <c r="L646" s="375">
        <v>167.58</v>
      </c>
      <c r="M646" s="375">
        <v>168.84</v>
      </c>
    </row>
    <row r="647" spans="1:13" x14ac:dyDescent="0.3">
      <c r="A647" s="48" t="s">
        <v>886</v>
      </c>
      <c r="B647" s="375">
        <v>169.55</v>
      </c>
      <c r="C647" s="375">
        <v>169.55</v>
      </c>
      <c r="D647" s="375">
        <v>169.55</v>
      </c>
      <c r="E647" s="375">
        <v>181.88</v>
      </c>
      <c r="F647" s="375">
        <v>181.88</v>
      </c>
      <c r="G647" s="375">
        <v>181.88</v>
      </c>
      <c r="H647" s="375">
        <v>181.88</v>
      </c>
      <c r="I647" s="375">
        <v>181.88</v>
      </c>
      <c r="J647" s="375">
        <v>181.88</v>
      </c>
      <c r="K647" s="375">
        <v>181.88</v>
      </c>
      <c r="L647" s="375">
        <v>181.88</v>
      </c>
      <c r="M647" s="375">
        <v>181.88</v>
      </c>
    </row>
    <row r="648" spans="1:13" x14ac:dyDescent="0.3">
      <c r="A648" s="48" t="s">
        <v>887</v>
      </c>
      <c r="B648" s="375">
        <v>130.56</v>
      </c>
      <c r="C648" s="375">
        <v>134.01</v>
      </c>
      <c r="D648" s="375">
        <v>147.51</v>
      </c>
      <c r="E648" s="375">
        <v>182.3</v>
      </c>
      <c r="F648" s="375">
        <v>190.81</v>
      </c>
      <c r="G648" s="375">
        <v>179</v>
      </c>
      <c r="H648" s="375">
        <v>156.77000000000001</v>
      </c>
      <c r="I648" s="375">
        <v>164.03</v>
      </c>
      <c r="J648" s="375">
        <v>170.08</v>
      </c>
      <c r="K648" s="375">
        <v>163.16999999999999</v>
      </c>
      <c r="L648" s="375">
        <v>164.85</v>
      </c>
      <c r="M648" s="375">
        <v>170.73</v>
      </c>
    </row>
    <row r="649" spans="1:13" x14ac:dyDescent="0.3">
      <c r="A649" s="48" t="s">
        <v>888</v>
      </c>
      <c r="B649" s="375">
        <v>131.72</v>
      </c>
      <c r="C649" s="375">
        <v>131.72</v>
      </c>
      <c r="D649" s="375">
        <v>131.72</v>
      </c>
      <c r="E649" s="375">
        <v>131.72</v>
      </c>
      <c r="F649" s="375">
        <v>131.72</v>
      </c>
      <c r="G649" s="375">
        <v>131.72</v>
      </c>
      <c r="H649" s="375">
        <v>131.72</v>
      </c>
      <c r="I649" s="375">
        <v>131.72</v>
      </c>
      <c r="J649" s="375">
        <v>131.72</v>
      </c>
      <c r="K649" s="375">
        <v>131.72</v>
      </c>
      <c r="L649" s="375">
        <v>131.72</v>
      </c>
      <c r="M649" s="375">
        <v>131.72</v>
      </c>
    </row>
    <row r="650" spans="1:13" x14ac:dyDescent="0.3">
      <c r="A650" s="48" t="s">
        <v>889</v>
      </c>
      <c r="B650" s="375">
        <v>137.4</v>
      </c>
      <c r="C650" s="375">
        <v>138.25</v>
      </c>
      <c r="D650" s="375">
        <v>138.25</v>
      </c>
      <c r="E650" s="375">
        <v>138.25</v>
      </c>
      <c r="F650" s="375">
        <v>138.25</v>
      </c>
      <c r="G650" s="375">
        <v>138.25</v>
      </c>
      <c r="H650" s="375">
        <v>138.25</v>
      </c>
      <c r="I650" s="375">
        <v>138.25</v>
      </c>
      <c r="J650" s="375">
        <v>138.25</v>
      </c>
      <c r="K650" s="375">
        <v>138.25</v>
      </c>
      <c r="L650" s="375">
        <v>138.25</v>
      </c>
      <c r="M650" s="375">
        <v>138.25</v>
      </c>
    </row>
    <row r="651" spans="1:13" x14ac:dyDescent="0.3">
      <c r="A651" s="48" t="s">
        <v>890</v>
      </c>
      <c r="B651" s="375">
        <v>141.37</v>
      </c>
      <c r="C651" s="375">
        <v>141.37</v>
      </c>
      <c r="D651" s="375">
        <v>141.37</v>
      </c>
      <c r="E651" s="375">
        <v>141.37</v>
      </c>
      <c r="F651" s="375">
        <v>141.37</v>
      </c>
      <c r="G651" s="375">
        <v>141.37</v>
      </c>
      <c r="H651" s="375">
        <v>141.37</v>
      </c>
      <c r="I651" s="375">
        <v>141.37</v>
      </c>
      <c r="J651" s="375">
        <v>141.37</v>
      </c>
      <c r="K651" s="375">
        <v>141.37</v>
      </c>
      <c r="L651" s="375">
        <v>141.37</v>
      </c>
      <c r="M651" s="375">
        <v>141.37</v>
      </c>
    </row>
    <row r="652" spans="1:13" x14ac:dyDescent="0.3">
      <c r="A652" s="48" t="s">
        <v>891</v>
      </c>
      <c r="B652" s="375">
        <v>123.94</v>
      </c>
      <c r="C652" s="375">
        <v>124.53</v>
      </c>
      <c r="D652" s="375">
        <v>124.53</v>
      </c>
      <c r="E652" s="375">
        <v>125.34</v>
      </c>
      <c r="F652" s="375">
        <v>125.34</v>
      </c>
      <c r="G652" s="375">
        <v>125.34</v>
      </c>
      <c r="H652" s="375">
        <v>125.34</v>
      </c>
      <c r="I652" s="375">
        <v>125.34</v>
      </c>
      <c r="J652" s="375">
        <v>125.34</v>
      </c>
      <c r="K652" s="375">
        <v>125.34</v>
      </c>
      <c r="L652" s="375">
        <v>125.34</v>
      </c>
      <c r="M652" s="375">
        <v>125.34</v>
      </c>
    </row>
    <row r="653" spans="1:13" x14ac:dyDescent="0.3">
      <c r="A653" s="48" t="s">
        <v>892</v>
      </c>
      <c r="B653" s="375">
        <v>173.9</v>
      </c>
      <c r="C653" s="375">
        <v>173.9</v>
      </c>
      <c r="D653" s="375">
        <v>178.12</v>
      </c>
      <c r="E653" s="375">
        <v>178.12</v>
      </c>
      <c r="F653" s="375">
        <v>178.12</v>
      </c>
      <c r="G653" s="375">
        <v>178.12</v>
      </c>
      <c r="H653" s="375">
        <v>188.84</v>
      </c>
      <c r="I653" s="375">
        <v>188.84</v>
      </c>
      <c r="J653" s="375">
        <v>193.17</v>
      </c>
      <c r="K653" s="375">
        <v>199.55</v>
      </c>
      <c r="L653" s="375">
        <v>199.55</v>
      </c>
      <c r="M653" s="375">
        <v>199.55</v>
      </c>
    </row>
    <row r="654" spans="1:13" x14ac:dyDescent="0.3">
      <c r="A654" s="48" t="s">
        <v>893</v>
      </c>
      <c r="B654" s="375">
        <v>251.12</v>
      </c>
      <c r="C654" s="375">
        <v>243.63</v>
      </c>
      <c r="D654" s="375">
        <v>261.29000000000002</v>
      </c>
      <c r="E654" s="375">
        <v>289.62</v>
      </c>
      <c r="F654" s="375">
        <v>301.45</v>
      </c>
      <c r="G654" s="375">
        <v>287.12</v>
      </c>
      <c r="H654" s="375">
        <v>288.62</v>
      </c>
      <c r="I654" s="375">
        <v>286.79000000000002</v>
      </c>
      <c r="J654" s="375">
        <v>286.12</v>
      </c>
      <c r="K654" s="375">
        <v>281.12</v>
      </c>
      <c r="L654" s="375">
        <v>279.62</v>
      </c>
      <c r="M654" s="375">
        <v>281.95</v>
      </c>
    </row>
    <row r="655" spans="1:13" x14ac:dyDescent="0.3">
      <c r="A655" s="48" t="s">
        <v>1538</v>
      </c>
      <c r="B655" s="375">
        <v>170.48</v>
      </c>
      <c r="C655" s="375">
        <v>169.98</v>
      </c>
      <c r="D655" s="375">
        <v>173.1</v>
      </c>
      <c r="E655" s="375">
        <v>178.39</v>
      </c>
      <c r="F655" s="375">
        <v>179.34</v>
      </c>
      <c r="G655" s="375">
        <v>181.81</v>
      </c>
      <c r="H655" s="375">
        <v>181.87</v>
      </c>
      <c r="I655" s="375">
        <v>191.06</v>
      </c>
      <c r="J655" s="375">
        <v>181.99</v>
      </c>
      <c r="K655" s="375">
        <v>181.63</v>
      </c>
      <c r="L655" s="375">
        <v>181.56</v>
      </c>
      <c r="M655" s="375">
        <v>181.72</v>
      </c>
    </row>
    <row r="656" spans="1:13" x14ac:dyDescent="0.3">
      <c r="A656" s="48" t="s">
        <v>897</v>
      </c>
      <c r="B656" s="375">
        <v>164.71</v>
      </c>
      <c r="C656" s="375">
        <v>165.33</v>
      </c>
      <c r="D656" s="375">
        <v>165.33</v>
      </c>
      <c r="E656" s="375">
        <v>172.98</v>
      </c>
      <c r="F656" s="375">
        <v>174.56</v>
      </c>
      <c r="G656" s="375">
        <v>174.56</v>
      </c>
      <c r="H656" s="375">
        <v>174.28</v>
      </c>
      <c r="I656" s="375">
        <v>173.88</v>
      </c>
      <c r="J656" s="375">
        <v>173.88</v>
      </c>
      <c r="K656" s="375">
        <v>174.44</v>
      </c>
      <c r="L656" s="375">
        <v>173.88</v>
      </c>
      <c r="M656" s="375">
        <v>173.88</v>
      </c>
    </row>
    <row r="657" spans="1:13" x14ac:dyDescent="0.3">
      <c r="A657" s="48" t="s">
        <v>899</v>
      </c>
      <c r="B657" s="375">
        <v>140.62</v>
      </c>
      <c r="C657" s="375">
        <v>140.78</v>
      </c>
      <c r="D657" s="375">
        <v>140.78</v>
      </c>
      <c r="E657" s="375">
        <v>142.81</v>
      </c>
      <c r="F657" s="375">
        <v>142.81</v>
      </c>
      <c r="G657" s="375">
        <v>142.81</v>
      </c>
      <c r="H657" s="375">
        <v>142.81</v>
      </c>
      <c r="I657" s="375">
        <v>142.81</v>
      </c>
      <c r="J657" s="375">
        <v>142.81</v>
      </c>
      <c r="K657" s="375">
        <v>142.81</v>
      </c>
      <c r="L657" s="375">
        <v>142.81</v>
      </c>
      <c r="M657" s="375">
        <v>142.81</v>
      </c>
    </row>
    <row r="658" spans="1:13" x14ac:dyDescent="0.3">
      <c r="A658" s="48" t="s">
        <v>900</v>
      </c>
      <c r="B658" s="375">
        <v>104.62</v>
      </c>
      <c r="C658" s="375">
        <v>104.62</v>
      </c>
      <c r="D658" s="375">
        <v>104.62</v>
      </c>
      <c r="E658" s="375">
        <v>107.47</v>
      </c>
      <c r="F658" s="375">
        <v>107.47</v>
      </c>
      <c r="G658" s="375">
        <v>107.47</v>
      </c>
      <c r="H658" s="375">
        <v>107.47</v>
      </c>
      <c r="I658" s="375">
        <v>107.47</v>
      </c>
      <c r="J658" s="375">
        <v>107.47</v>
      </c>
      <c r="K658" s="375">
        <v>107.47</v>
      </c>
      <c r="L658" s="375">
        <v>107.47</v>
      </c>
      <c r="M658" s="375">
        <v>107.47</v>
      </c>
    </row>
    <row r="659" spans="1:13" x14ac:dyDescent="0.3">
      <c r="A659" s="48" t="s">
        <v>901</v>
      </c>
      <c r="B659" s="375">
        <v>108.5</v>
      </c>
      <c r="C659" s="375">
        <v>108.5</v>
      </c>
      <c r="D659" s="375">
        <v>108.5</v>
      </c>
      <c r="E659" s="375">
        <v>108.5</v>
      </c>
      <c r="F659" s="375">
        <v>108.5</v>
      </c>
      <c r="G659" s="375">
        <v>108.5</v>
      </c>
      <c r="H659" s="375">
        <v>108.5</v>
      </c>
      <c r="I659" s="375">
        <v>108.5</v>
      </c>
      <c r="J659" s="375">
        <v>108.5</v>
      </c>
      <c r="K659" s="375">
        <v>108.5</v>
      </c>
      <c r="L659" s="375">
        <v>108.5</v>
      </c>
      <c r="M659" s="375">
        <v>108.5</v>
      </c>
    </row>
    <row r="660" spans="1:13" x14ac:dyDescent="0.3">
      <c r="A660" s="48" t="s">
        <v>902</v>
      </c>
      <c r="B660" s="375">
        <v>194.74</v>
      </c>
      <c r="C660" s="375">
        <v>194.57</v>
      </c>
      <c r="D660" s="375">
        <v>203.06</v>
      </c>
      <c r="E660" s="375">
        <v>212.62</v>
      </c>
      <c r="F660" s="375">
        <v>211.38</v>
      </c>
      <c r="G660" s="375">
        <v>211.92</v>
      </c>
      <c r="H660" s="375">
        <v>208.2</v>
      </c>
      <c r="I660" s="375">
        <v>207.49</v>
      </c>
      <c r="J660" s="375">
        <v>209.61</v>
      </c>
      <c r="K660" s="375">
        <v>208.91</v>
      </c>
      <c r="L660" s="375">
        <v>215.63</v>
      </c>
      <c r="M660" s="375">
        <v>222.89</v>
      </c>
    </row>
    <row r="661" spans="1:13" x14ac:dyDescent="0.3">
      <c r="A661" s="48" t="s">
        <v>903</v>
      </c>
      <c r="B661" s="375">
        <v>180.81</v>
      </c>
      <c r="C661" s="375">
        <v>180.81</v>
      </c>
      <c r="D661" s="375">
        <v>180.81</v>
      </c>
      <c r="E661" s="375">
        <v>180.81</v>
      </c>
      <c r="F661" s="375">
        <v>180.81</v>
      </c>
      <c r="G661" s="375">
        <v>183.9</v>
      </c>
      <c r="H661" s="375">
        <v>183.9</v>
      </c>
      <c r="I661" s="375">
        <v>183.9</v>
      </c>
      <c r="J661" s="375">
        <v>183.9</v>
      </c>
      <c r="K661" s="375">
        <v>188.02</v>
      </c>
      <c r="L661" s="375">
        <v>188.02</v>
      </c>
      <c r="M661" s="375">
        <v>188.02</v>
      </c>
    </row>
    <row r="662" spans="1:13" x14ac:dyDescent="0.3">
      <c r="A662" s="48" t="s">
        <v>904</v>
      </c>
      <c r="B662" s="375">
        <v>170.38</v>
      </c>
      <c r="C662" s="375">
        <v>172.21</v>
      </c>
      <c r="D662" s="375">
        <v>173.99</v>
      </c>
      <c r="E662" s="375">
        <v>183.85</v>
      </c>
      <c r="F662" s="375">
        <v>186.14</v>
      </c>
      <c r="G662" s="375">
        <v>187.06</v>
      </c>
      <c r="H662" s="375">
        <v>186.09</v>
      </c>
      <c r="I662" s="375">
        <v>184.92</v>
      </c>
      <c r="J662" s="375">
        <v>185.79</v>
      </c>
      <c r="K662" s="375">
        <v>185.84</v>
      </c>
      <c r="L662" s="375">
        <v>184.92</v>
      </c>
      <c r="M662" s="375">
        <v>184.72</v>
      </c>
    </row>
    <row r="663" spans="1:13" x14ac:dyDescent="0.3">
      <c r="A663" s="48" t="s">
        <v>905</v>
      </c>
      <c r="B663" s="375">
        <v>139.35</v>
      </c>
      <c r="C663" s="375">
        <v>139.35</v>
      </c>
      <c r="D663" s="375">
        <v>139.35</v>
      </c>
      <c r="E663" s="375">
        <v>139.35</v>
      </c>
      <c r="F663" s="375">
        <v>139.35</v>
      </c>
      <c r="G663" s="375">
        <v>139.35</v>
      </c>
      <c r="H663" s="375">
        <v>140.28</v>
      </c>
      <c r="I663" s="375">
        <v>140.28</v>
      </c>
      <c r="J663" s="375">
        <v>139.35</v>
      </c>
      <c r="K663" s="375">
        <v>140.55000000000001</v>
      </c>
      <c r="L663" s="375">
        <v>139.63</v>
      </c>
      <c r="M663" s="375">
        <v>139.91</v>
      </c>
    </row>
    <row r="664" spans="1:13" x14ac:dyDescent="0.3">
      <c r="A664" s="48" t="s">
        <v>906</v>
      </c>
      <c r="B664" s="375">
        <v>206.3</v>
      </c>
      <c r="C664" s="375">
        <v>206.3</v>
      </c>
      <c r="D664" s="375">
        <v>206.3</v>
      </c>
      <c r="E664" s="375">
        <v>206.3</v>
      </c>
      <c r="F664" s="375">
        <v>206.3</v>
      </c>
      <c r="G664" s="375">
        <v>206.3</v>
      </c>
      <c r="H664" s="375">
        <v>206.3</v>
      </c>
      <c r="I664" s="375">
        <v>206.3</v>
      </c>
      <c r="J664" s="375">
        <v>206.3</v>
      </c>
      <c r="K664" s="375">
        <v>206.3</v>
      </c>
      <c r="L664" s="375">
        <v>206.3</v>
      </c>
      <c r="M664" s="375">
        <v>206.3</v>
      </c>
    </row>
    <row r="665" spans="1:13" x14ac:dyDescent="0.3">
      <c r="A665" s="48" t="s">
        <v>907</v>
      </c>
      <c r="B665" s="375">
        <v>134.87</v>
      </c>
      <c r="C665" s="375">
        <v>134.87</v>
      </c>
      <c r="D665" s="375">
        <v>137.44</v>
      </c>
      <c r="E665" s="375">
        <v>137.44</v>
      </c>
      <c r="F665" s="375">
        <v>137.44</v>
      </c>
      <c r="G665" s="375">
        <v>137.44</v>
      </c>
      <c r="H665" s="375">
        <v>138.84</v>
      </c>
      <c r="I665" s="375">
        <v>138.84</v>
      </c>
      <c r="J665" s="375">
        <v>138.84</v>
      </c>
      <c r="K665" s="375">
        <v>138.84</v>
      </c>
      <c r="L665" s="375">
        <v>138.84</v>
      </c>
      <c r="M665" s="375">
        <v>138.84</v>
      </c>
    </row>
    <row r="666" spans="1:13" x14ac:dyDescent="0.3">
      <c r="A666" s="48" t="s">
        <v>908</v>
      </c>
      <c r="B666" s="375">
        <v>120.53</v>
      </c>
      <c r="C666" s="375">
        <v>123.19</v>
      </c>
      <c r="D666" s="375">
        <v>123.19</v>
      </c>
      <c r="E666" s="375">
        <v>112.98</v>
      </c>
      <c r="F666" s="375">
        <v>112.98</v>
      </c>
      <c r="G666" s="375">
        <v>112.98</v>
      </c>
      <c r="H666" s="375">
        <v>112.98</v>
      </c>
      <c r="I666" s="375">
        <v>112.98</v>
      </c>
      <c r="J666" s="375">
        <v>112.98</v>
      </c>
      <c r="K666" s="375">
        <v>112.98</v>
      </c>
      <c r="L666" s="375">
        <v>112.98</v>
      </c>
      <c r="M666" s="375">
        <v>112.98</v>
      </c>
    </row>
    <row r="667" spans="1:13" x14ac:dyDescent="0.3">
      <c r="A667" s="48" t="s">
        <v>909</v>
      </c>
      <c r="B667" s="375">
        <v>135.08000000000001</v>
      </c>
      <c r="C667" s="375">
        <v>135.08000000000001</v>
      </c>
      <c r="D667" s="375">
        <v>135.08000000000001</v>
      </c>
      <c r="E667" s="375">
        <v>142.26</v>
      </c>
      <c r="F667" s="375">
        <v>142.26</v>
      </c>
      <c r="G667" s="375">
        <v>142.26</v>
      </c>
      <c r="H667" s="375">
        <v>142.26</v>
      </c>
      <c r="I667" s="375">
        <v>142.26</v>
      </c>
      <c r="J667" s="375">
        <v>142.26</v>
      </c>
      <c r="K667" s="375">
        <v>142.26</v>
      </c>
      <c r="L667" s="375">
        <v>147.41999999999999</v>
      </c>
      <c r="M667" s="375">
        <v>149.44</v>
      </c>
    </row>
    <row r="668" spans="1:13" x14ac:dyDescent="0.3">
      <c r="A668" s="48" t="s">
        <v>910</v>
      </c>
      <c r="B668" s="375">
        <v>127.26</v>
      </c>
      <c r="C668" s="375">
        <v>127.26</v>
      </c>
      <c r="D668" s="375">
        <v>127.26</v>
      </c>
      <c r="E668" s="375">
        <v>127.26</v>
      </c>
      <c r="F668" s="375">
        <v>129.28</v>
      </c>
      <c r="G668" s="375">
        <v>129.28</v>
      </c>
      <c r="H668" s="375">
        <v>129.28</v>
      </c>
      <c r="I668" s="375">
        <v>129.28</v>
      </c>
      <c r="J668" s="375">
        <v>129.28</v>
      </c>
      <c r="K668" s="375">
        <v>129.28</v>
      </c>
      <c r="L668" s="375">
        <v>129.28</v>
      </c>
      <c r="M668" s="375">
        <v>129.28</v>
      </c>
    </row>
    <row r="669" spans="1:13" x14ac:dyDescent="0.3">
      <c r="A669" s="48" t="s">
        <v>914</v>
      </c>
      <c r="B669" s="375">
        <v>116.23</v>
      </c>
      <c r="C669" s="375">
        <v>116.23</v>
      </c>
      <c r="D669" s="375">
        <v>116.23</v>
      </c>
      <c r="E669" s="375">
        <v>116.23</v>
      </c>
      <c r="F669" s="375">
        <v>116.23</v>
      </c>
      <c r="G669" s="375">
        <v>116.23</v>
      </c>
      <c r="H669" s="375">
        <v>116.23</v>
      </c>
      <c r="I669" s="375">
        <v>116.23</v>
      </c>
      <c r="J669" s="375">
        <v>116.88</v>
      </c>
      <c r="K669" s="375">
        <v>118.43</v>
      </c>
      <c r="L669" s="375">
        <v>118.43</v>
      </c>
      <c r="M669" s="375">
        <v>118.43</v>
      </c>
    </row>
    <row r="670" spans="1:13" x14ac:dyDescent="0.3">
      <c r="A670" s="48" t="s">
        <v>915</v>
      </c>
      <c r="B670" s="375">
        <v>132.69</v>
      </c>
      <c r="C670" s="375">
        <v>132.93</v>
      </c>
      <c r="D670" s="375">
        <v>133.76</v>
      </c>
      <c r="E670" s="375">
        <v>136.15</v>
      </c>
      <c r="F670" s="375">
        <v>136.86000000000001</v>
      </c>
      <c r="G670" s="375">
        <v>135.79</v>
      </c>
      <c r="H670" s="375">
        <v>134.72</v>
      </c>
      <c r="I670" s="375">
        <v>134.94999999999999</v>
      </c>
      <c r="J670" s="375">
        <v>135.43</v>
      </c>
      <c r="K670" s="375">
        <v>134.84</v>
      </c>
      <c r="L670" s="375">
        <v>134.94999999999999</v>
      </c>
      <c r="M670" s="375">
        <v>135.55000000000001</v>
      </c>
    </row>
    <row r="671" spans="1:13" x14ac:dyDescent="0.3">
      <c r="A671" s="48" t="s">
        <v>916</v>
      </c>
      <c r="B671" s="375">
        <v>141.55000000000001</v>
      </c>
      <c r="C671" s="375">
        <v>141.55000000000001</v>
      </c>
      <c r="D671" s="375">
        <v>141.55000000000001</v>
      </c>
      <c r="E671" s="375">
        <v>141.55000000000001</v>
      </c>
      <c r="F671" s="375">
        <v>141.55000000000001</v>
      </c>
      <c r="G671" s="375">
        <v>141.55000000000001</v>
      </c>
      <c r="H671" s="375">
        <v>141.55000000000001</v>
      </c>
      <c r="I671" s="375">
        <v>141.55000000000001</v>
      </c>
      <c r="J671" s="375">
        <v>141.55000000000001</v>
      </c>
      <c r="K671" s="375">
        <v>141.55000000000001</v>
      </c>
      <c r="L671" s="375">
        <v>145.16</v>
      </c>
      <c r="M671" s="375">
        <v>145.16</v>
      </c>
    </row>
    <row r="672" spans="1:13" x14ac:dyDescent="0.3">
      <c r="A672" s="48" t="s">
        <v>1540</v>
      </c>
      <c r="B672" s="375">
        <v>179.16</v>
      </c>
      <c r="C672" s="375">
        <v>179.16</v>
      </c>
      <c r="D672" s="375">
        <v>179.16</v>
      </c>
      <c r="E672" s="375">
        <v>179.16</v>
      </c>
      <c r="F672" s="375">
        <v>180.34</v>
      </c>
      <c r="G672" s="375">
        <v>181.77</v>
      </c>
      <c r="H672" s="375">
        <v>181.77</v>
      </c>
      <c r="I672" s="375">
        <v>181.77</v>
      </c>
      <c r="J672" s="375">
        <v>180.34</v>
      </c>
      <c r="K672" s="375">
        <v>180.34</v>
      </c>
      <c r="L672" s="375">
        <v>180.34</v>
      </c>
      <c r="M672" s="375">
        <v>180.34</v>
      </c>
    </row>
    <row r="673" spans="1:13" x14ac:dyDescent="0.3">
      <c r="A673" s="48" t="s">
        <v>918</v>
      </c>
      <c r="B673" s="375">
        <v>130.56</v>
      </c>
      <c r="C673" s="375">
        <v>130.56</v>
      </c>
      <c r="D673" s="375">
        <v>130.56</v>
      </c>
      <c r="E673" s="375">
        <v>130.56</v>
      </c>
      <c r="F673" s="375">
        <v>130.56</v>
      </c>
      <c r="G673" s="375">
        <v>130.56</v>
      </c>
      <c r="H673" s="375">
        <v>130.56</v>
      </c>
      <c r="I673" s="375">
        <v>130.56</v>
      </c>
      <c r="J673" s="375">
        <v>130.56</v>
      </c>
      <c r="K673" s="375">
        <v>130.56</v>
      </c>
      <c r="L673" s="375">
        <v>130.56</v>
      </c>
      <c r="M673" s="375">
        <v>130.56</v>
      </c>
    </row>
    <row r="674" spans="1:13" x14ac:dyDescent="0.3">
      <c r="A674" s="48" t="s">
        <v>920</v>
      </c>
      <c r="B674" s="375">
        <v>199.52</v>
      </c>
      <c r="C674" s="375">
        <v>198.44</v>
      </c>
      <c r="D674" s="375">
        <v>211.2</v>
      </c>
      <c r="E674" s="375">
        <v>223.96</v>
      </c>
      <c r="F674" s="375">
        <v>223.78</v>
      </c>
      <c r="G674" s="375">
        <v>227.2</v>
      </c>
      <c r="H674" s="375">
        <v>219.47</v>
      </c>
      <c r="I674" s="375">
        <v>216.77</v>
      </c>
      <c r="J674" s="375">
        <v>221.45</v>
      </c>
      <c r="K674" s="375">
        <v>220.01</v>
      </c>
      <c r="L674" s="375">
        <v>227.92</v>
      </c>
      <c r="M674" s="375">
        <v>237.62</v>
      </c>
    </row>
    <row r="675" spans="1:13" x14ac:dyDescent="0.3">
      <c r="A675" s="48" t="s">
        <v>921</v>
      </c>
      <c r="B675" s="375">
        <v>147.46</v>
      </c>
      <c r="C675" s="375">
        <v>149.44</v>
      </c>
      <c r="D675" s="375">
        <v>149.44</v>
      </c>
      <c r="E675" s="375">
        <v>149.44</v>
      </c>
      <c r="F675" s="375">
        <v>149.44</v>
      </c>
      <c r="G675" s="375">
        <v>149.44</v>
      </c>
      <c r="H675" s="375">
        <v>149.44</v>
      </c>
      <c r="I675" s="375">
        <v>149.44</v>
      </c>
      <c r="J675" s="375">
        <v>151.41999999999999</v>
      </c>
      <c r="K675" s="375">
        <v>151.41999999999999</v>
      </c>
      <c r="L675" s="375">
        <v>151.41999999999999</v>
      </c>
      <c r="M675" s="375">
        <v>151.41999999999999</v>
      </c>
    </row>
    <row r="676" spans="1:13" x14ac:dyDescent="0.3">
      <c r="A676" s="48" t="s">
        <v>922</v>
      </c>
      <c r="B676" s="375">
        <v>114.44</v>
      </c>
      <c r="C676" s="375">
        <v>114.74</v>
      </c>
      <c r="D676" s="375">
        <v>113.25</v>
      </c>
      <c r="E676" s="375">
        <v>115.34</v>
      </c>
      <c r="F676" s="375">
        <v>119.21</v>
      </c>
      <c r="G676" s="375">
        <v>120.4</v>
      </c>
      <c r="H676" s="375">
        <v>120.7</v>
      </c>
      <c r="I676" s="375">
        <v>123.08</v>
      </c>
      <c r="J676" s="375">
        <v>123.38</v>
      </c>
      <c r="K676" s="375">
        <v>122.79</v>
      </c>
      <c r="L676" s="375">
        <v>123.08</v>
      </c>
      <c r="M676" s="375">
        <v>122.79</v>
      </c>
    </row>
    <row r="677" spans="1:13" x14ac:dyDescent="0.3">
      <c r="A677" s="48" t="s">
        <v>923</v>
      </c>
      <c r="B677" s="375">
        <v>172.77</v>
      </c>
      <c r="C677" s="375">
        <v>174.62</v>
      </c>
      <c r="D677" s="375">
        <v>174.62</v>
      </c>
      <c r="E677" s="375">
        <v>174.62</v>
      </c>
      <c r="F677" s="375">
        <v>174.62</v>
      </c>
      <c r="G677" s="375">
        <v>174.62</v>
      </c>
      <c r="H677" s="375">
        <v>174.62</v>
      </c>
      <c r="I677" s="375">
        <v>174.62</v>
      </c>
      <c r="J677" s="375">
        <v>174.62</v>
      </c>
      <c r="K677" s="375">
        <v>174.62</v>
      </c>
      <c r="L677" s="375">
        <v>174.62</v>
      </c>
      <c r="M677" s="375">
        <v>174.62</v>
      </c>
    </row>
    <row r="678" spans="1:13" x14ac:dyDescent="0.3">
      <c r="A678" s="48" t="s">
        <v>924</v>
      </c>
      <c r="B678" s="375">
        <v>160.06</v>
      </c>
      <c r="C678" s="375">
        <v>154.75</v>
      </c>
      <c r="D678" s="375">
        <v>154.75</v>
      </c>
      <c r="E678" s="375">
        <v>154.75</v>
      </c>
      <c r="F678" s="375">
        <v>154.75</v>
      </c>
      <c r="G678" s="375">
        <v>154.75</v>
      </c>
      <c r="H678" s="375">
        <v>154.75</v>
      </c>
      <c r="I678" s="375">
        <v>154.75</v>
      </c>
      <c r="J678" s="375">
        <v>154.75</v>
      </c>
      <c r="K678" s="375">
        <v>154.75</v>
      </c>
      <c r="L678" s="375">
        <v>154.75</v>
      </c>
      <c r="M678" s="375">
        <v>154.75</v>
      </c>
    </row>
    <row r="679" spans="1:13" x14ac:dyDescent="0.3">
      <c r="A679" s="48" t="s">
        <v>925</v>
      </c>
      <c r="B679" s="375">
        <v>140.83000000000001</v>
      </c>
      <c r="C679" s="375">
        <v>140.83000000000001</v>
      </c>
      <c r="D679" s="375">
        <v>140.83000000000001</v>
      </c>
      <c r="E679" s="375">
        <v>141.13</v>
      </c>
      <c r="F679" s="375">
        <v>141.13</v>
      </c>
      <c r="G679" s="375">
        <v>141.13</v>
      </c>
      <c r="H679" s="375">
        <v>141.13</v>
      </c>
      <c r="I679" s="375">
        <v>141.13</v>
      </c>
      <c r="J679" s="375">
        <v>141.13</v>
      </c>
      <c r="K679" s="375">
        <v>141.13</v>
      </c>
      <c r="L679" s="375">
        <v>141.13</v>
      </c>
      <c r="M679" s="375">
        <v>141.13</v>
      </c>
    </row>
    <row r="680" spans="1:13" x14ac:dyDescent="0.3">
      <c r="A680" s="48" t="s">
        <v>926</v>
      </c>
      <c r="B680" s="375">
        <v>177.84</v>
      </c>
      <c r="C680" s="375">
        <v>177.84</v>
      </c>
      <c r="D680" s="375">
        <v>177.84</v>
      </c>
      <c r="E680" s="375">
        <v>175.83</v>
      </c>
      <c r="F680" s="375">
        <v>175.83</v>
      </c>
      <c r="G680" s="375">
        <v>175.83</v>
      </c>
      <c r="H680" s="375">
        <v>175.83</v>
      </c>
      <c r="I680" s="375">
        <v>175.83</v>
      </c>
      <c r="J680" s="375">
        <v>175.83</v>
      </c>
      <c r="K680" s="375">
        <v>175.83</v>
      </c>
      <c r="L680" s="375">
        <v>175.83</v>
      </c>
      <c r="M680" s="375">
        <v>175.83</v>
      </c>
    </row>
    <row r="681" spans="1:13" x14ac:dyDescent="0.3">
      <c r="A681" s="48" t="s">
        <v>1539</v>
      </c>
      <c r="B681" s="375">
        <v>125.01</v>
      </c>
      <c r="C681" s="375">
        <v>125.01</v>
      </c>
      <c r="D681" s="375">
        <v>125.01</v>
      </c>
      <c r="E681" s="375">
        <v>125.01</v>
      </c>
      <c r="F681" s="375">
        <v>125.01</v>
      </c>
      <c r="G681" s="375">
        <v>125.01</v>
      </c>
      <c r="H681" s="375">
        <v>125.01</v>
      </c>
      <c r="I681" s="375">
        <v>125.01</v>
      </c>
      <c r="J681" s="375">
        <v>125.01</v>
      </c>
      <c r="K681" s="375">
        <v>125.01</v>
      </c>
      <c r="L681" s="375">
        <v>125.01</v>
      </c>
      <c r="M681" s="375">
        <v>125.01</v>
      </c>
    </row>
    <row r="682" spans="1:13" x14ac:dyDescent="0.3">
      <c r="A682" s="48" t="s">
        <v>928</v>
      </c>
      <c r="B682" s="375">
        <v>207.15</v>
      </c>
      <c r="C682" s="375">
        <v>207.15</v>
      </c>
      <c r="D682" s="375">
        <v>214.2</v>
      </c>
      <c r="E682" s="375">
        <v>219.27</v>
      </c>
      <c r="F682" s="375">
        <v>219.27</v>
      </c>
      <c r="G682" s="375">
        <v>219.27</v>
      </c>
      <c r="H682" s="375">
        <v>220.19</v>
      </c>
      <c r="I682" s="375">
        <v>220.19</v>
      </c>
      <c r="J682" s="375">
        <v>220.19</v>
      </c>
      <c r="K682" s="375">
        <v>220.19</v>
      </c>
      <c r="L682" s="375">
        <v>220.19</v>
      </c>
      <c r="M682" s="375">
        <v>220.19</v>
      </c>
    </row>
    <row r="683" spans="1:13" x14ac:dyDescent="0.3">
      <c r="A683" s="48" t="s">
        <v>929</v>
      </c>
      <c r="B683" s="375">
        <v>127.31</v>
      </c>
      <c r="C683" s="375">
        <v>127.31</v>
      </c>
      <c r="D683" s="375">
        <v>127.31</v>
      </c>
      <c r="E683" s="375">
        <v>135.37</v>
      </c>
      <c r="F683" s="375">
        <v>135.37</v>
      </c>
      <c r="G683" s="375">
        <v>135.37</v>
      </c>
      <c r="H683" s="375">
        <v>135.37</v>
      </c>
      <c r="I683" s="375">
        <v>135.37</v>
      </c>
      <c r="J683" s="375">
        <v>135.37</v>
      </c>
      <c r="K683" s="375">
        <v>135.37</v>
      </c>
      <c r="L683" s="375">
        <v>135.37</v>
      </c>
      <c r="M683" s="375">
        <v>135.37</v>
      </c>
    </row>
    <row r="684" spans="1:13" x14ac:dyDescent="0.3">
      <c r="A684" s="48" t="s">
        <v>930</v>
      </c>
      <c r="B684" s="375">
        <v>108.61</v>
      </c>
      <c r="C684" s="375">
        <v>108.41</v>
      </c>
      <c r="D684" s="375">
        <v>108.62</v>
      </c>
      <c r="E684" s="375">
        <v>109.06</v>
      </c>
      <c r="F684" s="375">
        <v>109.06</v>
      </c>
      <c r="G684" s="375">
        <v>109.06</v>
      </c>
      <c r="H684" s="375">
        <v>109.12</v>
      </c>
      <c r="I684" s="375">
        <v>109.19</v>
      </c>
      <c r="J684" s="375">
        <v>109.19</v>
      </c>
      <c r="K684" s="375">
        <v>109.19</v>
      </c>
      <c r="L684" s="375">
        <v>109.19</v>
      </c>
      <c r="M684" s="375">
        <v>109.19</v>
      </c>
    </row>
    <row r="685" spans="1:13" x14ac:dyDescent="0.3">
      <c r="A685" s="48" t="s">
        <v>931</v>
      </c>
      <c r="B685" s="375">
        <v>145.6</v>
      </c>
      <c r="C685" s="375">
        <v>145.6</v>
      </c>
      <c r="D685" s="375">
        <v>145.6</v>
      </c>
      <c r="E685" s="375">
        <v>145.6</v>
      </c>
      <c r="F685" s="375">
        <v>145.6</v>
      </c>
      <c r="G685" s="375">
        <v>145.6</v>
      </c>
      <c r="H685" s="375">
        <v>151.72999999999999</v>
      </c>
      <c r="I685" s="375">
        <v>151.72999999999999</v>
      </c>
      <c r="J685" s="375">
        <v>151.72999999999999</v>
      </c>
      <c r="K685" s="375">
        <v>154.16</v>
      </c>
      <c r="L685" s="375">
        <v>154.16</v>
      </c>
      <c r="M685" s="375">
        <v>154.16</v>
      </c>
    </row>
    <row r="686" spans="1:13" x14ac:dyDescent="0.3">
      <c r="A686" s="48" t="s">
        <v>932</v>
      </c>
      <c r="B686" s="375">
        <v>138.38</v>
      </c>
      <c r="C686" s="375">
        <v>138.41</v>
      </c>
      <c r="D686" s="375">
        <v>138.5</v>
      </c>
      <c r="E686" s="375">
        <v>139.33000000000001</v>
      </c>
      <c r="F686" s="375">
        <v>139.33000000000001</v>
      </c>
      <c r="G686" s="375">
        <v>139.33000000000001</v>
      </c>
      <c r="H686" s="375">
        <v>139.33000000000001</v>
      </c>
      <c r="I686" s="375">
        <v>139.30000000000001</v>
      </c>
      <c r="J686" s="375">
        <v>139.30000000000001</v>
      </c>
      <c r="K686" s="375">
        <v>139.30000000000001</v>
      </c>
      <c r="L686" s="375">
        <v>139.30000000000001</v>
      </c>
      <c r="M686" s="375">
        <v>139.30000000000001</v>
      </c>
    </row>
    <row r="687" spans="1:13" x14ac:dyDescent="0.3">
      <c r="A687" s="48" t="s">
        <v>1541</v>
      </c>
      <c r="B687" s="375">
        <v>167.37</v>
      </c>
      <c r="C687" s="375">
        <v>167.37</v>
      </c>
      <c r="D687" s="375">
        <v>167.37</v>
      </c>
      <c r="E687" s="375">
        <v>167.37</v>
      </c>
      <c r="F687" s="375">
        <v>170.69</v>
      </c>
      <c r="G687" s="375">
        <v>170.69</v>
      </c>
      <c r="H687" s="375">
        <v>170.69</v>
      </c>
      <c r="I687" s="375">
        <v>170.69</v>
      </c>
      <c r="J687" s="375">
        <v>170.69</v>
      </c>
      <c r="K687" s="375">
        <v>170.69</v>
      </c>
      <c r="L687" s="375">
        <v>170.69</v>
      </c>
      <c r="M687" s="375">
        <v>170.69</v>
      </c>
    </row>
    <row r="688" spans="1:13" x14ac:dyDescent="0.3">
      <c r="A688" s="48" t="s">
        <v>934</v>
      </c>
      <c r="B688" s="375">
        <v>194.23</v>
      </c>
      <c r="C688" s="375">
        <v>201.71</v>
      </c>
      <c r="D688" s="375">
        <v>210.04</v>
      </c>
      <c r="E688" s="375">
        <v>237.61</v>
      </c>
      <c r="F688" s="375">
        <v>247.22</v>
      </c>
      <c r="G688" s="375">
        <v>246.58</v>
      </c>
      <c r="H688" s="375">
        <v>242.31</v>
      </c>
      <c r="I688" s="375">
        <v>233.12</v>
      </c>
      <c r="J688" s="375">
        <v>236.11</v>
      </c>
      <c r="K688" s="375">
        <v>232.48</v>
      </c>
      <c r="L688" s="375">
        <v>223.93</v>
      </c>
      <c r="M688" s="375">
        <v>235.26</v>
      </c>
    </row>
    <row r="689" spans="1:13" x14ac:dyDescent="0.3">
      <c r="A689" s="48" t="s">
        <v>935</v>
      </c>
      <c r="B689" s="375">
        <v>185.98</v>
      </c>
      <c r="C689" s="375">
        <v>188.57</v>
      </c>
      <c r="D689" s="375">
        <v>193.15</v>
      </c>
      <c r="E689" s="375">
        <v>198.73</v>
      </c>
      <c r="F689" s="375">
        <v>204.3</v>
      </c>
      <c r="G689" s="375">
        <v>205.5</v>
      </c>
      <c r="H689" s="375">
        <v>202.51</v>
      </c>
      <c r="I689" s="375">
        <v>203.9</v>
      </c>
      <c r="J689" s="375">
        <v>206.69</v>
      </c>
      <c r="K689" s="375">
        <v>203.5</v>
      </c>
      <c r="L689" s="375">
        <v>200.92</v>
      </c>
      <c r="M689" s="375">
        <v>204.7</v>
      </c>
    </row>
    <row r="690" spans="1:13" x14ac:dyDescent="0.3">
      <c r="A690" s="48" t="s">
        <v>936</v>
      </c>
      <c r="B690" s="375">
        <v>147.15</v>
      </c>
      <c r="C690" s="375">
        <v>147.15</v>
      </c>
      <c r="D690" s="375">
        <v>147.15</v>
      </c>
      <c r="E690" s="375">
        <v>147.15</v>
      </c>
      <c r="F690" s="375">
        <v>147.15</v>
      </c>
      <c r="G690" s="375">
        <v>147.15</v>
      </c>
      <c r="H690" s="375">
        <v>147.15</v>
      </c>
      <c r="I690" s="375">
        <v>147.15</v>
      </c>
      <c r="J690" s="375">
        <v>147.15</v>
      </c>
      <c r="K690" s="375">
        <v>147.15</v>
      </c>
      <c r="L690" s="375">
        <v>147.15</v>
      </c>
      <c r="M690" s="375">
        <v>147.15</v>
      </c>
    </row>
    <row r="691" spans="1:13" x14ac:dyDescent="0.3">
      <c r="A691" s="48" t="s">
        <v>937</v>
      </c>
      <c r="B691" s="375">
        <v>117.99</v>
      </c>
      <c r="C691" s="375">
        <v>117.99</v>
      </c>
      <c r="D691" s="375">
        <v>117.99</v>
      </c>
      <c r="E691" s="375">
        <v>117.99</v>
      </c>
      <c r="F691" s="375">
        <v>117.99</v>
      </c>
      <c r="G691" s="375">
        <v>117.99</v>
      </c>
      <c r="H691" s="375">
        <v>117.99</v>
      </c>
      <c r="I691" s="375">
        <v>117.99</v>
      </c>
      <c r="J691" s="375">
        <v>117.99</v>
      </c>
      <c r="K691" s="375">
        <v>117.99</v>
      </c>
      <c r="L691" s="375">
        <v>117.99</v>
      </c>
      <c r="M691" s="375">
        <v>117.99</v>
      </c>
    </row>
    <row r="692" spans="1:13" x14ac:dyDescent="0.3">
      <c r="A692" s="48" t="s">
        <v>938</v>
      </c>
      <c r="B692" s="375">
        <v>116.7</v>
      </c>
      <c r="C692" s="375">
        <v>117.43</v>
      </c>
      <c r="D692" s="375">
        <v>117.62</v>
      </c>
      <c r="E692" s="375">
        <v>117.62</v>
      </c>
      <c r="F692" s="375">
        <v>117.8</v>
      </c>
      <c r="G692" s="375">
        <v>117.8</v>
      </c>
      <c r="H692" s="375">
        <v>117.98</v>
      </c>
      <c r="I692" s="375">
        <v>117.98</v>
      </c>
      <c r="J692" s="375">
        <v>117.98</v>
      </c>
      <c r="K692" s="375">
        <v>117.98</v>
      </c>
      <c r="L692" s="375">
        <v>117.98</v>
      </c>
      <c r="M692" s="375">
        <v>117.89</v>
      </c>
    </row>
    <row r="693" spans="1:13" x14ac:dyDescent="0.3">
      <c r="A693" s="48" t="s">
        <v>939</v>
      </c>
      <c r="B693" s="375">
        <v>147.47999999999999</v>
      </c>
      <c r="C693" s="375">
        <v>147.47999999999999</v>
      </c>
      <c r="D693" s="375">
        <v>147.47999999999999</v>
      </c>
      <c r="E693" s="375">
        <v>147.47999999999999</v>
      </c>
      <c r="F693" s="375">
        <v>149.31</v>
      </c>
      <c r="G693" s="375">
        <v>149.31</v>
      </c>
      <c r="H693" s="375">
        <v>149.31</v>
      </c>
      <c r="I693" s="375">
        <v>149.31</v>
      </c>
      <c r="J693" s="375">
        <v>151.6</v>
      </c>
      <c r="K693" s="375">
        <v>151.6</v>
      </c>
      <c r="L693" s="375">
        <v>151.6</v>
      </c>
      <c r="M693" s="375">
        <v>151.6</v>
      </c>
    </row>
    <row r="694" spans="1:13" x14ac:dyDescent="0.3">
      <c r="A694" s="48" t="s">
        <v>940</v>
      </c>
      <c r="B694" s="375">
        <v>145.03</v>
      </c>
      <c r="C694" s="375">
        <v>145.66999999999999</v>
      </c>
      <c r="D694" s="375">
        <v>145.9</v>
      </c>
      <c r="E694" s="375">
        <v>146.13</v>
      </c>
      <c r="F694" s="375">
        <v>146.56</v>
      </c>
      <c r="G694" s="376">
        <v>146.58000000000001</v>
      </c>
      <c r="H694" s="375">
        <v>146.59</v>
      </c>
      <c r="I694" s="375">
        <v>146.63999999999999</v>
      </c>
      <c r="J694" s="375">
        <v>146.75</v>
      </c>
      <c r="K694" s="375">
        <v>147.54</v>
      </c>
      <c r="L694" s="375">
        <v>147.72</v>
      </c>
      <c r="M694" s="375">
        <v>148.34</v>
      </c>
    </row>
    <row r="695" spans="1:13" x14ac:dyDescent="0.3">
      <c r="A695" s="48" t="s">
        <v>941</v>
      </c>
      <c r="B695" s="375">
        <v>165.32</v>
      </c>
      <c r="C695" s="375">
        <v>166.81</v>
      </c>
      <c r="D695" s="375">
        <v>166.81</v>
      </c>
      <c r="E695" s="375">
        <v>166.81</v>
      </c>
      <c r="F695" s="375">
        <v>166.81</v>
      </c>
      <c r="G695" s="375">
        <v>166.81</v>
      </c>
      <c r="H695" s="375">
        <v>166.81</v>
      </c>
      <c r="I695" s="375">
        <v>166.81</v>
      </c>
      <c r="J695" s="375">
        <v>166.81</v>
      </c>
      <c r="K695" s="375">
        <v>166.81</v>
      </c>
      <c r="L695" s="375">
        <v>166.81</v>
      </c>
      <c r="M695" s="375">
        <v>166.81</v>
      </c>
    </row>
    <row r="696" spans="1:13" x14ac:dyDescent="0.3">
      <c r="A696" s="48" t="s">
        <v>942</v>
      </c>
      <c r="B696" s="375">
        <v>136.63</v>
      </c>
      <c r="C696" s="375">
        <v>136.63</v>
      </c>
      <c r="D696" s="375">
        <v>136.63</v>
      </c>
      <c r="E696" s="375">
        <v>136.63</v>
      </c>
      <c r="F696" s="375">
        <v>136.63</v>
      </c>
      <c r="G696" s="375">
        <v>136.63</v>
      </c>
      <c r="H696" s="375">
        <v>133.15</v>
      </c>
      <c r="I696" s="375">
        <v>133.15</v>
      </c>
      <c r="J696" s="375">
        <v>133.15</v>
      </c>
      <c r="K696" s="375">
        <v>133.15</v>
      </c>
      <c r="L696" s="375">
        <v>133.15</v>
      </c>
      <c r="M696" s="375">
        <v>134.46</v>
      </c>
    </row>
    <row r="697" spans="1:13" x14ac:dyDescent="0.3">
      <c r="A697" s="48" t="s">
        <v>943</v>
      </c>
      <c r="B697" s="375">
        <v>123.48</v>
      </c>
      <c r="C697" s="375">
        <v>123.48</v>
      </c>
      <c r="D697" s="375">
        <v>123.48</v>
      </c>
      <c r="E697" s="375">
        <v>123.48</v>
      </c>
      <c r="F697" s="375">
        <v>123.48</v>
      </c>
      <c r="G697" s="375">
        <v>123.48</v>
      </c>
      <c r="H697" s="375">
        <v>123.48</v>
      </c>
      <c r="I697" s="375">
        <v>123.48</v>
      </c>
      <c r="J697" s="375">
        <v>123.48</v>
      </c>
      <c r="K697" s="375">
        <v>123.48</v>
      </c>
      <c r="L697" s="375">
        <v>123.48</v>
      </c>
      <c r="M697" s="375">
        <v>123.48</v>
      </c>
    </row>
    <row r="701" spans="1:13" x14ac:dyDescent="0.3">
      <c r="A701" s="47" t="s">
        <v>1788</v>
      </c>
      <c r="B701" s="374">
        <v>39814</v>
      </c>
      <c r="C701" s="374">
        <v>39845</v>
      </c>
      <c r="D701" s="374">
        <v>39873</v>
      </c>
      <c r="E701" s="374">
        <v>39904</v>
      </c>
      <c r="F701" s="374">
        <v>39934</v>
      </c>
      <c r="G701" s="374">
        <v>39965</v>
      </c>
      <c r="H701" s="374">
        <v>39995</v>
      </c>
      <c r="I701" s="374">
        <v>40026</v>
      </c>
      <c r="J701" s="374">
        <v>40057</v>
      </c>
      <c r="K701" s="374">
        <v>40087</v>
      </c>
      <c r="L701" s="374">
        <v>40118</v>
      </c>
      <c r="M701" s="374">
        <v>40148</v>
      </c>
    </row>
    <row r="702" spans="1:13" x14ac:dyDescent="0.3">
      <c r="A702" s="48" t="s">
        <v>885</v>
      </c>
      <c r="B702" s="375">
        <v>151.06</v>
      </c>
      <c r="C702" s="375">
        <v>145.04</v>
      </c>
      <c r="D702" s="375">
        <v>142.1</v>
      </c>
      <c r="E702" s="375">
        <v>142.1</v>
      </c>
      <c r="F702" s="375">
        <v>142.1</v>
      </c>
      <c r="G702" s="375">
        <v>145.04</v>
      </c>
      <c r="H702" s="375">
        <v>145.04</v>
      </c>
      <c r="I702" s="375">
        <v>151.06</v>
      </c>
      <c r="J702" s="375">
        <v>148.12</v>
      </c>
      <c r="K702" s="375">
        <v>151.06</v>
      </c>
      <c r="L702" s="375">
        <v>151.06</v>
      </c>
      <c r="M702" s="375">
        <v>152.46</v>
      </c>
    </row>
    <row r="703" spans="1:13" x14ac:dyDescent="0.3">
      <c r="A703" s="48" t="s">
        <v>886</v>
      </c>
      <c r="B703" s="375">
        <v>173.09</v>
      </c>
      <c r="C703" s="375">
        <v>173.09</v>
      </c>
      <c r="D703" s="375">
        <v>173.09</v>
      </c>
      <c r="E703" s="375">
        <v>169.42</v>
      </c>
      <c r="F703" s="375">
        <v>169.42</v>
      </c>
      <c r="G703" s="375">
        <v>169.42</v>
      </c>
      <c r="H703" s="375">
        <v>169.42</v>
      </c>
      <c r="I703" s="375">
        <v>169.42</v>
      </c>
      <c r="J703" s="375">
        <v>169.42</v>
      </c>
      <c r="K703" s="375">
        <v>169.55</v>
      </c>
      <c r="L703" s="375">
        <v>169.55</v>
      </c>
      <c r="M703" s="375">
        <v>169.55</v>
      </c>
    </row>
    <row r="704" spans="1:13" x14ac:dyDescent="0.3">
      <c r="A704" s="48" t="s">
        <v>887</v>
      </c>
      <c r="B704" s="375">
        <v>166.06</v>
      </c>
      <c r="C704" s="375">
        <v>149.86000000000001</v>
      </c>
      <c r="D704" s="375">
        <v>135.13999999999999</v>
      </c>
      <c r="E704" s="375">
        <v>128.78</v>
      </c>
      <c r="F704" s="375">
        <v>132.77000000000001</v>
      </c>
      <c r="G704" s="375">
        <v>130.12</v>
      </c>
      <c r="H704" s="375">
        <v>125.51</v>
      </c>
      <c r="I704" s="375">
        <v>127.6</v>
      </c>
      <c r="J704" s="375">
        <v>136.76</v>
      </c>
      <c r="K704" s="375">
        <v>131.62</v>
      </c>
      <c r="L704" s="375">
        <v>123.47</v>
      </c>
      <c r="M704" s="375">
        <v>123.71</v>
      </c>
    </row>
    <row r="705" spans="1:13" x14ac:dyDescent="0.3">
      <c r="A705" s="48" t="s">
        <v>888</v>
      </c>
      <c r="B705" s="375">
        <v>131.72</v>
      </c>
      <c r="C705" s="375">
        <v>131.72</v>
      </c>
      <c r="D705" s="375">
        <v>131.72</v>
      </c>
      <c r="E705" s="375">
        <v>131.72</v>
      </c>
      <c r="F705" s="375">
        <v>131.72</v>
      </c>
      <c r="G705" s="375">
        <v>131.72</v>
      </c>
      <c r="H705" s="375">
        <v>131.72</v>
      </c>
      <c r="I705" s="375">
        <v>131.72</v>
      </c>
      <c r="J705" s="375">
        <v>131.72</v>
      </c>
      <c r="K705" s="375">
        <v>131.72</v>
      </c>
      <c r="L705" s="375">
        <v>131.72</v>
      </c>
      <c r="M705" s="375">
        <v>131.72</v>
      </c>
    </row>
    <row r="706" spans="1:13" x14ac:dyDescent="0.3">
      <c r="A706" s="48" t="s">
        <v>889</v>
      </c>
      <c r="B706" s="375">
        <v>135.97</v>
      </c>
      <c r="C706" s="375">
        <v>135.56</v>
      </c>
      <c r="D706" s="375">
        <v>137.30000000000001</v>
      </c>
      <c r="E706" s="375">
        <v>137.15</v>
      </c>
      <c r="F706" s="375">
        <v>136.94</v>
      </c>
      <c r="G706" s="375">
        <v>136.84</v>
      </c>
      <c r="H706" s="375">
        <v>136.94</v>
      </c>
      <c r="I706" s="375">
        <v>137.04</v>
      </c>
      <c r="J706" s="375">
        <v>137.4</v>
      </c>
      <c r="K706" s="375">
        <v>137.4</v>
      </c>
      <c r="L706" s="375">
        <v>137.4</v>
      </c>
      <c r="M706" s="375">
        <v>137.4</v>
      </c>
    </row>
    <row r="707" spans="1:13" x14ac:dyDescent="0.3">
      <c r="A707" s="48" t="s">
        <v>890</v>
      </c>
      <c r="B707" s="375">
        <v>143.74</v>
      </c>
      <c r="C707" s="375">
        <v>143.74</v>
      </c>
      <c r="D707" s="375">
        <v>141.33000000000001</v>
      </c>
      <c r="E707" s="375">
        <v>141.33000000000001</v>
      </c>
      <c r="F707" s="375">
        <v>141.33000000000001</v>
      </c>
      <c r="G707" s="375">
        <v>141.33000000000001</v>
      </c>
      <c r="H707" s="375">
        <v>141.33000000000001</v>
      </c>
      <c r="I707" s="375">
        <v>141.33000000000001</v>
      </c>
      <c r="J707" s="375">
        <v>141.33000000000001</v>
      </c>
      <c r="K707" s="375">
        <v>141.37</v>
      </c>
      <c r="L707" s="375">
        <v>141.37</v>
      </c>
      <c r="M707" s="375">
        <v>141.37</v>
      </c>
    </row>
    <row r="708" spans="1:13" x14ac:dyDescent="0.3">
      <c r="A708" s="48" t="s">
        <v>891</v>
      </c>
      <c r="B708" s="375">
        <v>122.82</v>
      </c>
      <c r="C708" s="375">
        <v>122.82</v>
      </c>
      <c r="D708" s="375">
        <v>122.82</v>
      </c>
      <c r="E708" s="375">
        <v>122.82</v>
      </c>
      <c r="F708" s="375">
        <v>122.82</v>
      </c>
      <c r="G708" s="375">
        <v>123.75</v>
      </c>
      <c r="H708" s="375">
        <v>123.75</v>
      </c>
      <c r="I708" s="375">
        <v>123.75</v>
      </c>
      <c r="J708" s="375">
        <v>123.75</v>
      </c>
      <c r="K708" s="375">
        <v>123.94</v>
      </c>
      <c r="L708" s="375">
        <v>123.94</v>
      </c>
      <c r="M708" s="375">
        <v>123.94</v>
      </c>
    </row>
    <row r="709" spans="1:13" x14ac:dyDescent="0.3">
      <c r="A709" s="48" t="s">
        <v>892</v>
      </c>
      <c r="B709" s="375">
        <v>173.9</v>
      </c>
      <c r="C709" s="375">
        <v>173.9</v>
      </c>
      <c r="D709" s="375">
        <v>173.9</v>
      </c>
      <c r="E709" s="375">
        <v>173.9</v>
      </c>
      <c r="F709" s="375">
        <v>173.9</v>
      </c>
      <c r="G709" s="375">
        <v>173.9</v>
      </c>
      <c r="H709" s="375">
        <v>173.9</v>
      </c>
      <c r="I709" s="375">
        <v>173.9</v>
      </c>
      <c r="J709" s="375">
        <v>173.9</v>
      </c>
      <c r="K709" s="375">
        <v>173.9</v>
      </c>
      <c r="L709" s="375">
        <v>173.9</v>
      </c>
      <c r="M709" s="375">
        <v>173.9</v>
      </c>
    </row>
    <row r="710" spans="1:13" x14ac:dyDescent="0.3">
      <c r="A710" s="48" t="s">
        <v>893</v>
      </c>
      <c r="B710" s="375">
        <v>298.25</v>
      </c>
      <c r="C710" s="375">
        <v>298.25</v>
      </c>
      <c r="D710" s="375">
        <v>255.9</v>
      </c>
      <c r="E710" s="375">
        <v>223.91</v>
      </c>
      <c r="F710" s="375">
        <v>219.22</v>
      </c>
      <c r="G710" s="375">
        <v>227.98</v>
      </c>
      <c r="H710" s="375">
        <v>245.1</v>
      </c>
      <c r="I710" s="375">
        <v>256.97000000000003</v>
      </c>
      <c r="J710" s="375">
        <v>262.13</v>
      </c>
      <c r="K710" s="375">
        <v>274.29000000000002</v>
      </c>
      <c r="L710" s="375">
        <v>263.45999999999998</v>
      </c>
      <c r="M710" s="375">
        <v>255.96</v>
      </c>
    </row>
    <row r="711" spans="1:13" x14ac:dyDescent="0.3">
      <c r="A711" s="48" t="s">
        <v>894</v>
      </c>
      <c r="B711" s="375">
        <v>171.02</v>
      </c>
      <c r="C711" s="375">
        <v>167.82</v>
      </c>
      <c r="D711" s="375">
        <v>166.44</v>
      </c>
      <c r="E711" s="375">
        <v>161.88999999999999</v>
      </c>
      <c r="F711" s="375">
        <v>161.38999999999999</v>
      </c>
      <c r="G711" s="375">
        <v>165.86</v>
      </c>
      <c r="H711" s="375">
        <v>166.94</v>
      </c>
      <c r="I711" s="375">
        <v>167.98</v>
      </c>
      <c r="J711" s="375">
        <v>168.56</v>
      </c>
      <c r="K711" s="375">
        <v>170.65</v>
      </c>
      <c r="L711" s="375">
        <v>170.94</v>
      </c>
      <c r="M711" s="375">
        <v>170.72</v>
      </c>
    </row>
    <row r="712" spans="1:13" x14ac:dyDescent="0.3">
      <c r="A712" s="48" t="s">
        <v>897</v>
      </c>
      <c r="B712" s="375">
        <v>177.14</v>
      </c>
      <c r="C712" s="375">
        <v>172.02</v>
      </c>
      <c r="D712" s="375">
        <v>169.44</v>
      </c>
      <c r="E712" s="375">
        <v>164.94</v>
      </c>
      <c r="F712" s="375">
        <v>163.92</v>
      </c>
      <c r="G712" s="375">
        <v>163.92</v>
      </c>
      <c r="H712" s="375">
        <v>164.04</v>
      </c>
      <c r="I712" s="375">
        <v>164.04</v>
      </c>
      <c r="J712" s="375">
        <v>164.04</v>
      </c>
      <c r="K712" s="375">
        <v>165.05</v>
      </c>
      <c r="L712" s="375">
        <v>165.16</v>
      </c>
      <c r="M712" s="375">
        <v>165.16</v>
      </c>
    </row>
    <row r="713" spans="1:13" x14ac:dyDescent="0.3">
      <c r="A713" s="48" t="s">
        <v>899</v>
      </c>
      <c r="B713" s="375">
        <v>139.35</v>
      </c>
      <c r="C713" s="375">
        <v>139.35</v>
      </c>
      <c r="D713" s="375">
        <v>139.35</v>
      </c>
      <c r="E713" s="375">
        <v>139.35</v>
      </c>
      <c r="F713" s="375">
        <v>139.35</v>
      </c>
      <c r="G713" s="375">
        <v>140.6</v>
      </c>
      <c r="H713" s="375">
        <v>140.6</v>
      </c>
      <c r="I713" s="375">
        <v>140.6</v>
      </c>
      <c r="J713" s="375">
        <v>140.6</v>
      </c>
      <c r="K713" s="375">
        <v>140.62</v>
      </c>
      <c r="L713" s="375">
        <v>140.62</v>
      </c>
      <c r="M713" s="375">
        <v>140.62</v>
      </c>
    </row>
    <row r="714" spans="1:13" x14ac:dyDescent="0.3">
      <c r="A714" s="48" t="s">
        <v>900</v>
      </c>
      <c r="B714" s="375">
        <v>112.36</v>
      </c>
      <c r="C714" s="375">
        <v>112.36</v>
      </c>
      <c r="D714" s="375">
        <v>112.36</v>
      </c>
      <c r="E714" s="375">
        <v>107.94</v>
      </c>
      <c r="F714" s="375">
        <v>107.94</v>
      </c>
      <c r="G714" s="375">
        <v>107.94</v>
      </c>
      <c r="H714" s="375">
        <v>107.94</v>
      </c>
      <c r="I714" s="375">
        <v>107.94</v>
      </c>
      <c r="J714" s="375">
        <v>107.94</v>
      </c>
      <c r="K714" s="375">
        <v>107.94</v>
      </c>
      <c r="L714" s="375">
        <v>107.94</v>
      </c>
      <c r="M714" s="375">
        <v>107.94</v>
      </c>
    </row>
    <row r="715" spans="1:13" x14ac:dyDescent="0.3">
      <c r="A715" s="48" t="s">
        <v>901</v>
      </c>
      <c r="B715" s="375">
        <v>109.98</v>
      </c>
      <c r="C715" s="375">
        <v>109.98</v>
      </c>
      <c r="D715" s="375">
        <v>109.98</v>
      </c>
      <c r="E715" s="375">
        <v>108.49</v>
      </c>
      <c r="F715" s="375">
        <v>108.49</v>
      </c>
      <c r="G715" s="375">
        <v>108.49</v>
      </c>
      <c r="H715" s="375">
        <v>108.49</v>
      </c>
      <c r="I715" s="375">
        <v>108.49</v>
      </c>
      <c r="J715" s="375">
        <v>108.49</v>
      </c>
      <c r="K715" s="375">
        <v>108.5</v>
      </c>
      <c r="L715" s="375">
        <v>108.5</v>
      </c>
      <c r="M715" s="375">
        <v>108.5</v>
      </c>
    </row>
    <row r="716" spans="1:13" x14ac:dyDescent="0.3">
      <c r="A716" s="48" t="s">
        <v>902</v>
      </c>
      <c r="B716" s="375">
        <v>175.27</v>
      </c>
      <c r="C716" s="375">
        <v>173.85</v>
      </c>
      <c r="D716" s="375">
        <v>168.19</v>
      </c>
      <c r="E716" s="375">
        <v>180.4</v>
      </c>
      <c r="F716" s="375">
        <v>177.57</v>
      </c>
      <c r="G716" s="375">
        <v>189.25</v>
      </c>
      <c r="H716" s="375">
        <v>178.63</v>
      </c>
      <c r="I716" s="375">
        <v>190.85</v>
      </c>
      <c r="J716" s="375">
        <v>183.77</v>
      </c>
      <c r="K716" s="375">
        <v>189.61</v>
      </c>
      <c r="L716" s="375">
        <v>191.38</v>
      </c>
      <c r="M716" s="375">
        <v>186.78</v>
      </c>
    </row>
    <row r="717" spans="1:13" x14ac:dyDescent="0.3">
      <c r="A717" s="48" t="s">
        <v>903</v>
      </c>
      <c r="B717" s="375">
        <v>209.83</v>
      </c>
      <c r="C717" s="375">
        <v>209.83</v>
      </c>
      <c r="D717" s="375">
        <v>209.83</v>
      </c>
      <c r="E717" s="375">
        <v>195.92</v>
      </c>
      <c r="F717" s="375">
        <v>195.92</v>
      </c>
      <c r="G717" s="375">
        <v>195.92</v>
      </c>
      <c r="H717" s="375">
        <v>195.92</v>
      </c>
      <c r="I717" s="375">
        <v>195.92</v>
      </c>
      <c r="J717" s="375">
        <v>195.92</v>
      </c>
      <c r="K717" s="375">
        <v>195.92</v>
      </c>
      <c r="L717" s="375">
        <v>184.93</v>
      </c>
      <c r="M717" s="375">
        <v>184.93</v>
      </c>
    </row>
    <row r="718" spans="1:13" x14ac:dyDescent="0.3">
      <c r="A718" s="48" t="s">
        <v>904</v>
      </c>
      <c r="B718" s="375">
        <v>166.06</v>
      </c>
      <c r="C718" s="375">
        <v>168.1</v>
      </c>
      <c r="D718" s="375">
        <v>165.76</v>
      </c>
      <c r="E718" s="375">
        <v>164.79</v>
      </c>
      <c r="F718" s="375">
        <v>165</v>
      </c>
      <c r="G718" s="375">
        <v>165.5</v>
      </c>
      <c r="H718" s="375">
        <v>166.98</v>
      </c>
      <c r="I718" s="375">
        <v>168.96</v>
      </c>
      <c r="J718" s="375">
        <v>171.3</v>
      </c>
      <c r="K718" s="375">
        <v>172.72</v>
      </c>
      <c r="L718" s="375">
        <v>170.79</v>
      </c>
      <c r="M718" s="375">
        <v>170.54</v>
      </c>
    </row>
    <row r="719" spans="1:13" x14ac:dyDescent="0.3">
      <c r="A719" s="48" t="s">
        <v>905</v>
      </c>
      <c r="B719" s="375">
        <v>139.35</v>
      </c>
      <c r="C719" s="375">
        <v>139.35</v>
      </c>
      <c r="D719" s="375">
        <v>139.35</v>
      </c>
      <c r="E719" s="375">
        <v>139.35</v>
      </c>
      <c r="F719" s="375">
        <v>139.35</v>
      </c>
      <c r="G719" s="375">
        <v>139.35</v>
      </c>
      <c r="H719" s="375">
        <v>139.35</v>
      </c>
      <c r="I719" s="375">
        <v>139.35</v>
      </c>
      <c r="J719" s="375">
        <v>139.35</v>
      </c>
      <c r="K719" s="375">
        <v>139.35</v>
      </c>
      <c r="L719" s="375">
        <v>139.35</v>
      </c>
      <c r="M719" s="375">
        <v>139.35</v>
      </c>
    </row>
    <row r="720" spans="1:13" x14ac:dyDescent="0.3">
      <c r="A720" s="48" t="s">
        <v>906</v>
      </c>
      <c r="B720" s="375">
        <v>193.3</v>
      </c>
      <c r="C720" s="375">
        <v>198.5</v>
      </c>
      <c r="D720" s="375">
        <v>198.5</v>
      </c>
      <c r="E720" s="375">
        <v>198.5</v>
      </c>
      <c r="F720" s="375">
        <v>198.5</v>
      </c>
      <c r="G720" s="375">
        <v>198.5</v>
      </c>
      <c r="H720" s="375">
        <v>198.5</v>
      </c>
      <c r="I720" s="375">
        <v>198.5</v>
      </c>
      <c r="J720" s="375">
        <v>198.5</v>
      </c>
      <c r="K720" s="375">
        <v>198.5</v>
      </c>
      <c r="L720" s="375">
        <v>198.5</v>
      </c>
      <c r="M720" s="375">
        <v>198.5</v>
      </c>
    </row>
    <row r="721" spans="1:13" x14ac:dyDescent="0.3">
      <c r="A721" s="48" t="s">
        <v>907</v>
      </c>
      <c r="B721" s="375">
        <v>128.32</v>
      </c>
      <c r="C721" s="375">
        <v>128.32</v>
      </c>
      <c r="D721" s="375">
        <v>130.41999999999999</v>
      </c>
      <c r="E721" s="375">
        <v>132.63999999999999</v>
      </c>
      <c r="F721" s="375">
        <v>132.63999999999999</v>
      </c>
      <c r="G721" s="375">
        <v>132.63999999999999</v>
      </c>
      <c r="H721" s="375">
        <v>134.87</v>
      </c>
      <c r="I721" s="375">
        <v>134.87</v>
      </c>
      <c r="J721" s="375">
        <v>134.87</v>
      </c>
      <c r="K721" s="375">
        <v>134.87</v>
      </c>
      <c r="L721" s="375">
        <v>134.87</v>
      </c>
      <c r="M721" s="375">
        <v>134.87</v>
      </c>
    </row>
    <row r="722" spans="1:13" x14ac:dyDescent="0.3">
      <c r="A722" s="48" t="s">
        <v>908</v>
      </c>
      <c r="B722" s="375">
        <v>120.4</v>
      </c>
      <c r="C722" s="375">
        <v>120.4</v>
      </c>
      <c r="D722" s="375">
        <v>120.51</v>
      </c>
      <c r="E722" s="375">
        <v>120.51</v>
      </c>
      <c r="F722" s="375">
        <v>120.51</v>
      </c>
      <c r="G722" s="375">
        <v>120.51</v>
      </c>
      <c r="H722" s="375">
        <v>120.51</v>
      </c>
      <c r="I722" s="375">
        <v>120.51</v>
      </c>
      <c r="J722" s="375">
        <v>120.51</v>
      </c>
      <c r="K722" s="375">
        <v>120.53</v>
      </c>
      <c r="L722" s="375">
        <v>120.53</v>
      </c>
      <c r="M722" s="375">
        <v>120.53</v>
      </c>
    </row>
    <row r="723" spans="1:13" x14ac:dyDescent="0.3">
      <c r="A723" s="48" t="s">
        <v>909</v>
      </c>
      <c r="B723" s="375">
        <v>146.19</v>
      </c>
      <c r="C723" s="375">
        <v>146.19</v>
      </c>
      <c r="D723" s="375">
        <v>146.19</v>
      </c>
      <c r="E723" s="375">
        <v>134.41</v>
      </c>
      <c r="F723" s="375">
        <v>134.41</v>
      </c>
      <c r="G723" s="375">
        <v>134.41</v>
      </c>
      <c r="H723" s="375">
        <v>134.41</v>
      </c>
      <c r="I723" s="375">
        <v>134.41</v>
      </c>
      <c r="J723" s="375">
        <v>134.41</v>
      </c>
      <c r="K723" s="375">
        <v>134.41</v>
      </c>
      <c r="L723" s="375">
        <v>134.41</v>
      </c>
      <c r="M723" s="375">
        <v>135.08000000000001</v>
      </c>
    </row>
    <row r="724" spans="1:13" x14ac:dyDescent="0.3">
      <c r="A724" s="48" t="s">
        <v>910</v>
      </c>
      <c r="B724" s="375">
        <v>127.26</v>
      </c>
      <c r="C724" s="375">
        <v>127.26</v>
      </c>
      <c r="D724" s="375">
        <v>127.26</v>
      </c>
      <c r="E724" s="375">
        <v>127.26</v>
      </c>
      <c r="F724" s="375">
        <v>127.26</v>
      </c>
      <c r="G724" s="375">
        <v>127.26</v>
      </c>
      <c r="H724" s="375">
        <v>127.26</v>
      </c>
      <c r="I724" s="375">
        <v>127.26</v>
      </c>
      <c r="J724" s="375">
        <v>127.26</v>
      </c>
      <c r="K724" s="375">
        <v>127.26</v>
      </c>
      <c r="L724" s="375">
        <v>127.26</v>
      </c>
      <c r="M724" s="375">
        <v>127.26</v>
      </c>
    </row>
    <row r="725" spans="1:13" x14ac:dyDescent="0.3">
      <c r="A725" s="48" t="s">
        <v>914</v>
      </c>
      <c r="B725" s="375">
        <v>115.91</v>
      </c>
      <c r="C725" s="375">
        <v>115.91</v>
      </c>
      <c r="D725" s="375">
        <v>115.91</v>
      </c>
      <c r="E725" s="375">
        <v>115.91</v>
      </c>
      <c r="F725" s="375">
        <v>115.91</v>
      </c>
      <c r="G725" s="375">
        <v>115.91</v>
      </c>
      <c r="H725" s="375">
        <v>115.91</v>
      </c>
      <c r="I725" s="375">
        <v>115.91</v>
      </c>
      <c r="J725" s="375">
        <v>115.91</v>
      </c>
      <c r="K725" s="375">
        <v>116.23</v>
      </c>
      <c r="L725" s="375">
        <v>116.23</v>
      </c>
      <c r="M725" s="375">
        <v>116.23</v>
      </c>
    </row>
    <row r="726" spans="1:13" x14ac:dyDescent="0.3">
      <c r="A726" s="48" t="s">
        <v>915</v>
      </c>
      <c r="B726" s="375">
        <v>134.6</v>
      </c>
      <c r="C726" s="375">
        <v>134.6</v>
      </c>
      <c r="D726" s="375">
        <v>132.57</v>
      </c>
      <c r="E726" s="375">
        <v>130.66</v>
      </c>
      <c r="F726" s="375">
        <v>131.97</v>
      </c>
      <c r="G726" s="375">
        <v>131.85</v>
      </c>
      <c r="H726" s="375">
        <v>131.62</v>
      </c>
      <c r="I726" s="375">
        <v>131.85</v>
      </c>
      <c r="J726" s="375">
        <v>132.44999999999999</v>
      </c>
      <c r="K726" s="375">
        <v>132.09</v>
      </c>
      <c r="L726" s="375">
        <v>131.5</v>
      </c>
      <c r="M726" s="375">
        <v>131.5</v>
      </c>
    </row>
    <row r="727" spans="1:13" x14ac:dyDescent="0.3">
      <c r="A727" s="48" t="s">
        <v>916</v>
      </c>
      <c r="B727" s="375">
        <v>136.69999999999999</v>
      </c>
      <c r="C727" s="375">
        <v>136.69999999999999</v>
      </c>
      <c r="D727" s="375">
        <v>136.69999999999999</v>
      </c>
      <c r="E727" s="375">
        <v>136.69999999999999</v>
      </c>
      <c r="F727" s="375">
        <v>136.69999999999999</v>
      </c>
      <c r="G727" s="375">
        <v>136.69999999999999</v>
      </c>
      <c r="H727" s="375">
        <v>142.79</v>
      </c>
      <c r="I727" s="375">
        <v>142.79</v>
      </c>
      <c r="J727" s="375">
        <v>142.79</v>
      </c>
      <c r="K727" s="375">
        <v>142.79</v>
      </c>
      <c r="L727" s="375">
        <v>142.79</v>
      </c>
      <c r="M727" s="375">
        <v>142.79</v>
      </c>
    </row>
    <row r="728" spans="1:13" x14ac:dyDescent="0.3">
      <c r="A728" s="48" t="s">
        <v>917</v>
      </c>
      <c r="B728" s="375">
        <v>178.08</v>
      </c>
      <c r="C728" s="375">
        <v>178.08</v>
      </c>
      <c r="D728" s="375">
        <v>178.08</v>
      </c>
      <c r="E728" s="375">
        <v>178.08</v>
      </c>
      <c r="F728" s="375">
        <v>173.7</v>
      </c>
      <c r="G728" s="375">
        <v>173.7</v>
      </c>
      <c r="H728" s="375">
        <v>173.7</v>
      </c>
      <c r="I728" s="375">
        <v>173.7</v>
      </c>
      <c r="J728" s="375">
        <v>173.7</v>
      </c>
      <c r="K728" s="375">
        <v>179.16</v>
      </c>
      <c r="L728" s="375">
        <v>179.16</v>
      </c>
      <c r="M728" s="375">
        <v>179.16</v>
      </c>
    </row>
    <row r="729" spans="1:13" x14ac:dyDescent="0.3">
      <c r="A729" s="48" t="s">
        <v>918</v>
      </c>
      <c r="B729" s="375">
        <v>129.69999999999999</v>
      </c>
      <c r="C729" s="375">
        <v>129.69999999999999</v>
      </c>
      <c r="D729" s="375">
        <v>129.69999999999999</v>
      </c>
      <c r="E729" s="375">
        <v>129.69999999999999</v>
      </c>
      <c r="F729" s="375">
        <v>129.69999999999999</v>
      </c>
      <c r="G729" s="375">
        <v>129.69999999999999</v>
      </c>
      <c r="H729" s="375">
        <v>130.56</v>
      </c>
      <c r="I729" s="375">
        <v>130.56</v>
      </c>
      <c r="J729" s="375">
        <v>130.56</v>
      </c>
      <c r="K729" s="375">
        <v>130.56</v>
      </c>
      <c r="L729" s="375">
        <v>130.56</v>
      </c>
      <c r="M729" s="375">
        <v>130.56</v>
      </c>
    </row>
    <row r="730" spans="1:13" x14ac:dyDescent="0.3">
      <c r="A730" s="48" t="s">
        <v>920</v>
      </c>
      <c r="B730" s="375">
        <v>177.95</v>
      </c>
      <c r="C730" s="375">
        <v>166.09</v>
      </c>
      <c r="D730" s="375">
        <v>160.69</v>
      </c>
      <c r="E730" s="375">
        <v>172.02</v>
      </c>
      <c r="F730" s="375">
        <v>172.92</v>
      </c>
      <c r="G730" s="375">
        <v>186.58</v>
      </c>
      <c r="H730" s="375">
        <v>173.63</v>
      </c>
      <c r="I730" s="375">
        <v>188.55</v>
      </c>
      <c r="J730" s="375">
        <v>180.64</v>
      </c>
      <c r="K730" s="375">
        <v>187.3</v>
      </c>
      <c r="L730" s="375">
        <v>195.38</v>
      </c>
      <c r="M730" s="375">
        <v>188.55</v>
      </c>
    </row>
    <row r="731" spans="1:13" x14ac:dyDescent="0.3">
      <c r="A731" s="48" t="s">
        <v>921</v>
      </c>
      <c r="B731" s="375">
        <v>148.44999999999999</v>
      </c>
      <c r="C731" s="375">
        <v>147.96</v>
      </c>
      <c r="D731" s="375">
        <v>147.46</v>
      </c>
      <c r="E731" s="375">
        <v>147.46</v>
      </c>
      <c r="F731" s="375">
        <v>147.46</v>
      </c>
      <c r="G731" s="375">
        <v>147.46</v>
      </c>
      <c r="H731" s="375">
        <v>147.46</v>
      </c>
      <c r="I731" s="375">
        <v>147.46</v>
      </c>
      <c r="J731" s="375">
        <v>147.46</v>
      </c>
      <c r="K731" s="375">
        <v>147.46</v>
      </c>
      <c r="L731" s="375">
        <v>147.46</v>
      </c>
      <c r="M731" s="375">
        <v>147.46</v>
      </c>
    </row>
    <row r="732" spans="1:13" x14ac:dyDescent="0.3">
      <c r="A732" s="48" t="s">
        <v>922</v>
      </c>
      <c r="B732" s="375">
        <v>110.86</v>
      </c>
      <c r="C732" s="375">
        <v>110.86</v>
      </c>
      <c r="D732" s="375">
        <v>110.27</v>
      </c>
      <c r="E732" s="375">
        <v>110.27</v>
      </c>
      <c r="F732" s="375">
        <v>111.46</v>
      </c>
      <c r="G732" s="375">
        <v>111.16</v>
      </c>
      <c r="H732" s="375">
        <v>112.65</v>
      </c>
      <c r="I732" s="375">
        <v>112.65</v>
      </c>
      <c r="J732" s="375">
        <v>113.55</v>
      </c>
      <c r="K732" s="375">
        <v>114.14</v>
      </c>
      <c r="L732" s="375">
        <v>113.55</v>
      </c>
      <c r="M732" s="375">
        <v>114.14</v>
      </c>
    </row>
    <row r="733" spans="1:13" x14ac:dyDescent="0.3">
      <c r="A733" s="48" t="s">
        <v>923</v>
      </c>
      <c r="B733" s="375">
        <v>157.99</v>
      </c>
      <c r="C733" s="375">
        <v>162.08000000000001</v>
      </c>
      <c r="D733" s="375">
        <v>162.08000000000001</v>
      </c>
      <c r="E733" s="375">
        <v>162.08000000000001</v>
      </c>
      <c r="F733" s="375">
        <v>162.08000000000001</v>
      </c>
      <c r="G733" s="375">
        <v>162.08000000000001</v>
      </c>
      <c r="H733" s="375">
        <v>164.59</v>
      </c>
      <c r="I733" s="375">
        <v>164.59</v>
      </c>
      <c r="J733" s="375">
        <v>164.59</v>
      </c>
      <c r="K733" s="375">
        <v>164.59</v>
      </c>
      <c r="L733" s="375">
        <v>164.59</v>
      </c>
      <c r="M733" s="375">
        <v>164.59</v>
      </c>
    </row>
    <row r="734" spans="1:13" x14ac:dyDescent="0.3">
      <c r="A734" s="48" t="s">
        <v>924</v>
      </c>
      <c r="B734" s="375">
        <v>160.06</v>
      </c>
      <c r="C734" s="375">
        <v>160.06</v>
      </c>
      <c r="D734" s="375">
        <v>160.06</v>
      </c>
      <c r="E734" s="375">
        <v>160.06</v>
      </c>
      <c r="F734" s="375">
        <v>160.06</v>
      </c>
      <c r="G734" s="375">
        <v>160.06</v>
      </c>
      <c r="H734" s="375">
        <v>160.06</v>
      </c>
      <c r="I734" s="375">
        <v>160.06</v>
      </c>
      <c r="J734" s="375">
        <v>160.06</v>
      </c>
      <c r="K734" s="375">
        <v>160.06</v>
      </c>
      <c r="L734" s="375">
        <v>160.06</v>
      </c>
      <c r="M734" s="375">
        <v>160.06</v>
      </c>
    </row>
    <row r="735" spans="1:13" x14ac:dyDescent="0.3">
      <c r="A735" s="48" t="s">
        <v>925</v>
      </c>
      <c r="B735" s="375">
        <v>144.80000000000001</v>
      </c>
      <c r="C735" s="375">
        <v>144.80000000000001</v>
      </c>
      <c r="D735" s="375">
        <v>144.80000000000001</v>
      </c>
      <c r="E735" s="375">
        <v>140.78</v>
      </c>
      <c r="F735" s="375">
        <v>140.78</v>
      </c>
      <c r="G735" s="375">
        <v>140.78</v>
      </c>
      <c r="H735" s="375">
        <v>140.78</v>
      </c>
      <c r="I735" s="375">
        <v>140.78</v>
      </c>
      <c r="J735" s="375">
        <v>140.78</v>
      </c>
      <c r="K735" s="375">
        <v>140.79</v>
      </c>
      <c r="L735" s="375">
        <v>140.83000000000001</v>
      </c>
      <c r="M735" s="375">
        <v>140.83000000000001</v>
      </c>
    </row>
    <row r="736" spans="1:13" x14ac:dyDescent="0.3">
      <c r="A736" s="48" t="s">
        <v>926</v>
      </c>
      <c r="B736" s="375">
        <v>177.83</v>
      </c>
      <c r="C736" s="375">
        <v>177.83</v>
      </c>
      <c r="D736" s="375">
        <v>177.83</v>
      </c>
      <c r="E736" s="375">
        <v>177.83</v>
      </c>
      <c r="F736" s="375">
        <v>177.83</v>
      </c>
      <c r="G736" s="375">
        <v>177.83</v>
      </c>
      <c r="H736" s="375">
        <v>177.83</v>
      </c>
      <c r="I736" s="375">
        <v>177.83</v>
      </c>
      <c r="J736" s="375">
        <v>177.83</v>
      </c>
      <c r="K736" s="375">
        <v>177.84</v>
      </c>
      <c r="L736" s="375">
        <v>177.84</v>
      </c>
      <c r="M736" s="375">
        <v>177.84</v>
      </c>
    </row>
    <row r="737" spans="1:13" x14ac:dyDescent="0.3">
      <c r="A737" s="48" t="s">
        <v>927</v>
      </c>
      <c r="B737" s="375">
        <v>124.97</v>
      </c>
      <c r="C737" s="375">
        <v>124.97</v>
      </c>
      <c r="D737" s="375">
        <v>124.97</v>
      </c>
      <c r="E737" s="375">
        <v>124.97</v>
      </c>
      <c r="F737" s="375">
        <v>124.97</v>
      </c>
      <c r="G737" s="375">
        <v>124.97</v>
      </c>
      <c r="H737" s="375">
        <v>124.97</v>
      </c>
      <c r="I737" s="375">
        <v>124.97</v>
      </c>
      <c r="J737" s="375">
        <v>124.97</v>
      </c>
      <c r="K737" s="375">
        <v>125.01</v>
      </c>
      <c r="L737" s="375">
        <v>125.01</v>
      </c>
      <c r="M737" s="375">
        <v>125.01</v>
      </c>
    </row>
    <row r="738" spans="1:13" x14ac:dyDescent="0.3">
      <c r="A738" s="48" t="s">
        <v>928</v>
      </c>
      <c r="B738" s="375">
        <v>206.09</v>
      </c>
      <c r="C738" s="375">
        <v>206.09</v>
      </c>
      <c r="D738" s="375">
        <v>206.09</v>
      </c>
      <c r="E738" s="375">
        <v>206.09</v>
      </c>
      <c r="F738" s="375">
        <v>206.09</v>
      </c>
      <c r="G738" s="375">
        <v>206.09</v>
      </c>
      <c r="H738" s="375">
        <v>206.09</v>
      </c>
      <c r="I738" s="375">
        <v>206.09</v>
      </c>
      <c r="J738" s="375">
        <v>206.09</v>
      </c>
      <c r="K738" s="375">
        <v>206.09</v>
      </c>
      <c r="L738" s="375">
        <v>206.1</v>
      </c>
      <c r="M738" s="375">
        <v>206.1</v>
      </c>
    </row>
    <row r="739" spans="1:13" x14ac:dyDescent="0.3">
      <c r="A739" s="48" t="s">
        <v>929</v>
      </c>
      <c r="B739" s="375">
        <v>125.82</v>
      </c>
      <c r="C739" s="375">
        <v>125.82</v>
      </c>
      <c r="D739" s="375">
        <v>125.82</v>
      </c>
      <c r="E739" s="375">
        <v>125.82</v>
      </c>
      <c r="F739" s="375">
        <v>125.82</v>
      </c>
      <c r="G739" s="375">
        <v>127.25</v>
      </c>
      <c r="H739" s="375">
        <v>127.25</v>
      </c>
      <c r="I739" s="375">
        <v>127.25</v>
      </c>
      <c r="J739" s="375">
        <v>127.25</v>
      </c>
      <c r="K739" s="375">
        <v>127.31</v>
      </c>
      <c r="L739" s="375">
        <v>127.31</v>
      </c>
      <c r="M739" s="375">
        <v>127.31</v>
      </c>
    </row>
    <row r="740" spans="1:13" x14ac:dyDescent="0.3">
      <c r="A740" s="48" t="s">
        <v>930</v>
      </c>
      <c r="B740" s="375">
        <v>106.94</v>
      </c>
      <c r="C740" s="375">
        <v>106.96</v>
      </c>
      <c r="D740" s="375">
        <v>106.96</v>
      </c>
      <c r="E740" s="375">
        <v>106.91</v>
      </c>
      <c r="F740" s="375">
        <v>106.93</v>
      </c>
      <c r="G740" s="375">
        <v>107.45</v>
      </c>
      <c r="H740" s="375">
        <v>107.45</v>
      </c>
      <c r="I740" s="375">
        <v>107.38</v>
      </c>
      <c r="J740" s="375">
        <v>107.38</v>
      </c>
      <c r="K740" s="375">
        <v>108.62</v>
      </c>
      <c r="L740" s="375">
        <v>108.62</v>
      </c>
      <c r="M740" s="375">
        <v>108.61</v>
      </c>
    </row>
    <row r="741" spans="1:13" x14ac:dyDescent="0.3">
      <c r="A741" s="48" t="s">
        <v>931</v>
      </c>
      <c r="B741" s="375">
        <v>142.47</v>
      </c>
      <c r="C741" s="375">
        <v>142.47</v>
      </c>
      <c r="D741" s="375">
        <v>143.97999999999999</v>
      </c>
      <c r="E741" s="375">
        <v>143.97999999999999</v>
      </c>
      <c r="F741" s="375">
        <v>143.97999999999999</v>
      </c>
      <c r="G741" s="375">
        <v>143.97999999999999</v>
      </c>
      <c r="H741" s="375">
        <v>145.6</v>
      </c>
      <c r="I741" s="375">
        <v>145.6</v>
      </c>
      <c r="J741" s="375">
        <v>145.6</v>
      </c>
      <c r="K741" s="375">
        <v>145.6</v>
      </c>
      <c r="L741" s="375">
        <v>145.6</v>
      </c>
      <c r="M741" s="375">
        <v>145.6</v>
      </c>
    </row>
    <row r="742" spans="1:13" x14ac:dyDescent="0.3">
      <c r="A742" s="48" t="s">
        <v>932</v>
      </c>
      <c r="B742" s="375">
        <v>147.4</v>
      </c>
      <c r="C742" s="375">
        <v>147.43</v>
      </c>
      <c r="D742" s="375">
        <v>147.43</v>
      </c>
      <c r="E742" s="375">
        <v>138.13999999999999</v>
      </c>
      <c r="F742" s="375">
        <v>138.16</v>
      </c>
      <c r="G742" s="375">
        <v>138.38</v>
      </c>
      <c r="H742" s="375">
        <v>138.38</v>
      </c>
      <c r="I742" s="375">
        <v>138.35</v>
      </c>
      <c r="J742" s="375">
        <v>138.35</v>
      </c>
      <c r="K742" s="375">
        <v>138.55000000000001</v>
      </c>
      <c r="L742" s="375">
        <v>138.41</v>
      </c>
      <c r="M742" s="375">
        <v>138.38</v>
      </c>
    </row>
    <row r="743" spans="1:13" x14ac:dyDescent="0.3">
      <c r="A743" s="48" t="s">
        <v>933</v>
      </c>
      <c r="B743" s="375">
        <v>160.74</v>
      </c>
      <c r="C743" s="375">
        <v>158.72</v>
      </c>
      <c r="D743" s="375">
        <v>155.80000000000001</v>
      </c>
      <c r="E743" s="375">
        <v>155.80000000000001</v>
      </c>
      <c r="F743" s="375">
        <v>155.80000000000001</v>
      </c>
      <c r="G743" s="375">
        <v>155.80000000000001</v>
      </c>
      <c r="H743" s="375">
        <v>155.80000000000001</v>
      </c>
      <c r="I743" s="375">
        <v>155.80000000000001</v>
      </c>
      <c r="J743" s="375">
        <v>155.80000000000001</v>
      </c>
      <c r="K743" s="375">
        <v>167.37</v>
      </c>
      <c r="L743" s="375">
        <v>167.37</v>
      </c>
      <c r="M743" s="375">
        <v>167.37</v>
      </c>
    </row>
    <row r="744" spans="1:13" x14ac:dyDescent="0.3">
      <c r="A744" s="48" t="s">
        <v>934</v>
      </c>
      <c r="B744" s="375">
        <v>255.9</v>
      </c>
      <c r="C744" s="375">
        <v>234.08</v>
      </c>
      <c r="D744" s="375">
        <v>211.28</v>
      </c>
      <c r="E744" s="375">
        <v>192.81</v>
      </c>
      <c r="F744" s="375">
        <v>197.33</v>
      </c>
      <c r="G744" s="375">
        <v>203.03</v>
      </c>
      <c r="H744" s="375">
        <v>200.47</v>
      </c>
      <c r="I744" s="375">
        <v>202.83</v>
      </c>
      <c r="J744" s="375">
        <v>205.97</v>
      </c>
      <c r="K744" s="375">
        <v>203.42</v>
      </c>
      <c r="L744" s="375">
        <v>197.44</v>
      </c>
      <c r="M744" s="375">
        <v>196.37</v>
      </c>
    </row>
    <row r="745" spans="1:13" x14ac:dyDescent="0.3">
      <c r="A745" s="48" t="s">
        <v>935</v>
      </c>
      <c r="B745" s="375">
        <v>205.3</v>
      </c>
      <c r="C745" s="375">
        <v>187.38</v>
      </c>
      <c r="D745" s="375">
        <v>169.3</v>
      </c>
      <c r="E745" s="375">
        <v>162.49</v>
      </c>
      <c r="F745" s="375">
        <v>169.65</v>
      </c>
      <c r="G745" s="375">
        <v>169.65</v>
      </c>
      <c r="H745" s="375">
        <v>174.43</v>
      </c>
      <c r="I745" s="375">
        <v>179.41</v>
      </c>
      <c r="J745" s="375">
        <v>187.77</v>
      </c>
      <c r="K745" s="375">
        <v>190.76</v>
      </c>
      <c r="L745" s="375">
        <v>186.38</v>
      </c>
      <c r="M745" s="375">
        <v>184.59</v>
      </c>
    </row>
    <row r="746" spans="1:13" x14ac:dyDescent="0.3">
      <c r="A746" s="48" t="s">
        <v>936</v>
      </c>
      <c r="B746" s="375">
        <v>147.15</v>
      </c>
      <c r="C746" s="375">
        <v>147.15</v>
      </c>
      <c r="D746" s="375">
        <v>147.15</v>
      </c>
      <c r="E746" s="375">
        <v>147.15</v>
      </c>
      <c r="F746" s="375">
        <v>147.15</v>
      </c>
      <c r="G746" s="375">
        <v>147.15</v>
      </c>
      <c r="H746" s="375">
        <v>147.15</v>
      </c>
      <c r="I746" s="375">
        <v>147.04</v>
      </c>
      <c r="J746" s="375">
        <v>147.04</v>
      </c>
      <c r="K746" s="375">
        <v>147.04</v>
      </c>
      <c r="L746" s="375">
        <v>147.15</v>
      </c>
      <c r="M746" s="375">
        <v>147.15</v>
      </c>
    </row>
    <row r="747" spans="1:13" x14ac:dyDescent="0.3">
      <c r="A747" s="48" t="s">
        <v>937</v>
      </c>
      <c r="B747" s="375">
        <v>117.94</v>
      </c>
      <c r="C747" s="375">
        <v>117.94</v>
      </c>
      <c r="D747" s="375">
        <v>117.94</v>
      </c>
      <c r="E747" s="375">
        <v>117.94</v>
      </c>
      <c r="F747" s="375">
        <v>117.94</v>
      </c>
      <c r="G747" s="375">
        <v>117.94</v>
      </c>
      <c r="H747" s="375">
        <v>117.94</v>
      </c>
      <c r="I747" s="375">
        <v>117.94</v>
      </c>
      <c r="J747" s="375">
        <v>117.94</v>
      </c>
      <c r="K747" s="375">
        <v>117.99</v>
      </c>
      <c r="L747" s="375">
        <v>117.99</v>
      </c>
      <c r="M747" s="375">
        <v>117.99</v>
      </c>
    </row>
    <row r="748" spans="1:13" x14ac:dyDescent="0.3">
      <c r="A748" s="48" t="s">
        <v>938</v>
      </c>
      <c r="B748" s="375">
        <v>115.3</v>
      </c>
      <c r="C748" s="375">
        <v>115.3</v>
      </c>
      <c r="D748" s="375">
        <v>115.3</v>
      </c>
      <c r="E748" s="375">
        <v>115.3</v>
      </c>
      <c r="F748" s="375">
        <v>115.3</v>
      </c>
      <c r="G748" s="375">
        <v>115.3</v>
      </c>
      <c r="H748" s="375">
        <v>115.3</v>
      </c>
      <c r="I748" s="375">
        <v>116.79</v>
      </c>
      <c r="J748" s="375">
        <v>116.79</v>
      </c>
      <c r="K748" s="375">
        <v>116.79</v>
      </c>
      <c r="L748" s="375">
        <v>116.79</v>
      </c>
      <c r="M748" s="375">
        <v>116.79</v>
      </c>
    </row>
    <row r="749" spans="1:13" x14ac:dyDescent="0.3">
      <c r="A749" s="48" t="s">
        <v>939</v>
      </c>
      <c r="B749" s="375">
        <v>152.47</v>
      </c>
      <c r="C749" s="375">
        <v>152.47</v>
      </c>
      <c r="D749" s="375">
        <v>152.47</v>
      </c>
      <c r="E749" s="375">
        <v>152.47</v>
      </c>
      <c r="F749" s="375">
        <v>145.72999999999999</v>
      </c>
      <c r="G749" s="375">
        <v>145.72999999999999</v>
      </c>
      <c r="H749" s="375">
        <v>145.72999999999999</v>
      </c>
      <c r="I749" s="375">
        <v>145.72999999999999</v>
      </c>
      <c r="J749" s="375">
        <v>145.83000000000001</v>
      </c>
      <c r="K749" s="375">
        <v>145.83000000000001</v>
      </c>
      <c r="L749" s="375">
        <v>145.83000000000001</v>
      </c>
      <c r="M749" s="375">
        <v>145.83000000000001</v>
      </c>
    </row>
    <row r="750" spans="1:13" x14ac:dyDescent="0.3">
      <c r="A750" s="48" t="s">
        <v>940</v>
      </c>
      <c r="B750" s="375">
        <v>144.56</v>
      </c>
      <c r="C750" s="375">
        <v>143.46</v>
      </c>
      <c r="D750" s="375">
        <v>143.26</v>
      </c>
      <c r="E750" s="375">
        <v>143.43</v>
      </c>
      <c r="F750" s="375">
        <v>142.58000000000001</v>
      </c>
      <c r="G750" s="376">
        <v>142.82</v>
      </c>
      <c r="H750" s="375">
        <v>142.76</v>
      </c>
      <c r="I750" s="375">
        <v>143.01</v>
      </c>
      <c r="J750" s="375">
        <v>142.99</v>
      </c>
      <c r="K750" s="375">
        <v>143.19999999999999</v>
      </c>
      <c r="L750" s="375">
        <v>143.34</v>
      </c>
      <c r="M750" s="375">
        <v>143.88999999999999</v>
      </c>
    </row>
    <row r="751" spans="1:13" x14ac:dyDescent="0.3">
      <c r="A751" s="48" t="s">
        <v>941</v>
      </c>
      <c r="B751" s="375">
        <v>163.08000000000001</v>
      </c>
      <c r="C751" s="375">
        <v>163.08000000000001</v>
      </c>
      <c r="D751" s="375">
        <v>163.08000000000001</v>
      </c>
      <c r="E751" s="375">
        <v>163.08000000000001</v>
      </c>
      <c r="F751" s="375">
        <v>163.08000000000001</v>
      </c>
      <c r="G751" s="375">
        <v>163.08000000000001</v>
      </c>
      <c r="H751" s="375">
        <v>163.08000000000001</v>
      </c>
      <c r="I751" s="375">
        <v>163.08000000000001</v>
      </c>
      <c r="J751" s="375">
        <v>163.08000000000001</v>
      </c>
      <c r="K751" s="375">
        <v>163.08000000000001</v>
      </c>
      <c r="L751" s="375">
        <v>163.08000000000001</v>
      </c>
      <c r="M751" s="375">
        <v>163.08000000000001</v>
      </c>
    </row>
    <row r="752" spans="1:13" x14ac:dyDescent="0.3">
      <c r="A752" s="48" t="s">
        <v>942</v>
      </c>
      <c r="B752" s="375">
        <v>135.11000000000001</v>
      </c>
      <c r="C752" s="375">
        <v>135.11000000000001</v>
      </c>
      <c r="D752" s="375">
        <v>135.11000000000001</v>
      </c>
      <c r="E752" s="375">
        <v>135.11000000000001</v>
      </c>
      <c r="F752" s="375">
        <v>135.11000000000001</v>
      </c>
      <c r="G752" s="375">
        <v>135.11000000000001</v>
      </c>
      <c r="H752" s="375">
        <v>135.11000000000001</v>
      </c>
      <c r="I752" s="375">
        <v>135.11000000000001</v>
      </c>
      <c r="J752" s="375">
        <v>135.11000000000001</v>
      </c>
      <c r="K752" s="375">
        <v>135.11000000000001</v>
      </c>
      <c r="L752" s="375">
        <v>136.63</v>
      </c>
      <c r="M752" s="375">
        <v>136.63</v>
      </c>
    </row>
    <row r="753" spans="1:13" x14ac:dyDescent="0.3">
      <c r="A753" s="48" t="s">
        <v>943</v>
      </c>
      <c r="B753" s="375">
        <v>123.29</v>
      </c>
      <c r="C753" s="375">
        <v>123.29</v>
      </c>
      <c r="D753" s="375">
        <v>123.29</v>
      </c>
      <c r="E753" s="375">
        <v>123.29</v>
      </c>
      <c r="F753" s="375">
        <v>123.29</v>
      </c>
      <c r="G753" s="375">
        <v>123.29</v>
      </c>
      <c r="H753" s="375">
        <v>123.29</v>
      </c>
      <c r="I753" s="375">
        <v>123.29</v>
      </c>
      <c r="J753" s="375">
        <v>123.29</v>
      </c>
      <c r="K753" s="375">
        <v>123.48</v>
      </c>
      <c r="L753" s="375">
        <v>123.48</v>
      </c>
      <c r="M753" s="375">
        <v>123.48</v>
      </c>
    </row>
    <row r="757" spans="1:13" x14ac:dyDescent="0.3">
      <c r="A757" s="47" t="s">
        <v>1788</v>
      </c>
      <c r="B757" s="374">
        <v>39448</v>
      </c>
      <c r="C757" s="374">
        <v>39479</v>
      </c>
      <c r="D757" s="374">
        <v>39508</v>
      </c>
      <c r="E757" s="374">
        <v>39539</v>
      </c>
      <c r="F757" s="374">
        <v>39569</v>
      </c>
      <c r="G757" s="374">
        <v>39600</v>
      </c>
      <c r="H757" s="374">
        <v>39630</v>
      </c>
      <c r="I757" s="374">
        <v>39661</v>
      </c>
      <c r="J757" s="374">
        <v>39692</v>
      </c>
      <c r="K757" s="374">
        <v>39722</v>
      </c>
      <c r="L757" s="374">
        <v>39753</v>
      </c>
      <c r="M757" s="374">
        <v>39783</v>
      </c>
    </row>
    <row r="758" spans="1:13" x14ac:dyDescent="0.3">
      <c r="A758" s="48" t="s">
        <v>885</v>
      </c>
      <c r="B758" s="375">
        <v>163.27000000000001</v>
      </c>
      <c r="C758" s="375">
        <v>163.27000000000001</v>
      </c>
      <c r="D758" s="375">
        <v>163.27000000000001</v>
      </c>
      <c r="E758" s="375">
        <v>163.27000000000001</v>
      </c>
      <c r="F758" s="375">
        <v>165.6</v>
      </c>
      <c r="G758" s="375">
        <v>165.62</v>
      </c>
      <c r="H758" s="375">
        <v>165.62</v>
      </c>
      <c r="I758" s="375">
        <v>165.62</v>
      </c>
      <c r="J758" s="375">
        <v>162.26</v>
      </c>
      <c r="K758" s="375">
        <v>159.46</v>
      </c>
      <c r="L758" s="375">
        <v>159.46</v>
      </c>
      <c r="M758" s="375">
        <v>145.04</v>
      </c>
    </row>
    <row r="759" spans="1:13" x14ac:dyDescent="0.3">
      <c r="A759" s="48" t="s">
        <v>886</v>
      </c>
      <c r="B759" s="375">
        <v>145.72999999999999</v>
      </c>
      <c r="C759" s="375">
        <v>145.72</v>
      </c>
      <c r="D759" s="375">
        <v>145.72</v>
      </c>
      <c r="E759" s="375">
        <v>145.72</v>
      </c>
      <c r="F759" s="375">
        <v>175.92</v>
      </c>
      <c r="G759" s="375">
        <v>188.26</v>
      </c>
      <c r="H759" s="375">
        <v>194.46</v>
      </c>
      <c r="I759" s="375">
        <v>194.46</v>
      </c>
      <c r="J759" s="375">
        <v>194.46</v>
      </c>
      <c r="K759" s="375">
        <v>194.46</v>
      </c>
      <c r="L759" s="375">
        <v>194.46</v>
      </c>
      <c r="M759" s="375">
        <v>194.46</v>
      </c>
    </row>
    <row r="760" spans="1:13" x14ac:dyDescent="0.3">
      <c r="A760" s="48" t="s">
        <v>887</v>
      </c>
      <c r="B760" s="375">
        <v>207.29</v>
      </c>
      <c r="C760" s="375">
        <v>210.67</v>
      </c>
      <c r="D760" s="375">
        <v>214.1</v>
      </c>
      <c r="E760" s="375">
        <v>222.76</v>
      </c>
      <c r="F760" s="375">
        <v>264.66000000000003</v>
      </c>
      <c r="G760" s="375">
        <v>278.02</v>
      </c>
      <c r="H760" s="375">
        <v>280.60000000000002</v>
      </c>
      <c r="I760" s="375">
        <v>280.57</v>
      </c>
      <c r="J760" s="375">
        <v>275.81</v>
      </c>
      <c r="K760" s="375">
        <v>201.74</v>
      </c>
      <c r="L760" s="375">
        <v>180.33</v>
      </c>
      <c r="M760" s="375">
        <v>181.32</v>
      </c>
    </row>
    <row r="761" spans="1:13" x14ac:dyDescent="0.3">
      <c r="A761" s="48" t="s">
        <v>888</v>
      </c>
      <c r="B761" s="375">
        <v>120.74</v>
      </c>
      <c r="C761" s="375">
        <v>120.74</v>
      </c>
      <c r="D761" s="375">
        <v>120.74</v>
      </c>
      <c r="E761" s="375">
        <v>120.74</v>
      </c>
      <c r="F761" s="375">
        <v>120.74</v>
      </c>
      <c r="G761" s="375">
        <v>120.74</v>
      </c>
      <c r="H761" s="375">
        <v>120.74</v>
      </c>
      <c r="I761" s="375">
        <v>120.74</v>
      </c>
      <c r="J761" s="375">
        <v>120.74</v>
      </c>
      <c r="K761" s="375">
        <v>120.74</v>
      </c>
      <c r="L761" s="375">
        <v>120.74</v>
      </c>
      <c r="M761" s="375">
        <v>120.74</v>
      </c>
    </row>
    <row r="762" spans="1:13" x14ac:dyDescent="0.3">
      <c r="A762" s="48" t="s">
        <v>889</v>
      </c>
      <c r="B762" s="375">
        <v>128.9</v>
      </c>
      <c r="C762" s="375">
        <v>131.22999999999999</v>
      </c>
      <c r="D762" s="375">
        <v>133.25</v>
      </c>
      <c r="E762" s="375">
        <v>133.94999999999999</v>
      </c>
      <c r="F762" s="375">
        <v>133.94</v>
      </c>
      <c r="G762" s="375">
        <v>133.94</v>
      </c>
      <c r="H762" s="375">
        <v>134.76</v>
      </c>
      <c r="I762" s="375">
        <v>134.76</v>
      </c>
      <c r="J762" s="375">
        <v>134.76</v>
      </c>
      <c r="K762" s="375">
        <v>134.76</v>
      </c>
      <c r="L762" s="375">
        <v>134.76</v>
      </c>
      <c r="M762" s="375">
        <v>134.76</v>
      </c>
    </row>
    <row r="763" spans="1:13" x14ac:dyDescent="0.3">
      <c r="A763" s="48" t="s">
        <v>890</v>
      </c>
      <c r="B763" s="375">
        <v>143.74</v>
      </c>
      <c r="C763" s="375">
        <v>143.75</v>
      </c>
      <c r="D763" s="375">
        <v>143.75</v>
      </c>
      <c r="E763" s="375">
        <v>143.74</v>
      </c>
      <c r="F763" s="375">
        <v>143.74</v>
      </c>
      <c r="G763" s="375">
        <v>143.74</v>
      </c>
      <c r="H763" s="375">
        <v>143.74</v>
      </c>
      <c r="I763" s="375">
        <v>143.74</v>
      </c>
      <c r="J763" s="375">
        <v>143.74</v>
      </c>
      <c r="K763" s="375">
        <v>143.74</v>
      </c>
      <c r="L763" s="375">
        <v>143.74</v>
      </c>
      <c r="M763" s="375">
        <v>143.74</v>
      </c>
    </row>
    <row r="764" spans="1:13" x14ac:dyDescent="0.3">
      <c r="A764" s="48" t="s">
        <v>891</v>
      </c>
      <c r="B764" s="375">
        <v>120.18</v>
      </c>
      <c r="C764" s="375">
        <v>121.3</v>
      </c>
      <c r="D764" s="375">
        <v>121.3</v>
      </c>
      <c r="E764" s="375">
        <v>123.27</v>
      </c>
      <c r="F764" s="375">
        <v>123.27</v>
      </c>
      <c r="G764" s="375">
        <v>123.27</v>
      </c>
      <c r="H764" s="375">
        <v>123.27</v>
      </c>
      <c r="I764" s="375">
        <v>123.27</v>
      </c>
      <c r="J764" s="375">
        <v>123.27</v>
      </c>
      <c r="K764" s="375">
        <v>123.27</v>
      </c>
      <c r="L764" s="375">
        <v>123.27</v>
      </c>
      <c r="M764" s="375">
        <v>123.27</v>
      </c>
    </row>
    <row r="765" spans="1:13" x14ac:dyDescent="0.3">
      <c r="A765" s="48" t="s">
        <v>892</v>
      </c>
      <c r="B765" s="375">
        <v>138.57</v>
      </c>
      <c r="C765" s="375">
        <v>141.15</v>
      </c>
      <c r="D765" s="375">
        <v>139.46</v>
      </c>
      <c r="E765" s="375">
        <v>138.63</v>
      </c>
      <c r="F765" s="375">
        <v>146.69</v>
      </c>
      <c r="G765" s="375">
        <v>146.68</v>
      </c>
      <c r="H765" s="375">
        <v>151.13999999999999</v>
      </c>
      <c r="I765" s="375">
        <v>155.6</v>
      </c>
      <c r="J765" s="375">
        <v>170.77</v>
      </c>
      <c r="K765" s="375">
        <v>173.9</v>
      </c>
      <c r="L765" s="375">
        <v>173.9</v>
      </c>
      <c r="M765" s="375">
        <v>173.9</v>
      </c>
    </row>
    <row r="766" spans="1:13" x14ac:dyDescent="0.3">
      <c r="A766" s="48" t="s">
        <v>893</v>
      </c>
      <c r="B766" s="375">
        <v>218.57</v>
      </c>
      <c r="C766" s="375">
        <v>223.59</v>
      </c>
      <c r="D766" s="375">
        <v>224.04</v>
      </c>
      <c r="E766" s="375">
        <v>228.52</v>
      </c>
      <c r="F766" s="375">
        <v>237.67</v>
      </c>
      <c r="G766" s="375">
        <v>247.88</v>
      </c>
      <c r="H766" s="375">
        <v>262.75</v>
      </c>
      <c r="I766" s="375">
        <v>296.92</v>
      </c>
      <c r="J766" s="375">
        <v>308.05</v>
      </c>
      <c r="K766" s="375">
        <v>313.60000000000002</v>
      </c>
      <c r="L766" s="375">
        <v>309.24</v>
      </c>
      <c r="M766" s="375">
        <v>295.29000000000002</v>
      </c>
    </row>
    <row r="767" spans="1:13" x14ac:dyDescent="0.3">
      <c r="A767" s="48" t="s">
        <v>894</v>
      </c>
      <c r="B767" s="375">
        <v>147.01</v>
      </c>
      <c r="C767" s="375">
        <v>147.41</v>
      </c>
      <c r="D767" s="375">
        <v>145.31</v>
      </c>
      <c r="E767" s="375">
        <v>145.94999999999999</v>
      </c>
      <c r="F767" s="375">
        <v>153.1</v>
      </c>
      <c r="G767" s="375">
        <v>153.1</v>
      </c>
      <c r="H767" s="375">
        <v>153.1</v>
      </c>
      <c r="I767" s="375">
        <v>164.92</v>
      </c>
      <c r="J767" s="375">
        <v>171.82</v>
      </c>
      <c r="K767" s="375">
        <v>171.82</v>
      </c>
      <c r="L767" s="375">
        <v>171.82</v>
      </c>
      <c r="M767" s="375">
        <v>171.82</v>
      </c>
    </row>
    <row r="768" spans="1:13" x14ac:dyDescent="0.3">
      <c r="A768" s="48" t="s">
        <v>897</v>
      </c>
      <c r="B768" s="375">
        <v>166.08</v>
      </c>
      <c r="C768" s="375">
        <v>169</v>
      </c>
      <c r="D768" s="375">
        <v>171.36</v>
      </c>
      <c r="E768" s="375">
        <v>176.46</v>
      </c>
      <c r="F768" s="375">
        <v>182.77</v>
      </c>
      <c r="G768" s="375">
        <v>188.62</v>
      </c>
      <c r="H768" s="375">
        <v>189.85</v>
      </c>
      <c r="I768" s="375">
        <v>192.4</v>
      </c>
      <c r="J768" s="375">
        <v>195.16</v>
      </c>
      <c r="K768" s="375">
        <v>190.44</v>
      </c>
      <c r="L768" s="375">
        <v>188.3</v>
      </c>
      <c r="M768" s="375">
        <v>187.34</v>
      </c>
    </row>
    <row r="769" spans="1:13" x14ac:dyDescent="0.3">
      <c r="A769" s="48" t="s">
        <v>899</v>
      </c>
      <c r="B769" s="375">
        <v>127.79</v>
      </c>
      <c r="C769" s="375">
        <v>128.91</v>
      </c>
      <c r="D769" s="375">
        <v>129.19</v>
      </c>
      <c r="E769" s="375">
        <v>129.91999999999999</v>
      </c>
      <c r="F769" s="375">
        <v>133.27000000000001</v>
      </c>
      <c r="G769" s="375">
        <v>133.27000000000001</v>
      </c>
      <c r="H769" s="375">
        <v>133.27000000000001</v>
      </c>
      <c r="I769" s="375">
        <v>133.27000000000001</v>
      </c>
      <c r="J769" s="375">
        <v>133.27000000000001</v>
      </c>
      <c r="K769" s="375">
        <v>133.27000000000001</v>
      </c>
      <c r="L769" s="375">
        <v>133.27000000000001</v>
      </c>
      <c r="M769" s="375">
        <v>133.27000000000001</v>
      </c>
    </row>
    <row r="770" spans="1:13" x14ac:dyDescent="0.3">
      <c r="A770" s="48" t="s">
        <v>900</v>
      </c>
      <c r="B770" s="375">
        <v>108.39</v>
      </c>
      <c r="C770" s="375">
        <v>108.39</v>
      </c>
      <c r="D770" s="375">
        <v>108.39</v>
      </c>
      <c r="E770" s="375">
        <v>109.3</v>
      </c>
      <c r="F770" s="375">
        <v>109.3</v>
      </c>
      <c r="G770" s="375">
        <v>112.36</v>
      </c>
      <c r="H770" s="375">
        <v>112.36</v>
      </c>
      <c r="I770" s="375">
        <v>112.36</v>
      </c>
      <c r="J770" s="375">
        <v>112.36</v>
      </c>
      <c r="K770" s="375">
        <v>112.36</v>
      </c>
      <c r="L770" s="375">
        <v>112.36</v>
      </c>
      <c r="M770" s="375">
        <v>112.36</v>
      </c>
    </row>
    <row r="771" spans="1:13" x14ac:dyDescent="0.3">
      <c r="A771" s="48" t="s">
        <v>901</v>
      </c>
      <c r="B771" s="375">
        <v>109.63</v>
      </c>
      <c r="C771" s="375">
        <v>109.63</v>
      </c>
      <c r="D771" s="375">
        <v>109.63</v>
      </c>
      <c r="E771" s="375">
        <v>109.63</v>
      </c>
      <c r="F771" s="375">
        <v>109.63</v>
      </c>
      <c r="G771" s="375">
        <v>109.63</v>
      </c>
      <c r="H771" s="375">
        <v>109.63</v>
      </c>
      <c r="I771" s="375">
        <v>109.63</v>
      </c>
      <c r="J771" s="375">
        <v>109.63</v>
      </c>
      <c r="K771" s="375">
        <v>109.98</v>
      </c>
      <c r="L771" s="375">
        <v>109.98</v>
      </c>
      <c r="M771" s="375">
        <v>109.98</v>
      </c>
    </row>
    <row r="772" spans="1:13" x14ac:dyDescent="0.3">
      <c r="A772" s="48" t="s">
        <v>902</v>
      </c>
      <c r="B772" s="375">
        <v>222.58</v>
      </c>
      <c r="C772" s="375">
        <v>227.98</v>
      </c>
      <c r="D772" s="375">
        <v>238.22</v>
      </c>
      <c r="E772" s="375">
        <v>241.92</v>
      </c>
      <c r="F772" s="375">
        <v>263.26</v>
      </c>
      <c r="G772" s="375">
        <v>271.58</v>
      </c>
      <c r="H772" s="375">
        <v>272.29000000000002</v>
      </c>
      <c r="I772" s="375">
        <v>242.72</v>
      </c>
      <c r="J772" s="375">
        <v>237.41</v>
      </c>
      <c r="K772" s="375">
        <v>223.42</v>
      </c>
      <c r="L772" s="375">
        <v>202.71</v>
      </c>
      <c r="M772" s="375">
        <v>177.22</v>
      </c>
    </row>
    <row r="773" spans="1:13" x14ac:dyDescent="0.3">
      <c r="A773" s="48" t="s">
        <v>903</v>
      </c>
      <c r="B773" s="375">
        <v>147.11000000000001</v>
      </c>
      <c r="C773" s="375">
        <v>147.27000000000001</v>
      </c>
      <c r="D773" s="375">
        <v>147.27000000000001</v>
      </c>
      <c r="E773" s="375">
        <v>155.06</v>
      </c>
      <c r="F773" s="375">
        <v>155.06</v>
      </c>
      <c r="G773" s="375">
        <v>163.30000000000001</v>
      </c>
      <c r="H773" s="375">
        <v>172.05</v>
      </c>
      <c r="I773" s="375">
        <v>182.87</v>
      </c>
      <c r="J773" s="375">
        <v>182.87</v>
      </c>
      <c r="K773" s="375">
        <v>209.83</v>
      </c>
      <c r="L773" s="375">
        <v>209.83</v>
      </c>
      <c r="M773" s="375">
        <v>209.83</v>
      </c>
    </row>
    <row r="774" spans="1:13" x14ac:dyDescent="0.3">
      <c r="A774" s="48" t="s">
        <v>904</v>
      </c>
      <c r="B774" s="375">
        <v>204.08</v>
      </c>
      <c r="C774" s="375">
        <v>200.25</v>
      </c>
      <c r="D774" s="375">
        <v>200.83</v>
      </c>
      <c r="E774" s="375">
        <v>202.8</v>
      </c>
      <c r="F774" s="375">
        <v>201.64</v>
      </c>
      <c r="G774" s="375">
        <v>201.63</v>
      </c>
      <c r="H774" s="375">
        <v>196.2</v>
      </c>
      <c r="I774" s="375">
        <v>197.27</v>
      </c>
      <c r="J774" s="375">
        <v>188.94</v>
      </c>
      <c r="K774" s="375">
        <v>183.45</v>
      </c>
      <c r="L774" s="375">
        <v>179.33</v>
      </c>
      <c r="M774" s="375">
        <v>177.25</v>
      </c>
    </row>
    <row r="775" spans="1:13" x14ac:dyDescent="0.3">
      <c r="A775" s="48" t="s">
        <v>905</v>
      </c>
      <c r="B775" s="375">
        <v>119.04</v>
      </c>
      <c r="C775" s="375">
        <v>119.04</v>
      </c>
      <c r="D775" s="375">
        <v>119.04</v>
      </c>
      <c r="E775" s="375">
        <v>119.04</v>
      </c>
      <c r="F775" s="375">
        <v>119.04</v>
      </c>
      <c r="G775" s="375">
        <v>119.04</v>
      </c>
      <c r="H775" s="375">
        <v>119.04</v>
      </c>
      <c r="I775" s="375">
        <v>119.04</v>
      </c>
      <c r="J775" s="375">
        <v>119.04</v>
      </c>
      <c r="K775" s="375">
        <v>119.04</v>
      </c>
      <c r="L775" s="375">
        <v>119.04</v>
      </c>
      <c r="M775" s="375">
        <v>139.35</v>
      </c>
    </row>
    <row r="776" spans="1:13" x14ac:dyDescent="0.3">
      <c r="A776" s="48" t="s">
        <v>906</v>
      </c>
      <c r="B776" s="375">
        <v>181.55</v>
      </c>
      <c r="C776" s="375">
        <v>183.66</v>
      </c>
      <c r="D776" s="375">
        <v>183.66</v>
      </c>
      <c r="E776" s="375">
        <v>183.66</v>
      </c>
      <c r="F776" s="375">
        <v>183.66</v>
      </c>
      <c r="G776" s="375">
        <v>183.66</v>
      </c>
      <c r="H776" s="375">
        <v>183.66</v>
      </c>
      <c r="I776" s="375">
        <v>183.66</v>
      </c>
      <c r="J776" s="375">
        <v>183.66</v>
      </c>
      <c r="K776" s="375">
        <v>183.66</v>
      </c>
      <c r="L776" s="375">
        <v>183.66</v>
      </c>
      <c r="M776" s="375">
        <v>183.66</v>
      </c>
    </row>
    <row r="777" spans="1:13" x14ac:dyDescent="0.3">
      <c r="A777" s="48" t="s">
        <v>907</v>
      </c>
      <c r="B777" s="375">
        <v>123.82</v>
      </c>
      <c r="C777" s="375">
        <v>123.82</v>
      </c>
      <c r="D777" s="375">
        <v>124.58</v>
      </c>
      <c r="E777" s="375">
        <v>124.58</v>
      </c>
      <c r="F777" s="375">
        <v>124.58</v>
      </c>
      <c r="G777" s="375">
        <v>127.15</v>
      </c>
      <c r="H777" s="375">
        <v>128.32</v>
      </c>
      <c r="I777" s="375">
        <v>128.32</v>
      </c>
      <c r="J777" s="375">
        <v>128.32</v>
      </c>
      <c r="K777" s="375">
        <v>128.32</v>
      </c>
      <c r="L777" s="375">
        <v>128.32</v>
      </c>
      <c r="M777" s="375">
        <v>128.32</v>
      </c>
    </row>
    <row r="778" spans="1:13" x14ac:dyDescent="0.3">
      <c r="A778" s="48" t="s">
        <v>908</v>
      </c>
      <c r="B778" s="375">
        <v>119.13</v>
      </c>
      <c r="C778" s="375">
        <v>121.2</v>
      </c>
      <c r="D778" s="375">
        <v>121.2</v>
      </c>
      <c r="E778" s="375">
        <v>121.2</v>
      </c>
      <c r="F778" s="375">
        <v>121.2</v>
      </c>
      <c r="G778" s="375">
        <v>121.2</v>
      </c>
      <c r="H778" s="375">
        <v>121.2</v>
      </c>
      <c r="I778" s="375">
        <v>122.16</v>
      </c>
      <c r="J778" s="375">
        <v>122.16</v>
      </c>
      <c r="K778" s="375">
        <v>122.16</v>
      </c>
      <c r="L778" s="375">
        <v>122.16</v>
      </c>
      <c r="M778" s="375">
        <v>122.16</v>
      </c>
    </row>
    <row r="779" spans="1:13" x14ac:dyDescent="0.3">
      <c r="A779" s="48" t="s">
        <v>909</v>
      </c>
      <c r="B779" s="375">
        <v>142.69999999999999</v>
      </c>
      <c r="C779" s="375">
        <v>142.69999999999999</v>
      </c>
      <c r="D779" s="375">
        <v>142.69999999999999</v>
      </c>
      <c r="E779" s="375">
        <v>151.80000000000001</v>
      </c>
      <c r="F779" s="375">
        <v>151.80000000000001</v>
      </c>
      <c r="G779" s="375">
        <v>153.82</v>
      </c>
      <c r="H779" s="375">
        <v>153.82</v>
      </c>
      <c r="I779" s="375">
        <v>153.82</v>
      </c>
      <c r="J779" s="375">
        <v>153.82</v>
      </c>
      <c r="K779" s="375">
        <v>154.83000000000001</v>
      </c>
      <c r="L779" s="375">
        <v>153.82</v>
      </c>
      <c r="M779" s="375">
        <v>153.82</v>
      </c>
    </row>
    <row r="780" spans="1:13" x14ac:dyDescent="0.3">
      <c r="A780" s="48" t="s">
        <v>910</v>
      </c>
      <c r="B780" s="375">
        <v>119.19</v>
      </c>
      <c r="C780" s="375">
        <v>119.19</v>
      </c>
      <c r="D780" s="375">
        <v>119.19</v>
      </c>
      <c r="E780" s="375">
        <v>119.19</v>
      </c>
      <c r="F780" s="375">
        <v>119.19</v>
      </c>
      <c r="G780" s="375">
        <v>119.19</v>
      </c>
      <c r="H780" s="375">
        <v>119.19</v>
      </c>
      <c r="I780" s="375">
        <v>119.66</v>
      </c>
      <c r="J780" s="375">
        <v>120.89</v>
      </c>
      <c r="K780" s="375">
        <v>120.89</v>
      </c>
      <c r="L780" s="375">
        <v>128.54</v>
      </c>
      <c r="M780" s="375">
        <v>127.26</v>
      </c>
    </row>
    <row r="781" spans="1:13" x14ac:dyDescent="0.3">
      <c r="A781" s="48" t="s">
        <v>914</v>
      </c>
      <c r="B781" s="375">
        <v>116.18</v>
      </c>
      <c r="C781" s="375">
        <v>116.18</v>
      </c>
      <c r="D781" s="375">
        <v>116.18</v>
      </c>
      <c r="E781" s="375">
        <v>116.18</v>
      </c>
      <c r="F781" s="375">
        <v>116.18</v>
      </c>
      <c r="G781" s="375">
        <v>116.18</v>
      </c>
      <c r="H781" s="375">
        <v>116.18</v>
      </c>
      <c r="I781" s="375">
        <v>116.18</v>
      </c>
      <c r="J781" s="375">
        <v>116.73</v>
      </c>
      <c r="K781" s="375">
        <v>118.28</v>
      </c>
      <c r="L781" s="375">
        <v>118.28</v>
      </c>
      <c r="M781" s="375">
        <v>118.28</v>
      </c>
    </row>
    <row r="782" spans="1:13" x14ac:dyDescent="0.3">
      <c r="A782" s="48" t="s">
        <v>915</v>
      </c>
      <c r="B782" s="375">
        <v>128.63999999999999</v>
      </c>
      <c r="C782" s="375">
        <v>129.59</v>
      </c>
      <c r="D782" s="375">
        <v>129.59</v>
      </c>
      <c r="E782" s="375">
        <v>130.78</v>
      </c>
      <c r="F782" s="375">
        <v>130.78</v>
      </c>
      <c r="G782" s="375">
        <v>130.9</v>
      </c>
      <c r="H782" s="375">
        <v>130.9</v>
      </c>
      <c r="I782" s="375">
        <v>131.13999999999999</v>
      </c>
      <c r="J782" s="375">
        <v>131.13999999999999</v>
      </c>
      <c r="K782" s="375">
        <v>131.13999999999999</v>
      </c>
      <c r="L782" s="375">
        <v>131.13999999999999</v>
      </c>
      <c r="M782" s="375">
        <v>131.26</v>
      </c>
    </row>
    <row r="783" spans="1:13" x14ac:dyDescent="0.3">
      <c r="A783" s="48" t="s">
        <v>916</v>
      </c>
      <c r="B783" s="375">
        <v>130.34</v>
      </c>
      <c r="C783" s="375">
        <v>130.34</v>
      </c>
      <c r="D783" s="375">
        <v>126.31</v>
      </c>
      <c r="E783" s="375">
        <v>126.31</v>
      </c>
      <c r="F783" s="375">
        <v>126.31</v>
      </c>
      <c r="G783" s="375">
        <v>126.31</v>
      </c>
      <c r="H783" s="375">
        <v>126.31</v>
      </c>
      <c r="I783" s="375">
        <v>126.31</v>
      </c>
      <c r="J783" s="375">
        <v>133.08000000000001</v>
      </c>
      <c r="K783" s="375">
        <v>136.69999999999999</v>
      </c>
      <c r="L783" s="375">
        <v>136.69999999999999</v>
      </c>
      <c r="M783" s="375">
        <v>136.69999999999999</v>
      </c>
    </row>
    <row r="784" spans="1:13" x14ac:dyDescent="0.3">
      <c r="A784" s="48" t="s">
        <v>917</v>
      </c>
      <c r="B784" s="375">
        <v>151.6</v>
      </c>
      <c r="C784" s="375">
        <v>151.6</v>
      </c>
      <c r="D784" s="375">
        <v>151.6</v>
      </c>
      <c r="E784" s="375">
        <v>154</v>
      </c>
      <c r="F784" s="375">
        <v>154</v>
      </c>
      <c r="G784" s="375">
        <v>154</v>
      </c>
      <c r="H784" s="375">
        <v>164.82</v>
      </c>
      <c r="I784" s="375">
        <v>164.82</v>
      </c>
      <c r="J784" s="375">
        <v>166.76</v>
      </c>
      <c r="K784" s="375">
        <v>166.76</v>
      </c>
      <c r="L784" s="375">
        <v>166.76</v>
      </c>
      <c r="M784" s="375">
        <v>166.76</v>
      </c>
    </row>
    <row r="785" spans="1:13" x14ac:dyDescent="0.3">
      <c r="A785" s="48" t="s">
        <v>918</v>
      </c>
      <c r="B785" s="375">
        <v>125.1</v>
      </c>
      <c r="C785" s="375">
        <v>126.16</v>
      </c>
      <c r="D785" s="375">
        <v>126.16</v>
      </c>
      <c r="E785" s="375">
        <v>126.16</v>
      </c>
      <c r="F785" s="375">
        <v>129.69999999999999</v>
      </c>
      <c r="G785" s="375">
        <v>129.69999999999999</v>
      </c>
      <c r="H785" s="375">
        <v>129.69999999999999</v>
      </c>
      <c r="I785" s="375">
        <v>129.69999999999999</v>
      </c>
      <c r="J785" s="375">
        <v>129.69999999999999</v>
      </c>
      <c r="K785" s="375">
        <v>129.69999999999999</v>
      </c>
      <c r="L785" s="375">
        <v>129.69999999999999</v>
      </c>
      <c r="M785" s="375">
        <v>129.69999999999999</v>
      </c>
    </row>
    <row r="786" spans="1:13" x14ac:dyDescent="0.3">
      <c r="A786" s="48" t="s">
        <v>920</v>
      </c>
      <c r="B786" s="375">
        <v>224.01</v>
      </c>
      <c r="C786" s="375">
        <v>233.72</v>
      </c>
      <c r="D786" s="375">
        <v>242.29</v>
      </c>
      <c r="E786" s="375">
        <v>253.54</v>
      </c>
      <c r="F786" s="375">
        <v>288.31</v>
      </c>
      <c r="G786" s="375">
        <v>305.75</v>
      </c>
      <c r="H786" s="375">
        <v>312.58</v>
      </c>
      <c r="I786" s="375">
        <v>275.37</v>
      </c>
      <c r="J786" s="375">
        <v>264.05</v>
      </c>
      <c r="K786" s="375">
        <v>241.22</v>
      </c>
      <c r="L786" s="375">
        <v>211.56</v>
      </c>
      <c r="M786" s="375">
        <v>174.35</v>
      </c>
    </row>
    <row r="787" spans="1:13" x14ac:dyDescent="0.3">
      <c r="A787" s="48" t="s">
        <v>921</v>
      </c>
      <c r="B787" s="375">
        <v>138.38</v>
      </c>
      <c r="C787" s="375">
        <v>139.80000000000001</v>
      </c>
      <c r="D787" s="375">
        <v>141.84</v>
      </c>
      <c r="E787" s="375">
        <v>139.43</v>
      </c>
      <c r="F787" s="375">
        <v>139.43</v>
      </c>
      <c r="G787" s="375">
        <v>139.43</v>
      </c>
      <c r="H787" s="375">
        <v>139.43</v>
      </c>
      <c r="I787" s="375">
        <v>141.78</v>
      </c>
      <c r="J787" s="375">
        <v>141.78</v>
      </c>
      <c r="K787" s="375">
        <v>144.25</v>
      </c>
      <c r="L787" s="375">
        <v>144.25</v>
      </c>
      <c r="M787" s="375">
        <v>144.25</v>
      </c>
    </row>
    <row r="788" spans="1:13" x14ac:dyDescent="0.3">
      <c r="A788" s="48" t="s">
        <v>922</v>
      </c>
      <c r="B788" s="375">
        <v>113.8</v>
      </c>
      <c r="C788" s="375">
        <v>113.84</v>
      </c>
      <c r="D788" s="375">
        <v>113.84</v>
      </c>
      <c r="E788" s="375">
        <v>113.84</v>
      </c>
      <c r="F788" s="375">
        <v>113.84</v>
      </c>
      <c r="G788" s="375">
        <v>114.14</v>
      </c>
      <c r="H788" s="375">
        <v>112.95</v>
      </c>
      <c r="I788" s="375">
        <v>112.35</v>
      </c>
      <c r="J788" s="375">
        <v>112.06</v>
      </c>
      <c r="K788" s="375">
        <v>111.46</v>
      </c>
      <c r="L788" s="375">
        <v>112.35</v>
      </c>
      <c r="M788" s="375">
        <v>110.86</v>
      </c>
    </row>
    <row r="789" spans="1:13" x14ac:dyDescent="0.3">
      <c r="A789" s="48" t="s">
        <v>923</v>
      </c>
      <c r="B789" s="375">
        <v>150.07</v>
      </c>
      <c r="C789" s="375">
        <v>150.07</v>
      </c>
      <c r="D789" s="375">
        <v>150.07</v>
      </c>
      <c r="E789" s="375">
        <v>150.07</v>
      </c>
      <c r="F789" s="375">
        <v>150.07</v>
      </c>
      <c r="G789" s="375">
        <v>150.07</v>
      </c>
      <c r="H789" s="375">
        <v>154.03</v>
      </c>
      <c r="I789" s="375">
        <v>154.03</v>
      </c>
      <c r="J789" s="375">
        <v>154.03</v>
      </c>
      <c r="K789" s="375">
        <v>154.03</v>
      </c>
      <c r="L789" s="375">
        <v>154.03</v>
      </c>
      <c r="M789" s="375">
        <v>154.03</v>
      </c>
    </row>
    <row r="790" spans="1:13" x14ac:dyDescent="0.3">
      <c r="A790" s="48" t="s">
        <v>924</v>
      </c>
      <c r="B790" s="375">
        <v>148.47999999999999</v>
      </c>
      <c r="C790" s="375">
        <v>148.91</v>
      </c>
      <c r="D790" s="375">
        <v>148.91</v>
      </c>
      <c r="E790" s="375">
        <v>148.91</v>
      </c>
      <c r="F790" s="375">
        <v>148.91</v>
      </c>
      <c r="G790" s="375">
        <v>148.91</v>
      </c>
      <c r="H790" s="375">
        <v>150.77000000000001</v>
      </c>
      <c r="I790" s="375">
        <v>154.88</v>
      </c>
      <c r="J790" s="375">
        <v>154.88</v>
      </c>
      <c r="K790" s="375">
        <v>154.88</v>
      </c>
      <c r="L790" s="375">
        <v>154.88</v>
      </c>
      <c r="M790" s="375">
        <v>154.88</v>
      </c>
    </row>
    <row r="791" spans="1:13" x14ac:dyDescent="0.3">
      <c r="A791" s="48" t="s">
        <v>925</v>
      </c>
      <c r="B791" s="375">
        <v>133.13999999999999</v>
      </c>
      <c r="C791" s="375">
        <v>133.13999999999999</v>
      </c>
      <c r="D791" s="375">
        <v>133.13999999999999</v>
      </c>
      <c r="E791" s="375">
        <v>134.05000000000001</v>
      </c>
      <c r="F791" s="375">
        <v>138.41999999999999</v>
      </c>
      <c r="G791" s="375">
        <v>144.80000000000001</v>
      </c>
      <c r="H791" s="375">
        <v>144.80000000000001</v>
      </c>
      <c r="I791" s="375">
        <v>144.80000000000001</v>
      </c>
      <c r="J791" s="375">
        <v>144.80000000000001</v>
      </c>
      <c r="K791" s="375">
        <v>144.80000000000001</v>
      </c>
      <c r="L791" s="375">
        <v>144.80000000000001</v>
      </c>
      <c r="M791" s="375">
        <v>144.80000000000001</v>
      </c>
    </row>
    <row r="792" spans="1:13" x14ac:dyDescent="0.3">
      <c r="A792" s="48" t="s">
        <v>926</v>
      </c>
      <c r="B792" s="375">
        <v>156.21</v>
      </c>
      <c r="C792" s="375">
        <v>156.21</v>
      </c>
      <c r="D792" s="375">
        <v>156.21</v>
      </c>
      <c r="E792" s="375">
        <v>156.21</v>
      </c>
      <c r="F792" s="375">
        <v>160.30000000000001</v>
      </c>
      <c r="G792" s="375">
        <v>160.65</v>
      </c>
      <c r="H792" s="375">
        <v>175.76</v>
      </c>
      <c r="I792" s="375">
        <v>179.3</v>
      </c>
      <c r="J792" s="375">
        <v>176.11</v>
      </c>
      <c r="K792" s="375">
        <v>164.66</v>
      </c>
      <c r="L792" s="375">
        <v>164.66</v>
      </c>
      <c r="M792" s="375">
        <v>164.66</v>
      </c>
    </row>
    <row r="793" spans="1:13" x14ac:dyDescent="0.3">
      <c r="A793" s="48" t="s">
        <v>927</v>
      </c>
      <c r="B793" s="375">
        <v>170.81</v>
      </c>
      <c r="C793" s="375">
        <v>170.81</v>
      </c>
      <c r="D793" s="375">
        <v>170.81</v>
      </c>
      <c r="E793" s="375">
        <v>169.73</v>
      </c>
      <c r="F793" s="375">
        <v>169.73</v>
      </c>
      <c r="G793" s="375">
        <v>169.73</v>
      </c>
      <c r="H793" s="375">
        <v>185.59</v>
      </c>
      <c r="I793" s="375">
        <v>187.27</v>
      </c>
      <c r="J793" s="375">
        <v>185.01</v>
      </c>
      <c r="K793" s="375">
        <v>185.01</v>
      </c>
      <c r="L793" s="375">
        <v>185.01</v>
      </c>
      <c r="M793" s="375">
        <v>185.01</v>
      </c>
    </row>
    <row r="794" spans="1:13" x14ac:dyDescent="0.3">
      <c r="A794" s="48" t="s">
        <v>928</v>
      </c>
      <c r="B794" s="375">
        <v>196.42</v>
      </c>
      <c r="C794" s="375">
        <v>196.43</v>
      </c>
      <c r="D794" s="375">
        <v>196.43</v>
      </c>
      <c r="E794" s="375">
        <v>199.02</v>
      </c>
      <c r="F794" s="375">
        <v>199.02</v>
      </c>
      <c r="G794" s="375">
        <v>199.02</v>
      </c>
      <c r="H794" s="375">
        <v>203.3</v>
      </c>
      <c r="I794" s="375">
        <v>203.3</v>
      </c>
      <c r="J794" s="375">
        <v>208.79</v>
      </c>
      <c r="K794" s="375">
        <v>210.64</v>
      </c>
      <c r="L794" s="375">
        <v>210.64</v>
      </c>
      <c r="M794" s="375">
        <v>211.39</v>
      </c>
    </row>
    <row r="795" spans="1:13" x14ac:dyDescent="0.3">
      <c r="A795" s="48" t="s">
        <v>929</v>
      </c>
      <c r="B795" s="375">
        <v>119.02</v>
      </c>
      <c r="C795" s="375">
        <v>119.79</v>
      </c>
      <c r="D795" s="375">
        <v>119.79</v>
      </c>
      <c r="E795" s="375">
        <v>119.91</v>
      </c>
      <c r="F795" s="375">
        <v>119.91</v>
      </c>
      <c r="G795" s="375">
        <v>119.91</v>
      </c>
      <c r="H795" s="375">
        <v>119.91</v>
      </c>
      <c r="I795" s="375">
        <v>119.91</v>
      </c>
      <c r="J795" s="375">
        <v>119.91</v>
      </c>
      <c r="K795" s="375">
        <v>119.91</v>
      </c>
      <c r="L795" s="375">
        <v>119.91</v>
      </c>
      <c r="M795" s="375">
        <v>119.91</v>
      </c>
    </row>
    <row r="796" spans="1:13" x14ac:dyDescent="0.3">
      <c r="A796" s="48" t="s">
        <v>930</v>
      </c>
      <c r="B796" s="375">
        <v>101.07</v>
      </c>
      <c r="C796" s="375">
        <v>102.36</v>
      </c>
      <c r="D796" s="375">
        <v>104.24</v>
      </c>
      <c r="E796" s="375">
        <v>104.24</v>
      </c>
      <c r="F796" s="375">
        <v>107.05</v>
      </c>
      <c r="G796" s="375">
        <v>107.06</v>
      </c>
      <c r="H796" s="375">
        <v>107.69</v>
      </c>
      <c r="I796" s="375">
        <v>107.69</v>
      </c>
      <c r="J796" s="375">
        <v>107.69</v>
      </c>
      <c r="K796" s="375">
        <v>106.91</v>
      </c>
      <c r="L796" s="375">
        <v>106.91</v>
      </c>
      <c r="M796" s="375">
        <v>106.91</v>
      </c>
    </row>
    <row r="797" spans="1:13" x14ac:dyDescent="0.3">
      <c r="A797" s="48" t="s">
        <v>931</v>
      </c>
      <c r="B797" s="375">
        <v>143.76</v>
      </c>
      <c r="C797" s="375">
        <v>143.76</v>
      </c>
      <c r="D797" s="375">
        <v>142.13</v>
      </c>
      <c r="E797" s="375">
        <v>142.13</v>
      </c>
      <c r="F797" s="375">
        <v>142.13</v>
      </c>
      <c r="G797" s="375">
        <v>139</v>
      </c>
      <c r="H797" s="375">
        <v>139.93</v>
      </c>
      <c r="I797" s="375">
        <v>139.93</v>
      </c>
      <c r="J797" s="375">
        <v>139.93</v>
      </c>
      <c r="K797" s="375">
        <v>139.93</v>
      </c>
      <c r="L797" s="375">
        <v>139.93</v>
      </c>
      <c r="M797" s="375">
        <v>139.93</v>
      </c>
    </row>
    <row r="798" spans="1:13" x14ac:dyDescent="0.3">
      <c r="A798" s="48" t="s">
        <v>932</v>
      </c>
      <c r="B798" s="375">
        <v>140.66</v>
      </c>
      <c r="C798" s="375">
        <v>143.37</v>
      </c>
      <c r="D798" s="375">
        <v>143.4</v>
      </c>
      <c r="E798" s="375">
        <v>144.35</v>
      </c>
      <c r="F798" s="375">
        <v>145.41</v>
      </c>
      <c r="G798" s="375">
        <v>147.34</v>
      </c>
      <c r="H798" s="375">
        <v>147.34</v>
      </c>
      <c r="I798" s="375">
        <v>147.34</v>
      </c>
      <c r="J798" s="375">
        <v>147.34</v>
      </c>
      <c r="K798" s="375">
        <v>147.34</v>
      </c>
      <c r="L798" s="375">
        <v>147.34</v>
      </c>
      <c r="M798" s="375">
        <v>147.34</v>
      </c>
    </row>
    <row r="799" spans="1:13" x14ac:dyDescent="0.3">
      <c r="A799" s="48" t="s">
        <v>933</v>
      </c>
      <c r="B799" s="375">
        <v>146.58000000000001</v>
      </c>
      <c r="C799" s="375">
        <v>146.59</v>
      </c>
      <c r="D799" s="375">
        <v>146.59</v>
      </c>
      <c r="E799" s="375">
        <v>146.59</v>
      </c>
      <c r="F799" s="375">
        <v>146.59</v>
      </c>
      <c r="G799" s="375">
        <v>147.72</v>
      </c>
      <c r="H799" s="375">
        <v>153.57</v>
      </c>
      <c r="I799" s="375">
        <v>153.57</v>
      </c>
      <c r="J799" s="375">
        <v>155.77000000000001</v>
      </c>
      <c r="K799" s="375">
        <v>155.77000000000001</v>
      </c>
      <c r="L799" s="375">
        <v>155.77000000000001</v>
      </c>
      <c r="M799" s="375">
        <v>155.77000000000001</v>
      </c>
    </row>
    <row r="800" spans="1:13" x14ac:dyDescent="0.3">
      <c r="A800" s="48" t="s">
        <v>934</v>
      </c>
      <c r="B800" s="375">
        <v>248.43</v>
      </c>
      <c r="C800" s="375">
        <v>259.12</v>
      </c>
      <c r="D800" s="375">
        <v>271.55</v>
      </c>
      <c r="E800" s="375">
        <v>287.02999999999997</v>
      </c>
      <c r="F800" s="375">
        <v>309.13</v>
      </c>
      <c r="G800" s="375">
        <v>336.87</v>
      </c>
      <c r="H800" s="375">
        <v>351.42</v>
      </c>
      <c r="I800" s="375">
        <v>351.22</v>
      </c>
      <c r="J800" s="375">
        <v>340.41</v>
      </c>
      <c r="K800" s="375">
        <v>322.33</v>
      </c>
      <c r="L800" s="375">
        <v>284.2</v>
      </c>
      <c r="M800" s="375">
        <v>272.01</v>
      </c>
    </row>
    <row r="801" spans="1:13" x14ac:dyDescent="0.3">
      <c r="A801" s="48" t="s">
        <v>935</v>
      </c>
      <c r="B801" s="375">
        <v>220.64</v>
      </c>
      <c r="C801" s="375">
        <v>220.64</v>
      </c>
      <c r="D801" s="375">
        <v>225.2</v>
      </c>
      <c r="E801" s="375">
        <v>228.76</v>
      </c>
      <c r="F801" s="375">
        <v>248.72</v>
      </c>
      <c r="G801" s="375">
        <v>257.67</v>
      </c>
      <c r="H801" s="375">
        <v>263.04000000000002</v>
      </c>
      <c r="I801" s="375">
        <v>261.85000000000002</v>
      </c>
      <c r="J801" s="375">
        <v>255.87</v>
      </c>
      <c r="K801" s="375">
        <v>246.52</v>
      </c>
      <c r="L801" s="375">
        <v>226.4</v>
      </c>
      <c r="M801" s="375">
        <v>221.43</v>
      </c>
    </row>
    <row r="802" spans="1:13" x14ac:dyDescent="0.3">
      <c r="A802" s="48" t="s">
        <v>936</v>
      </c>
      <c r="B802" s="375">
        <v>129.22</v>
      </c>
      <c r="C802" s="375">
        <v>129.22</v>
      </c>
      <c r="D802" s="375">
        <v>129.22</v>
      </c>
      <c r="E802" s="375">
        <v>129.22</v>
      </c>
      <c r="F802" s="375">
        <v>129.22</v>
      </c>
      <c r="G802" s="375">
        <v>129.22</v>
      </c>
      <c r="H802" s="375">
        <v>129.22</v>
      </c>
      <c r="I802" s="375">
        <v>129.22</v>
      </c>
      <c r="J802" s="375">
        <v>138.66</v>
      </c>
      <c r="K802" s="375">
        <v>142.59</v>
      </c>
      <c r="L802" s="375">
        <v>142.59</v>
      </c>
      <c r="M802" s="375">
        <v>147.15</v>
      </c>
    </row>
    <row r="803" spans="1:13" x14ac:dyDescent="0.3">
      <c r="A803" s="48" t="s">
        <v>937</v>
      </c>
      <c r="B803" s="375">
        <v>117.94</v>
      </c>
      <c r="C803" s="375">
        <v>117.94</v>
      </c>
      <c r="D803" s="375">
        <v>117.94</v>
      </c>
      <c r="E803" s="375">
        <v>117.94</v>
      </c>
      <c r="F803" s="375">
        <v>117.94</v>
      </c>
      <c r="G803" s="375">
        <v>117.94</v>
      </c>
      <c r="H803" s="375">
        <v>117.94</v>
      </c>
      <c r="I803" s="375">
        <v>117.94</v>
      </c>
      <c r="J803" s="375">
        <v>117.94</v>
      </c>
      <c r="K803" s="375">
        <v>117.94</v>
      </c>
      <c r="L803" s="375">
        <v>117.94</v>
      </c>
      <c r="M803" s="375">
        <v>117.94</v>
      </c>
    </row>
    <row r="804" spans="1:13" x14ac:dyDescent="0.3">
      <c r="A804" s="48" t="s">
        <v>938</v>
      </c>
      <c r="B804" s="375">
        <v>113.79</v>
      </c>
      <c r="C804" s="375">
        <v>113.85</v>
      </c>
      <c r="D804" s="375">
        <v>113.85</v>
      </c>
      <c r="E804" s="375">
        <v>113.85</v>
      </c>
      <c r="F804" s="375">
        <v>113.85</v>
      </c>
      <c r="G804" s="375">
        <v>113.85</v>
      </c>
      <c r="H804" s="375">
        <v>113.85</v>
      </c>
      <c r="I804" s="375">
        <v>113.85</v>
      </c>
      <c r="J804" s="375">
        <v>113.85</v>
      </c>
      <c r="K804" s="375">
        <v>113.85</v>
      </c>
      <c r="L804" s="375">
        <v>113.85</v>
      </c>
      <c r="M804" s="375">
        <v>113.85</v>
      </c>
    </row>
    <row r="805" spans="1:13" x14ac:dyDescent="0.3">
      <c r="A805" s="48" t="s">
        <v>939</v>
      </c>
      <c r="B805" s="375">
        <v>141.21</v>
      </c>
      <c r="C805" s="375">
        <v>141.21</v>
      </c>
      <c r="D805" s="375">
        <v>141.21</v>
      </c>
      <c r="E805" s="375">
        <v>141.21</v>
      </c>
      <c r="F805" s="375">
        <v>146.71</v>
      </c>
      <c r="G805" s="375">
        <v>146.71</v>
      </c>
      <c r="H805" s="375">
        <v>146.71</v>
      </c>
      <c r="I805" s="375">
        <v>146.71</v>
      </c>
      <c r="J805" s="375">
        <v>151.84</v>
      </c>
      <c r="K805" s="375">
        <v>151.84</v>
      </c>
      <c r="L805" s="375">
        <v>151.84</v>
      </c>
      <c r="M805" s="375">
        <v>151.84</v>
      </c>
    </row>
    <row r="806" spans="1:13" x14ac:dyDescent="0.3">
      <c r="A806" s="48" t="s">
        <v>940</v>
      </c>
      <c r="B806" s="375">
        <v>138.52000000000001</v>
      </c>
      <c r="C806" s="375">
        <v>139.12</v>
      </c>
      <c r="D806" s="375">
        <v>139.38</v>
      </c>
      <c r="E806" s="375">
        <v>139.36000000000001</v>
      </c>
      <c r="F806" s="375">
        <v>141.66</v>
      </c>
      <c r="G806" s="375">
        <v>141.88</v>
      </c>
      <c r="H806" s="375">
        <v>142.16</v>
      </c>
      <c r="I806" s="375">
        <v>142.31</v>
      </c>
      <c r="J806" s="375">
        <v>143.07</v>
      </c>
      <c r="K806" s="375">
        <v>142.54</v>
      </c>
      <c r="L806" s="375">
        <v>141.76</v>
      </c>
      <c r="M806" s="375">
        <v>140.63999999999999</v>
      </c>
    </row>
    <row r="807" spans="1:13" x14ac:dyDescent="0.3">
      <c r="A807" s="48" t="s">
        <v>941</v>
      </c>
      <c r="B807" s="375">
        <v>142.86000000000001</v>
      </c>
      <c r="C807" s="375">
        <v>142.85</v>
      </c>
      <c r="D807" s="375">
        <v>142.85</v>
      </c>
      <c r="E807" s="375">
        <v>143.91999999999999</v>
      </c>
      <c r="F807" s="375">
        <v>143.91999999999999</v>
      </c>
      <c r="G807" s="375">
        <v>143.93</v>
      </c>
      <c r="H807" s="375">
        <v>143.93</v>
      </c>
      <c r="I807" s="375">
        <v>143.93</v>
      </c>
      <c r="J807" s="375">
        <v>145.79</v>
      </c>
      <c r="K807" s="375">
        <v>147.78</v>
      </c>
      <c r="L807" s="375">
        <v>147.78</v>
      </c>
      <c r="M807" s="375">
        <v>147.78</v>
      </c>
    </row>
    <row r="808" spans="1:13" x14ac:dyDescent="0.3">
      <c r="A808" s="48" t="s">
        <v>942</v>
      </c>
      <c r="B808" s="375">
        <v>126.53</v>
      </c>
      <c r="C808" s="375">
        <v>126.53</v>
      </c>
      <c r="D808" s="375">
        <v>126.53</v>
      </c>
      <c r="E808" s="375">
        <v>126.09</v>
      </c>
      <c r="F808" s="375">
        <v>126.09</v>
      </c>
      <c r="G808" s="375">
        <v>126.19</v>
      </c>
      <c r="H808" s="375">
        <v>126.19</v>
      </c>
      <c r="I808" s="375">
        <v>126.19</v>
      </c>
      <c r="J808" s="375">
        <v>126.19</v>
      </c>
      <c r="K808" s="375">
        <v>126.19</v>
      </c>
      <c r="L808" s="375">
        <v>135.11000000000001</v>
      </c>
      <c r="M808" s="375">
        <v>135.11000000000001</v>
      </c>
    </row>
    <row r="809" spans="1:13" x14ac:dyDescent="0.3">
      <c r="A809" s="48" t="s">
        <v>943</v>
      </c>
      <c r="B809" s="375">
        <v>123.25</v>
      </c>
      <c r="C809" s="375">
        <v>123.25</v>
      </c>
      <c r="D809" s="375">
        <v>123.25</v>
      </c>
      <c r="E809" s="375">
        <v>123.25</v>
      </c>
      <c r="F809" s="375">
        <v>123.25</v>
      </c>
      <c r="G809" s="375">
        <v>123.29</v>
      </c>
      <c r="H809" s="375">
        <v>123.29</v>
      </c>
      <c r="I809" s="375">
        <v>123.29</v>
      </c>
      <c r="J809" s="375">
        <v>123.29</v>
      </c>
      <c r="K809" s="375">
        <v>123.29</v>
      </c>
      <c r="L809" s="375">
        <v>123.29</v>
      </c>
      <c r="M809" s="375">
        <v>123.29</v>
      </c>
    </row>
    <row r="813" spans="1:13" x14ac:dyDescent="0.3">
      <c r="A813" s="47" t="s">
        <v>1788</v>
      </c>
      <c r="B813" s="374">
        <v>39083</v>
      </c>
      <c r="C813" s="374">
        <v>39114</v>
      </c>
      <c r="D813" s="374">
        <v>39142</v>
      </c>
      <c r="E813" s="374">
        <v>39173</v>
      </c>
      <c r="F813" s="374">
        <v>39203</v>
      </c>
      <c r="G813" s="374">
        <v>39234</v>
      </c>
      <c r="H813" s="374">
        <v>39264</v>
      </c>
      <c r="I813" s="374">
        <v>39295</v>
      </c>
      <c r="J813" s="374">
        <v>39326</v>
      </c>
      <c r="K813" s="374">
        <v>39356</v>
      </c>
      <c r="L813" s="374">
        <v>39387</v>
      </c>
      <c r="M813" s="374">
        <v>39417</v>
      </c>
    </row>
    <row r="814" spans="1:13" x14ac:dyDescent="0.3">
      <c r="A814" s="48" t="s">
        <v>885</v>
      </c>
      <c r="B814" s="375">
        <v>163.27000000000001</v>
      </c>
      <c r="C814" s="375">
        <v>163.27000000000001</v>
      </c>
      <c r="D814" s="375">
        <v>163.46</v>
      </c>
      <c r="E814" s="375">
        <v>163.46</v>
      </c>
      <c r="F814" s="375">
        <v>163.46</v>
      </c>
      <c r="G814" s="375">
        <v>163.46</v>
      </c>
      <c r="H814" s="375">
        <v>163.46</v>
      </c>
      <c r="I814" s="375">
        <v>163.46</v>
      </c>
      <c r="J814" s="375">
        <v>163.46</v>
      </c>
      <c r="K814" s="375">
        <v>163.46</v>
      </c>
      <c r="L814" s="375">
        <v>163.46</v>
      </c>
      <c r="M814" s="375">
        <v>163.46</v>
      </c>
    </row>
    <row r="815" spans="1:13" x14ac:dyDescent="0.3">
      <c r="A815" s="48" t="s">
        <v>886</v>
      </c>
      <c r="B815" s="375">
        <v>133.32</v>
      </c>
      <c r="C815" s="375">
        <v>133.32</v>
      </c>
      <c r="D815" s="375">
        <v>135.97999999999999</v>
      </c>
      <c r="E815" s="375">
        <v>137.46</v>
      </c>
      <c r="F815" s="375">
        <v>137.46</v>
      </c>
      <c r="G815" s="375">
        <v>137.46</v>
      </c>
      <c r="H815" s="375">
        <v>137.46</v>
      </c>
      <c r="I815" s="375">
        <v>137.46</v>
      </c>
      <c r="J815" s="375">
        <v>137.46</v>
      </c>
      <c r="K815" s="375">
        <v>137.46</v>
      </c>
      <c r="L815" s="375">
        <v>137.46</v>
      </c>
      <c r="M815" s="375">
        <v>137.46</v>
      </c>
    </row>
    <row r="816" spans="1:13" x14ac:dyDescent="0.3">
      <c r="A816" s="48" t="s">
        <v>887</v>
      </c>
      <c r="B816" s="375">
        <v>194.31</v>
      </c>
      <c r="C816" s="375">
        <v>199.85</v>
      </c>
      <c r="D816" s="375">
        <v>207.45</v>
      </c>
      <c r="E816" s="375">
        <v>214.44</v>
      </c>
      <c r="F816" s="375">
        <v>215.73</v>
      </c>
      <c r="G816" s="375">
        <v>212.42</v>
      </c>
      <c r="H816" s="375">
        <v>208.16</v>
      </c>
      <c r="I816" s="375">
        <v>203.68</v>
      </c>
      <c r="J816" s="375">
        <v>200.07</v>
      </c>
      <c r="K816" s="375">
        <v>198.6</v>
      </c>
      <c r="L816" s="375">
        <v>197.26</v>
      </c>
      <c r="M816" s="375">
        <v>195.99</v>
      </c>
    </row>
    <row r="817" spans="1:13" x14ac:dyDescent="0.3">
      <c r="A817" s="48" t="s">
        <v>888</v>
      </c>
      <c r="B817" s="375">
        <v>117.65</v>
      </c>
      <c r="C817" s="375">
        <v>117.65</v>
      </c>
      <c r="D817" s="375">
        <v>117.65</v>
      </c>
      <c r="E817" s="375">
        <v>117.65</v>
      </c>
      <c r="F817" s="375">
        <v>117.65</v>
      </c>
      <c r="G817" s="375">
        <v>117.65</v>
      </c>
      <c r="H817" s="375">
        <v>117.65</v>
      </c>
      <c r="I817" s="375">
        <v>117.65</v>
      </c>
      <c r="J817" s="375">
        <v>117.65</v>
      </c>
      <c r="K817" s="375">
        <v>117.65</v>
      </c>
      <c r="L817" s="375">
        <v>117.65</v>
      </c>
      <c r="M817" s="375">
        <v>117.65</v>
      </c>
    </row>
    <row r="818" spans="1:13" x14ac:dyDescent="0.3">
      <c r="A818" s="48" t="s">
        <v>889</v>
      </c>
      <c r="B818" s="375">
        <v>123.07</v>
      </c>
      <c r="C818" s="375">
        <v>125.53</v>
      </c>
      <c r="D818" s="375">
        <v>127.59</v>
      </c>
      <c r="E818" s="375">
        <v>128.37</v>
      </c>
      <c r="F818" s="375">
        <v>128.12</v>
      </c>
      <c r="G818" s="375">
        <v>127.74</v>
      </c>
      <c r="H818" s="375">
        <v>127.95</v>
      </c>
      <c r="I818" s="375">
        <v>128.03</v>
      </c>
      <c r="J818" s="375">
        <v>127.69</v>
      </c>
      <c r="K818" s="375">
        <v>127.69</v>
      </c>
      <c r="L818" s="375">
        <v>127.86</v>
      </c>
      <c r="M818" s="375">
        <v>127.86</v>
      </c>
    </row>
    <row r="819" spans="1:13" x14ac:dyDescent="0.3">
      <c r="A819" s="48" t="s">
        <v>890</v>
      </c>
      <c r="B819" s="375">
        <v>138.16</v>
      </c>
      <c r="C819" s="375">
        <v>138.16</v>
      </c>
      <c r="D819" s="375">
        <v>139.26</v>
      </c>
      <c r="E819" s="375">
        <v>142.59</v>
      </c>
      <c r="F819" s="375">
        <v>143.16</v>
      </c>
      <c r="G819" s="375">
        <v>143.16</v>
      </c>
      <c r="H819" s="375">
        <v>143.16</v>
      </c>
      <c r="I819" s="375">
        <v>143.16</v>
      </c>
      <c r="J819" s="375">
        <v>143.16</v>
      </c>
      <c r="K819" s="375">
        <v>143.16</v>
      </c>
      <c r="L819" s="375">
        <v>143.16</v>
      </c>
      <c r="M819" s="375">
        <v>143.16</v>
      </c>
    </row>
    <row r="820" spans="1:13" x14ac:dyDescent="0.3">
      <c r="A820" s="48" t="s">
        <v>891</v>
      </c>
      <c r="B820" s="375">
        <v>116.68</v>
      </c>
      <c r="C820" s="375">
        <v>116.68</v>
      </c>
      <c r="D820" s="375">
        <v>117.03</v>
      </c>
      <c r="E820" s="375">
        <v>118.8</v>
      </c>
      <c r="F820" s="375">
        <v>118.8</v>
      </c>
      <c r="G820" s="375">
        <v>118.8</v>
      </c>
      <c r="H820" s="375">
        <v>118.8</v>
      </c>
      <c r="I820" s="375">
        <v>118.8</v>
      </c>
      <c r="J820" s="375">
        <v>118.8</v>
      </c>
      <c r="K820" s="375">
        <v>118.8</v>
      </c>
      <c r="L820" s="375">
        <v>118.8</v>
      </c>
      <c r="M820" s="375">
        <v>118.8</v>
      </c>
    </row>
    <row r="821" spans="1:13" x14ac:dyDescent="0.3">
      <c r="A821" s="48" t="s">
        <v>892</v>
      </c>
      <c r="B821" s="375">
        <v>134.66</v>
      </c>
      <c r="C821" s="375">
        <v>131.74</v>
      </c>
      <c r="D821" s="375">
        <v>129.41999999999999</v>
      </c>
      <c r="E821" s="375">
        <v>129.44999999999999</v>
      </c>
      <c r="F821" s="375">
        <v>129.15</v>
      </c>
      <c r="G821" s="375">
        <v>130.91</v>
      </c>
      <c r="H821" s="375">
        <v>134.03</v>
      </c>
      <c r="I821" s="375">
        <v>133.97</v>
      </c>
      <c r="J821" s="375">
        <v>136.5</v>
      </c>
      <c r="K821" s="375">
        <v>136.5</v>
      </c>
      <c r="L821" s="375">
        <v>137.75</v>
      </c>
      <c r="M821" s="375">
        <v>137.75</v>
      </c>
    </row>
    <row r="822" spans="1:13" x14ac:dyDescent="0.3">
      <c r="A822" s="48" t="s">
        <v>893</v>
      </c>
      <c r="B822" s="375">
        <v>211.76</v>
      </c>
      <c r="C822" s="375">
        <v>211.76</v>
      </c>
      <c r="D822" s="375">
        <v>206.46</v>
      </c>
      <c r="E822" s="375">
        <v>206.54</v>
      </c>
      <c r="F822" s="375">
        <v>204.06</v>
      </c>
      <c r="G822" s="375">
        <v>203.45</v>
      </c>
      <c r="H822" s="375">
        <v>203.04</v>
      </c>
      <c r="I822" s="375">
        <v>202.03</v>
      </c>
      <c r="J822" s="375">
        <v>205.67</v>
      </c>
      <c r="K822" s="375">
        <v>205.67</v>
      </c>
      <c r="L822" s="375">
        <v>209.57</v>
      </c>
      <c r="M822" s="375">
        <v>209.96</v>
      </c>
    </row>
    <row r="823" spans="1:13" x14ac:dyDescent="0.3">
      <c r="A823" s="48" t="s">
        <v>894</v>
      </c>
      <c r="B823" s="375">
        <v>139.58000000000001</v>
      </c>
      <c r="C823" s="375">
        <v>137.41999999999999</v>
      </c>
      <c r="D823" s="375">
        <v>137.21</v>
      </c>
      <c r="E823" s="375">
        <v>137.94</v>
      </c>
      <c r="F823" s="375">
        <v>137.72</v>
      </c>
      <c r="G823" s="375">
        <v>139.54</v>
      </c>
      <c r="H823" s="375">
        <v>143.80000000000001</v>
      </c>
      <c r="I823" s="375">
        <v>143.77000000000001</v>
      </c>
      <c r="J823" s="375">
        <v>144.66</v>
      </c>
      <c r="K823" s="375">
        <v>144.66</v>
      </c>
      <c r="L823" s="375">
        <v>145.08000000000001</v>
      </c>
      <c r="M823" s="375">
        <v>145.08000000000001</v>
      </c>
    </row>
    <row r="824" spans="1:13" x14ac:dyDescent="0.3">
      <c r="A824" s="48" t="s">
        <v>897</v>
      </c>
      <c r="B824" s="375">
        <v>142.49</v>
      </c>
      <c r="C824" s="375">
        <v>143.38999999999999</v>
      </c>
      <c r="D824" s="375">
        <v>150.30000000000001</v>
      </c>
      <c r="E824" s="375">
        <v>152.04</v>
      </c>
      <c r="F824" s="375">
        <v>152.88999999999999</v>
      </c>
      <c r="G824" s="375">
        <v>155.53</v>
      </c>
      <c r="H824" s="375">
        <v>155.53</v>
      </c>
      <c r="I824" s="375">
        <v>162.66999999999999</v>
      </c>
      <c r="J824" s="375">
        <v>162.84</v>
      </c>
      <c r="K824" s="375">
        <v>158.44999999999999</v>
      </c>
      <c r="L824" s="375">
        <v>163.29</v>
      </c>
      <c r="M824" s="375">
        <v>163.29</v>
      </c>
    </row>
    <row r="825" spans="1:13" x14ac:dyDescent="0.3">
      <c r="A825" s="48" t="s">
        <v>899</v>
      </c>
      <c r="B825" s="375">
        <v>123.35</v>
      </c>
      <c r="C825" s="375">
        <v>123.35</v>
      </c>
      <c r="D825" s="375">
        <v>125.5</v>
      </c>
      <c r="E825" s="375">
        <v>126.65</v>
      </c>
      <c r="F825" s="375">
        <v>126.65</v>
      </c>
      <c r="G825" s="375">
        <v>126.61</v>
      </c>
      <c r="H825" s="375">
        <v>126.61</v>
      </c>
      <c r="I825" s="375">
        <v>126.61</v>
      </c>
      <c r="J825" s="375">
        <v>126.61</v>
      </c>
      <c r="K825" s="375">
        <v>126.61</v>
      </c>
      <c r="L825" s="375">
        <v>126.61</v>
      </c>
      <c r="M825" s="375">
        <v>126.61</v>
      </c>
    </row>
    <row r="826" spans="1:13" x14ac:dyDescent="0.3">
      <c r="A826" s="48" t="s">
        <v>900</v>
      </c>
      <c r="B826" s="375">
        <v>108.4</v>
      </c>
      <c r="C826" s="375">
        <v>108.4</v>
      </c>
      <c r="D826" s="375">
        <v>108.39</v>
      </c>
      <c r="E826" s="375">
        <v>108.39</v>
      </c>
      <c r="F826" s="375">
        <v>108.39</v>
      </c>
      <c r="G826" s="375">
        <v>108.39</v>
      </c>
      <c r="H826" s="375">
        <v>108.39</v>
      </c>
      <c r="I826" s="375">
        <v>108.39</v>
      </c>
      <c r="J826" s="375">
        <v>108.39</v>
      </c>
      <c r="K826" s="375">
        <v>108.39</v>
      </c>
      <c r="L826" s="375">
        <v>108.39</v>
      </c>
      <c r="M826" s="375">
        <v>108.39</v>
      </c>
    </row>
    <row r="827" spans="1:13" x14ac:dyDescent="0.3">
      <c r="A827" s="48" t="s">
        <v>901</v>
      </c>
      <c r="B827" s="375">
        <v>109.4</v>
      </c>
      <c r="C827" s="375">
        <v>109.4</v>
      </c>
      <c r="D827" s="375">
        <v>109.63</v>
      </c>
      <c r="E827" s="375">
        <v>109.63</v>
      </c>
      <c r="F827" s="375">
        <v>109.63</v>
      </c>
      <c r="G827" s="375">
        <v>109.63</v>
      </c>
      <c r="H827" s="375">
        <v>109.63</v>
      </c>
      <c r="I827" s="375">
        <v>109.63</v>
      </c>
      <c r="J827" s="375">
        <v>109.63</v>
      </c>
      <c r="K827" s="375">
        <v>109.63</v>
      </c>
      <c r="L827" s="375">
        <v>109.63</v>
      </c>
      <c r="M827" s="375">
        <v>109.63</v>
      </c>
    </row>
    <row r="828" spans="1:13" x14ac:dyDescent="0.3">
      <c r="A828" s="48" t="s">
        <v>902</v>
      </c>
      <c r="B828" s="375">
        <v>183.61</v>
      </c>
      <c r="C828" s="375">
        <v>185.43</v>
      </c>
      <c r="D828" s="375">
        <v>185.86</v>
      </c>
      <c r="E828" s="375">
        <v>191.01</v>
      </c>
      <c r="F828" s="375">
        <v>192.55</v>
      </c>
      <c r="G828" s="375">
        <v>195.69</v>
      </c>
      <c r="H828" s="375">
        <v>206.16</v>
      </c>
      <c r="I828" s="375">
        <v>204.53</v>
      </c>
      <c r="J828" s="375">
        <v>210.73</v>
      </c>
      <c r="K828" s="375">
        <v>216.35</v>
      </c>
      <c r="L828" s="375">
        <v>231.42</v>
      </c>
      <c r="M828" s="375">
        <v>225.33</v>
      </c>
    </row>
    <row r="829" spans="1:13" x14ac:dyDescent="0.3">
      <c r="A829" s="48" t="s">
        <v>903</v>
      </c>
      <c r="B829" s="375">
        <v>137.38999999999999</v>
      </c>
      <c r="C829" s="375">
        <v>137.38999999999999</v>
      </c>
      <c r="D829" s="375">
        <v>140.35</v>
      </c>
      <c r="E829" s="375">
        <v>143.96</v>
      </c>
      <c r="F829" s="375">
        <v>143.96</v>
      </c>
      <c r="G829" s="375">
        <v>144.44</v>
      </c>
      <c r="H829" s="375">
        <v>144.44</v>
      </c>
      <c r="I829" s="375">
        <v>144.44</v>
      </c>
      <c r="J829" s="375">
        <v>144.44</v>
      </c>
      <c r="K829" s="375">
        <v>144.44</v>
      </c>
      <c r="L829" s="375">
        <v>144.44</v>
      </c>
      <c r="M829" s="375">
        <v>144.44</v>
      </c>
    </row>
    <row r="830" spans="1:13" x14ac:dyDescent="0.3">
      <c r="A830" s="48" t="s">
        <v>904</v>
      </c>
      <c r="B830" s="375">
        <v>228.19</v>
      </c>
      <c r="C830" s="375">
        <v>229.31</v>
      </c>
      <c r="D830" s="375">
        <v>228.8</v>
      </c>
      <c r="E830" s="375">
        <v>235.05</v>
      </c>
      <c r="F830" s="375">
        <v>237.91</v>
      </c>
      <c r="G830" s="375">
        <v>239.96</v>
      </c>
      <c r="H830" s="375">
        <v>239.86</v>
      </c>
      <c r="I830" s="375">
        <v>231.97</v>
      </c>
      <c r="J830" s="375">
        <v>212.05</v>
      </c>
      <c r="K830" s="375">
        <v>195.82</v>
      </c>
      <c r="L830" s="375">
        <v>201.97</v>
      </c>
      <c r="M830" s="375">
        <v>199.77</v>
      </c>
    </row>
    <row r="831" spans="1:13" x14ac:dyDescent="0.3">
      <c r="A831" s="48" t="s">
        <v>905</v>
      </c>
      <c r="B831" s="375">
        <v>119.04</v>
      </c>
      <c r="C831" s="375">
        <v>119.04</v>
      </c>
      <c r="D831" s="375">
        <v>119.04</v>
      </c>
      <c r="E831" s="375">
        <v>119.04</v>
      </c>
      <c r="F831" s="375">
        <v>119.04</v>
      </c>
      <c r="G831" s="375">
        <v>119.04</v>
      </c>
      <c r="H831" s="375">
        <v>119.04</v>
      </c>
      <c r="I831" s="375">
        <v>119.04</v>
      </c>
      <c r="J831" s="375">
        <v>119.04</v>
      </c>
      <c r="K831" s="375">
        <v>119.04</v>
      </c>
      <c r="L831" s="375">
        <v>119.04</v>
      </c>
      <c r="M831" s="375">
        <v>119.04</v>
      </c>
    </row>
    <row r="832" spans="1:13" x14ac:dyDescent="0.3">
      <c r="A832" s="48" t="s">
        <v>906</v>
      </c>
      <c r="B832" s="375">
        <v>164.71</v>
      </c>
      <c r="C832" s="375">
        <v>166.54</v>
      </c>
      <c r="D832" s="375">
        <v>166.54</v>
      </c>
      <c r="E832" s="375">
        <v>166.54</v>
      </c>
      <c r="F832" s="375">
        <v>166.54</v>
      </c>
      <c r="G832" s="375">
        <v>166.42</v>
      </c>
      <c r="H832" s="375">
        <v>172.95</v>
      </c>
      <c r="I832" s="375">
        <v>172.95</v>
      </c>
      <c r="J832" s="375">
        <v>172.95</v>
      </c>
      <c r="K832" s="375">
        <v>172.95</v>
      </c>
      <c r="L832" s="375">
        <v>172.95</v>
      </c>
      <c r="M832" s="375">
        <v>172.95</v>
      </c>
    </row>
    <row r="833" spans="1:13" x14ac:dyDescent="0.3">
      <c r="A833" s="48" t="s">
        <v>907</v>
      </c>
      <c r="B833" s="375">
        <v>120.03</v>
      </c>
      <c r="C833" s="375">
        <v>122.21</v>
      </c>
      <c r="D833" s="375">
        <v>123.82</v>
      </c>
      <c r="E833" s="375">
        <v>123.82</v>
      </c>
      <c r="F833" s="375">
        <v>123.82</v>
      </c>
      <c r="G833" s="375">
        <v>123.82</v>
      </c>
      <c r="H833" s="375">
        <v>123.82</v>
      </c>
      <c r="I833" s="375">
        <v>123.82</v>
      </c>
      <c r="J833" s="375">
        <v>123.82</v>
      </c>
      <c r="K833" s="375">
        <v>123.82</v>
      </c>
      <c r="L833" s="375">
        <v>123.82</v>
      </c>
      <c r="M833" s="375">
        <v>123.82</v>
      </c>
    </row>
    <row r="834" spans="1:13" x14ac:dyDescent="0.3">
      <c r="A834" s="48" t="s">
        <v>908</v>
      </c>
      <c r="B834" s="375">
        <v>116.96</v>
      </c>
      <c r="C834" s="375">
        <v>116.96</v>
      </c>
      <c r="D834" s="375">
        <v>118.21</v>
      </c>
      <c r="E834" s="375">
        <v>118.21</v>
      </c>
      <c r="F834" s="375">
        <v>118.21</v>
      </c>
      <c r="G834" s="375">
        <v>118.21</v>
      </c>
      <c r="H834" s="375">
        <v>118.21</v>
      </c>
      <c r="I834" s="375">
        <v>118.21</v>
      </c>
      <c r="J834" s="375">
        <v>118.21</v>
      </c>
      <c r="K834" s="375">
        <v>118.21</v>
      </c>
      <c r="L834" s="375">
        <v>118.21</v>
      </c>
      <c r="M834" s="375">
        <v>118.21</v>
      </c>
    </row>
    <row r="835" spans="1:13" x14ac:dyDescent="0.3">
      <c r="A835" s="48" t="s">
        <v>909</v>
      </c>
      <c r="B835" s="375">
        <v>136.79</v>
      </c>
      <c r="C835" s="375">
        <v>136.79</v>
      </c>
      <c r="D835" s="375">
        <v>136.72999999999999</v>
      </c>
      <c r="E835" s="375">
        <v>136.18</v>
      </c>
      <c r="F835" s="375">
        <v>136.18</v>
      </c>
      <c r="G835" s="375">
        <v>136.18</v>
      </c>
      <c r="H835" s="375">
        <v>136.18</v>
      </c>
      <c r="I835" s="375">
        <v>136.18</v>
      </c>
      <c r="J835" s="375">
        <v>136.18</v>
      </c>
      <c r="K835" s="375">
        <v>138.97999999999999</v>
      </c>
      <c r="L835" s="375">
        <v>138.97999999999999</v>
      </c>
      <c r="M835" s="375">
        <v>142.75</v>
      </c>
    </row>
    <row r="836" spans="1:13" x14ac:dyDescent="0.3">
      <c r="A836" s="48" t="s">
        <v>910</v>
      </c>
      <c r="B836" s="375">
        <v>112.01</v>
      </c>
      <c r="C836" s="375">
        <v>112.32</v>
      </c>
      <c r="D836" s="375">
        <v>112.36</v>
      </c>
      <c r="E836" s="375">
        <v>112.98</v>
      </c>
      <c r="F836" s="375">
        <v>112.98</v>
      </c>
      <c r="G836" s="375">
        <v>112.98</v>
      </c>
      <c r="H836" s="375">
        <v>112.98</v>
      </c>
      <c r="I836" s="375">
        <v>112.98</v>
      </c>
      <c r="J836" s="375">
        <v>112.98</v>
      </c>
      <c r="K836" s="375">
        <v>112.98</v>
      </c>
      <c r="L836" s="375">
        <v>112.98</v>
      </c>
      <c r="M836" s="375">
        <v>114.14</v>
      </c>
    </row>
    <row r="837" spans="1:13" x14ac:dyDescent="0.3">
      <c r="A837" s="48" t="s">
        <v>914</v>
      </c>
      <c r="B837" s="375">
        <v>112.71</v>
      </c>
      <c r="C837" s="375">
        <v>114.13</v>
      </c>
      <c r="D837" s="375">
        <v>114.17</v>
      </c>
      <c r="E837" s="375">
        <v>114.12</v>
      </c>
      <c r="F837" s="375">
        <v>114.12</v>
      </c>
      <c r="G837" s="375">
        <v>114.19</v>
      </c>
      <c r="H837" s="375">
        <v>114.19</v>
      </c>
      <c r="I837" s="375">
        <v>114.19</v>
      </c>
      <c r="J837" s="375">
        <v>114.19</v>
      </c>
      <c r="K837" s="375">
        <v>114.19</v>
      </c>
      <c r="L837" s="375">
        <v>114.19</v>
      </c>
      <c r="M837" s="375">
        <v>114.19</v>
      </c>
    </row>
    <row r="838" spans="1:13" x14ac:dyDescent="0.3">
      <c r="A838" s="48" t="s">
        <v>915</v>
      </c>
      <c r="B838" s="375">
        <v>125.88</v>
      </c>
      <c r="C838" s="375">
        <v>125.88</v>
      </c>
      <c r="D838" s="375">
        <v>125.88</v>
      </c>
      <c r="E838" s="375">
        <v>125.88</v>
      </c>
      <c r="F838" s="375">
        <v>125.88</v>
      </c>
      <c r="G838" s="375">
        <v>125.88</v>
      </c>
      <c r="H838" s="375">
        <v>125.88</v>
      </c>
      <c r="I838" s="375">
        <v>125.88</v>
      </c>
      <c r="J838" s="375">
        <v>125.88</v>
      </c>
      <c r="K838" s="375">
        <v>125.88</v>
      </c>
      <c r="L838" s="375">
        <v>127.92</v>
      </c>
      <c r="M838" s="375">
        <v>127.92</v>
      </c>
    </row>
    <row r="839" spans="1:13" x14ac:dyDescent="0.3">
      <c r="A839" s="48" t="s">
        <v>916</v>
      </c>
      <c r="B839" s="375">
        <v>119.48</v>
      </c>
      <c r="C839" s="375">
        <v>121.02</v>
      </c>
      <c r="D839" s="375">
        <v>123.1</v>
      </c>
      <c r="E839" s="375">
        <v>124.8</v>
      </c>
      <c r="F839" s="375">
        <v>124.8</v>
      </c>
      <c r="G839" s="375">
        <v>124.8</v>
      </c>
      <c r="H839" s="375">
        <v>124.8</v>
      </c>
      <c r="I839" s="375">
        <v>124.8</v>
      </c>
      <c r="J839" s="375">
        <v>124.8</v>
      </c>
      <c r="K839" s="375">
        <v>124.8</v>
      </c>
      <c r="L839" s="375">
        <v>124.8</v>
      </c>
      <c r="M839" s="375">
        <v>124.8</v>
      </c>
    </row>
    <row r="840" spans="1:13" x14ac:dyDescent="0.3">
      <c r="A840" s="48" t="s">
        <v>917</v>
      </c>
      <c r="B840" s="375">
        <v>140.6</v>
      </c>
      <c r="C840" s="375">
        <v>140.6</v>
      </c>
      <c r="D840" s="375">
        <v>145.37</v>
      </c>
      <c r="E840" s="375">
        <v>145.37</v>
      </c>
      <c r="F840" s="375">
        <v>145.37</v>
      </c>
      <c r="G840" s="375">
        <v>145.37</v>
      </c>
      <c r="H840" s="375">
        <v>145.37</v>
      </c>
      <c r="I840" s="375">
        <v>145.37</v>
      </c>
      <c r="J840" s="375">
        <v>145.37</v>
      </c>
      <c r="K840" s="375">
        <v>145.37</v>
      </c>
      <c r="L840" s="375">
        <v>145.37</v>
      </c>
      <c r="M840" s="375">
        <v>145.37</v>
      </c>
    </row>
    <row r="841" spans="1:13" x14ac:dyDescent="0.3">
      <c r="A841" s="48" t="s">
        <v>918</v>
      </c>
      <c r="B841" s="375">
        <v>120.4</v>
      </c>
      <c r="C841" s="375">
        <v>121.22</v>
      </c>
      <c r="D841" s="375">
        <v>121.22</v>
      </c>
      <c r="E841" s="375">
        <v>123.89</v>
      </c>
      <c r="F841" s="375">
        <v>123.89</v>
      </c>
      <c r="G841" s="375">
        <v>123.89</v>
      </c>
      <c r="H841" s="375">
        <v>123.89</v>
      </c>
      <c r="I841" s="375">
        <v>123.89</v>
      </c>
      <c r="J841" s="375">
        <v>123.89</v>
      </c>
      <c r="K841" s="375">
        <v>123.89</v>
      </c>
      <c r="L841" s="375">
        <v>123.89</v>
      </c>
      <c r="M841" s="375">
        <v>123.89</v>
      </c>
    </row>
    <row r="842" spans="1:13" x14ac:dyDescent="0.3">
      <c r="A842" s="48" t="s">
        <v>920</v>
      </c>
      <c r="B842" s="375">
        <v>185.07</v>
      </c>
      <c r="C842" s="375">
        <v>187.2</v>
      </c>
      <c r="D842" s="375">
        <v>181.63</v>
      </c>
      <c r="E842" s="375">
        <v>187.67</v>
      </c>
      <c r="F842" s="375">
        <v>190.89</v>
      </c>
      <c r="G842" s="375">
        <v>194.64</v>
      </c>
      <c r="H842" s="375">
        <v>197.61</v>
      </c>
      <c r="I842" s="375">
        <v>195.96</v>
      </c>
      <c r="J842" s="375">
        <v>202.99</v>
      </c>
      <c r="K842" s="375">
        <v>209.36</v>
      </c>
      <c r="L842" s="375">
        <v>223.31</v>
      </c>
      <c r="M842" s="375">
        <v>226.85</v>
      </c>
    </row>
    <row r="843" spans="1:13" x14ac:dyDescent="0.3">
      <c r="A843" s="48" t="s">
        <v>921</v>
      </c>
      <c r="B843" s="375">
        <v>132.72</v>
      </c>
      <c r="C843" s="375">
        <v>132.72</v>
      </c>
      <c r="D843" s="375">
        <v>134.76</v>
      </c>
      <c r="E843" s="375">
        <v>134.66</v>
      </c>
      <c r="F843" s="375">
        <v>134.66</v>
      </c>
      <c r="G843" s="375">
        <v>135.68</v>
      </c>
      <c r="H843" s="375">
        <v>135.68</v>
      </c>
      <c r="I843" s="375">
        <v>135.68</v>
      </c>
      <c r="J843" s="375">
        <v>135.68</v>
      </c>
      <c r="K843" s="375">
        <v>135.68</v>
      </c>
      <c r="L843" s="375">
        <v>135.68</v>
      </c>
      <c r="M843" s="375">
        <v>135.68</v>
      </c>
    </row>
    <row r="844" spans="1:13" x14ac:dyDescent="0.3">
      <c r="A844" s="48" t="s">
        <v>922</v>
      </c>
      <c r="B844" s="375">
        <v>108.3</v>
      </c>
      <c r="C844" s="375">
        <v>108.72</v>
      </c>
      <c r="D844" s="375">
        <v>109.33</v>
      </c>
      <c r="E844" s="375">
        <v>111.57</v>
      </c>
      <c r="F844" s="375">
        <v>111.57</v>
      </c>
      <c r="G844" s="375">
        <v>113.81</v>
      </c>
      <c r="H844" s="375">
        <v>113.81</v>
      </c>
      <c r="I844" s="375">
        <v>113.81</v>
      </c>
      <c r="J844" s="375">
        <v>113.81</v>
      </c>
      <c r="K844" s="375">
        <v>113.81</v>
      </c>
      <c r="L844" s="375">
        <v>113.81</v>
      </c>
      <c r="M844" s="375">
        <v>113.81</v>
      </c>
    </row>
    <row r="845" spans="1:13" x14ac:dyDescent="0.3">
      <c r="A845" s="48" t="s">
        <v>923</v>
      </c>
      <c r="B845" s="375">
        <v>139.51</v>
      </c>
      <c r="C845" s="375">
        <v>139.97999999999999</v>
      </c>
      <c r="D845" s="375">
        <v>142.79</v>
      </c>
      <c r="E845" s="375">
        <v>142.79</v>
      </c>
      <c r="F845" s="375">
        <v>142.79</v>
      </c>
      <c r="G845" s="375">
        <v>142.75</v>
      </c>
      <c r="H845" s="375">
        <v>145.99</v>
      </c>
      <c r="I845" s="375">
        <v>145.99</v>
      </c>
      <c r="J845" s="375">
        <v>145.99</v>
      </c>
      <c r="K845" s="375">
        <v>145.99</v>
      </c>
      <c r="L845" s="375">
        <v>145.99</v>
      </c>
      <c r="M845" s="375">
        <v>145.99</v>
      </c>
    </row>
    <row r="846" spans="1:13" x14ac:dyDescent="0.3">
      <c r="A846" s="48" t="s">
        <v>924</v>
      </c>
      <c r="B846" s="375">
        <v>139.5</v>
      </c>
      <c r="C846" s="375">
        <v>135.69</v>
      </c>
      <c r="D846" s="375">
        <v>136.54</v>
      </c>
      <c r="E846" s="375">
        <v>138.63</v>
      </c>
      <c r="F846" s="375">
        <v>138.63999999999999</v>
      </c>
      <c r="G846" s="375">
        <v>139.09</v>
      </c>
      <c r="H846" s="375">
        <v>139.09</v>
      </c>
      <c r="I846" s="375">
        <v>139.09</v>
      </c>
      <c r="J846" s="375">
        <v>139.09</v>
      </c>
      <c r="K846" s="375">
        <v>139.09</v>
      </c>
      <c r="L846" s="375">
        <v>139.09</v>
      </c>
      <c r="M846" s="375">
        <v>139.09</v>
      </c>
    </row>
    <row r="847" spans="1:13" x14ac:dyDescent="0.3">
      <c r="A847" s="48" t="s">
        <v>925</v>
      </c>
      <c r="B847" s="375">
        <v>124.53</v>
      </c>
      <c r="C847" s="375">
        <v>126.97</v>
      </c>
      <c r="D847" s="375">
        <v>129.55000000000001</v>
      </c>
      <c r="E847" s="375">
        <v>133.12</v>
      </c>
      <c r="F847" s="375">
        <v>133.12</v>
      </c>
      <c r="G847" s="375">
        <v>133.12</v>
      </c>
      <c r="H847" s="375">
        <v>133.12</v>
      </c>
      <c r="I847" s="375">
        <v>133.12</v>
      </c>
      <c r="J847" s="375">
        <v>133.12</v>
      </c>
      <c r="K847" s="375">
        <v>133.12</v>
      </c>
      <c r="L847" s="375">
        <v>133.12</v>
      </c>
      <c r="M847" s="375">
        <v>133.12</v>
      </c>
    </row>
    <row r="848" spans="1:13" x14ac:dyDescent="0.3">
      <c r="A848" s="48" t="s">
        <v>926</v>
      </c>
      <c r="B848" s="375">
        <v>138.47</v>
      </c>
      <c r="C848" s="375">
        <v>138.47</v>
      </c>
      <c r="D848" s="375">
        <v>138.47</v>
      </c>
      <c r="E848" s="375">
        <v>138.47</v>
      </c>
      <c r="F848" s="375">
        <v>147.34</v>
      </c>
      <c r="G848" s="375">
        <v>147.34</v>
      </c>
      <c r="H848" s="375">
        <v>147.34</v>
      </c>
      <c r="I848" s="375">
        <v>147.34</v>
      </c>
      <c r="J848" s="375">
        <v>147.34</v>
      </c>
      <c r="K848" s="375">
        <v>147.34</v>
      </c>
      <c r="L848" s="375">
        <v>147.34</v>
      </c>
      <c r="M848" s="375">
        <v>147.34</v>
      </c>
    </row>
    <row r="849" spans="1:13" x14ac:dyDescent="0.3">
      <c r="A849" s="48" t="s">
        <v>927</v>
      </c>
      <c r="B849" s="375">
        <v>156.44999999999999</v>
      </c>
      <c r="C849" s="375">
        <v>155.59</v>
      </c>
      <c r="D849" s="375">
        <v>155.59</v>
      </c>
      <c r="E849" s="375">
        <v>158.44</v>
      </c>
      <c r="F849" s="375">
        <v>158.44</v>
      </c>
      <c r="G849" s="375">
        <v>159.18</v>
      </c>
      <c r="H849" s="375">
        <v>161.12</v>
      </c>
      <c r="I849" s="375">
        <v>161.12</v>
      </c>
      <c r="J849" s="375">
        <v>161.97</v>
      </c>
      <c r="K849" s="375">
        <v>162.47999999999999</v>
      </c>
      <c r="L849" s="375">
        <v>162.47999999999999</v>
      </c>
      <c r="M849" s="375">
        <v>162.47999999999999</v>
      </c>
    </row>
    <row r="850" spans="1:13" x14ac:dyDescent="0.3">
      <c r="A850" s="48" t="s">
        <v>928</v>
      </c>
      <c r="B850" s="375">
        <v>176.97</v>
      </c>
      <c r="C850" s="375">
        <v>176.98</v>
      </c>
      <c r="D850" s="375">
        <v>176.98</v>
      </c>
      <c r="E850" s="375">
        <v>178.82</v>
      </c>
      <c r="F850" s="375">
        <v>178.82</v>
      </c>
      <c r="G850" s="375">
        <v>178.82</v>
      </c>
      <c r="H850" s="375">
        <v>178.82</v>
      </c>
      <c r="I850" s="375">
        <v>178.82</v>
      </c>
      <c r="J850" s="375">
        <v>180.16</v>
      </c>
      <c r="K850" s="375">
        <v>180.16</v>
      </c>
      <c r="L850" s="375">
        <v>181.85</v>
      </c>
      <c r="M850" s="375">
        <v>181.85</v>
      </c>
    </row>
    <row r="851" spans="1:13" x14ac:dyDescent="0.3">
      <c r="A851" s="48" t="s">
        <v>929</v>
      </c>
      <c r="B851" s="375">
        <v>115.21</v>
      </c>
      <c r="C851" s="375">
        <v>115.21</v>
      </c>
      <c r="D851" s="375">
        <v>116.16</v>
      </c>
      <c r="E851" s="375">
        <v>117.55</v>
      </c>
      <c r="F851" s="375">
        <v>117.55</v>
      </c>
      <c r="G851" s="375">
        <v>117.55</v>
      </c>
      <c r="H851" s="375">
        <v>117.55</v>
      </c>
      <c r="I851" s="375">
        <v>117.55</v>
      </c>
      <c r="J851" s="375">
        <v>117.55</v>
      </c>
      <c r="K851" s="375">
        <v>117.55</v>
      </c>
      <c r="L851" s="375">
        <v>117.55</v>
      </c>
      <c r="M851" s="375">
        <v>117.55</v>
      </c>
    </row>
    <row r="852" spans="1:13" x14ac:dyDescent="0.3">
      <c r="A852" s="48" t="s">
        <v>930</v>
      </c>
      <c r="B852" s="375">
        <v>93.26</v>
      </c>
      <c r="C852" s="375">
        <v>94.4</v>
      </c>
      <c r="D852" s="375">
        <v>95.59</v>
      </c>
      <c r="E852" s="375">
        <v>97.7</v>
      </c>
      <c r="F852" s="375">
        <v>97.76</v>
      </c>
      <c r="G852" s="375">
        <v>99.85</v>
      </c>
      <c r="H852" s="375">
        <v>100.71</v>
      </c>
      <c r="I852" s="375">
        <v>100.71</v>
      </c>
      <c r="J852" s="375">
        <v>100.71</v>
      </c>
      <c r="K852" s="375">
        <v>100.71</v>
      </c>
      <c r="L852" s="375">
        <v>100.71</v>
      </c>
      <c r="M852" s="375">
        <v>100.71</v>
      </c>
    </row>
    <row r="853" spans="1:13" x14ac:dyDescent="0.3">
      <c r="A853" s="48" t="s">
        <v>931</v>
      </c>
      <c r="B853" s="375">
        <v>133.32</v>
      </c>
      <c r="C853" s="375">
        <v>133.32</v>
      </c>
      <c r="D853" s="375">
        <v>135.84</v>
      </c>
      <c r="E853" s="375">
        <v>138.83000000000001</v>
      </c>
      <c r="F853" s="375">
        <v>139</v>
      </c>
      <c r="G853" s="375">
        <v>139.25</v>
      </c>
      <c r="H853" s="375">
        <v>142.66</v>
      </c>
      <c r="I853" s="375">
        <v>140.97999999999999</v>
      </c>
      <c r="J853" s="375">
        <v>139.31</v>
      </c>
      <c r="K853" s="375">
        <v>140.56</v>
      </c>
      <c r="L853" s="375">
        <v>140.56</v>
      </c>
      <c r="M853" s="375">
        <v>140.56</v>
      </c>
    </row>
    <row r="854" spans="1:13" x14ac:dyDescent="0.3">
      <c r="A854" s="48" t="s">
        <v>932</v>
      </c>
      <c r="B854" s="375">
        <v>130.28</v>
      </c>
      <c r="C854" s="375">
        <v>132.52000000000001</v>
      </c>
      <c r="D854" s="375">
        <v>133.47</v>
      </c>
      <c r="E854" s="375">
        <v>136.46</v>
      </c>
      <c r="F854" s="375">
        <v>136.51</v>
      </c>
      <c r="G854" s="375">
        <v>136.51</v>
      </c>
      <c r="H854" s="375">
        <v>136.68</v>
      </c>
      <c r="I854" s="375">
        <v>136.68</v>
      </c>
      <c r="J854" s="375">
        <v>136.68</v>
      </c>
      <c r="K854" s="375">
        <v>136.68</v>
      </c>
      <c r="L854" s="375">
        <v>136.68</v>
      </c>
      <c r="M854" s="375">
        <v>136.68</v>
      </c>
    </row>
    <row r="855" spans="1:13" x14ac:dyDescent="0.3">
      <c r="A855" s="48" t="s">
        <v>933</v>
      </c>
      <c r="B855" s="375">
        <v>135.30000000000001</v>
      </c>
      <c r="C855" s="375">
        <v>135.30000000000001</v>
      </c>
      <c r="D855" s="375">
        <v>138.69999999999999</v>
      </c>
      <c r="E855" s="375">
        <v>141.88</v>
      </c>
      <c r="F855" s="375">
        <v>141.88</v>
      </c>
      <c r="G855" s="375">
        <v>141.88</v>
      </c>
      <c r="H855" s="375">
        <v>141.88</v>
      </c>
      <c r="I855" s="375">
        <v>141.88</v>
      </c>
      <c r="J855" s="375">
        <v>141.88</v>
      </c>
      <c r="K855" s="375">
        <v>141.88</v>
      </c>
      <c r="L855" s="375">
        <v>141.88</v>
      </c>
      <c r="M855" s="375">
        <v>141.88</v>
      </c>
    </row>
    <row r="856" spans="1:13" x14ac:dyDescent="0.3">
      <c r="A856" s="48" t="s">
        <v>934</v>
      </c>
      <c r="B856" s="375">
        <v>244.18</v>
      </c>
      <c r="C856" s="375">
        <v>246.13</v>
      </c>
      <c r="D856" s="375">
        <v>248.84</v>
      </c>
      <c r="E856" s="375">
        <v>251.33</v>
      </c>
      <c r="F856" s="375">
        <v>256.61</v>
      </c>
      <c r="G856" s="375">
        <v>251.73</v>
      </c>
      <c r="H856" s="375">
        <v>251.73</v>
      </c>
      <c r="I856" s="375">
        <v>252.24</v>
      </c>
      <c r="J856" s="375">
        <v>247.7</v>
      </c>
      <c r="K856" s="375">
        <v>247.45</v>
      </c>
      <c r="L856" s="375">
        <v>247.94</v>
      </c>
      <c r="M856" s="375">
        <v>246.95</v>
      </c>
    </row>
    <row r="857" spans="1:13" x14ac:dyDescent="0.3">
      <c r="A857" s="48" t="s">
        <v>935</v>
      </c>
      <c r="B857" s="375">
        <v>211.95</v>
      </c>
      <c r="C857" s="375">
        <v>212.01</v>
      </c>
      <c r="D857" s="375">
        <v>215.26</v>
      </c>
      <c r="E857" s="375">
        <v>219.56</v>
      </c>
      <c r="F857" s="375">
        <v>219.73</v>
      </c>
      <c r="G857" s="375">
        <v>220.24</v>
      </c>
      <c r="H857" s="375">
        <v>220.24</v>
      </c>
      <c r="I857" s="375">
        <v>220.19</v>
      </c>
      <c r="J857" s="375">
        <v>219.39</v>
      </c>
      <c r="K857" s="375">
        <v>219.22</v>
      </c>
      <c r="L857" s="375">
        <v>218.09</v>
      </c>
      <c r="M857" s="375">
        <v>218.14</v>
      </c>
    </row>
    <row r="858" spans="1:13" x14ac:dyDescent="0.3">
      <c r="A858" s="48" t="s">
        <v>936</v>
      </c>
      <c r="B858" s="375">
        <v>128.62</v>
      </c>
      <c r="C858" s="375">
        <v>128.62</v>
      </c>
      <c r="D858" s="375">
        <v>129.02000000000001</v>
      </c>
      <c r="E858" s="375">
        <v>129.02000000000001</v>
      </c>
      <c r="F858" s="375">
        <v>129.02000000000001</v>
      </c>
      <c r="G858" s="375">
        <v>129.03</v>
      </c>
      <c r="H858" s="375">
        <v>129.22</v>
      </c>
      <c r="I858" s="375">
        <v>129.22</v>
      </c>
      <c r="J858" s="375">
        <v>129.22</v>
      </c>
      <c r="K858" s="375">
        <v>129.22</v>
      </c>
      <c r="L858" s="375">
        <v>129.22</v>
      </c>
      <c r="M858" s="375">
        <v>129.22</v>
      </c>
    </row>
    <row r="859" spans="1:13" x14ac:dyDescent="0.3">
      <c r="A859" s="48" t="s">
        <v>937</v>
      </c>
      <c r="B859" s="375">
        <v>115.99</v>
      </c>
      <c r="C859" s="375">
        <v>115.99</v>
      </c>
      <c r="D859" s="375">
        <v>115.99</v>
      </c>
      <c r="E859" s="375">
        <v>115.99</v>
      </c>
      <c r="F859" s="375">
        <v>115.99</v>
      </c>
      <c r="G859" s="375">
        <v>115.99</v>
      </c>
      <c r="H859" s="375">
        <v>115.99</v>
      </c>
      <c r="I859" s="375">
        <v>115.99</v>
      </c>
      <c r="J859" s="375">
        <v>115.99</v>
      </c>
      <c r="K859" s="375">
        <v>115.99</v>
      </c>
      <c r="L859" s="375">
        <v>115.99</v>
      </c>
      <c r="M859" s="375">
        <v>115.96</v>
      </c>
    </row>
    <row r="860" spans="1:13" x14ac:dyDescent="0.3">
      <c r="A860" s="48" t="s">
        <v>938</v>
      </c>
      <c r="B860" s="375">
        <v>113.73</v>
      </c>
      <c r="C860" s="375">
        <v>113.73</v>
      </c>
      <c r="D860" s="375">
        <v>113.74</v>
      </c>
      <c r="E860" s="375">
        <v>113.74</v>
      </c>
      <c r="F860" s="375">
        <v>113.74</v>
      </c>
      <c r="G860" s="375">
        <v>113.74</v>
      </c>
      <c r="H860" s="375">
        <v>113.74</v>
      </c>
      <c r="I860" s="375">
        <v>113.74</v>
      </c>
      <c r="J860" s="375">
        <v>113.74</v>
      </c>
      <c r="K860" s="375">
        <v>113.74</v>
      </c>
      <c r="L860" s="375">
        <v>113.74</v>
      </c>
      <c r="M860" s="375">
        <v>113.74</v>
      </c>
    </row>
    <row r="861" spans="1:13" x14ac:dyDescent="0.3">
      <c r="A861" s="48" t="s">
        <v>939</v>
      </c>
      <c r="B861" s="375">
        <v>131.29</v>
      </c>
      <c r="C861" s="375">
        <v>133.07</v>
      </c>
      <c r="D861" s="375">
        <v>133.07</v>
      </c>
      <c r="E861" s="375">
        <v>133.07</v>
      </c>
      <c r="F861" s="375">
        <v>135.13</v>
      </c>
      <c r="G861" s="375">
        <v>135.13</v>
      </c>
      <c r="H861" s="375">
        <v>135.13</v>
      </c>
      <c r="I861" s="375">
        <v>136.07</v>
      </c>
      <c r="J861" s="375">
        <v>136.07</v>
      </c>
      <c r="K861" s="375">
        <v>136.07</v>
      </c>
      <c r="L861" s="375">
        <v>136.07</v>
      </c>
      <c r="M861" s="375">
        <v>138.28</v>
      </c>
    </row>
    <row r="862" spans="1:13" x14ac:dyDescent="0.3">
      <c r="A862" s="48" t="s">
        <v>940</v>
      </c>
      <c r="B862" s="375">
        <v>132.69</v>
      </c>
      <c r="C862" s="375">
        <v>133.02000000000001</v>
      </c>
      <c r="D862" s="375">
        <v>134.02000000000001</v>
      </c>
      <c r="E862" s="375">
        <v>134.19999999999999</v>
      </c>
      <c r="F862" s="375">
        <v>134.76</v>
      </c>
      <c r="G862" s="375">
        <v>134.85</v>
      </c>
      <c r="H862" s="375">
        <v>135.19</v>
      </c>
      <c r="I862" s="375">
        <v>135.44</v>
      </c>
      <c r="J862" s="375">
        <v>135.5</v>
      </c>
      <c r="K862" s="375">
        <v>135.56</v>
      </c>
      <c r="L862" s="375">
        <v>135.83000000000001</v>
      </c>
      <c r="M862" s="375">
        <v>135.85</v>
      </c>
    </row>
    <row r="863" spans="1:13" x14ac:dyDescent="0.3">
      <c r="A863" s="48" t="s">
        <v>941</v>
      </c>
      <c r="B863" s="375">
        <v>134.32</v>
      </c>
      <c r="C863" s="375">
        <v>134.32</v>
      </c>
      <c r="D863" s="375">
        <v>135.52000000000001</v>
      </c>
      <c r="E863" s="375">
        <v>135.52000000000001</v>
      </c>
      <c r="F863" s="375">
        <v>135.52000000000001</v>
      </c>
      <c r="G863" s="375">
        <v>137.12</v>
      </c>
      <c r="H863" s="375">
        <v>137.12</v>
      </c>
      <c r="I863" s="375">
        <v>137.12</v>
      </c>
      <c r="J863" s="375">
        <v>137.12</v>
      </c>
      <c r="K863" s="375">
        <v>137.12</v>
      </c>
      <c r="L863" s="375">
        <v>137.12</v>
      </c>
      <c r="M863" s="375">
        <v>137.12</v>
      </c>
    </row>
    <row r="864" spans="1:13" x14ac:dyDescent="0.3">
      <c r="A864" s="48" t="s">
        <v>942</v>
      </c>
      <c r="B864" s="375">
        <v>124.3</v>
      </c>
      <c r="C864" s="375">
        <v>124.3</v>
      </c>
      <c r="D864" s="375">
        <v>124.33</v>
      </c>
      <c r="E864" s="375">
        <v>124.42</v>
      </c>
      <c r="F864" s="375">
        <v>124.42</v>
      </c>
      <c r="G864" s="375">
        <v>124.41</v>
      </c>
      <c r="H864" s="375">
        <v>124.41</v>
      </c>
      <c r="I864" s="375">
        <v>124.41</v>
      </c>
      <c r="J864" s="375">
        <v>124.41</v>
      </c>
      <c r="K864" s="375">
        <v>124.41</v>
      </c>
      <c r="L864" s="375">
        <v>125.3</v>
      </c>
      <c r="M864" s="375">
        <v>126.6</v>
      </c>
    </row>
    <row r="865" spans="1:13" x14ac:dyDescent="0.3">
      <c r="A865" s="48" t="s">
        <v>943</v>
      </c>
      <c r="B865" s="375">
        <v>120.83</v>
      </c>
      <c r="C865" s="375">
        <v>120.83</v>
      </c>
      <c r="D865" s="375">
        <v>120.83</v>
      </c>
      <c r="E865" s="375">
        <v>120.83</v>
      </c>
      <c r="F865" s="375">
        <v>121.13</v>
      </c>
      <c r="G865" s="375">
        <v>121.13</v>
      </c>
      <c r="H865" s="375">
        <v>121.13</v>
      </c>
      <c r="I865" s="375">
        <v>121.13</v>
      </c>
      <c r="J865" s="375">
        <v>121.13</v>
      </c>
      <c r="K865" s="375">
        <v>121.13</v>
      </c>
      <c r="L865" s="375">
        <v>121.13</v>
      </c>
      <c r="M865" s="375">
        <v>121.13</v>
      </c>
    </row>
    <row r="869" spans="1:13" x14ac:dyDescent="0.3">
      <c r="A869" s="47" t="s">
        <v>1788</v>
      </c>
      <c r="B869" s="374">
        <v>38718</v>
      </c>
      <c r="C869" s="374">
        <v>38749</v>
      </c>
      <c r="D869" s="374">
        <v>38777</v>
      </c>
      <c r="E869" s="374">
        <v>38808</v>
      </c>
      <c r="F869" s="374">
        <v>38838</v>
      </c>
      <c r="G869" s="374">
        <v>38869</v>
      </c>
      <c r="H869" s="374">
        <v>38899</v>
      </c>
      <c r="I869" s="374">
        <v>38930</v>
      </c>
      <c r="J869" s="374">
        <v>38961</v>
      </c>
      <c r="K869" s="374">
        <v>38991</v>
      </c>
      <c r="L869" s="374">
        <v>39022</v>
      </c>
      <c r="M869" s="374">
        <v>39052</v>
      </c>
    </row>
    <row r="870" spans="1:13" x14ac:dyDescent="0.3">
      <c r="A870" s="48" t="s">
        <v>885</v>
      </c>
      <c r="B870" s="375">
        <v>130.79</v>
      </c>
      <c r="C870" s="375">
        <v>130.79</v>
      </c>
      <c r="D870" s="375">
        <v>130.79</v>
      </c>
      <c r="E870" s="375">
        <v>132.69999999999999</v>
      </c>
      <c r="F870" s="375">
        <v>137.87</v>
      </c>
      <c r="G870" s="375">
        <v>137.93</v>
      </c>
      <c r="H870" s="375">
        <v>137.93</v>
      </c>
      <c r="I870" s="375">
        <v>149.43</v>
      </c>
      <c r="J870" s="375">
        <v>149.43</v>
      </c>
      <c r="K870" s="375">
        <v>149.43</v>
      </c>
      <c r="L870" s="375">
        <v>163.27000000000001</v>
      </c>
      <c r="M870" s="375">
        <v>163.51</v>
      </c>
    </row>
    <row r="871" spans="1:13" x14ac:dyDescent="0.3">
      <c r="A871" s="48" t="s">
        <v>886</v>
      </c>
      <c r="B871" s="375">
        <v>133.32</v>
      </c>
      <c r="C871" s="375">
        <v>133.32</v>
      </c>
      <c r="D871" s="375">
        <v>133.32</v>
      </c>
      <c r="E871" s="375">
        <v>133.32</v>
      </c>
      <c r="F871" s="375">
        <v>133.32</v>
      </c>
      <c r="G871" s="375">
        <v>133.32</v>
      </c>
      <c r="H871" s="375">
        <v>133.32</v>
      </c>
      <c r="I871" s="375">
        <v>133.32</v>
      </c>
      <c r="J871" s="375">
        <v>133.32</v>
      </c>
      <c r="K871" s="375">
        <v>133.32</v>
      </c>
      <c r="L871" s="375">
        <v>133.32</v>
      </c>
      <c r="M871" s="375">
        <v>133.32</v>
      </c>
    </row>
    <row r="872" spans="1:13" x14ac:dyDescent="0.3">
      <c r="A872" s="48" t="s">
        <v>887</v>
      </c>
      <c r="B872" s="375">
        <v>156.77000000000001</v>
      </c>
      <c r="C872" s="375">
        <v>157.91</v>
      </c>
      <c r="D872" s="375">
        <v>165.73</v>
      </c>
      <c r="E872" s="375">
        <v>169.89</v>
      </c>
      <c r="F872" s="375">
        <v>180.6</v>
      </c>
      <c r="G872" s="375">
        <v>185.16</v>
      </c>
      <c r="H872" s="375">
        <v>188.51</v>
      </c>
      <c r="I872" s="375">
        <v>193.52</v>
      </c>
      <c r="J872" s="375">
        <v>197.34</v>
      </c>
      <c r="K872" s="375">
        <v>197.79</v>
      </c>
      <c r="L872" s="375">
        <v>195.88</v>
      </c>
      <c r="M872" s="375">
        <v>196.86</v>
      </c>
    </row>
    <row r="873" spans="1:13" x14ac:dyDescent="0.3">
      <c r="A873" s="48" t="s">
        <v>888</v>
      </c>
      <c r="B873" s="375">
        <v>113.02</v>
      </c>
      <c r="C873" s="375">
        <v>113.02</v>
      </c>
      <c r="D873" s="375">
        <v>113.02</v>
      </c>
      <c r="E873" s="375">
        <v>117.65</v>
      </c>
      <c r="F873" s="375">
        <v>117.65</v>
      </c>
      <c r="G873" s="375">
        <v>117.65</v>
      </c>
      <c r="H873" s="375">
        <v>117.65</v>
      </c>
      <c r="I873" s="375">
        <v>117.65</v>
      </c>
      <c r="J873" s="375">
        <v>117.65</v>
      </c>
      <c r="K873" s="375">
        <v>117.65</v>
      </c>
      <c r="L873" s="375">
        <v>117.65</v>
      </c>
      <c r="M873" s="375">
        <v>117.65</v>
      </c>
    </row>
    <row r="874" spans="1:13" x14ac:dyDescent="0.3">
      <c r="A874" s="48" t="s">
        <v>889</v>
      </c>
      <c r="B874" s="375">
        <v>121.49</v>
      </c>
      <c r="C874" s="375">
        <v>121.49</v>
      </c>
      <c r="D874" s="375">
        <v>122.56</v>
      </c>
      <c r="E874" s="375">
        <v>123.33</v>
      </c>
      <c r="F874" s="375">
        <v>123.37</v>
      </c>
      <c r="G874" s="375">
        <v>123.37</v>
      </c>
      <c r="H874" s="375">
        <v>123.33</v>
      </c>
      <c r="I874" s="375">
        <v>123.33</v>
      </c>
      <c r="J874" s="375">
        <v>122.99</v>
      </c>
      <c r="K874" s="375">
        <v>122.65</v>
      </c>
      <c r="L874" s="375">
        <v>123.92</v>
      </c>
      <c r="M874" s="375">
        <v>122.69</v>
      </c>
    </row>
    <row r="875" spans="1:13" x14ac:dyDescent="0.3">
      <c r="A875" s="48" t="s">
        <v>890</v>
      </c>
      <c r="B875" s="375">
        <v>128.71</v>
      </c>
      <c r="C875" s="375">
        <v>128.71</v>
      </c>
      <c r="D875" s="375">
        <v>128.71</v>
      </c>
      <c r="E875" s="375">
        <v>130.43</v>
      </c>
      <c r="F875" s="375">
        <v>133.29</v>
      </c>
      <c r="G875" s="375">
        <v>135.69</v>
      </c>
      <c r="H875" s="375">
        <v>135.68</v>
      </c>
      <c r="I875" s="375">
        <v>135.68</v>
      </c>
      <c r="J875" s="375">
        <v>136.08000000000001</v>
      </c>
      <c r="K875" s="375">
        <v>136.08000000000001</v>
      </c>
      <c r="L875" s="375">
        <v>136.08000000000001</v>
      </c>
      <c r="M875" s="375">
        <v>136.08000000000001</v>
      </c>
    </row>
    <row r="876" spans="1:13" x14ac:dyDescent="0.3">
      <c r="A876" s="48" t="s">
        <v>891</v>
      </c>
      <c r="B876" s="375">
        <v>114.22</v>
      </c>
      <c r="C876" s="375">
        <v>114.22</v>
      </c>
      <c r="D876" s="375">
        <v>115.03</v>
      </c>
      <c r="E876" s="375">
        <v>116.68</v>
      </c>
      <c r="F876" s="375">
        <v>116.68</v>
      </c>
      <c r="G876" s="375">
        <v>116.68</v>
      </c>
      <c r="H876" s="375">
        <v>116.68</v>
      </c>
      <c r="I876" s="375">
        <v>116.68</v>
      </c>
      <c r="J876" s="375">
        <v>116.68</v>
      </c>
      <c r="K876" s="375">
        <v>116.68</v>
      </c>
      <c r="L876" s="375">
        <v>116.68</v>
      </c>
      <c r="M876" s="375">
        <v>116.68</v>
      </c>
    </row>
    <row r="877" spans="1:13" x14ac:dyDescent="0.3">
      <c r="A877" s="48" t="s">
        <v>892</v>
      </c>
      <c r="B877" s="375">
        <v>122.79</v>
      </c>
      <c r="C877" s="375">
        <v>125.88</v>
      </c>
      <c r="D877" s="375">
        <v>125.67</v>
      </c>
      <c r="E877" s="375">
        <v>128.9</v>
      </c>
      <c r="F877" s="375">
        <v>130.83000000000001</v>
      </c>
      <c r="G877" s="375">
        <v>130.83000000000001</v>
      </c>
      <c r="H877" s="375">
        <v>133.38999999999999</v>
      </c>
      <c r="I877" s="375">
        <v>133.38999999999999</v>
      </c>
      <c r="J877" s="375">
        <v>133.6</v>
      </c>
      <c r="K877" s="375">
        <v>134.82</v>
      </c>
      <c r="L877" s="375">
        <v>134.82</v>
      </c>
      <c r="M877" s="375">
        <v>134.86000000000001</v>
      </c>
    </row>
    <row r="878" spans="1:13" x14ac:dyDescent="0.3">
      <c r="A878" s="48" t="s">
        <v>893</v>
      </c>
      <c r="B878" s="375">
        <v>206.18</v>
      </c>
      <c r="C878" s="375">
        <v>208.86</v>
      </c>
      <c r="D878" s="375">
        <v>211.78</v>
      </c>
      <c r="E878" s="375">
        <v>210.31</v>
      </c>
      <c r="F878" s="375">
        <v>209.89</v>
      </c>
      <c r="G878" s="375">
        <v>207.58</v>
      </c>
      <c r="H878" s="375">
        <v>207.99</v>
      </c>
      <c r="I878" s="375">
        <v>210.49</v>
      </c>
      <c r="J878" s="375">
        <v>212.39</v>
      </c>
      <c r="K878" s="375">
        <v>213.18</v>
      </c>
      <c r="L878" s="375">
        <v>212.61</v>
      </c>
      <c r="M878" s="375">
        <v>213.19</v>
      </c>
    </row>
    <row r="879" spans="1:13" x14ac:dyDescent="0.3">
      <c r="A879" s="48" t="s">
        <v>894</v>
      </c>
      <c r="B879" s="375">
        <v>130.09</v>
      </c>
      <c r="C879" s="375">
        <v>130.09</v>
      </c>
      <c r="D879" s="375">
        <v>130.09</v>
      </c>
      <c r="E879" s="375">
        <v>138.54</v>
      </c>
      <c r="F879" s="375">
        <v>138.54</v>
      </c>
      <c r="G879" s="375">
        <v>138.54</v>
      </c>
      <c r="H879" s="375">
        <v>141.19</v>
      </c>
      <c r="I879" s="375">
        <v>140.76</v>
      </c>
      <c r="J879" s="375">
        <v>140.77000000000001</v>
      </c>
      <c r="K879" s="375">
        <v>140.77000000000001</v>
      </c>
      <c r="L879" s="375">
        <v>140.77000000000001</v>
      </c>
      <c r="M879" s="375">
        <v>140.77000000000001</v>
      </c>
    </row>
    <row r="880" spans="1:13" x14ac:dyDescent="0.3">
      <c r="A880" s="48" t="s">
        <v>897</v>
      </c>
      <c r="B880" s="375">
        <v>126.05</v>
      </c>
      <c r="C880" s="375">
        <v>126.05</v>
      </c>
      <c r="D880" s="375">
        <v>126.05</v>
      </c>
      <c r="E880" s="375">
        <v>126.05</v>
      </c>
      <c r="F880" s="375">
        <v>128.69999999999999</v>
      </c>
      <c r="G880" s="375">
        <v>133.93</v>
      </c>
      <c r="H880" s="375">
        <v>136.63999999999999</v>
      </c>
      <c r="I880" s="375">
        <v>136.65</v>
      </c>
      <c r="J880" s="375">
        <v>137.83000000000001</v>
      </c>
      <c r="K880" s="375">
        <v>139.63</v>
      </c>
      <c r="L880" s="375">
        <v>140.30000000000001</v>
      </c>
      <c r="M880" s="375">
        <v>138.33000000000001</v>
      </c>
    </row>
    <row r="881" spans="1:13" x14ac:dyDescent="0.3">
      <c r="A881" s="48" t="s">
        <v>899</v>
      </c>
      <c r="B881" s="375">
        <v>117.97</v>
      </c>
      <c r="C881" s="375">
        <v>117.97</v>
      </c>
      <c r="D881" s="375">
        <v>119.81</v>
      </c>
      <c r="E881" s="375">
        <v>120.69</v>
      </c>
      <c r="F881" s="375">
        <v>122.91</v>
      </c>
      <c r="G881" s="375">
        <v>123.3</v>
      </c>
      <c r="H881" s="375">
        <v>123.3</v>
      </c>
      <c r="I881" s="375">
        <v>123.3</v>
      </c>
      <c r="J881" s="375">
        <v>123.3</v>
      </c>
      <c r="K881" s="375">
        <v>123.3</v>
      </c>
      <c r="L881" s="375">
        <v>123.3</v>
      </c>
      <c r="M881" s="375">
        <v>123.3</v>
      </c>
    </row>
    <row r="882" spans="1:13" x14ac:dyDescent="0.3">
      <c r="A882" s="48" t="s">
        <v>900</v>
      </c>
      <c r="B882" s="375">
        <v>108.4</v>
      </c>
      <c r="C882" s="375">
        <v>108.4</v>
      </c>
      <c r="D882" s="375">
        <v>108.4</v>
      </c>
      <c r="E882" s="375">
        <v>108.4</v>
      </c>
      <c r="F882" s="375">
        <v>108.4</v>
      </c>
      <c r="G882" s="375">
        <v>108.4</v>
      </c>
      <c r="H882" s="375">
        <v>108.4</v>
      </c>
      <c r="I882" s="375">
        <v>108.4</v>
      </c>
      <c r="J882" s="375">
        <v>108.4</v>
      </c>
      <c r="K882" s="375">
        <v>108.4</v>
      </c>
      <c r="L882" s="375">
        <v>108.4</v>
      </c>
      <c r="M882" s="375">
        <v>108.4</v>
      </c>
    </row>
    <row r="883" spans="1:13" x14ac:dyDescent="0.3">
      <c r="A883" s="48" t="s">
        <v>901</v>
      </c>
      <c r="B883" s="375">
        <v>108.67</v>
      </c>
      <c r="C883" s="375">
        <v>108.67</v>
      </c>
      <c r="D883" s="375">
        <v>108.67</v>
      </c>
      <c r="E883" s="375">
        <v>108.67</v>
      </c>
      <c r="F883" s="375">
        <v>108.67</v>
      </c>
      <c r="G883" s="375">
        <v>108.67</v>
      </c>
      <c r="H883" s="375">
        <v>108.67</v>
      </c>
      <c r="I883" s="375">
        <v>108.67</v>
      </c>
      <c r="J883" s="375">
        <v>108.67</v>
      </c>
      <c r="K883" s="375">
        <v>108.67</v>
      </c>
      <c r="L883" s="375">
        <v>108.67</v>
      </c>
      <c r="M883" s="375">
        <v>108.67</v>
      </c>
    </row>
    <row r="884" spans="1:13" x14ac:dyDescent="0.3">
      <c r="A884" s="48" t="s">
        <v>902</v>
      </c>
      <c r="B884" s="375">
        <v>192.97</v>
      </c>
      <c r="C884" s="375">
        <v>192.65</v>
      </c>
      <c r="D884" s="375">
        <v>197.22</v>
      </c>
      <c r="E884" s="375">
        <v>203.7</v>
      </c>
      <c r="F884" s="375">
        <v>205.78</v>
      </c>
      <c r="G884" s="375">
        <v>205.63</v>
      </c>
      <c r="H884" s="375">
        <v>207.96</v>
      </c>
      <c r="I884" s="375">
        <v>207.72</v>
      </c>
      <c r="J884" s="375">
        <v>199.27</v>
      </c>
      <c r="K884" s="375">
        <v>200.05</v>
      </c>
      <c r="L884" s="375">
        <v>190.89</v>
      </c>
      <c r="M884" s="375">
        <v>197.56</v>
      </c>
    </row>
    <row r="885" spans="1:13" x14ac:dyDescent="0.3">
      <c r="A885" s="48" t="s">
        <v>903</v>
      </c>
      <c r="B885" s="375">
        <v>137.01</v>
      </c>
      <c r="C885" s="375">
        <v>137.01</v>
      </c>
      <c r="D885" s="375">
        <v>137.01</v>
      </c>
      <c r="E885" s="375">
        <v>137.27000000000001</v>
      </c>
      <c r="F885" s="375">
        <v>137.27000000000001</v>
      </c>
      <c r="G885" s="375">
        <v>137.38999999999999</v>
      </c>
      <c r="H885" s="375">
        <v>137.38999999999999</v>
      </c>
      <c r="I885" s="375">
        <v>137.38999999999999</v>
      </c>
      <c r="J885" s="375">
        <v>137.38999999999999</v>
      </c>
      <c r="K885" s="375">
        <v>137.38999999999999</v>
      </c>
      <c r="L885" s="375">
        <v>137.38999999999999</v>
      </c>
      <c r="M885" s="375">
        <v>137.38999999999999</v>
      </c>
    </row>
    <row r="886" spans="1:13" x14ac:dyDescent="0.3">
      <c r="A886" s="48" t="s">
        <v>904</v>
      </c>
      <c r="B886" s="375">
        <v>148.75</v>
      </c>
      <c r="C886" s="375">
        <v>150.38</v>
      </c>
      <c r="D886" s="375">
        <v>154.27000000000001</v>
      </c>
      <c r="E886" s="375">
        <v>158.47</v>
      </c>
      <c r="F886" s="375">
        <v>162.66999999999999</v>
      </c>
      <c r="G886" s="375">
        <v>165.53</v>
      </c>
      <c r="H886" s="375">
        <v>179.77</v>
      </c>
      <c r="I886" s="375">
        <v>192.66</v>
      </c>
      <c r="J886" s="375">
        <v>213.72</v>
      </c>
      <c r="K886" s="375">
        <v>219.76</v>
      </c>
      <c r="L886" s="375">
        <v>224.06</v>
      </c>
      <c r="M886" s="375">
        <v>221.39</v>
      </c>
    </row>
    <row r="887" spans="1:13" x14ac:dyDescent="0.3">
      <c r="A887" s="48" t="s">
        <v>905</v>
      </c>
      <c r="B887" s="375">
        <v>119.03</v>
      </c>
      <c r="C887" s="375">
        <v>119.03</v>
      </c>
      <c r="D887" s="375">
        <v>119.03</v>
      </c>
      <c r="E887" s="375">
        <v>119.04</v>
      </c>
      <c r="F887" s="375">
        <v>119.04</v>
      </c>
      <c r="G887" s="375">
        <v>119.04</v>
      </c>
      <c r="H887" s="375">
        <v>119.04</v>
      </c>
      <c r="I887" s="375">
        <v>119.04</v>
      </c>
      <c r="J887" s="375">
        <v>119.04</v>
      </c>
      <c r="K887" s="375">
        <v>119.04</v>
      </c>
      <c r="L887" s="375">
        <v>119.04</v>
      </c>
      <c r="M887" s="375">
        <v>119.04</v>
      </c>
    </row>
    <row r="888" spans="1:13" x14ac:dyDescent="0.3">
      <c r="A888" s="48" t="s">
        <v>906</v>
      </c>
      <c r="B888" s="375">
        <v>161.47</v>
      </c>
      <c r="C888" s="375">
        <v>161.47</v>
      </c>
      <c r="D888" s="375">
        <v>161.47</v>
      </c>
      <c r="E888" s="375">
        <v>161.47</v>
      </c>
      <c r="F888" s="375">
        <v>161.47</v>
      </c>
      <c r="G888" s="375">
        <v>161.47</v>
      </c>
      <c r="H888" s="375">
        <v>159.19999999999999</v>
      </c>
      <c r="I888" s="375">
        <v>159.19999999999999</v>
      </c>
      <c r="J888" s="375">
        <v>159.19999999999999</v>
      </c>
      <c r="K888" s="375">
        <v>159.19999999999999</v>
      </c>
      <c r="L888" s="375">
        <v>159.19999999999999</v>
      </c>
      <c r="M888" s="375">
        <v>159.19999999999999</v>
      </c>
    </row>
    <row r="889" spans="1:13" x14ac:dyDescent="0.3">
      <c r="A889" s="48" t="s">
        <v>907</v>
      </c>
      <c r="B889" s="375">
        <v>116.48</v>
      </c>
      <c r="C889" s="375">
        <v>117.27</v>
      </c>
      <c r="D889" s="375">
        <v>117.68</v>
      </c>
      <c r="E889" s="375">
        <v>117.84</v>
      </c>
      <c r="F889" s="375">
        <v>120.02</v>
      </c>
      <c r="G889" s="375">
        <v>120.02</v>
      </c>
      <c r="H889" s="375">
        <v>120.02</v>
      </c>
      <c r="I889" s="375">
        <v>120.02</v>
      </c>
      <c r="J889" s="375">
        <v>120.02</v>
      </c>
      <c r="K889" s="375">
        <v>120.02</v>
      </c>
      <c r="L889" s="375">
        <v>120.02</v>
      </c>
      <c r="M889" s="375">
        <v>120.02</v>
      </c>
    </row>
    <row r="890" spans="1:13" x14ac:dyDescent="0.3">
      <c r="A890" s="48" t="s">
        <v>908</v>
      </c>
      <c r="B890" s="375">
        <v>115.61</v>
      </c>
      <c r="C890" s="375">
        <v>115.61</v>
      </c>
      <c r="D890" s="375">
        <v>115.61</v>
      </c>
      <c r="E890" s="375">
        <v>115.61</v>
      </c>
      <c r="F890" s="375">
        <v>115.61</v>
      </c>
      <c r="G890" s="375">
        <v>115.61</v>
      </c>
      <c r="H890" s="375">
        <v>115.61</v>
      </c>
      <c r="I890" s="375">
        <v>115.61</v>
      </c>
      <c r="J890" s="375">
        <v>115.61</v>
      </c>
      <c r="K890" s="375">
        <v>115.61</v>
      </c>
      <c r="L890" s="375">
        <v>115.61</v>
      </c>
      <c r="M890" s="375">
        <v>115.61</v>
      </c>
    </row>
    <row r="891" spans="1:13" x14ac:dyDescent="0.3">
      <c r="A891" s="48" t="s">
        <v>909</v>
      </c>
      <c r="B891" s="375">
        <v>134.15</v>
      </c>
      <c r="C891" s="375">
        <v>134.15</v>
      </c>
      <c r="D891" s="375">
        <v>134.15</v>
      </c>
      <c r="E891" s="375">
        <v>135.97</v>
      </c>
      <c r="F891" s="375">
        <v>135.97</v>
      </c>
      <c r="G891" s="375">
        <v>135.97</v>
      </c>
      <c r="H891" s="375">
        <v>135.97</v>
      </c>
      <c r="I891" s="375">
        <v>135.97</v>
      </c>
      <c r="J891" s="375">
        <v>135.97</v>
      </c>
      <c r="K891" s="375">
        <v>135.97</v>
      </c>
      <c r="L891" s="375">
        <v>135.97</v>
      </c>
      <c r="M891" s="375">
        <v>135.97</v>
      </c>
    </row>
    <row r="892" spans="1:13" x14ac:dyDescent="0.3">
      <c r="A892" s="48" t="s">
        <v>910</v>
      </c>
      <c r="B892" s="375">
        <v>109.7</v>
      </c>
      <c r="C892" s="375">
        <v>109.7</v>
      </c>
      <c r="D892" s="375">
        <v>109.7</v>
      </c>
      <c r="E892" s="375">
        <v>109.7</v>
      </c>
      <c r="F892" s="375">
        <v>109.7</v>
      </c>
      <c r="G892" s="375">
        <v>109.7</v>
      </c>
      <c r="H892" s="375">
        <v>109.7</v>
      </c>
      <c r="I892" s="375">
        <v>109.7</v>
      </c>
      <c r="J892" s="375">
        <v>109.7</v>
      </c>
      <c r="K892" s="375">
        <v>109.7</v>
      </c>
      <c r="L892" s="375">
        <v>109.7</v>
      </c>
      <c r="M892" s="375">
        <v>109.7</v>
      </c>
    </row>
    <row r="893" spans="1:13" x14ac:dyDescent="0.3">
      <c r="A893" s="48" t="s">
        <v>914</v>
      </c>
      <c r="B893" s="375">
        <v>112.71</v>
      </c>
      <c r="C893" s="375">
        <v>112.71</v>
      </c>
      <c r="D893" s="375">
        <v>112.71</v>
      </c>
      <c r="E893" s="375">
        <v>112.71</v>
      </c>
      <c r="F893" s="375">
        <v>112.71</v>
      </c>
      <c r="G893" s="375">
        <v>112.71</v>
      </c>
      <c r="H893" s="375">
        <v>112.71</v>
      </c>
      <c r="I893" s="375">
        <v>112.71</v>
      </c>
      <c r="J893" s="375">
        <v>112.71</v>
      </c>
      <c r="K893" s="375">
        <v>112.71</v>
      </c>
      <c r="L893" s="375">
        <v>112.71</v>
      </c>
      <c r="M893" s="375">
        <v>112.71</v>
      </c>
    </row>
    <row r="894" spans="1:13" x14ac:dyDescent="0.3">
      <c r="A894" s="48" t="s">
        <v>915</v>
      </c>
      <c r="B894" s="375">
        <v>124.32</v>
      </c>
      <c r="C894" s="375">
        <v>124.32</v>
      </c>
      <c r="D894" s="375">
        <v>124.32</v>
      </c>
      <c r="E894" s="375">
        <v>124.32</v>
      </c>
      <c r="F894" s="375">
        <v>124.92</v>
      </c>
      <c r="G894" s="375">
        <v>124.92</v>
      </c>
      <c r="H894" s="375">
        <v>124.92</v>
      </c>
      <c r="I894" s="375">
        <v>124.92</v>
      </c>
      <c r="J894" s="375">
        <v>124.92</v>
      </c>
      <c r="K894" s="375">
        <v>124.93</v>
      </c>
      <c r="L894" s="375">
        <v>124.93</v>
      </c>
      <c r="M894" s="375">
        <v>124.93</v>
      </c>
    </row>
    <row r="895" spans="1:13" x14ac:dyDescent="0.3">
      <c r="A895" s="48" t="s">
        <v>916</v>
      </c>
      <c r="B895" s="375">
        <v>111.53</v>
      </c>
      <c r="C895" s="375">
        <v>111.53</v>
      </c>
      <c r="D895" s="375">
        <v>111.53</v>
      </c>
      <c r="E895" s="375">
        <v>115.22</v>
      </c>
      <c r="F895" s="375">
        <v>117.82</v>
      </c>
      <c r="G895" s="375">
        <v>117.83</v>
      </c>
      <c r="H895" s="375">
        <v>116.48</v>
      </c>
      <c r="I895" s="375">
        <v>116.48</v>
      </c>
      <c r="J895" s="375">
        <v>116.48</v>
      </c>
      <c r="K895" s="375">
        <v>119.28</v>
      </c>
      <c r="L895" s="375">
        <v>119.28</v>
      </c>
      <c r="M895" s="375">
        <v>119.28</v>
      </c>
    </row>
    <row r="896" spans="1:13" x14ac:dyDescent="0.3">
      <c r="A896" s="48" t="s">
        <v>917</v>
      </c>
      <c r="B896" s="375">
        <v>136.22999999999999</v>
      </c>
      <c r="C896" s="375">
        <v>136.22999999999999</v>
      </c>
      <c r="D896" s="375">
        <v>136.22999999999999</v>
      </c>
      <c r="E896" s="375">
        <v>136.22999999999999</v>
      </c>
      <c r="F896" s="375">
        <v>138.78</v>
      </c>
      <c r="G896" s="375">
        <v>138.78</v>
      </c>
      <c r="H896" s="375">
        <v>138.78</v>
      </c>
      <c r="I896" s="375">
        <v>138.78</v>
      </c>
      <c r="J896" s="375">
        <v>138.78</v>
      </c>
      <c r="K896" s="375">
        <v>138.78</v>
      </c>
      <c r="L896" s="375">
        <v>138.78</v>
      </c>
      <c r="M896" s="375">
        <v>138.78</v>
      </c>
    </row>
    <row r="897" spans="1:13" x14ac:dyDescent="0.3">
      <c r="A897" s="48" t="s">
        <v>918</v>
      </c>
      <c r="B897" s="375">
        <v>117.92</v>
      </c>
      <c r="C897" s="375">
        <v>117.92</v>
      </c>
      <c r="D897" s="375">
        <v>117.92</v>
      </c>
      <c r="E897" s="375">
        <v>119.61</v>
      </c>
      <c r="F897" s="375">
        <v>119.61</v>
      </c>
      <c r="G897" s="375">
        <v>119.61</v>
      </c>
      <c r="H897" s="375">
        <v>119.61</v>
      </c>
      <c r="I897" s="375">
        <v>119.61</v>
      </c>
      <c r="J897" s="375">
        <v>119.61</v>
      </c>
      <c r="K897" s="375">
        <v>119.61</v>
      </c>
      <c r="L897" s="375">
        <v>119.61</v>
      </c>
      <c r="M897" s="375">
        <v>119.61</v>
      </c>
    </row>
    <row r="898" spans="1:13" x14ac:dyDescent="0.3">
      <c r="A898" s="48" t="s">
        <v>920</v>
      </c>
      <c r="B898" s="375">
        <v>193.18</v>
      </c>
      <c r="C898" s="375">
        <v>198.33</v>
      </c>
      <c r="D898" s="375">
        <v>201.12</v>
      </c>
      <c r="E898" s="375">
        <v>208.93</v>
      </c>
      <c r="F898" s="375">
        <v>209.88</v>
      </c>
      <c r="G898" s="375">
        <v>214.33</v>
      </c>
      <c r="H898" s="375">
        <v>213</v>
      </c>
      <c r="I898" s="375">
        <v>214.14</v>
      </c>
      <c r="J898" s="375">
        <v>207.94</v>
      </c>
      <c r="K898" s="375">
        <v>205.55</v>
      </c>
      <c r="L898" s="375">
        <v>197.71</v>
      </c>
      <c r="M898" s="375">
        <v>200.32</v>
      </c>
    </row>
    <row r="899" spans="1:13" x14ac:dyDescent="0.3">
      <c r="A899" s="48" t="s">
        <v>921</v>
      </c>
      <c r="B899" s="375">
        <v>129.68</v>
      </c>
      <c r="C899" s="375">
        <v>129.68</v>
      </c>
      <c r="D899" s="375">
        <v>130.33000000000001</v>
      </c>
      <c r="E899" s="375">
        <v>131.05000000000001</v>
      </c>
      <c r="F899" s="375">
        <v>131.05000000000001</v>
      </c>
      <c r="G899" s="375">
        <v>131.05000000000001</v>
      </c>
      <c r="H899" s="375">
        <v>131.05000000000001</v>
      </c>
      <c r="I899" s="375">
        <v>131.05000000000001</v>
      </c>
      <c r="J899" s="375">
        <v>131.05000000000001</v>
      </c>
      <c r="K899" s="375">
        <v>131.05000000000001</v>
      </c>
      <c r="L899" s="375">
        <v>131.05000000000001</v>
      </c>
      <c r="M899" s="375">
        <v>131.05000000000001</v>
      </c>
    </row>
    <row r="900" spans="1:13" x14ac:dyDescent="0.3">
      <c r="A900" s="48" t="s">
        <v>922</v>
      </c>
      <c r="B900" s="375">
        <v>105.09</v>
      </c>
      <c r="C900" s="375">
        <v>105.09</v>
      </c>
      <c r="D900" s="375">
        <v>105.45</v>
      </c>
      <c r="E900" s="375">
        <v>106.1</v>
      </c>
      <c r="F900" s="375">
        <v>106.1</v>
      </c>
      <c r="G900" s="375">
        <v>106.1</v>
      </c>
      <c r="H900" s="375">
        <v>106.1</v>
      </c>
      <c r="I900" s="375">
        <v>106.76</v>
      </c>
      <c r="J900" s="375">
        <v>106.76</v>
      </c>
      <c r="K900" s="375">
        <v>108.3</v>
      </c>
      <c r="L900" s="375">
        <v>108.3</v>
      </c>
      <c r="M900" s="375">
        <v>108.3</v>
      </c>
    </row>
    <row r="901" spans="1:13" x14ac:dyDescent="0.3">
      <c r="A901" s="48" t="s">
        <v>923</v>
      </c>
      <c r="B901" s="375">
        <v>138.69</v>
      </c>
      <c r="C901" s="375">
        <v>138.69</v>
      </c>
      <c r="D901" s="375">
        <v>138.69</v>
      </c>
      <c r="E901" s="375">
        <v>138.69</v>
      </c>
      <c r="F901" s="375">
        <v>138.69</v>
      </c>
      <c r="G901" s="375">
        <v>138.69</v>
      </c>
      <c r="H901" s="375">
        <v>138.69</v>
      </c>
      <c r="I901" s="375">
        <v>138.69</v>
      </c>
      <c r="J901" s="375">
        <v>138.69</v>
      </c>
      <c r="K901" s="375">
        <v>138.69</v>
      </c>
      <c r="L901" s="375">
        <v>138.69</v>
      </c>
      <c r="M901" s="375">
        <v>138.69</v>
      </c>
    </row>
    <row r="902" spans="1:13" x14ac:dyDescent="0.3">
      <c r="A902" s="48" t="s">
        <v>924</v>
      </c>
      <c r="B902" s="375">
        <v>133.12</v>
      </c>
      <c r="C902" s="375">
        <v>130.33000000000001</v>
      </c>
      <c r="D902" s="375">
        <v>130.33000000000001</v>
      </c>
      <c r="E902" s="375">
        <v>130.33000000000001</v>
      </c>
      <c r="F902" s="375">
        <v>130.33000000000001</v>
      </c>
      <c r="G902" s="375">
        <v>130.33000000000001</v>
      </c>
      <c r="H902" s="375">
        <v>130.33000000000001</v>
      </c>
      <c r="I902" s="375">
        <v>130.33000000000001</v>
      </c>
      <c r="J902" s="375">
        <v>130.33000000000001</v>
      </c>
      <c r="K902" s="375">
        <v>130.33000000000001</v>
      </c>
      <c r="L902" s="375">
        <v>130.33000000000001</v>
      </c>
      <c r="M902" s="375">
        <v>130.33000000000001</v>
      </c>
    </row>
    <row r="903" spans="1:13" x14ac:dyDescent="0.3">
      <c r="A903" s="48" t="s">
        <v>925</v>
      </c>
      <c r="B903" s="375">
        <v>123.52</v>
      </c>
      <c r="C903" s="375">
        <v>123.52</v>
      </c>
      <c r="D903" s="375">
        <v>123.52</v>
      </c>
      <c r="E903" s="375">
        <v>123.52</v>
      </c>
      <c r="F903" s="375">
        <v>123.52</v>
      </c>
      <c r="G903" s="375">
        <v>123.52</v>
      </c>
      <c r="H903" s="375">
        <v>123.52</v>
      </c>
      <c r="I903" s="375">
        <v>123.52</v>
      </c>
      <c r="J903" s="375">
        <v>123.52</v>
      </c>
      <c r="K903" s="375">
        <v>123.52</v>
      </c>
      <c r="L903" s="375">
        <v>123.52</v>
      </c>
      <c r="M903" s="375">
        <v>123.52</v>
      </c>
    </row>
    <row r="904" spans="1:13" x14ac:dyDescent="0.3">
      <c r="A904" s="48" t="s">
        <v>926</v>
      </c>
      <c r="B904" s="375">
        <v>131.65</v>
      </c>
      <c r="C904" s="375">
        <v>131.65</v>
      </c>
      <c r="D904" s="375">
        <v>131.65</v>
      </c>
      <c r="E904" s="375">
        <v>138.47</v>
      </c>
      <c r="F904" s="375">
        <v>138.47</v>
      </c>
      <c r="G904" s="375">
        <v>138.47</v>
      </c>
      <c r="H904" s="375">
        <v>138.47</v>
      </c>
      <c r="I904" s="375">
        <v>138.47</v>
      </c>
      <c r="J904" s="375">
        <v>138.47</v>
      </c>
      <c r="K904" s="375">
        <v>138.47</v>
      </c>
      <c r="L904" s="375">
        <v>138.47</v>
      </c>
      <c r="M904" s="375">
        <v>138.47</v>
      </c>
    </row>
    <row r="905" spans="1:13" x14ac:dyDescent="0.3">
      <c r="A905" s="48" t="s">
        <v>927</v>
      </c>
      <c r="B905" s="375">
        <v>142.57</v>
      </c>
      <c r="C905" s="375">
        <v>145.31</v>
      </c>
      <c r="D905" s="375">
        <v>146.44</v>
      </c>
      <c r="E905" s="375">
        <v>153.35</v>
      </c>
      <c r="F905" s="375">
        <v>153.35</v>
      </c>
      <c r="G905" s="375">
        <v>153.35</v>
      </c>
      <c r="H905" s="375">
        <v>154.49</v>
      </c>
      <c r="I905" s="375">
        <v>154.49</v>
      </c>
      <c r="J905" s="375">
        <v>156.41999999999999</v>
      </c>
      <c r="K905" s="375">
        <v>156.41999999999999</v>
      </c>
      <c r="L905" s="375">
        <v>156.41999999999999</v>
      </c>
      <c r="M905" s="375">
        <v>156.41999999999999</v>
      </c>
    </row>
    <row r="906" spans="1:13" x14ac:dyDescent="0.3">
      <c r="A906" s="48" t="s">
        <v>928</v>
      </c>
      <c r="B906" s="375">
        <v>158.1</v>
      </c>
      <c r="C906" s="375">
        <v>158.1</v>
      </c>
      <c r="D906" s="375">
        <v>158.1</v>
      </c>
      <c r="E906" s="375">
        <v>159.13</v>
      </c>
      <c r="F906" s="375">
        <v>159.13</v>
      </c>
      <c r="G906" s="375">
        <v>159.13</v>
      </c>
      <c r="H906" s="375">
        <v>159.13</v>
      </c>
      <c r="I906" s="375">
        <v>159.13</v>
      </c>
      <c r="J906" s="375">
        <v>165.71</v>
      </c>
      <c r="K906" s="375">
        <v>165.71</v>
      </c>
      <c r="L906" s="375">
        <v>165.71</v>
      </c>
      <c r="M906" s="375">
        <v>165.71</v>
      </c>
    </row>
    <row r="907" spans="1:13" x14ac:dyDescent="0.3">
      <c r="A907" s="48" t="s">
        <v>929</v>
      </c>
      <c r="B907" s="375">
        <v>109.58</v>
      </c>
      <c r="C907" s="375">
        <v>109.58</v>
      </c>
      <c r="D907" s="375">
        <v>111.56</v>
      </c>
      <c r="E907" s="375">
        <v>115.21</v>
      </c>
      <c r="F907" s="375">
        <v>115.21</v>
      </c>
      <c r="G907" s="375">
        <v>115.21</v>
      </c>
      <c r="H907" s="375">
        <v>115.21</v>
      </c>
      <c r="I907" s="375">
        <v>115.21</v>
      </c>
      <c r="J907" s="375">
        <v>115.21</v>
      </c>
      <c r="K907" s="375">
        <v>115.21</v>
      </c>
      <c r="L907" s="375">
        <v>115.21</v>
      </c>
      <c r="M907" s="375">
        <v>115.21</v>
      </c>
    </row>
    <row r="908" spans="1:13" x14ac:dyDescent="0.3">
      <c r="A908" s="48" t="s">
        <v>930</v>
      </c>
      <c r="B908" s="375">
        <v>91.98</v>
      </c>
      <c r="C908" s="375">
        <v>92.15</v>
      </c>
      <c r="D908" s="375">
        <v>92.15</v>
      </c>
      <c r="E908" s="375">
        <v>92.16</v>
      </c>
      <c r="F908" s="375">
        <v>92.16</v>
      </c>
      <c r="G908" s="375">
        <v>92.42</v>
      </c>
      <c r="H908" s="375">
        <v>92.41</v>
      </c>
      <c r="I908" s="375">
        <v>92.41</v>
      </c>
      <c r="J908" s="375">
        <v>93.24</v>
      </c>
      <c r="K908" s="375">
        <v>93.24</v>
      </c>
      <c r="L908" s="375">
        <v>93.25</v>
      </c>
      <c r="M908" s="375">
        <v>93.24</v>
      </c>
    </row>
    <row r="909" spans="1:13" x14ac:dyDescent="0.3">
      <c r="A909" s="48" t="s">
        <v>931</v>
      </c>
      <c r="B909" s="375">
        <v>124.23</v>
      </c>
      <c r="C909" s="375">
        <v>124.23</v>
      </c>
      <c r="D909" s="375">
        <v>124.94</v>
      </c>
      <c r="E909" s="375">
        <v>126.78</v>
      </c>
      <c r="F909" s="375">
        <v>126.78</v>
      </c>
      <c r="G909" s="375">
        <v>126.78</v>
      </c>
      <c r="H909" s="375">
        <v>126.78</v>
      </c>
      <c r="I909" s="375">
        <v>126.78</v>
      </c>
      <c r="J909" s="375">
        <v>126.78</v>
      </c>
      <c r="K909" s="375">
        <v>126.78</v>
      </c>
      <c r="L909" s="375">
        <v>126.78</v>
      </c>
      <c r="M909" s="375">
        <v>126.78</v>
      </c>
    </row>
    <row r="910" spans="1:13" x14ac:dyDescent="0.3">
      <c r="A910" s="48" t="s">
        <v>932</v>
      </c>
      <c r="B910" s="375">
        <v>128.63</v>
      </c>
      <c r="C910" s="375">
        <v>128.63</v>
      </c>
      <c r="D910" s="375">
        <v>128.63</v>
      </c>
      <c r="E910" s="375">
        <v>129.52000000000001</v>
      </c>
      <c r="F910" s="375">
        <v>129.52000000000001</v>
      </c>
      <c r="G910" s="375">
        <v>129.52000000000001</v>
      </c>
      <c r="H910" s="375">
        <v>129.52000000000001</v>
      </c>
      <c r="I910" s="375">
        <v>129.52000000000001</v>
      </c>
      <c r="J910" s="375">
        <v>129.52000000000001</v>
      </c>
      <c r="K910" s="375">
        <v>129.52000000000001</v>
      </c>
      <c r="L910" s="375">
        <v>129.55000000000001</v>
      </c>
      <c r="M910" s="375">
        <v>129.52000000000001</v>
      </c>
    </row>
    <row r="911" spans="1:13" x14ac:dyDescent="0.3">
      <c r="A911" s="48" t="s">
        <v>933</v>
      </c>
      <c r="B911" s="375">
        <v>128.74</v>
      </c>
      <c r="C911" s="375">
        <v>128.74</v>
      </c>
      <c r="D911" s="375">
        <v>128.74</v>
      </c>
      <c r="E911" s="375">
        <v>130.16999999999999</v>
      </c>
      <c r="F911" s="375">
        <v>132.52000000000001</v>
      </c>
      <c r="G911" s="375">
        <v>132.52000000000001</v>
      </c>
      <c r="H911" s="375">
        <v>132.52000000000001</v>
      </c>
      <c r="I911" s="375">
        <v>132.52000000000001</v>
      </c>
      <c r="J911" s="375">
        <v>133.34</v>
      </c>
      <c r="K911" s="375">
        <v>133.34</v>
      </c>
      <c r="L911" s="375">
        <v>135.30000000000001</v>
      </c>
      <c r="M911" s="375">
        <v>133.34</v>
      </c>
    </row>
    <row r="912" spans="1:13" x14ac:dyDescent="0.3">
      <c r="A912" s="48" t="s">
        <v>934</v>
      </c>
      <c r="B912" s="375">
        <v>172.9</v>
      </c>
      <c r="C912" s="375">
        <v>178.43</v>
      </c>
      <c r="D912" s="375">
        <v>181.65</v>
      </c>
      <c r="E912" s="375">
        <v>190.34</v>
      </c>
      <c r="F912" s="375">
        <v>202.71</v>
      </c>
      <c r="G912" s="375">
        <v>208.79</v>
      </c>
      <c r="H912" s="375">
        <v>221.11</v>
      </c>
      <c r="I912" s="375">
        <v>227.96</v>
      </c>
      <c r="J912" s="375">
        <v>239.13</v>
      </c>
      <c r="K912" s="375">
        <v>241.76</v>
      </c>
      <c r="L912" s="375">
        <v>244.18</v>
      </c>
      <c r="M912" s="375">
        <v>244.18</v>
      </c>
    </row>
    <row r="913" spans="1:13" x14ac:dyDescent="0.3">
      <c r="A913" s="48" t="s">
        <v>935</v>
      </c>
      <c r="B913" s="375">
        <v>171.47</v>
      </c>
      <c r="C913" s="375">
        <v>171.95</v>
      </c>
      <c r="D913" s="375">
        <v>173.94</v>
      </c>
      <c r="E913" s="375">
        <v>176.83</v>
      </c>
      <c r="F913" s="375">
        <v>187.73</v>
      </c>
      <c r="G913" s="375">
        <v>188.22</v>
      </c>
      <c r="H913" s="375">
        <v>197.44</v>
      </c>
      <c r="I913" s="375">
        <v>197.44</v>
      </c>
      <c r="J913" s="375">
        <v>197.76</v>
      </c>
      <c r="K913" s="375">
        <v>198.47</v>
      </c>
      <c r="L913" s="375">
        <v>211.5</v>
      </c>
      <c r="M913" s="375">
        <v>211.51</v>
      </c>
    </row>
    <row r="914" spans="1:13" x14ac:dyDescent="0.3">
      <c r="A914" s="48" t="s">
        <v>936</v>
      </c>
      <c r="B914" s="375">
        <v>117.03</v>
      </c>
      <c r="C914" s="375">
        <v>117.03</v>
      </c>
      <c r="D914" s="375">
        <v>117.03</v>
      </c>
      <c r="E914" s="375">
        <v>117.03</v>
      </c>
      <c r="F914" s="375">
        <v>117.03</v>
      </c>
      <c r="G914" s="375">
        <v>117.03</v>
      </c>
      <c r="H914" s="375">
        <v>117.03</v>
      </c>
      <c r="I914" s="375">
        <v>117.03</v>
      </c>
      <c r="J914" s="375">
        <v>119.11</v>
      </c>
      <c r="K914" s="375">
        <v>119.11</v>
      </c>
      <c r="L914" s="375">
        <v>124.31</v>
      </c>
      <c r="M914" s="375">
        <v>124.33</v>
      </c>
    </row>
    <row r="915" spans="1:13" x14ac:dyDescent="0.3">
      <c r="A915" s="48" t="s">
        <v>937</v>
      </c>
      <c r="B915" s="375">
        <v>114.98</v>
      </c>
      <c r="C915" s="375">
        <v>114.98</v>
      </c>
      <c r="D915" s="375">
        <v>114.98</v>
      </c>
      <c r="E915" s="375">
        <v>114.98</v>
      </c>
      <c r="F915" s="375">
        <v>114.98</v>
      </c>
      <c r="G915" s="375">
        <v>114.98</v>
      </c>
      <c r="H915" s="375">
        <v>114.98</v>
      </c>
      <c r="I915" s="375">
        <v>114.98</v>
      </c>
      <c r="J915" s="375">
        <v>114.98</v>
      </c>
      <c r="K915" s="375">
        <v>114.98</v>
      </c>
      <c r="L915" s="375">
        <v>114.98</v>
      </c>
      <c r="M915" s="375">
        <v>114.98</v>
      </c>
    </row>
    <row r="916" spans="1:13" x14ac:dyDescent="0.3">
      <c r="A916" s="48" t="s">
        <v>938</v>
      </c>
      <c r="B916" s="375">
        <v>111.35</v>
      </c>
      <c r="C916" s="375">
        <v>111.35</v>
      </c>
      <c r="D916" s="375">
        <v>111.35</v>
      </c>
      <c r="E916" s="375">
        <v>111.35</v>
      </c>
      <c r="F916" s="375">
        <v>111.35</v>
      </c>
      <c r="G916" s="375">
        <v>111.35</v>
      </c>
      <c r="H916" s="375">
        <v>111.35</v>
      </c>
      <c r="I916" s="375">
        <v>111.35</v>
      </c>
      <c r="J916" s="375">
        <v>111.35</v>
      </c>
      <c r="K916" s="375">
        <v>111.35</v>
      </c>
      <c r="L916" s="375">
        <v>111.35</v>
      </c>
      <c r="M916" s="375">
        <v>111.35</v>
      </c>
    </row>
    <row r="917" spans="1:13" x14ac:dyDescent="0.3">
      <c r="A917" s="48" t="s">
        <v>939</v>
      </c>
      <c r="B917" s="375">
        <v>125.75</v>
      </c>
      <c r="C917" s="375">
        <v>125.75</v>
      </c>
      <c r="D917" s="375">
        <v>125.75</v>
      </c>
      <c r="E917" s="375">
        <v>128.41999999999999</v>
      </c>
      <c r="F917" s="375">
        <v>129.22</v>
      </c>
      <c r="G917" s="375">
        <v>129.22</v>
      </c>
      <c r="H917" s="375">
        <v>129.22</v>
      </c>
      <c r="I917" s="375">
        <v>129.56</v>
      </c>
      <c r="J917" s="375">
        <v>131.29</v>
      </c>
      <c r="K917" s="375">
        <v>131.29</v>
      </c>
      <c r="L917" s="375">
        <v>131.29</v>
      </c>
      <c r="M917" s="375">
        <v>131.29</v>
      </c>
    </row>
    <row r="918" spans="1:13" x14ac:dyDescent="0.3">
      <c r="A918" s="48" t="s">
        <v>940</v>
      </c>
      <c r="B918" s="375">
        <v>127.35</v>
      </c>
      <c r="C918" s="375">
        <v>128.24</v>
      </c>
      <c r="D918" s="375">
        <v>128.37</v>
      </c>
      <c r="E918" s="375">
        <v>128.78</v>
      </c>
      <c r="F918" s="375">
        <v>129.07</v>
      </c>
      <c r="G918" s="375">
        <v>129.11000000000001</v>
      </c>
      <c r="H918" s="375">
        <v>129.83000000000001</v>
      </c>
      <c r="I918" s="375">
        <v>129.93</v>
      </c>
      <c r="J918" s="375">
        <v>130.04</v>
      </c>
      <c r="K918" s="375">
        <v>130.44999999999999</v>
      </c>
      <c r="L918" s="375">
        <v>130.13999999999999</v>
      </c>
      <c r="M918" s="375">
        <v>130.46</v>
      </c>
    </row>
    <row r="919" spans="1:13" x14ac:dyDescent="0.3">
      <c r="A919" s="48" t="s">
        <v>941</v>
      </c>
      <c r="B919" s="375">
        <v>128.69</v>
      </c>
      <c r="C919" s="375">
        <v>128.69</v>
      </c>
      <c r="D919" s="375">
        <v>128.69</v>
      </c>
      <c r="E919" s="375">
        <v>129.33000000000001</v>
      </c>
      <c r="F919" s="375">
        <v>130.01</v>
      </c>
      <c r="G919" s="375">
        <v>130.22999999999999</v>
      </c>
      <c r="H919" s="375">
        <v>130.79</v>
      </c>
      <c r="I919" s="375">
        <v>130.78</v>
      </c>
      <c r="J919" s="375">
        <v>130.78</v>
      </c>
      <c r="K919" s="375">
        <v>130.78</v>
      </c>
      <c r="L919" s="375">
        <v>130.79</v>
      </c>
      <c r="M919" s="375">
        <v>130.78</v>
      </c>
    </row>
    <row r="920" spans="1:13" x14ac:dyDescent="0.3">
      <c r="A920" s="48" t="s">
        <v>942</v>
      </c>
      <c r="B920" s="375">
        <v>119.61</v>
      </c>
      <c r="C920" s="375">
        <v>119.61</v>
      </c>
      <c r="D920" s="375">
        <v>120.21</v>
      </c>
      <c r="E920" s="375">
        <v>120.21</v>
      </c>
      <c r="F920" s="375">
        <v>120.21</v>
      </c>
      <c r="G920" s="375">
        <v>121.14</v>
      </c>
      <c r="H920" s="375">
        <v>121.14</v>
      </c>
      <c r="I920" s="375">
        <v>121.14</v>
      </c>
      <c r="J920" s="375">
        <v>121.14</v>
      </c>
      <c r="K920" s="375">
        <v>122.53</v>
      </c>
      <c r="L920" s="375">
        <v>122.98</v>
      </c>
      <c r="M920" s="375">
        <v>122.98</v>
      </c>
    </row>
    <row r="921" spans="1:13" x14ac:dyDescent="0.3">
      <c r="A921" s="48" t="s">
        <v>943</v>
      </c>
      <c r="B921" s="375">
        <v>118.87</v>
      </c>
      <c r="C921" s="375">
        <v>118.87</v>
      </c>
      <c r="D921" s="375">
        <v>118.87</v>
      </c>
      <c r="E921" s="375">
        <v>118.9</v>
      </c>
      <c r="F921" s="375">
        <v>118.9</v>
      </c>
      <c r="G921" s="375">
        <v>118.9</v>
      </c>
      <c r="H921" s="375">
        <v>118.9</v>
      </c>
      <c r="I921" s="375">
        <v>118.9</v>
      </c>
      <c r="J921" s="375">
        <v>118.9</v>
      </c>
      <c r="K921" s="375">
        <v>118.9</v>
      </c>
      <c r="L921" s="375">
        <v>118.9</v>
      </c>
      <c r="M921" s="375">
        <v>118.9</v>
      </c>
    </row>
    <row r="925" spans="1:13" x14ac:dyDescent="0.3">
      <c r="A925" s="47" t="s">
        <v>1788</v>
      </c>
      <c r="B925" s="374">
        <v>38353</v>
      </c>
      <c r="C925" s="374">
        <v>38384</v>
      </c>
      <c r="D925" s="374">
        <v>38412</v>
      </c>
      <c r="E925" s="374">
        <v>38443</v>
      </c>
      <c r="F925" s="374">
        <v>38473</v>
      </c>
      <c r="G925" s="374">
        <v>38504</v>
      </c>
      <c r="H925" s="374">
        <v>38534</v>
      </c>
      <c r="I925" s="374">
        <v>38565</v>
      </c>
      <c r="J925" s="374">
        <v>38596</v>
      </c>
      <c r="K925" s="374">
        <v>38626</v>
      </c>
      <c r="L925" s="374">
        <v>38657</v>
      </c>
      <c r="M925" s="374">
        <v>38687</v>
      </c>
    </row>
    <row r="926" spans="1:13" x14ac:dyDescent="0.3">
      <c r="A926" s="48" t="s">
        <v>885</v>
      </c>
      <c r="B926" s="375">
        <v>122.62</v>
      </c>
      <c r="C926" s="375">
        <v>122.62</v>
      </c>
      <c r="D926" s="375">
        <v>122.62</v>
      </c>
      <c r="E926" s="375">
        <v>122.62</v>
      </c>
      <c r="F926" s="375">
        <v>122.62</v>
      </c>
      <c r="G926" s="375">
        <v>122.62</v>
      </c>
      <c r="H926" s="375">
        <v>122.62</v>
      </c>
      <c r="I926" s="375">
        <v>122.62</v>
      </c>
      <c r="J926" s="375">
        <v>122.62</v>
      </c>
      <c r="K926" s="375">
        <v>122.62</v>
      </c>
      <c r="L926" s="375">
        <v>122.62</v>
      </c>
      <c r="M926" s="375">
        <v>122.62</v>
      </c>
    </row>
    <row r="927" spans="1:13" x14ac:dyDescent="0.3">
      <c r="A927" s="48" t="s">
        <v>886</v>
      </c>
      <c r="B927" s="375">
        <v>130.75</v>
      </c>
      <c r="C927" s="375">
        <v>130.75</v>
      </c>
      <c r="D927" s="375">
        <v>130.75</v>
      </c>
      <c r="E927" s="375">
        <v>130.75</v>
      </c>
      <c r="F927" s="375">
        <v>130.75</v>
      </c>
      <c r="G927" s="375">
        <v>130.75</v>
      </c>
      <c r="H927" s="375">
        <v>130.75</v>
      </c>
      <c r="I927" s="375">
        <v>130.75</v>
      </c>
      <c r="J927" s="375">
        <v>130.75</v>
      </c>
      <c r="K927" s="375">
        <v>130.75</v>
      </c>
      <c r="L927" s="375">
        <v>130.75</v>
      </c>
      <c r="M927" s="375">
        <v>130.75</v>
      </c>
    </row>
    <row r="928" spans="1:13" x14ac:dyDescent="0.3">
      <c r="A928" s="48" t="s">
        <v>887</v>
      </c>
      <c r="B928" s="375">
        <v>174.88</v>
      </c>
      <c r="C928" s="375">
        <v>172.3</v>
      </c>
      <c r="D928" s="375">
        <v>165.78</v>
      </c>
      <c r="E928" s="375">
        <v>159.72999999999999</v>
      </c>
      <c r="F928" s="375">
        <v>155.66999999999999</v>
      </c>
      <c r="G928" s="375">
        <v>150.49</v>
      </c>
      <c r="H928" s="375">
        <v>150.33000000000001</v>
      </c>
      <c r="I928" s="375">
        <v>153.63</v>
      </c>
      <c r="J928" s="375">
        <v>156.66</v>
      </c>
      <c r="K928" s="375">
        <v>157.24</v>
      </c>
      <c r="L928" s="375">
        <v>157.72999999999999</v>
      </c>
      <c r="M928" s="375">
        <v>157.47999999999999</v>
      </c>
    </row>
    <row r="929" spans="1:13" x14ac:dyDescent="0.3">
      <c r="A929" s="48" t="s">
        <v>888</v>
      </c>
      <c r="B929" s="375">
        <v>113.02</v>
      </c>
      <c r="C929" s="375">
        <v>113.02</v>
      </c>
      <c r="D929" s="375">
        <v>113.02</v>
      </c>
      <c r="E929" s="375">
        <v>113.02</v>
      </c>
      <c r="F929" s="375">
        <v>113.02</v>
      </c>
      <c r="G929" s="375">
        <v>113.02</v>
      </c>
      <c r="H929" s="375">
        <v>113.02</v>
      </c>
      <c r="I929" s="375">
        <v>113.02</v>
      </c>
      <c r="J929" s="375">
        <v>113.02</v>
      </c>
      <c r="K929" s="375">
        <v>113.02</v>
      </c>
      <c r="L929" s="375">
        <v>113.02</v>
      </c>
      <c r="M929" s="375">
        <v>113.02</v>
      </c>
    </row>
    <row r="930" spans="1:13" x14ac:dyDescent="0.3">
      <c r="A930" s="48" t="s">
        <v>889</v>
      </c>
      <c r="B930" s="375">
        <v>120.34</v>
      </c>
      <c r="C930" s="375">
        <v>120.43</v>
      </c>
      <c r="D930" s="375">
        <v>120.73</v>
      </c>
      <c r="E930" s="375">
        <v>120.81</v>
      </c>
      <c r="F930" s="375">
        <v>120.9</v>
      </c>
      <c r="G930" s="375">
        <v>121.15</v>
      </c>
      <c r="H930" s="375">
        <v>121.36</v>
      </c>
      <c r="I930" s="375">
        <v>121.45</v>
      </c>
      <c r="J930" s="375">
        <v>121.49</v>
      </c>
      <c r="K930" s="375">
        <v>121.49</v>
      </c>
      <c r="L930" s="375">
        <v>121.49</v>
      </c>
      <c r="M930" s="375">
        <v>121.49</v>
      </c>
    </row>
    <row r="931" spans="1:13" x14ac:dyDescent="0.3">
      <c r="A931" s="48" t="s">
        <v>890</v>
      </c>
      <c r="B931" s="375">
        <v>119.24</v>
      </c>
      <c r="C931" s="375">
        <v>119.24</v>
      </c>
      <c r="D931" s="375">
        <v>119.24</v>
      </c>
      <c r="E931" s="375">
        <v>119.23</v>
      </c>
      <c r="F931" s="375">
        <v>121.38</v>
      </c>
      <c r="G931" s="375">
        <v>127.64</v>
      </c>
      <c r="H931" s="375">
        <v>128.71</v>
      </c>
      <c r="I931" s="375">
        <v>128.71</v>
      </c>
      <c r="J931" s="375">
        <v>128.71</v>
      </c>
      <c r="K931" s="375">
        <v>128.71</v>
      </c>
      <c r="L931" s="375">
        <v>128.71</v>
      </c>
      <c r="M931" s="375">
        <v>128.71</v>
      </c>
    </row>
    <row r="932" spans="1:13" x14ac:dyDescent="0.3">
      <c r="A932" s="48" t="s">
        <v>891</v>
      </c>
      <c r="B932" s="375">
        <v>113.25</v>
      </c>
      <c r="C932" s="375">
        <v>113.25</v>
      </c>
      <c r="D932" s="375">
        <v>114.22</v>
      </c>
      <c r="E932" s="375">
        <v>114.22</v>
      </c>
      <c r="F932" s="375">
        <v>114.22</v>
      </c>
      <c r="G932" s="375">
        <v>114.22</v>
      </c>
      <c r="H932" s="375">
        <v>114.22</v>
      </c>
      <c r="I932" s="375">
        <v>114.22</v>
      </c>
      <c r="J932" s="375">
        <v>114.22</v>
      </c>
      <c r="K932" s="375">
        <v>114.22</v>
      </c>
      <c r="L932" s="375">
        <v>114.22</v>
      </c>
      <c r="M932" s="375">
        <v>114.22</v>
      </c>
    </row>
    <row r="933" spans="1:13" x14ac:dyDescent="0.3">
      <c r="A933" s="48" t="s">
        <v>892</v>
      </c>
      <c r="B933" s="375">
        <v>114.25</v>
      </c>
      <c r="C933" s="375">
        <v>114.79</v>
      </c>
      <c r="D933" s="375">
        <v>119.3</v>
      </c>
      <c r="E933" s="375">
        <v>119.91</v>
      </c>
      <c r="F933" s="375">
        <v>119.37</v>
      </c>
      <c r="G933" s="375">
        <v>118.09</v>
      </c>
      <c r="H933" s="375">
        <v>118.58</v>
      </c>
      <c r="I933" s="375">
        <v>119.56</v>
      </c>
      <c r="J933" s="375">
        <v>120.24</v>
      </c>
      <c r="K933" s="375">
        <v>121.17</v>
      </c>
      <c r="L933" s="375">
        <v>122.7</v>
      </c>
      <c r="M933" s="375">
        <v>122.79</v>
      </c>
    </row>
    <row r="934" spans="1:13" x14ac:dyDescent="0.3">
      <c r="A934" s="48" t="s">
        <v>893</v>
      </c>
      <c r="B934" s="375">
        <v>160.88999999999999</v>
      </c>
      <c r="C934" s="375">
        <v>163.16999999999999</v>
      </c>
      <c r="D934" s="375">
        <v>168.45</v>
      </c>
      <c r="E934" s="375">
        <v>168.3</v>
      </c>
      <c r="F934" s="375">
        <v>165.99</v>
      </c>
      <c r="G934" s="375">
        <v>163.37</v>
      </c>
      <c r="H934" s="375">
        <v>167.62</v>
      </c>
      <c r="I934" s="375">
        <v>172.18</v>
      </c>
      <c r="J934" s="375">
        <v>183.26</v>
      </c>
      <c r="K934" s="375">
        <v>189.27</v>
      </c>
      <c r="L934" s="375">
        <v>196.22</v>
      </c>
      <c r="M934" s="375">
        <v>197.5</v>
      </c>
    </row>
    <row r="935" spans="1:13" x14ac:dyDescent="0.3">
      <c r="A935" s="48" t="s">
        <v>894</v>
      </c>
      <c r="B935" s="375">
        <v>119.25</v>
      </c>
      <c r="C935" s="375">
        <v>119.61</v>
      </c>
      <c r="D935" s="375">
        <v>119.61</v>
      </c>
      <c r="E935" s="375">
        <v>119.57</v>
      </c>
      <c r="F935" s="375">
        <v>119.56</v>
      </c>
      <c r="G935" s="375">
        <v>119.46</v>
      </c>
      <c r="H935" s="375">
        <v>119.21</v>
      </c>
      <c r="I935" s="375">
        <v>119.45</v>
      </c>
      <c r="J935" s="375">
        <v>121.24</v>
      </c>
      <c r="K935" s="375">
        <v>121.81</v>
      </c>
      <c r="L935" s="375">
        <v>124.31</v>
      </c>
      <c r="M935" s="375">
        <v>124.43</v>
      </c>
    </row>
    <row r="936" spans="1:13" x14ac:dyDescent="0.3">
      <c r="A936" s="48" t="s">
        <v>897</v>
      </c>
      <c r="B936" s="375">
        <v>117.95</v>
      </c>
      <c r="C936" s="375">
        <v>117.95</v>
      </c>
      <c r="D936" s="375">
        <v>117.95</v>
      </c>
      <c r="E936" s="375">
        <v>117.95</v>
      </c>
      <c r="F936" s="375">
        <v>117.95</v>
      </c>
      <c r="G936" s="375">
        <v>118.38</v>
      </c>
      <c r="H936" s="375">
        <v>118.38</v>
      </c>
      <c r="I936" s="375">
        <v>118.38</v>
      </c>
      <c r="J936" s="375">
        <v>118.38</v>
      </c>
      <c r="K936" s="375">
        <v>118.38</v>
      </c>
      <c r="L936" s="375">
        <v>122.1</v>
      </c>
      <c r="M936" s="375">
        <v>122.1</v>
      </c>
    </row>
    <row r="937" spans="1:13" x14ac:dyDescent="0.3">
      <c r="A937" s="48" t="s">
        <v>899</v>
      </c>
      <c r="B937" s="375">
        <v>116.99</v>
      </c>
      <c r="C937" s="375">
        <v>116.99</v>
      </c>
      <c r="D937" s="375">
        <v>117.26</v>
      </c>
      <c r="E937" s="375">
        <v>117.68</v>
      </c>
      <c r="F937" s="375">
        <v>117.68</v>
      </c>
      <c r="G937" s="375">
        <v>117.68</v>
      </c>
      <c r="H937" s="375">
        <v>117.68</v>
      </c>
      <c r="I937" s="375">
        <v>117.68</v>
      </c>
      <c r="J937" s="375">
        <v>117.68</v>
      </c>
      <c r="K937" s="375">
        <v>117.68</v>
      </c>
      <c r="L937" s="375">
        <v>117.68</v>
      </c>
      <c r="M937" s="375">
        <v>117.68</v>
      </c>
    </row>
    <row r="938" spans="1:13" x14ac:dyDescent="0.3">
      <c r="A938" s="48" t="s">
        <v>900</v>
      </c>
      <c r="B938" s="375">
        <v>103.52</v>
      </c>
      <c r="C938" s="375">
        <v>103.52</v>
      </c>
      <c r="D938" s="375">
        <v>103.52</v>
      </c>
      <c r="E938" s="375">
        <v>103.51</v>
      </c>
      <c r="F938" s="375">
        <v>106.13</v>
      </c>
      <c r="G938" s="375">
        <v>106.14</v>
      </c>
      <c r="H938" s="375">
        <v>106.14</v>
      </c>
      <c r="I938" s="375">
        <v>106.14</v>
      </c>
      <c r="J938" s="375">
        <v>106.14</v>
      </c>
      <c r="K938" s="375">
        <v>106.14</v>
      </c>
      <c r="L938" s="375">
        <v>106.14</v>
      </c>
      <c r="M938" s="375">
        <v>106.14</v>
      </c>
    </row>
    <row r="939" spans="1:13" x14ac:dyDescent="0.3">
      <c r="A939" s="48" t="s">
        <v>901</v>
      </c>
      <c r="B939" s="375">
        <v>107.73</v>
      </c>
      <c r="C939" s="375">
        <v>107.73</v>
      </c>
      <c r="D939" s="375">
        <v>107.73</v>
      </c>
      <c r="E939" s="375">
        <v>107.73</v>
      </c>
      <c r="F939" s="375">
        <v>107.73</v>
      </c>
      <c r="G939" s="375">
        <v>107.73</v>
      </c>
      <c r="H939" s="375">
        <v>107.73</v>
      </c>
      <c r="I939" s="375">
        <v>107.73</v>
      </c>
      <c r="J939" s="375">
        <v>107.73</v>
      </c>
      <c r="K939" s="375">
        <v>107.73</v>
      </c>
      <c r="L939" s="375">
        <v>107.73</v>
      </c>
      <c r="M939" s="375">
        <v>107.73</v>
      </c>
    </row>
    <row r="940" spans="1:13" x14ac:dyDescent="0.3">
      <c r="A940" s="48" t="s">
        <v>902</v>
      </c>
      <c r="B940" s="375">
        <v>159.05000000000001</v>
      </c>
      <c r="C940" s="375">
        <v>159.91</v>
      </c>
      <c r="D940" s="375">
        <v>171.99</v>
      </c>
      <c r="E940" s="375">
        <v>178.31</v>
      </c>
      <c r="F940" s="375">
        <v>173.05</v>
      </c>
      <c r="G940" s="375">
        <v>183.41</v>
      </c>
      <c r="H940" s="375">
        <v>188.52</v>
      </c>
      <c r="I940" s="375">
        <v>194.69</v>
      </c>
      <c r="J940" s="375">
        <v>200.26</v>
      </c>
      <c r="K940" s="375">
        <v>204.06</v>
      </c>
      <c r="L940" s="375">
        <v>196.53</v>
      </c>
      <c r="M940" s="375">
        <v>191.47</v>
      </c>
    </row>
    <row r="941" spans="1:13" x14ac:dyDescent="0.3">
      <c r="A941" s="48" t="s">
        <v>903</v>
      </c>
      <c r="B941" s="375">
        <v>135.52000000000001</v>
      </c>
      <c r="C941" s="375">
        <v>135.52000000000001</v>
      </c>
      <c r="D941" s="375">
        <v>135.62</v>
      </c>
      <c r="E941" s="375">
        <v>135.68</v>
      </c>
      <c r="F941" s="375">
        <v>135.68</v>
      </c>
      <c r="G941" s="375">
        <v>135.68</v>
      </c>
      <c r="H941" s="375">
        <v>135.68</v>
      </c>
      <c r="I941" s="375">
        <v>135.68</v>
      </c>
      <c r="J941" s="375">
        <v>135.68</v>
      </c>
      <c r="K941" s="375">
        <v>135.68</v>
      </c>
      <c r="L941" s="375">
        <v>135.68</v>
      </c>
      <c r="M941" s="375">
        <v>135.68</v>
      </c>
    </row>
    <row r="942" spans="1:13" x14ac:dyDescent="0.3">
      <c r="A942" s="48" t="s">
        <v>904</v>
      </c>
      <c r="B942" s="375">
        <v>140.1</v>
      </c>
      <c r="C942" s="375">
        <v>140.1</v>
      </c>
      <c r="D942" s="375">
        <v>140.1</v>
      </c>
      <c r="E942" s="375">
        <v>140.1</v>
      </c>
      <c r="F942" s="375">
        <v>140.1</v>
      </c>
      <c r="G942" s="375">
        <v>140.1</v>
      </c>
      <c r="H942" s="375">
        <v>140.1</v>
      </c>
      <c r="I942" s="375">
        <v>140.1</v>
      </c>
      <c r="J942" s="375">
        <v>140.1</v>
      </c>
      <c r="K942" s="375">
        <v>140.1</v>
      </c>
      <c r="L942" s="375">
        <v>144.58000000000001</v>
      </c>
      <c r="M942" s="375">
        <v>144.58000000000001</v>
      </c>
    </row>
    <row r="943" spans="1:13" x14ac:dyDescent="0.3">
      <c r="A943" s="48" t="s">
        <v>905</v>
      </c>
      <c r="B943" s="375">
        <v>108.05</v>
      </c>
      <c r="C943" s="375">
        <v>108.08</v>
      </c>
      <c r="D943" s="375">
        <v>108.09</v>
      </c>
      <c r="E943" s="375">
        <v>108.09</v>
      </c>
      <c r="F943" s="375">
        <v>111.25</v>
      </c>
      <c r="G943" s="375">
        <v>111.26</v>
      </c>
      <c r="H943" s="375">
        <v>111.26</v>
      </c>
      <c r="I943" s="375">
        <v>111.26</v>
      </c>
      <c r="J943" s="375">
        <v>111.26</v>
      </c>
      <c r="K943" s="375">
        <v>111.26</v>
      </c>
      <c r="L943" s="375">
        <v>119.03</v>
      </c>
      <c r="M943" s="375">
        <v>119.03</v>
      </c>
    </row>
    <row r="944" spans="1:13" x14ac:dyDescent="0.3">
      <c r="A944" s="48" t="s">
        <v>906</v>
      </c>
      <c r="B944" s="375">
        <v>153.76</v>
      </c>
      <c r="C944" s="375">
        <v>153.88999999999999</v>
      </c>
      <c r="D944" s="375">
        <v>153.88999999999999</v>
      </c>
      <c r="E944" s="375">
        <v>153.88999999999999</v>
      </c>
      <c r="F944" s="375">
        <v>153.88999999999999</v>
      </c>
      <c r="G944" s="375">
        <v>153.88999999999999</v>
      </c>
      <c r="H944" s="375">
        <v>153.88999999999999</v>
      </c>
      <c r="I944" s="375">
        <v>153.88999999999999</v>
      </c>
      <c r="J944" s="375">
        <v>153.88999999999999</v>
      </c>
      <c r="K944" s="375">
        <v>153.88999999999999</v>
      </c>
      <c r="L944" s="375">
        <v>153.88999999999999</v>
      </c>
      <c r="M944" s="375">
        <v>153.88999999999999</v>
      </c>
    </row>
    <row r="945" spans="1:13" x14ac:dyDescent="0.3">
      <c r="A945" s="48" t="s">
        <v>907</v>
      </c>
      <c r="B945" s="375">
        <v>113.89</v>
      </c>
      <c r="C945" s="375">
        <v>113.89</v>
      </c>
      <c r="D945" s="375">
        <v>114.58</v>
      </c>
      <c r="E945" s="375">
        <v>115.63</v>
      </c>
      <c r="F945" s="375">
        <v>115.63</v>
      </c>
      <c r="G945" s="375">
        <v>115.63</v>
      </c>
      <c r="H945" s="375">
        <v>115.55</v>
      </c>
      <c r="I945" s="375">
        <v>116.52</v>
      </c>
      <c r="J945" s="375">
        <v>116.28</v>
      </c>
      <c r="K945" s="375">
        <v>116.28</v>
      </c>
      <c r="L945" s="375">
        <v>116.28</v>
      </c>
      <c r="M945" s="375">
        <v>116.28</v>
      </c>
    </row>
    <row r="946" spans="1:13" x14ac:dyDescent="0.3">
      <c r="A946" s="48" t="s">
        <v>908</v>
      </c>
      <c r="B946" s="375">
        <v>113.04</v>
      </c>
      <c r="C946" s="375">
        <v>113.04</v>
      </c>
      <c r="D946" s="375">
        <v>113.04</v>
      </c>
      <c r="E946" s="375">
        <v>113.04</v>
      </c>
      <c r="F946" s="375">
        <v>113.04</v>
      </c>
      <c r="G946" s="375">
        <v>113.04</v>
      </c>
      <c r="H946" s="375">
        <v>113.04</v>
      </c>
      <c r="I946" s="375">
        <v>113.04</v>
      </c>
      <c r="J946" s="375">
        <v>113.04</v>
      </c>
      <c r="K946" s="375">
        <v>113.04</v>
      </c>
      <c r="L946" s="375">
        <v>113.04</v>
      </c>
      <c r="M946" s="375">
        <v>113.04</v>
      </c>
    </row>
    <row r="947" spans="1:13" x14ac:dyDescent="0.3">
      <c r="A947" s="48" t="s">
        <v>909</v>
      </c>
      <c r="B947" s="375">
        <v>126.95</v>
      </c>
      <c r="C947" s="375">
        <v>126.95</v>
      </c>
      <c r="D947" s="375">
        <v>126.95</v>
      </c>
      <c r="E947" s="375">
        <v>126.86</v>
      </c>
      <c r="F947" s="375">
        <v>126.86</v>
      </c>
      <c r="G947" s="375">
        <v>126.86</v>
      </c>
      <c r="H947" s="375">
        <v>126.86</v>
      </c>
      <c r="I947" s="375">
        <v>126.86</v>
      </c>
      <c r="J947" s="375">
        <v>131.52000000000001</v>
      </c>
      <c r="K947" s="375">
        <v>133.38999999999999</v>
      </c>
      <c r="L947" s="375">
        <v>133.38999999999999</v>
      </c>
      <c r="M947" s="375">
        <v>133.38999999999999</v>
      </c>
    </row>
    <row r="948" spans="1:13" x14ac:dyDescent="0.3">
      <c r="A948" s="48" t="s">
        <v>910</v>
      </c>
      <c r="B948" s="375">
        <v>106.85</v>
      </c>
      <c r="C948" s="375">
        <v>106.9</v>
      </c>
      <c r="D948" s="375">
        <v>106.9</v>
      </c>
      <c r="E948" s="375">
        <v>106.9</v>
      </c>
      <c r="F948" s="375">
        <v>106.9</v>
      </c>
      <c r="G948" s="375">
        <v>106.9</v>
      </c>
      <c r="H948" s="375">
        <v>106.9</v>
      </c>
      <c r="I948" s="375">
        <v>106.9</v>
      </c>
      <c r="J948" s="375">
        <v>106.9</v>
      </c>
      <c r="K948" s="375">
        <v>106.9</v>
      </c>
      <c r="L948" s="375">
        <v>106.9</v>
      </c>
      <c r="M948" s="375">
        <v>106.9</v>
      </c>
    </row>
    <row r="949" spans="1:13" x14ac:dyDescent="0.3">
      <c r="A949" s="48" t="s">
        <v>914</v>
      </c>
      <c r="B949" s="375">
        <v>109.42</v>
      </c>
      <c r="C949" s="375">
        <v>109.42</v>
      </c>
      <c r="D949" s="375">
        <v>109.42</v>
      </c>
      <c r="E949" s="375">
        <v>109.42</v>
      </c>
      <c r="F949" s="375">
        <v>109.42</v>
      </c>
      <c r="G949" s="375">
        <v>109.42</v>
      </c>
      <c r="H949" s="375">
        <v>109.42</v>
      </c>
      <c r="I949" s="375">
        <v>109.42</v>
      </c>
      <c r="J949" s="375">
        <v>109.42</v>
      </c>
      <c r="K949" s="375">
        <v>109.42</v>
      </c>
      <c r="L949" s="375">
        <v>109.42</v>
      </c>
      <c r="M949" s="375">
        <v>109.42</v>
      </c>
    </row>
    <row r="950" spans="1:13" x14ac:dyDescent="0.3">
      <c r="A950" s="48" t="s">
        <v>915</v>
      </c>
      <c r="B950" s="375">
        <v>118.84</v>
      </c>
      <c r="C950" s="375">
        <v>120.71</v>
      </c>
      <c r="D950" s="375">
        <v>120.71</v>
      </c>
      <c r="E950" s="375">
        <v>120.71</v>
      </c>
      <c r="F950" s="375">
        <v>120.6</v>
      </c>
      <c r="G950" s="375">
        <v>120.6</v>
      </c>
      <c r="H950" s="375">
        <v>120.6</v>
      </c>
      <c r="I950" s="375">
        <v>121.8</v>
      </c>
      <c r="J950" s="375">
        <v>122.57</v>
      </c>
      <c r="K950" s="375">
        <v>122.57</v>
      </c>
      <c r="L950" s="375">
        <v>122.78</v>
      </c>
      <c r="M950" s="375">
        <v>122.78</v>
      </c>
    </row>
    <row r="951" spans="1:13" x14ac:dyDescent="0.3">
      <c r="A951" s="48" t="s">
        <v>916</v>
      </c>
      <c r="B951" s="375">
        <v>111.52</v>
      </c>
      <c r="C951" s="375">
        <v>111.53</v>
      </c>
      <c r="D951" s="375">
        <v>111.53</v>
      </c>
      <c r="E951" s="375">
        <v>111.53</v>
      </c>
      <c r="F951" s="375">
        <v>111.53</v>
      </c>
      <c r="G951" s="375">
        <v>111.53</v>
      </c>
      <c r="H951" s="375">
        <v>111.53</v>
      </c>
      <c r="I951" s="375">
        <v>111.53</v>
      </c>
      <c r="J951" s="375">
        <v>111.53</v>
      </c>
      <c r="K951" s="375">
        <v>111.53</v>
      </c>
      <c r="L951" s="375">
        <v>111.53</v>
      </c>
      <c r="M951" s="375">
        <v>111.53</v>
      </c>
    </row>
    <row r="952" spans="1:13" x14ac:dyDescent="0.3">
      <c r="A952" s="48" t="s">
        <v>917</v>
      </c>
      <c r="B952" s="375">
        <v>134.55000000000001</v>
      </c>
      <c r="C952" s="375">
        <v>134.55000000000001</v>
      </c>
      <c r="D952" s="375">
        <v>134.55000000000001</v>
      </c>
      <c r="E952" s="375">
        <v>134.55000000000001</v>
      </c>
      <c r="F952" s="375">
        <v>134.55000000000001</v>
      </c>
      <c r="G952" s="375">
        <v>134.55000000000001</v>
      </c>
      <c r="H952" s="375">
        <v>134.55000000000001</v>
      </c>
      <c r="I952" s="375">
        <v>134.55000000000001</v>
      </c>
      <c r="J952" s="375">
        <v>134.55000000000001</v>
      </c>
      <c r="K952" s="375">
        <v>134.55000000000001</v>
      </c>
      <c r="L952" s="375">
        <v>134.55000000000001</v>
      </c>
      <c r="M952" s="375">
        <v>134.55000000000001</v>
      </c>
    </row>
    <row r="953" spans="1:13" x14ac:dyDescent="0.3">
      <c r="A953" s="48" t="s">
        <v>918</v>
      </c>
      <c r="B953" s="375">
        <v>115.18</v>
      </c>
      <c r="C953" s="375">
        <v>115.18</v>
      </c>
      <c r="D953" s="375">
        <v>115.18</v>
      </c>
      <c r="E953" s="375">
        <v>115.18</v>
      </c>
      <c r="F953" s="375">
        <v>115.18</v>
      </c>
      <c r="G953" s="375">
        <v>115.18</v>
      </c>
      <c r="H953" s="375">
        <v>115.18</v>
      </c>
      <c r="I953" s="375">
        <v>115.18</v>
      </c>
      <c r="J953" s="375">
        <v>115.18</v>
      </c>
      <c r="K953" s="375">
        <v>115.18</v>
      </c>
      <c r="L953" s="375">
        <v>115.18</v>
      </c>
      <c r="M953" s="375">
        <v>115.18</v>
      </c>
    </row>
    <row r="954" spans="1:13" x14ac:dyDescent="0.3">
      <c r="A954" s="48" t="s">
        <v>920</v>
      </c>
      <c r="B954" s="375">
        <v>150.65</v>
      </c>
      <c r="C954" s="375">
        <v>161.86000000000001</v>
      </c>
      <c r="D954" s="375">
        <v>172.28</v>
      </c>
      <c r="E954" s="375">
        <v>180.67</v>
      </c>
      <c r="F954" s="375">
        <v>175.62</v>
      </c>
      <c r="G954" s="375">
        <v>191.73</v>
      </c>
      <c r="H954" s="375">
        <v>199.38</v>
      </c>
      <c r="I954" s="375">
        <v>211.41</v>
      </c>
      <c r="J954" s="375">
        <v>214.01</v>
      </c>
      <c r="K954" s="375">
        <v>208.94</v>
      </c>
      <c r="L954" s="375">
        <v>193.41</v>
      </c>
      <c r="M954" s="375">
        <v>192.32</v>
      </c>
    </row>
    <row r="955" spans="1:13" x14ac:dyDescent="0.3">
      <c r="A955" s="48" t="s">
        <v>921</v>
      </c>
      <c r="B955" s="375">
        <v>127.19</v>
      </c>
      <c r="C955" s="375">
        <v>127.14</v>
      </c>
      <c r="D955" s="375">
        <v>127.58</v>
      </c>
      <c r="E955" s="375">
        <v>126.71</v>
      </c>
      <c r="F955" s="375">
        <v>126.81</v>
      </c>
      <c r="G955" s="375">
        <v>126.81</v>
      </c>
      <c r="H955" s="375">
        <v>126.81</v>
      </c>
      <c r="I955" s="375">
        <v>126.81</v>
      </c>
      <c r="J955" s="375">
        <v>126.81</v>
      </c>
      <c r="K955" s="375">
        <v>126.81</v>
      </c>
      <c r="L955" s="375">
        <v>126.81</v>
      </c>
      <c r="M955" s="375">
        <v>126.81</v>
      </c>
    </row>
    <row r="956" spans="1:13" x14ac:dyDescent="0.3">
      <c r="A956" s="48" t="s">
        <v>922</v>
      </c>
      <c r="B956" s="375">
        <v>102.16</v>
      </c>
      <c r="C956" s="375">
        <v>102.16</v>
      </c>
      <c r="D956" s="375">
        <v>102.16</v>
      </c>
      <c r="E956" s="375">
        <v>102.16</v>
      </c>
      <c r="F956" s="375">
        <v>102.16</v>
      </c>
      <c r="G956" s="375">
        <v>102.14</v>
      </c>
      <c r="H956" s="375">
        <v>102.14</v>
      </c>
      <c r="I956" s="375">
        <v>102.14</v>
      </c>
      <c r="J956" s="375">
        <v>102.14</v>
      </c>
      <c r="K956" s="375">
        <v>102.14</v>
      </c>
      <c r="L956" s="375">
        <v>102.14</v>
      </c>
      <c r="M956" s="375">
        <v>102.14</v>
      </c>
    </row>
    <row r="957" spans="1:13" x14ac:dyDescent="0.3">
      <c r="A957" s="48" t="s">
        <v>923</v>
      </c>
      <c r="B957" s="375">
        <v>134.33000000000001</v>
      </c>
      <c r="C957" s="375">
        <v>134.33000000000001</v>
      </c>
      <c r="D957" s="375">
        <v>134.33000000000001</v>
      </c>
      <c r="E957" s="375">
        <v>134.33000000000001</v>
      </c>
      <c r="F957" s="375">
        <v>134.33000000000001</v>
      </c>
      <c r="G957" s="375">
        <v>134.33000000000001</v>
      </c>
      <c r="H957" s="375">
        <v>134.33000000000001</v>
      </c>
      <c r="I957" s="375">
        <v>134.33000000000001</v>
      </c>
      <c r="J957" s="375">
        <v>134.33000000000001</v>
      </c>
      <c r="K957" s="375">
        <v>134.33000000000001</v>
      </c>
      <c r="L957" s="375">
        <v>134.33000000000001</v>
      </c>
      <c r="M957" s="375">
        <v>134.33000000000001</v>
      </c>
    </row>
    <row r="958" spans="1:13" x14ac:dyDescent="0.3">
      <c r="A958" s="48" t="s">
        <v>924</v>
      </c>
      <c r="B958" s="375">
        <v>129.32</v>
      </c>
      <c r="C958" s="375">
        <v>129.88</v>
      </c>
      <c r="D958" s="375">
        <v>129.88</v>
      </c>
      <c r="E958" s="375">
        <v>129.88</v>
      </c>
      <c r="F958" s="375">
        <v>129.88</v>
      </c>
      <c r="G958" s="375">
        <v>129.88</v>
      </c>
      <c r="H958" s="375">
        <v>129.88</v>
      </c>
      <c r="I958" s="375">
        <v>129.88</v>
      </c>
      <c r="J958" s="375">
        <v>129.88</v>
      </c>
      <c r="K958" s="375">
        <v>129.88</v>
      </c>
      <c r="L958" s="375">
        <v>129.88</v>
      </c>
      <c r="M958" s="375">
        <v>129.88</v>
      </c>
    </row>
    <row r="959" spans="1:13" x14ac:dyDescent="0.3">
      <c r="A959" s="48" t="s">
        <v>925</v>
      </c>
      <c r="B959" s="375">
        <v>117.31</v>
      </c>
      <c r="C959" s="375">
        <v>117.31</v>
      </c>
      <c r="D959" s="375">
        <v>117.31</v>
      </c>
      <c r="E959" s="375">
        <v>117.31</v>
      </c>
      <c r="F959" s="375">
        <v>117.31</v>
      </c>
      <c r="G959" s="375">
        <v>117.31</v>
      </c>
      <c r="H959" s="375">
        <v>117.31</v>
      </c>
      <c r="I959" s="375">
        <v>117.31</v>
      </c>
      <c r="J959" s="375">
        <v>117.31</v>
      </c>
      <c r="K959" s="375">
        <v>117.31</v>
      </c>
      <c r="L959" s="375">
        <v>117.31</v>
      </c>
      <c r="M959" s="375">
        <v>117.31</v>
      </c>
    </row>
    <row r="960" spans="1:13" x14ac:dyDescent="0.3">
      <c r="A960" s="48" t="s">
        <v>926</v>
      </c>
      <c r="B960" s="375">
        <v>125.49</v>
      </c>
      <c r="C960" s="375">
        <v>131.72999999999999</v>
      </c>
      <c r="D960" s="375">
        <v>131.65</v>
      </c>
      <c r="E960" s="375">
        <v>131.65</v>
      </c>
      <c r="F960" s="375">
        <v>131.65</v>
      </c>
      <c r="G960" s="375">
        <v>131.65</v>
      </c>
      <c r="H960" s="375">
        <v>131.65</v>
      </c>
      <c r="I960" s="375">
        <v>131.65</v>
      </c>
      <c r="J960" s="375">
        <v>131.65</v>
      </c>
      <c r="K960" s="375">
        <v>131.65</v>
      </c>
      <c r="L960" s="375">
        <v>131.65</v>
      </c>
      <c r="M960" s="375">
        <v>131.65</v>
      </c>
    </row>
    <row r="961" spans="1:13" x14ac:dyDescent="0.3">
      <c r="A961" s="48" t="s">
        <v>927</v>
      </c>
      <c r="B961" s="375">
        <v>149.29</v>
      </c>
      <c r="C961" s="375">
        <v>149.29</v>
      </c>
      <c r="D961" s="375">
        <v>149.29</v>
      </c>
      <c r="E961" s="375">
        <v>147.91999999999999</v>
      </c>
      <c r="F961" s="375">
        <v>144.49</v>
      </c>
      <c r="G961" s="375">
        <v>141.06</v>
      </c>
      <c r="H961" s="375">
        <v>137.02000000000001</v>
      </c>
      <c r="I961" s="375">
        <v>137.02000000000001</v>
      </c>
      <c r="J961" s="375">
        <v>137.02000000000001</v>
      </c>
      <c r="K961" s="375">
        <v>137.02000000000001</v>
      </c>
      <c r="L961" s="375">
        <v>146.65</v>
      </c>
      <c r="M961" s="375">
        <v>146.65</v>
      </c>
    </row>
    <row r="962" spans="1:13" x14ac:dyDescent="0.3">
      <c r="A962" s="48" t="s">
        <v>928</v>
      </c>
      <c r="B962" s="375">
        <v>149.97999999999999</v>
      </c>
      <c r="C962" s="375">
        <v>149.97999999999999</v>
      </c>
      <c r="D962" s="375">
        <v>149.97999999999999</v>
      </c>
      <c r="E962" s="375">
        <v>149.97999999999999</v>
      </c>
      <c r="F962" s="375">
        <v>149.97999999999999</v>
      </c>
      <c r="G962" s="375">
        <v>149.97999999999999</v>
      </c>
      <c r="H962" s="375">
        <v>149.97999999999999</v>
      </c>
      <c r="I962" s="375">
        <v>149.97999999999999</v>
      </c>
      <c r="J962" s="375">
        <v>149.97999999999999</v>
      </c>
      <c r="K962" s="375">
        <v>149.97999999999999</v>
      </c>
      <c r="L962" s="375">
        <v>149.97999999999999</v>
      </c>
      <c r="M962" s="375">
        <v>149.97999999999999</v>
      </c>
    </row>
    <row r="963" spans="1:13" x14ac:dyDescent="0.3">
      <c r="A963" s="48" t="s">
        <v>929</v>
      </c>
      <c r="B963" s="375">
        <v>109.58</v>
      </c>
      <c r="C963" s="375">
        <v>109.58</v>
      </c>
      <c r="D963" s="375">
        <v>109.58</v>
      </c>
      <c r="E963" s="375">
        <v>109.58</v>
      </c>
      <c r="F963" s="375">
        <v>109.58</v>
      </c>
      <c r="G963" s="375">
        <v>109.58</v>
      </c>
      <c r="H963" s="375">
        <v>109.58</v>
      </c>
      <c r="I963" s="375">
        <v>109.58</v>
      </c>
      <c r="J963" s="375">
        <v>109.58</v>
      </c>
      <c r="K963" s="375">
        <v>109.58</v>
      </c>
      <c r="L963" s="375">
        <v>109.58</v>
      </c>
      <c r="M963" s="375">
        <v>109.58</v>
      </c>
    </row>
    <row r="964" spans="1:13" x14ac:dyDescent="0.3">
      <c r="A964" s="48" t="s">
        <v>930</v>
      </c>
      <c r="B964" s="375">
        <v>90.85</v>
      </c>
      <c r="C964" s="375">
        <v>90.86</v>
      </c>
      <c r="D964" s="375">
        <v>90.86</v>
      </c>
      <c r="E964" s="375">
        <v>90.8</v>
      </c>
      <c r="F964" s="375">
        <v>90.8</v>
      </c>
      <c r="G964" s="375">
        <v>90.67</v>
      </c>
      <c r="H964" s="375">
        <v>90.67</v>
      </c>
      <c r="I964" s="375">
        <v>90.67</v>
      </c>
      <c r="J964" s="375">
        <v>90.74</v>
      </c>
      <c r="K964" s="375">
        <v>91</v>
      </c>
      <c r="L964" s="375">
        <v>91</v>
      </c>
      <c r="M964" s="375">
        <v>91</v>
      </c>
    </row>
    <row r="965" spans="1:13" x14ac:dyDescent="0.3">
      <c r="A965" s="48" t="s">
        <v>931</v>
      </c>
      <c r="B965" s="375">
        <v>117.26</v>
      </c>
      <c r="C965" s="375">
        <v>117.26</v>
      </c>
      <c r="D965" s="375">
        <v>117.26</v>
      </c>
      <c r="E965" s="375">
        <v>117.26</v>
      </c>
      <c r="F965" s="375">
        <v>117.26</v>
      </c>
      <c r="G965" s="375">
        <v>117.27</v>
      </c>
      <c r="H965" s="375">
        <v>117.26</v>
      </c>
      <c r="I965" s="375">
        <v>117.26</v>
      </c>
      <c r="J965" s="375">
        <v>117.26</v>
      </c>
      <c r="K965" s="375">
        <v>119.07</v>
      </c>
      <c r="L965" s="375">
        <v>119.07</v>
      </c>
      <c r="M965" s="375">
        <v>119.07</v>
      </c>
    </row>
    <row r="966" spans="1:13" x14ac:dyDescent="0.3">
      <c r="A966" s="48" t="s">
        <v>932</v>
      </c>
      <c r="B966" s="375">
        <v>123.05</v>
      </c>
      <c r="C966" s="375">
        <v>123.05</v>
      </c>
      <c r="D966" s="375">
        <v>123.05</v>
      </c>
      <c r="E966" s="375">
        <v>123.05</v>
      </c>
      <c r="F966" s="375">
        <v>123.05</v>
      </c>
      <c r="G966" s="375">
        <v>123.05</v>
      </c>
      <c r="H966" s="375">
        <v>123.05</v>
      </c>
      <c r="I966" s="375">
        <v>123.05</v>
      </c>
      <c r="J966" s="375">
        <v>123.05</v>
      </c>
      <c r="K966" s="375">
        <v>123.05</v>
      </c>
      <c r="L966" s="375">
        <v>123.05</v>
      </c>
      <c r="M966" s="375">
        <v>123.05</v>
      </c>
    </row>
    <row r="967" spans="1:13" x14ac:dyDescent="0.3">
      <c r="A967" s="48" t="s">
        <v>933</v>
      </c>
      <c r="B967" s="375">
        <v>128.74</v>
      </c>
      <c r="C967" s="375">
        <v>128.74</v>
      </c>
      <c r="D967" s="375">
        <v>128.74</v>
      </c>
      <c r="E967" s="375">
        <v>128.74</v>
      </c>
      <c r="F967" s="375">
        <v>128.74</v>
      </c>
      <c r="G967" s="375">
        <v>128.74</v>
      </c>
      <c r="H967" s="375">
        <v>128.74</v>
      </c>
      <c r="I967" s="375">
        <v>128.74</v>
      </c>
      <c r="J967" s="375">
        <v>128.74</v>
      </c>
      <c r="K967" s="375">
        <v>128.74</v>
      </c>
      <c r="L967" s="375">
        <v>128.74</v>
      </c>
      <c r="M967" s="375">
        <v>128.74</v>
      </c>
    </row>
    <row r="968" spans="1:13" x14ac:dyDescent="0.3">
      <c r="A968" s="48" t="s">
        <v>934</v>
      </c>
      <c r="B968" s="375">
        <v>200.18</v>
      </c>
      <c r="C968" s="375">
        <v>200.18</v>
      </c>
      <c r="D968" s="375">
        <v>200.18</v>
      </c>
      <c r="E968" s="375">
        <v>200.18</v>
      </c>
      <c r="F968" s="375">
        <v>162.35</v>
      </c>
      <c r="G968" s="375">
        <v>162.35</v>
      </c>
      <c r="H968" s="375">
        <v>162.35</v>
      </c>
      <c r="I968" s="375">
        <v>162.35</v>
      </c>
      <c r="J968" s="375">
        <v>162.35</v>
      </c>
      <c r="K968" s="375">
        <v>162.35</v>
      </c>
      <c r="L968" s="375">
        <v>162.35</v>
      </c>
      <c r="M968" s="375">
        <v>162.35</v>
      </c>
    </row>
    <row r="969" spans="1:13" x14ac:dyDescent="0.3">
      <c r="A969" s="48" t="s">
        <v>935</v>
      </c>
      <c r="B969" s="375">
        <v>179.7</v>
      </c>
      <c r="C969" s="375">
        <v>180.17</v>
      </c>
      <c r="D969" s="375">
        <v>180.17</v>
      </c>
      <c r="E969" s="375">
        <v>179.41</v>
      </c>
      <c r="F969" s="375">
        <v>173.51</v>
      </c>
      <c r="G969" s="375">
        <v>170.63</v>
      </c>
      <c r="H969" s="375">
        <v>169.07</v>
      </c>
      <c r="I969" s="375">
        <v>167.87</v>
      </c>
      <c r="J969" s="375">
        <v>168.02</v>
      </c>
      <c r="K969" s="375">
        <v>167.98</v>
      </c>
      <c r="L969" s="375">
        <v>167.85</v>
      </c>
      <c r="M969" s="375">
        <v>167.85</v>
      </c>
    </row>
    <row r="970" spans="1:13" x14ac:dyDescent="0.3">
      <c r="A970" s="48" t="s">
        <v>936</v>
      </c>
      <c r="B970" s="375">
        <v>113.14</v>
      </c>
      <c r="C970" s="375">
        <v>113.14</v>
      </c>
      <c r="D970" s="375">
        <v>113.14</v>
      </c>
      <c r="E970" s="375">
        <v>113.13</v>
      </c>
      <c r="F970" s="375">
        <v>113.13</v>
      </c>
      <c r="G970" s="375">
        <v>113.13</v>
      </c>
      <c r="H970" s="375">
        <v>113.13</v>
      </c>
      <c r="I970" s="375">
        <v>113.13</v>
      </c>
      <c r="J970" s="375">
        <v>113.13</v>
      </c>
      <c r="K970" s="375">
        <v>113.45</v>
      </c>
      <c r="L970" s="375">
        <v>114.99</v>
      </c>
      <c r="M970" s="375">
        <v>117.17</v>
      </c>
    </row>
    <row r="971" spans="1:13" x14ac:dyDescent="0.3">
      <c r="A971" s="48" t="s">
        <v>937</v>
      </c>
      <c r="B971" s="375">
        <v>110.57</v>
      </c>
      <c r="C971" s="375">
        <v>110.57</v>
      </c>
      <c r="D971" s="375">
        <v>110.57</v>
      </c>
      <c r="E971" s="375">
        <v>110.57</v>
      </c>
      <c r="F971" s="375">
        <v>110.57</v>
      </c>
      <c r="G971" s="375">
        <v>111.55</v>
      </c>
      <c r="H971" s="375">
        <v>111.55</v>
      </c>
      <c r="I971" s="375">
        <v>111.55</v>
      </c>
      <c r="J971" s="375">
        <v>111.55</v>
      </c>
      <c r="K971" s="375">
        <v>111.55</v>
      </c>
      <c r="L971" s="375">
        <v>114.99</v>
      </c>
      <c r="M971" s="375">
        <v>114.99</v>
      </c>
    </row>
    <row r="972" spans="1:13" x14ac:dyDescent="0.3">
      <c r="A972" s="48" t="s">
        <v>938</v>
      </c>
      <c r="B972" s="375">
        <v>112.04</v>
      </c>
      <c r="C972" s="375">
        <v>111.9</v>
      </c>
      <c r="D972" s="375">
        <v>111.9</v>
      </c>
      <c r="E972" s="375">
        <v>111.72</v>
      </c>
      <c r="F972" s="375">
        <v>111.68</v>
      </c>
      <c r="G972" s="375">
        <v>111.35</v>
      </c>
      <c r="H972" s="375">
        <v>111.35</v>
      </c>
      <c r="I972" s="375">
        <v>111.35</v>
      </c>
      <c r="J972" s="375">
        <v>111.35</v>
      </c>
      <c r="K972" s="375">
        <v>111.35</v>
      </c>
      <c r="L972" s="375">
        <v>111.35</v>
      </c>
      <c r="M972" s="375">
        <v>111.35</v>
      </c>
    </row>
    <row r="973" spans="1:13" x14ac:dyDescent="0.3">
      <c r="A973" s="48" t="s">
        <v>939</v>
      </c>
      <c r="B973" s="375">
        <v>122.28</v>
      </c>
      <c r="C973" s="375">
        <v>122.28</v>
      </c>
      <c r="D973" s="375">
        <v>122.28</v>
      </c>
      <c r="E973" s="375">
        <v>122.28</v>
      </c>
      <c r="F973" s="375">
        <v>122.28</v>
      </c>
      <c r="G973" s="375">
        <v>122.28</v>
      </c>
      <c r="H973" s="375">
        <v>122.28</v>
      </c>
      <c r="I973" s="375">
        <v>122.28</v>
      </c>
      <c r="J973" s="375">
        <v>124.21</v>
      </c>
      <c r="K973" s="375">
        <v>124.21</v>
      </c>
      <c r="L973" s="375">
        <v>125.75</v>
      </c>
      <c r="M973" s="375">
        <v>125.75</v>
      </c>
    </row>
    <row r="974" spans="1:13" x14ac:dyDescent="0.3">
      <c r="A974" s="48" t="s">
        <v>940</v>
      </c>
      <c r="B974" s="375">
        <v>122.66</v>
      </c>
      <c r="C974" s="375">
        <v>122.7</v>
      </c>
      <c r="D974" s="375">
        <v>123.49</v>
      </c>
      <c r="E974" s="375">
        <v>123.25</v>
      </c>
      <c r="F974" s="375">
        <v>123.32</v>
      </c>
      <c r="G974" s="375">
        <v>123.3</v>
      </c>
      <c r="H974" s="375">
        <v>123.51</v>
      </c>
      <c r="I974" s="375">
        <v>123.58</v>
      </c>
      <c r="J974" s="375">
        <v>123.65</v>
      </c>
      <c r="K974" s="375">
        <v>123.61</v>
      </c>
      <c r="L974" s="375">
        <v>123.6</v>
      </c>
      <c r="M974" s="375">
        <v>125.26</v>
      </c>
    </row>
    <row r="975" spans="1:13" x14ac:dyDescent="0.3">
      <c r="A975" s="48" t="s">
        <v>941</v>
      </c>
      <c r="B975" s="375">
        <v>124.79</v>
      </c>
      <c r="C975" s="375">
        <v>124.82</v>
      </c>
      <c r="D975" s="375">
        <v>125.32</v>
      </c>
      <c r="E975" s="375">
        <v>125.32</v>
      </c>
      <c r="F975" s="375">
        <v>125.32</v>
      </c>
      <c r="G975" s="375">
        <v>125.32</v>
      </c>
      <c r="H975" s="375">
        <v>125.32</v>
      </c>
      <c r="I975" s="375">
        <v>125.33</v>
      </c>
      <c r="J975" s="375">
        <v>125.33</v>
      </c>
      <c r="K975" s="375">
        <v>125.33</v>
      </c>
      <c r="L975" s="375">
        <v>125.33</v>
      </c>
      <c r="M975" s="375">
        <v>125.33</v>
      </c>
    </row>
    <row r="976" spans="1:13" x14ac:dyDescent="0.3">
      <c r="A976" s="48" t="s">
        <v>942</v>
      </c>
      <c r="B976" s="375">
        <v>112.38</v>
      </c>
      <c r="C976" s="375">
        <v>112.38</v>
      </c>
      <c r="D976" s="375">
        <v>112.38</v>
      </c>
      <c r="E976" s="375">
        <v>112.38</v>
      </c>
      <c r="F976" s="375">
        <v>112.38</v>
      </c>
      <c r="G976" s="375">
        <v>112.38</v>
      </c>
      <c r="H976" s="375">
        <v>112.38</v>
      </c>
      <c r="I976" s="375">
        <v>112.38</v>
      </c>
      <c r="J976" s="375">
        <v>112.38</v>
      </c>
      <c r="K976" s="375">
        <v>112.75</v>
      </c>
      <c r="L976" s="375">
        <v>115.82</v>
      </c>
      <c r="M976" s="375">
        <v>115.85</v>
      </c>
    </row>
    <row r="977" spans="1:13" x14ac:dyDescent="0.3">
      <c r="A977" s="48" t="s">
        <v>943</v>
      </c>
      <c r="B977" s="375">
        <v>118.87</v>
      </c>
      <c r="C977" s="375">
        <v>118.87</v>
      </c>
      <c r="D977" s="375">
        <v>118.87</v>
      </c>
      <c r="E977" s="375">
        <v>118.87</v>
      </c>
      <c r="F977" s="375">
        <v>118.87</v>
      </c>
      <c r="G977" s="375">
        <v>118.87</v>
      </c>
      <c r="H977" s="375">
        <v>118.87</v>
      </c>
      <c r="I977" s="375">
        <v>118.87</v>
      </c>
      <c r="J977" s="375">
        <v>118.87</v>
      </c>
      <c r="K977" s="375">
        <v>118.87</v>
      </c>
      <c r="L977" s="375">
        <v>118.87</v>
      </c>
      <c r="M977" s="375">
        <v>118.87</v>
      </c>
    </row>
    <row r="981" spans="1:13" x14ac:dyDescent="0.3">
      <c r="A981" s="47" t="s">
        <v>1788</v>
      </c>
      <c r="B981" s="378" t="s">
        <v>787</v>
      </c>
      <c r="C981" s="374">
        <v>38018</v>
      </c>
      <c r="D981" s="378" t="s">
        <v>788</v>
      </c>
      <c r="E981" s="374">
        <v>38078</v>
      </c>
      <c r="F981" s="374">
        <v>38108</v>
      </c>
      <c r="G981" s="374">
        <v>38139</v>
      </c>
      <c r="H981" s="374">
        <v>38169</v>
      </c>
      <c r="I981" s="374">
        <v>38200</v>
      </c>
      <c r="J981" s="374">
        <v>38231</v>
      </c>
      <c r="K981" s="374">
        <v>38261</v>
      </c>
      <c r="L981" s="374">
        <v>38292</v>
      </c>
      <c r="M981" s="374">
        <v>38322</v>
      </c>
    </row>
    <row r="982" spans="1:13" x14ac:dyDescent="0.3">
      <c r="A982" s="48" t="s">
        <v>885</v>
      </c>
      <c r="B982" s="375">
        <v>119.16</v>
      </c>
      <c r="C982" s="375">
        <v>119.16</v>
      </c>
      <c r="D982" s="375">
        <v>119.16</v>
      </c>
      <c r="E982" s="375">
        <v>119.16</v>
      </c>
      <c r="F982" s="375">
        <v>119.16</v>
      </c>
      <c r="G982" s="375">
        <v>119.16</v>
      </c>
      <c r="H982" s="375">
        <v>120.91</v>
      </c>
      <c r="I982" s="375">
        <v>120.91</v>
      </c>
      <c r="J982" s="375">
        <v>120.91</v>
      </c>
      <c r="K982" s="375">
        <v>120.91</v>
      </c>
      <c r="L982" s="375">
        <v>122.61</v>
      </c>
      <c r="M982" s="375">
        <v>122.61</v>
      </c>
    </row>
    <row r="983" spans="1:13" x14ac:dyDescent="0.3">
      <c r="A983" s="48" t="s">
        <v>886</v>
      </c>
      <c r="B983" s="375">
        <v>118.33</v>
      </c>
      <c r="C983" s="375">
        <v>118.33</v>
      </c>
      <c r="D983" s="375">
        <v>118.33</v>
      </c>
      <c r="E983" s="375">
        <v>118.33</v>
      </c>
      <c r="F983" s="375">
        <v>118.33</v>
      </c>
      <c r="G983" s="375">
        <v>118.33</v>
      </c>
      <c r="H983" s="375">
        <v>118.33</v>
      </c>
      <c r="I983" s="375">
        <v>118.33</v>
      </c>
      <c r="J983" s="375">
        <v>118.33</v>
      </c>
      <c r="K983" s="375">
        <v>118.33</v>
      </c>
      <c r="L983" s="375">
        <v>129.72</v>
      </c>
      <c r="M983" s="375">
        <v>129.72</v>
      </c>
    </row>
    <row r="984" spans="1:13" x14ac:dyDescent="0.3">
      <c r="A984" s="48" t="s">
        <v>887</v>
      </c>
      <c r="B984" s="375">
        <v>116.73</v>
      </c>
      <c r="C984" s="375">
        <v>121.52</v>
      </c>
      <c r="D984" s="375">
        <v>143.75</v>
      </c>
      <c r="E984" s="375">
        <v>157.22</v>
      </c>
      <c r="F984" s="375">
        <v>170.26</v>
      </c>
      <c r="G984" s="375">
        <v>175.65</v>
      </c>
      <c r="H984" s="375">
        <v>177.8</v>
      </c>
      <c r="I984" s="375">
        <v>177.99</v>
      </c>
      <c r="J984" s="375">
        <v>181.79</v>
      </c>
      <c r="K984" s="375">
        <v>181.53</v>
      </c>
      <c r="L984" s="375">
        <v>180.69</v>
      </c>
      <c r="M984" s="375">
        <v>174.78</v>
      </c>
    </row>
    <row r="985" spans="1:13" x14ac:dyDescent="0.3">
      <c r="A985" s="48" t="s">
        <v>888</v>
      </c>
      <c r="B985" s="375">
        <v>113.02</v>
      </c>
      <c r="C985" s="375">
        <v>113.02</v>
      </c>
      <c r="D985" s="375">
        <v>113.02</v>
      </c>
      <c r="E985" s="375">
        <v>113.02</v>
      </c>
      <c r="F985" s="375">
        <v>113.02</v>
      </c>
      <c r="G985" s="375">
        <v>113.02</v>
      </c>
      <c r="H985" s="375">
        <v>113.02</v>
      </c>
      <c r="I985" s="375">
        <v>113.02</v>
      </c>
      <c r="J985" s="375">
        <v>113.02</v>
      </c>
      <c r="K985" s="375">
        <v>113.02</v>
      </c>
      <c r="L985" s="375">
        <v>113.02</v>
      </c>
      <c r="M985" s="375">
        <v>113.02</v>
      </c>
    </row>
    <row r="986" spans="1:13" x14ac:dyDescent="0.3">
      <c r="A986" s="48" t="s">
        <v>889</v>
      </c>
      <c r="B986" s="375">
        <v>116.23</v>
      </c>
      <c r="C986" s="375">
        <v>116.25</v>
      </c>
      <c r="D986" s="375">
        <v>116.28</v>
      </c>
      <c r="E986" s="375">
        <v>116.34</v>
      </c>
      <c r="F986" s="375">
        <v>116.58</v>
      </c>
      <c r="G986" s="375">
        <v>116.6</v>
      </c>
      <c r="H986" s="375">
        <v>116.67</v>
      </c>
      <c r="I986" s="375">
        <v>116.69</v>
      </c>
      <c r="J986" s="375">
        <v>116.73</v>
      </c>
      <c r="K986" s="375">
        <v>116.8</v>
      </c>
      <c r="L986" s="375">
        <v>118.84</v>
      </c>
      <c r="M986" s="375">
        <v>118.82</v>
      </c>
    </row>
    <row r="987" spans="1:13" x14ac:dyDescent="0.3">
      <c r="A987" s="48" t="s">
        <v>890</v>
      </c>
      <c r="B987" s="375">
        <v>119.02</v>
      </c>
      <c r="C987" s="375">
        <v>119.02</v>
      </c>
      <c r="D987" s="375">
        <v>119.03</v>
      </c>
      <c r="E987" s="375">
        <v>119.02</v>
      </c>
      <c r="F987" s="375">
        <v>119.02</v>
      </c>
      <c r="G987" s="375">
        <v>119.02</v>
      </c>
      <c r="H987" s="375">
        <v>119.02</v>
      </c>
      <c r="I987" s="375">
        <v>119.21</v>
      </c>
      <c r="J987" s="375">
        <v>119.21</v>
      </c>
      <c r="K987" s="375">
        <v>119.21</v>
      </c>
      <c r="L987" s="375">
        <v>119.21</v>
      </c>
      <c r="M987" s="375">
        <v>119.21</v>
      </c>
    </row>
    <row r="988" spans="1:13" x14ac:dyDescent="0.3">
      <c r="A988" s="48" t="s">
        <v>891</v>
      </c>
      <c r="B988" s="375">
        <v>113.28</v>
      </c>
      <c r="C988" s="375">
        <v>113.3</v>
      </c>
      <c r="D988" s="375">
        <v>113.3</v>
      </c>
      <c r="E988" s="375">
        <v>113.27</v>
      </c>
      <c r="F988" s="375">
        <v>113.27</v>
      </c>
      <c r="G988" s="375">
        <v>113.27</v>
      </c>
      <c r="H988" s="375">
        <v>113.27</v>
      </c>
      <c r="I988" s="375">
        <v>113.27</v>
      </c>
      <c r="J988" s="375">
        <v>113.27</v>
      </c>
      <c r="K988" s="375">
        <v>113.27</v>
      </c>
      <c r="L988" s="375">
        <v>113.27</v>
      </c>
      <c r="M988" s="375">
        <v>113.27</v>
      </c>
    </row>
    <row r="989" spans="1:13" x14ac:dyDescent="0.3">
      <c r="A989" s="48" t="s">
        <v>892</v>
      </c>
      <c r="B989" s="375">
        <v>113.17</v>
      </c>
      <c r="C989" s="375">
        <v>113.06</v>
      </c>
      <c r="D989" s="375">
        <v>112.42</v>
      </c>
      <c r="E989" s="375">
        <v>112.44</v>
      </c>
      <c r="F989" s="375">
        <v>112.43</v>
      </c>
      <c r="G989" s="375">
        <v>113.02</v>
      </c>
      <c r="H989" s="375">
        <v>112.94</v>
      </c>
      <c r="I989" s="375">
        <v>112.91</v>
      </c>
      <c r="J989" s="375">
        <v>112.88</v>
      </c>
      <c r="K989" s="375">
        <v>112.52</v>
      </c>
      <c r="L989" s="375">
        <v>112.54</v>
      </c>
      <c r="M989" s="375">
        <v>112.53</v>
      </c>
    </row>
    <row r="990" spans="1:13" x14ac:dyDescent="0.3">
      <c r="A990" s="48" t="s">
        <v>893</v>
      </c>
      <c r="B990" s="375">
        <v>157.06</v>
      </c>
      <c r="C990" s="375">
        <v>157.06</v>
      </c>
      <c r="D990" s="375">
        <v>160.35</v>
      </c>
      <c r="E990" s="375">
        <v>159.96</v>
      </c>
      <c r="F990" s="375">
        <v>159.63</v>
      </c>
      <c r="G990" s="375">
        <v>160.16999999999999</v>
      </c>
      <c r="H990" s="375">
        <v>159.72999999999999</v>
      </c>
      <c r="I990" s="375">
        <v>159.34</v>
      </c>
      <c r="J990" s="375">
        <v>159.1</v>
      </c>
      <c r="K990" s="375">
        <v>159.4</v>
      </c>
      <c r="L990" s="375">
        <v>160.68</v>
      </c>
      <c r="M990" s="375">
        <v>160.68</v>
      </c>
    </row>
    <row r="991" spans="1:13" x14ac:dyDescent="0.3">
      <c r="A991" s="48" t="s">
        <v>894</v>
      </c>
      <c r="B991" s="375">
        <v>117.33</v>
      </c>
      <c r="C991" s="375">
        <v>117.33</v>
      </c>
      <c r="D991" s="375">
        <v>117.66</v>
      </c>
      <c r="E991" s="375">
        <v>116.03</v>
      </c>
      <c r="F991" s="375">
        <v>116.52</v>
      </c>
      <c r="G991" s="375">
        <v>117.19</v>
      </c>
      <c r="H991" s="375">
        <v>116.92</v>
      </c>
      <c r="I991" s="375">
        <v>116.85</v>
      </c>
      <c r="J991" s="375">
        <v>116.85</v>
      </c>
      <c r="K991" s="375">
        <v>116.85</v>
      </c>
      <c r="L991" s="375">
        <v>117.97</v>
      </c>
      <c r="M991" s="375">
        <v>117.15</v>
      </c>
    </row>
    <row r="992" spans="1:13" x14ac:dyDescent="0.3">
      <c r="A992" s="48" t="s">
        <v>897</v>
      </c>
      <c r="B992" s="375">
        <v>106.88</v>
      </c>
      <c r="C992" s="375">
        <v>106.88</v>
      </c>
      <c r="D992" s="375">
        <v>107.36</v>
      </c>
      <c r="E992" s="375">
        <v>107.36</v>
      </c>
      <c r="F992" s="375">
        <v>109.1</v>
      </c>
      <c r="G992" s="375">
        <v>109.1</v>
      </c>
      <c r="H992" s="375">
        <v>111.09</v>
      </c>
      <c r="I992" s="375">
        <v>111.09</v>
      </c>
      <c r="J992" s="375">
        <v>115.2</v>
      </c>
      <c r="K992" s="375">
        <v>115.17</v>
      </c>
      <c r="L992" s="375">
        <v>117.52</v>
      </c>
      <c r="M992" s="375">
        <v>117.49</v>
      </c>
    </row>
    <row r="993" spans="1:13" x14ac:dyDescent="0.3">
      <c r="A993" s="48" t="s">
        <v>899</v>
      </c>
      <c r="B993" s="375">
        <v>113.98</v>
      </c>
      <c r="C993" s="375">
        <v>113.98</v>
      </c>
      <c r="D993" s="375">
        <v>115.95</v>
      </c>
      <c r="E993" s="375">
        <v>115.96</v>
      </c>
      <c r="F993" s="375">
        <v>116</v>
      </c>
      <c r="G993" s="375">
        <v>117.01</v>
      </c>
      <c r="H993" s="375">
        <v>117.01</v>
      </c>
      <c r="I993" s="375">
        <v>117.01</v>
      </c>
      <c r="J993" s="375">
        <v>117.01</v>
      </c>
      <c r="K993" s="375">
        <v>117.01</v>
      </c>
      <c r="L993" s="375">
        <v>117.01</v>
      </c>
      <c r="M993" s="375">
        <v>117.01</v>
      </c>
    </row>
    <row r="994" spans="1:13" x14ac:dyDescent="0.3">
      <c r="A994" s="48" t="s">
        <v>900</v>
      </c>
      <c r="B994" s="375">
        <v>103.52</v>
      </c>
      <c r="C994" s="375">
        <v>103.52</v>
      </c>
      <c r="D994" s="375">
        <v>103.52</v>
      </c>
      <c r="E994" s="375">
        <v>103.52</v>
      </c>
      <c r="F994" s="375">
        <v>103.52</v>
      </c>
      <c r="G994" s="375">
        <v>103.52</v>
      </c>
      <c r="H994" s="375">
        <v>103.52</v>
      </c>
      <c r="I994" s="375">
        <v>103.52</v>
      </c>
      <c r="J994" s="375">
        <v>103.52</v>
      </c>
      <c r="K994" s="375">
        <v>103.52</v>
      </c>
      <c r="L994" s="375">
        <v>103.52</v>
      </c>
      <c r="M994" s="375">
        <v>103.52</v>
      </c>
    </row>
    <row r="995" spans="1:13" x14ac:dyDescent="0.3">
      <c r="A995" s="48" t="s">
        <v>901</v>
      </c>
      <c r="B995" s="375">
        <v>107.04</v>
      </c>
      <c r="C995" s="375">
        <v>107.04</v>
      </c>
      <c r="D995" s="375">
        <v>107.04</v>
      </c>
      <c r="E995" s="375">
        <v>107.04</v>
      </c>
      <c r="F995" s="375">
        <v>107.04</v>
      </c>
      <c r="G995" s="375">
        <v>107.04</v>
      </c>
      <c r="H995" s="375">
        <v>107.04</v>
      </c>
      <c r="I995" s="375">
        <v>107.04</v>
      </c>
      <c r="J995" s="375">
        <v>107.04</v>
      </c>
      <c r="K995" s="375">
        <v>107.04</v>
      </c>
      <c r="L995" s="375">
        <v>107.04</v>
      </c>
      <c r="M995" s="375">
        <v>107.04</v>
      </c>
    </row>
    <row r="996" spans="1:13" x14ac:dyDescent="0.3">
      <c r="A996" s="48" t="s">
        <v>902</v>
      </c>
      <c r="B996" s="375">
        <v>138.59</v>
      </c>
      <c r="C996" s="375">
        <v>137.47999999999999</v>
      </c>
      <c r="D996" s="375">
        <v>141.34</v>
      </c>
      <c r="E996" s="375">
        <v>144.4</v>
      </c>
      <c r="F996" s="375">
        <v>151.25</v>
      </c>
      <c r="G996" s="375">
        <v>147.24</v>
      </c>
      <c r="H996" s="375">
        <v>147.21</v>
      </c>
      <c r="I996" s="375">
        <v>154.88</v>
      </c>
      <c r="J996" s="375">
        <v>162.38999999999999</v>
      </c>
      <c r="K996" s="375">
        <v>173.8</v>
      </c>
      <c r="L996" s="375">
        <v>168.19</v>
      </c>
      <c r="M996" s="375">
        <v>163.83000000000001</v>
      </c>
    </row>
    <row r="997" spans="1:13" x14ac:dyDescent="0.3">
      <c r="A997" s="48" t="s">
        <v>903</v>
      </c>
      <c r="B997" s="375">
        <v>110.01</v>
      </c>
      <c r="C997" s="375">
        <v>110.01</v>
      </c>
      <c r="D997" s="375">
        <v>110.01</v>
      </c>
      <c r="E997" s="375">
        <v>112.68</v>
      </c>
      <c r="F997" s="375">
        <v>112.77</v>
      </c>
      <c r="G997" s="375">
        <v>116.77</v>
      </c>
      <c r="H997" s="375">
        <v>122.04</v>
      </c>
      <c r="I997" s="375">
        <v>125.37</v>
      </c>
      <c r="J997" s="375">
        <v>125.37</v>
      </c>
      <c r="K997" s="375">
        <v>130.16999999999999</v>
      </c>
      <c r="L997" s="375">
        <v>131.75</v>
      </c>
      <c r="M997" s="375">
        <v>134.69</v>
      </c>
    </row>
    <row r="998" spans="1:13" x14ac:dyDescent="0.3">
      <c r="A998" s="48" t="s">
        <v>904</v>
      </c>
      <c r="B998" s="375">
        <v>129.36000000000001</v>
      </c>
      <c r="C998" s="375">
        <v>129.36000000000001</v>
      </c>
      <c r="D998" s="375">
        <v>129.36000000000001</v>
      </c>
      <c r="E998" s="375">
        <v>129.36000000000001</v>
      </c>
      <c r="F998" s="375">
        <v>129.36000000000001</v>
      </c>
      <c r="G998" s="375">
        <v>129.36000000000001</v>
      </c>
      <c r="H998" s="375">
        <v>131.38</v>
      </c>
      <c r="I998" s="375">
        <v>131.38</v>
      </c>
      <c r="J998" s="375">
        <v>135.32</v>
      </c>
      <c r="K998" s="375">
        <v>135.32</v>
      </c>
      <c r="L998" s="375">
        <v>135.32</v>
      </c>
      <c r="M998" s="375">
        <v>135.32</v>
      </c>
    </row>
    <row r="999" spans="1:13" x14ac:dyDescent="0.3">
      <c r="A999" s="48" t="s">
        <v>905</v>
      </c>
      <c r="B999" s="375">
        <v>108.02</v>
      </c>
      <c r="C999" s="375">
        <v>108.05</v>
      </c>
      <c r="D999" s="375">
        <v>108.05</v>
      </c>
      <c r="E999" s="375">
        <v>108.05</v>
      </c>
      <c r="F999" s="375">
        <v>108.05</v>
      </c>
      <c r="G999" s="375">
        <v>108.05</v>
      </c>
      <c r="H999" s="375">
        <v>108.05</v>
      </c>
      <c r="I999" s="375">
        <v>108.05</v>
      </c>
      <c r="J999" s="375">
        <v>108.05</v>
      </c>
      <c r="K999" s="375">
        <v>108.05</v>
      </c>
      <c r="L999" s="375">
        <v>108.05</v>
      </c>
      <c r="M999" s="375">
        <v>108.05</v>
      </c>
    </row>
    <row r="1000" spans="1:13" x14ac:dyDescent="0.3">
      <c r="A1000" s="48" t="s">
        <v>906</v>
      </c>
      <c r="B1000" s="375">
        <v>146.43</v>
      </c>
      <c r="C1000" s="375">
        <v>146.43</v>
      </c>
      <c r="D1000" s="375">
        <v>146.43</v>
      </c>
      <c r="E1000" s="375">
        <v>146.47</v>
      </c>
      <c r="F1000" s="375">
        <v>146.51</v>
      </c>
      <c r="G1000" s="375">
        <v>146.51</v>
      </c>
      <c r="H1000" s="375">
        <v>146.51</v>
      </c>
      <c r="I1000" s="375">
        <v>146.51</v>
      </c>
      <c r="J1000" s="375">
        <v>146.51</v>
      </c>
      <c r="K1000" s="375">
        <v>146.47999999999999</v>
      </c>
      <c r="L1000" s="375">
        <v>146.47999999999999</v>
      </c>
      <c r="M1000" s="375">
        <v>146.47999999999999</v>
      </c>
    </row>
    <row r="1001" spans="1:13" x14ac:dyDescent="0.3">
      <c r="A1001" s="48" t="s">
        <v>907</v>
      </c>
      <c r="B1001" s="375">
        <v>113.82</v>
      </c>
      <c r="C1001" s="375">
        <v>113.82</v>
      </c>
      <c r="D1001" s="375">
        <v>113.82</v>
      </c>
      <c r="E1001" s="375">
        <v>113.82</v>
      </c>
      <c r="F1001" s="375">
        <v>113.82</v>
      </c>
      <c r="G1001" s="375">
        <v>113.82</v>
      </c>
      <c r="H1001" s="375">
        <v>113.82</v>
      </c>
      <c r="I1001" s="375">
        <v>113.82</v>
      </c>
      <c r="J1001" s="375">
        <v>113.92</v>
      </c>
      <c r="K1001" s="375">
        <v>113.92</v>
      </c>
      <c r="L1001" s="375">
        <v>113.92</v>
      </c>
      <c r="M1001" s="375">
        <v>113.92</v>
      </c>
    </row>
    <row r="1002" spans="1:13" x14ac:dyDescent="0.3">
      <c r="A1002" s="48" t="s">
        <v>908</v>
      </c>
      <c r="B1002" s="375">
        <v>111.78</v>
      </c>
      <c r="C1002" s="375">
        <v>111.78</v>
      </c>
      <c r="D1002" s="375">
        <v>111.78</v>
      </c>
      <c r="E1002" s="375">
        <v>111.78</v>
      </c>
      <c r="F1002" s="375">
        <v>111.78</v>
      </c>
      <c r="G1002" s="375">
        <v>111.78</v>
      </c>
      <c r="H1002" s="375">
        <v>111.78</v>
      </c>
      <c r="I1002" s="375">
        <v>111.78</v>
      </c>
      <c r="J1002" s="375">
        <v>111.78</v>
      </c>
      <c r="K1002" s="375">
        <v>111.78</v>
      </c>
      <c r="L1002" s="375">
        <v>111.78</v>
      </c>
      <c r="M1002" s="375">
        <v>111.78</v>
      </c>
    </row>
    <row r="1003" spans="1:13" x14ac:dyDescent="0.3">
      <c r="A1003" s="48" t="s">
        <v>909</v>
      </c>
      <c r="B1003" s="375">
        <v>124.25</v>
      </c>
      <c r="C1003" s="375">
        <v>124.25</v>
      </c>
      <c r="D1003" s="375">
        <v>124.25</v>
      </c>
      <c r="E1003" s="375">
        <v>124.25</v>
      </c>
      <c r="F1003" s="375">
        <v>124.25</v>
      </c>
      <c r="G1003" s="375">
        <v>124.25</v>
      </c>
      <c r="H1003" s="375">
        <v>124.25</v>
      </c>
      <c r="I1003" s="375">
        <v>124.25</v>
      </c>
      <c r="J1003" s="375">
        <v>124.25</v>
      </c>
      <c r="K1003" s="375">
        <v>125.89</v>
      </c>
      <c r="L1003" s="375">
        <v>127.35</v>
      </c>
      <c r="M1003" s="375">
        <v>127.25</v>
      </c>
    </row>
    <row r="1004" spans="1:13" x14ac:dyDescent="0.3">
      <c r="A1004" s="48" t="s">
        <v>910</v>
      </c>
      <c r="B1004" s="375">
        <v>105.36</v>
      </c>
      <c r="C1004" s="375">
        <v>105.36</v>
      </c>
      <c r="D1004" s="375">
        <v>105.36</v>
      </c>
      <c r="E1004" s="375">
        <v>105.35</v>
      </c>
      <c r="F1004" s="375">
        <v>105.35</v>
      </c>
      <c r="G1004" s="375">
        <v>105.35</v>
      </c>
      <c r="H1004" s="375">
        <v>105.35</v>
      </c>
      <c r="I1004" s="375">
        <v>105.35</v>
      </c>
      <c r="J1004" s="375">
        <v>105.35</v>
      </c>
      <c r="K1004" s="375">
        <v>105.35</v>
      </c>
      <c r="L1004" s="375">
        <v>105.35</v>
      </c>
      <c r="M1004" s="375">
        <v>105.35</v>
      </c>
    </row>
    <row r="1005" spans="1:13" x14ac:dyDescent="0.3">
      <c r="A1005" s="48" t="s">
        <v>914</v>
      </c>
      <c r="B1005" s="375">
        <v>104.46</v>
      </c>
      <c r="C1005" s="375">
        <v>104.46</v>
      </c>
      <c r="D1005" s="375">
        <v>104.46</v>
      </c>
      <c r="E1005" s="375">
        <v>104.48</v>
      </c>
      <c r="F1005" s="375">
        <v>105.49</v>
      </c>
      <c r="G1005" s="375">
        <v>105.49</v>
      </c>
      <c r="H1005" s="375">
        <v>105.49</v>
      </c>
      <c r="I1005" s="375">
        <v>105.49</v>
      </c>
      <c r="J1005" s="375">
        <v>105.49</v>
      </c>
      <c r="K1005" s="375">
        <v>106.95</v>
      </c>
      <c r="L1005" s="375">
        <v>106.95</v>
      </c>
      <c r="M1005" s="375">
        <v>106.95</v>
      </c>
    </row>
    <row r="1006" spans="1:13" x14ac:dyDescent="0.3">
      <c r="A1006" s="48" t="s">
        <v>915</v>
      </c>
      <c r="B1006" s="375">
        <v>116</v>
      </c>
      <c r="C1006" s="375">
        <v>116</v>
      </c>
      <c r="D1006" s="375">
        <v>116.11</v>
      </c>
      <c r="E1006" s="375">
        <v>116.44</v>
      </c>
      <c r="F1006" s="375">
        <v>116.77</v>
      </c>
      <c r="G1006" s="375">
        <v>117.75</v>
      </c>
      <c r="H1006" s="375">
        <v>117.86</v>
      </c>
      <c r="I1006" s="375">
        <v>118.08</v>
      </c>
      <c r="J1006" s="375">
        <v>118.08</v>
      </c>
      <c r="K1006" s="375">
        <v>118.08</v>
      </c>
      <c r="L1006" s="375">
        <v>118.08</v>
      </c>
      <c r="M1006" s="375">
        <v>118.08</v>
      </c>
    </row>
    <row r="1007" spans="1:13" x14ac:dyDescent="0.3">
      <c r="A1007" s="48" t="s">
        <v>916</v>
      </c>
      <c r="B1007" s="375">
        <v>112.31</v>
      </c>
      <c r="C1007" s="375">
        <v>112.31</v>
      </c>
      <c r="D1007" s="375">
        <v>111.01</v>
      </c>
      <c r="E1007" s="375">
        <v>109.15</v>
      </c>
      <c r="F1007" s="375">
        <v>107.09</v>
      </c>
      <c r="G1007" s="375">
        <v>107.09</v>
      </c>
      <c r="H1007" s="375">
        <v>107.09</v>
      </c>
      <c r="I1007" s="375">
        <v>107.09</v>
      </c>
      <c r="J1007" s="375">
        <v>107.09</v>
      </c>
      <c r="K1007" s="375">
        <v>107.09</v>
      </c>
      <c r="L1007" s="375">
        <v>107.09</v>
      </c>
      <c r="M1007" s="375">
        <v>107.66</v>
      </c>
    </row>
    <row r="1008" spans="1:13" x14ac:dyDescent="0.3">
      <c r="A1008" s="48" t="s">
        <v>917</v>
      </c>
      <c r="B1008" s="375">
        <v>119.16</v>
      </c>
      <c r="C1008" s="375">
        <v>119.18</v>
      </c>
      <c r="D1008" s="375">
        <v>119.18</v>
      </c>
      <c r="E1008" s="375">
        <v>122.32</v>
      </c>
      <c r="F1008" s="375">
        <v>122.32</v>
      </c>
      <c r="G1008" s="375">
        <v>127.45</v>
      </c>
      <c r="H1008" s="375">
        <v>128.13999999999999</v>
      </c>
      <c r="I1008" s="375">
        <v>129.65</v>
      </c>
      <c r="J1008" s="375">
        <v>129.65</v>
      </c>
      <c r="K1008" s="375">
        <v>129.65</v>
      </c>
      <c r="L1008" s="375">
        <v>129.65</v>
      </c>
      <c r="M1008" s="375">
        <v>129.65</v>
      </c>
    </row>
    <row r="1009" spans="1:13" x14ac:dyDescent="0.3">
      <c r="A1009" s="48" t="s">
        <v>918</v>
      </c>
      <c r="B1009" s="375">
        <v>113.3</v>
      </c>
      <c r="C1009" s="375">
        <v>113.3</v>
      </c>
      <c r="D1009" s="375">
        <v>113.72</v>
      </c>
      <c r="E1009" s="375">
        <v>113.72</v>
      </c>
      <c r="F1009" s="375">
        <v>113.72</v>
      </c>
      <c r="G1009" s="375">
        <v>113.72</v>
      </c>
      <c r="H1009" s="375">
        <v>113.72</v>
      </c>
      <c r="I1009" s="375">
        <v>113.72</v>
      </c>
      <c r="J1009" s="375">
        <v>113.72</v>
      </c>
      <c r="K1009" s="375">
        <v>113.72</v>
      </c>
      <c r="L1009" s="375">
        <v>113.72</v>
      </c>
      <c r="M1009" s="375">
        <v>113.72</v>
      </c>
    </row>
    <row r="1010" spans="1:13" x14ac:dyDescent="0.3">
      <c r="A1010" s="48" t="s">
        <v>920</v>
      </c>
      <c r="B1010" s="375">
        <v>128.05000000000001</v>
      </c>
      <c r="C1010" s="375">
        <v>126.63</v>
      </c>
      <c r="D1010" s="375">
        <v>132</v>
      </c>
      <c r="E1010" s="375">
        <v>135.79</v>
      </c>
      <c r="F1010" s="375">
        <v>140.62</v>
      </c>
      <c r="G1010" s="375">
        <v>139.53</v>
      </c>
      <c r="H1010" s="375">
        <v>141.66</v>
      </c>
      <c r="I1010" s="375">
        <v>147.68</v>
      </c>
      <c r="J1010" s="375">
        <v>161.13</v>
      </c>
      <c r="K1010" s="375">
        <v>177.97</v>
      </c>
      <c r="L1010" s="375">
        <v>160.41</v>
      </c>
      <c r="M1010" s="375">
        <v>149.13999999999999</v>
      </c>
    </row>
    <row r="1011" spans="1:13" x14ac:dyDescent="0.3">
      <c r="A1011" s="48" t="s">
        <v>921</v>
      </c>
      <c r="B1011" s="375">
        <v>124.18</v>
      </c>
      <c r="C1011" s="375">
        <v>124.18</v>
      </c>
      <c r="D1011" s="375">
        <v>125.22</v>
      </c>
      <c r="E1011" s="375">
        <v>123.52</v>
      </c>
      <c r="F1011" s="375">
        <v>125.16</v>
      </c>
      <c r="G1011" s="375">
        <v>125.16</v>
      </c>
      <c r="H1011" s="375">
        <v>125.16</v>
      </c>
      <c r="I1011" s="375">
        <v>125.16</v>
      </c>
      <c r="J1011" s="375">
        <v>125.16</v>
      </c>
      <c r="K1011" s="375">
        <v>125.16</v>
      </c>
      <c r="L1011" s="375">
        <v>126.2</v>
      </c>
      <c r="M1011" s="375">
        <v>126.18</v>
      </c>
    </row>
    <row r="1012" spans="1:13" x14ac:dyDescent="0.3">
      <c r="A1012" s="48" t="s">
        <v>922</v>
      </c>
      <c r="B1012" s="375">
        <v>101.69</v>
      </c>
      <c r="C1012" s="375">
        <v>101.69</v>
      </c>
      <c r="D1012" s="375">
        <v>101.69</v>
      </c>
      <c r="E1012" s="375">
        <v>101.69</v>
      </c>
      <c r="F1012" s="375">
        <v>101.69</v>
      </c>
      <c r="G1012" s="375">
        <v>101.69</v>
      </c>
      <c r="H1012" s="375">
        <v>101.69</v>
      </c>
      <c r="I1012" s="375">
        <v>101.69</v>
      </c>
      <c r="J1012" s="375">
        <v>101.69</v>
      </c>
      <c r="K1012" s="375">
        <v>102.16</v>
      </c>
      <c r="L1012" s="375">
        <v>102.16</v>
      </c>
      <c r="M1012" s="375">
        <v>102.16</v>
      </c>
    </row>
    <row r="1013" spans="1:13" x14ac:dyDescent="0.3">
      <c r="A1013" s="48" t="s">
        <v>923</v>
      </c>
      <c r="B1013" s="375">
        <v>131.63999999999999</v>
      </c>
      <c r="C1013" s="375">
        <v>131.63999999999999</v>
      </c>
      <c r="D1013" s="375">
        <v>131.63999999999999</v>
      </c>
      <c r="E1013" s="375">
        <v>131.65</v>
      </c>
      <c r="F1013" s="375">
        <v>131.65</v>
      </c>
      <c r="G1013" s="375">
        <v>131.65</v>
      </c>
      <c r="H1013" s="375">
        <v>131.65</v>
      </c>
      <c r="I1013" s="375">
        <v>131.65</v>
      </c>
      <c r="J1013" s="375">
        <v>131.65</v>
      </c>
      <c r="K1013" s="375">
        <v>131.65</v>
      </c>
      <c r="L1013" s="375">
        <v>131.65</v>
      </c>
      <c r="M1013" s="375">
        <v>131.65</v>
      </c>
    </row>
    <row r="1014" spans="1:13" x14ac:dyDescent="0.3">
      <c r="A1014" s="48" t="s">
        <v>924</v>
      </c>
      <c r="B1014" s="375">
        <v>124.97</v>
      </c>
      <c r="C1014" s="375">
        <v>124.97</v>
      </c>
      <c r="D1014" s="375">
        <v>125.26</v>
      </c>
      <c r="E1014" s="375">
        <v>124.28</v>
      </c>
      <c r="F1014" s="375">
        <v>124.28</v>
      </c>
      <c r="G1014" s="375">
        <v>124.28</v>
      </c>
      <c r="H1014" s="375">
        <v>124.28</v>
      </c>
      <c r="I1014" s="375">
        <v>124.47</v>
      </c>
      <c r="J1014" s="375">
        <v>124.47</v>
      </c>
      <c r="K1014" s="375">
        <v>124.47</v>
      </c>
      <c r="L1014" s="375">
        <v>125.01</v>
      </c>
      <c r="M1014" s="375">
        <v>125.09</v>
      </c>
    </row>
    <row r="1015" spans="1:13" x14ac:dyDescent="0.3">
      <c r="A1015" s="48" t="s">
        <v>925</v>
      </c>
      <c r="B1015" s="375">
        <v>116.08</v>
      </c>
      <c r="C1015" s="375">
        <v>116.08</v>
      </c>
      <c r="D1015" s="375">
        <v>116.6</v>
      </c>
      <c r="E1015" s="375">
        <v>116.84</v>
      </c>
      <c r="F1015" s="375">
        <v>116.84</v>
      </c>
      <c r="G1015" s="375">
        <v>116.84</v>
      </c>
      <c r="H1015" s="375">
        <v>116.84</v>
      </c>
      <c r="I1015" s="375">
        <v>116.84</v>
      </c>
      <c r="J1015" s="375">
        <v>116.84</v>
      </c>
      <c r="K1015" s="375">
        <v>116.84</v>
      </c>
      <c r="L1015" s="375">
        <v>116.84</v>
      </c>
      <c r="M1015" s="375">
        <v>116.84</v>
      </c>
    </row>
    <row r="1016" spans="1:13" x14ac:dyDescent="0.3">
      <c r="A1016" s="48" t="s">
        <v>926</v>
      </c>
      <c r="B1016" s="375">
        <v>125.56</v>
      </c>
      <c r="C1016" s="375">
        <v>125.49</v>
      </c>
      <c r="D1016" s="375">
        <v>125.49</v>
      </c>
      <c r="E1016" s="375">
        <v>125.49</v>
      </c>
      <c r="F1016" s="375">
        <v>125.49</v>
      </c>
      <c r="G1016" s="375">
        <v>125.49</v>
      </c>
      <c r="H1016" s="375">
        <v>125.49</v>
      </c>
      <c r="I1016" s="375">
        <v>125.49</v>
      </c>
      <c r="J1016" s="375">
        <v>125.49</v>
      </c>
      <c r="K1016" s="375">
        <v>125.49</v>
      </c>
      <c r="L1016" s="375">
        <v>125.49</v>
      </c>
      <c r="M1016" s="375">
        <v>125.49</v>
      </c>
    </row>
    <row r="1017" spans="1:13" x14ac:dyDescent="0.3">
      <c r="A1017" s="48" t="s">
        <v>927</v>
      </c>
      <c r="B1017" s="375">
        <v>129.05000000000001</v>
      </c>
      <c r="C1017" s="375">
        <v>131.1</v>
      </c>
      <c r="D1017" s="375">
        <v>132.47</v>
      </c>
      <c r="E1017" s="375">
        <v>132.47</v>
      </c>
      <c r="F1017" s="375">
        <v>132.47</v>
      </c>
      <c r="G1017" s="375">
        <v>133.84</v>
      </c>
      <c r="H1017" s="375">
        <v>133.84</v>
      </c>
      <c r="I1017" s="375">
        <v>133.84</v>
      </c>
      <c r="J1017" s="375">
        <v>133.84</v>
      </c>
      <c r="K1017" s="375">
        <v>142.69</v>
      </c>
      <c r="L1017" s="375">
        <v>147.22</v>
      </c>
      <c r="M1017" s="375">
        <v>149.29</v>
      </c>
    </row>
    <row r="1018" spans="1:13" x14ac:dyDescent="0.3">
      <c r="A1018" s="48" t="s">
        <v>928</v>
      </c>
      <c r="B1018" s="375">
        <v>140.24</v>
      </c>
      <c r="C1018" s="375">
        <v>140.24</v>
      </c>
      <c r="D1018" s="375">
        <v>140.24</v>
      </c>
      <c r="E1018" s="375">
        <v>140.24</v>
      </c>
      <c r="F1018" s="375">
        <v>140.24</v>
      </c>
      <c r="G1018" s="375">
        <v>140.24</v>
      </c>
      <c r="H1018" s="375">
        <v>140.24</v>
      </c>
      <c r="I1018" s="375">
        <v>140.24</v>
      </c>
      <c r="J1018" s="375">
        <v>140.24</v>
      </c>
      <c r="K1018" s="375">
        <v>142.35</v>
      </c>
      <c r="L1018" s="375">
        <v>147.28</v>
      </c>
      <c r="M1018" s="375">
        <v>147.24</v>
      </c>
    </row>
    <row r="1019" spans="1:13" x14ac:dyDescent="0.3">
      <c r="A1019" s="48" t="s">
        <v>929</v>
      </c>
      <c r="B1019" s="375">
        <v>108.97</v>
      </c>
      <c r="C1019" s="375">
        <v>109.65</v>
      </c>
      <c r="D1019" s="375">
        <v>109.65</v>
      </c>
      <c r="E1019" s="375">
        <v>109.65</v>
      </c>
      <c r="F1019" s="375">
        <v>109.65</v>
      </c>
      <c r="G1019" s="375">
        <v>109.65</v>
      </c>
      <c r="H1019" s="375">
        <v>109.65</v>
      </c>
      <c r="I1019" s="375">
        <v>109.65</v>
      </c>
      <c r="J1019" s="375">
        <v>109.65</v>
      </c>
      <c r="K1019" s="375">
        <v>109.65</v>
      </c>
      <c r="L1019" s="375">
        <v>109.65</v>
      </c>
      <c r="M1019" s="375">
        <v>109.65</v>
      </c>
    </row>
    <row r="1020" spans="1:13" x14ac:dyDescent="0.3">
      <c r="A1020" s="48" t="s">
        <v>930</v>
      </c>
      <c r="B1020" s="375">
        <v>91.03</v>
      </c>
      <c r="C1020" s="375">
        <v>91.03</v>
      </c>
      <c r="D1020" s="375">
        <v>90.99</v>
      </c>
      <c r="E1020" s="375">
        <v>90.27</v>
      </c>
      <c r="F1020" s="375">
        <v>90.27</v>
      </c>
      <c r="G1020" s="375">
        <v>90.27</v>
      </c>
      <c r="H1020" s="375">
        <v>90.27</v>
      </c>
      <c r="I1020" s="375">
        <v>90.27</v>
      </c>
      <c r="J1020" s="375">
        <v>90.28</v>
      </c>
      <c r="K1020" s="375">
        <v>90.57</v>
      </c>
      <c r="L1020" s="375">
        <v>90.57</v>
      </c>
      <c r="M1020" s="375">
        <v>90.57</v>
      </c>
    </row>
    <row r="1021" spans="1:13" x14ac:dyDescent="0.3">
      <c r="A1021" s="48" t="s">
        <v>931</v>
      </c>
      <c r="B1021" s="375">
        <v>105.5</v>
      </c>
      <c r="C1021" s="375">
        <v>105.5</v>
      </c>
      <c r="D1021" s="375">
        <v>105.5</v>
      </c>
      <c r="E1021" s="375">
        <v>105.5</v>
      </c>
      <c r="F1021" s="375">
        <v>105.5</v>
      </c>
      <c r="G1021" s="375">
        <v>105.5</v>
      </c>
      <c r="H1021" s="375">
        <v>105.5</v>
      </c>
      <c r="I1021" s="375">
        <v>105.5</v>
      </c>
      <c r="J1021" s="375">
        <v>106.98</v>
      </c>
      <c r="K1021" s="375">
        <v>110.27</v>
      </c>
      <c r="L1021" s="375">
        <v>110.26</v>
      </c>
      <c r="M1021" s="375">
        <v>110.27</v>
      </c>
    </row>
    <row r="1022" spans="1:13" x14ac:dyDescent="0.3">
      <c r="A1022" s="48" t="s">
        <v>932</v>
      </c>
      <c r="B1022" s="375">
        <v>121.79</v>
      </c>
      <c r="C1022" s="375">
        <v>121.77</v>
      </c>
      <c r="D1022" s="375">
        <v>122.6</v>
      </c>
      <c r="E1022" s="375">
        <v>122.59</v>
      </c>
      <c r="F1022" s="375">
        <v>122.59</v>
      </c>
      <c r="G1022" s="375">
        <v>122.59</v>
      </c>
      <c r="H1022" s="375">
        <v>122.59</v>
      </c>
      <c r="I1022" s="375">
        <v>122.59</v>
      </c>
      <c r="J1022" s="375">
        <v>122.59</v>
      </c>
      <c r="K1022" s="375">
        <v>122.59</v>
      </c>
      <c r="L1022" s="375">
        <v>122.59</v>
      </c>
      <c r="M1022" s="375">
        <v>122.59</v>
      </c>
    </row>
    <row r="1023" spans="1:13" x14ac:dyDescent="0.3">
      <c r="A1023" s="48" t="s">
        <v>933</v>
      </c>
      <c r="B1023" s="375">
        <v>115.31</v>
      </c>
      <c r="C1023" s="375">
        <v>116.14</v>
      </c>
      <c r="D1023" s="375">
        <v>116.14</v>
      </c>
      <c r="E1023" s="375">
        <v>116.14</v>
      </c>
      <c r="F1023" s="375">
        <v>119.94</v>
      </c>
      <c r="G1023" s="375">
        <v>119.94</v>
      </c>
      <c r="H1023" s="375">
        <v>119.94</v>
      </c>
      <c r="I1023" s="375">
        <v>122.51</v>
      </c>
      <c r="J1023" s="375">
        <v>124.45</v>
      </c>
      <c r="K1023" s="375">
        <v>124.45</v>
      </c>
      <c r="L1023" s="375">
        <v>124.45</v>
      </c>
      <c r="M1023" s="375">
        <v>124.45</v>
      </c>
    </row>
    <row r="1024" spans="1:13" x14ac:dyDescent="0.3">
      <c r="A1024" s="48" t="s">
        <v>934</v>
      </c>
      <c r="B1024" s="375">
        <v>120.16</v>
      </c>
      <c r="C1024" s="375">
        <v>120.16</v>
      </c>
      <c r="D1024" s="375">
        <v>120.16</v>
      </c>
      <c r="E1024" s="375">
        <v>166.79</v>
      </c>
      <c r="F1024" s="375">
        <v>166.79</v>
      </c>
      <c r="G1024" s="375">
        <v>173.62</v>
      </c>
      <c r="H1024" s="375">
        <v>178.83</v>
      </c>
      <c r="I1024" s="375">
        <v>178.83</v>
      </c>
      <c r="J1024" s="375">
        <v>197.13</v>
      </c>
      <c r="K1024" s="375">
        <v>197.13</v>
      </c>
      <c r="L1024" s="375">
        <v>209.55</v>
      </c>
      <c r="M1024" s="375">
        <v>214.79</v>
      </c>
    </row>
    <row r="1025" spans="1:13" x14ac:dyDescent="0.3">
      <c r="A1025" s="48" t="s">
        <v>935</v>
      </c>
      <c r="B1025" s="375">
        <v>122.91</v>
      </c>
      <c r="C1025" s="375">
        <v>123.45</v>
      </c>
      <c r="D1025" s="375">
        <v>126.69</v>
      </c>
      <c r="E1025" s="375">
        <v>136.16999999999999</v>
      </c>
      <c r="F1025" s="375">
        <v>149.01</v>
      </c>
      <c r="G1025" s="375">
        <v>150.88999999999999</v>
      </c>
      <c r="H1025" s="375">
        <v>155.69999999999999</v>
      </c>
      <c r="I1025" s="375">
        <v>157.37</v>
      </c>
      <c r="J1025" s="375">
        <v>171.96</v>
      </c>
      <c r="K1025" s="375">
        <v>177.74</v>
      </c>
      <c r="L1025" s="375">
        <v>178.55</v>
      </c>
      <c r="M1025" s="375">
        <v>180.8</v>
      </c>
    </row>
    <row r="1026" spans="1:13" x14ac:dyDescent="0.3">
      <c r="A1026" s="48" t="s">
        <v>936</v>
      </c>
      <c r="B1026" s="375">
        <v>110.23</v>
      </c>
      <c r="C1026" s="375">
        <v>110.23</v>
      </c>
      <c r="D1026" s="375">
        <v>110.23</v>
      </c>
      <c r="E1026" s="375">
        <v>110.23</v>
      </c>
      <c r="F1026" s="375">
        <v>110.23</v>
      </c>
      <c r="G1026" s="375">
        <v>110.23</v>
      </c>
      <c r="H1026" s="375">
        <v>110.23</v>
      </c>
      <c r="I1026" s="375">
        <v>110.23</v>
      </c>
      <c r="J1026" s="375">
        <v>110.23</v>
      </c>
      <c r="K1026" s="375">
        <v>110.23</v>
      </c>
      <c r="L1026" s="375">
        <v>110.23</v>
      </c>
      <c r="M1026" s="375">
        <v>110.23</v>
      </c>
    </row>
    <row r="1027" spans="1:13" x14ac:dyDescent="0.3">
      <c r="A1027" s="48" t="s">
        <v>937</v>
      </c>
      <c r="B1027" s="375">
        <v>110.57</v>
      </c>
      <c r="C1027" s="375">
        <v>110.57</v>
      </c>
      <c r="D1027" s="375">
        <v>110.57</v>
      </c>
      <c r="E1027" s="375">
        <v>110.57</v>
      </c>
      <c r="F1027" s="375">
        <v>110.57</v>
      </c>
      <c r="G1027" s="375">
        <v>110.57</v>
      </c>
      <c r="H1027" s="375">
        <v>110.57</v>
      </c>
      <c r="I1027" s="375">
        <v>110.57</v>
      </c>
      <c r="J1027" s="375">
        <v>110.57</v>
      </c>
      <c r="K1027" s="375">
        <v>110.57</v>
      </c>
      <c r="L1027" s="375">
        <v>110.57</v>
      </c>
      <c r="M1027" s="375">
        <v>110.57</v>
      </c>
    </row>
    <row r="1028" spans="1:13" x14ac:dyDescent="0.3">
      <c r="A1028" s="48" t="s">
        <v>938</v>
      </c>
      <c r="B1028" s="375">
        <v>109.78</v>
      </c>
      <c r="C1028" s="375">
        <v>109.78</v>
      </c>
      <c r="D1028" s="375">
        <v>109.78</v>
      </c>
      <c r="E1028" s="375">
        <v>110.15</v>
      </c>
      <c r="F1028" s="375">
        <v>110.15</v>
      </c>
      <c r="G1028" s="375">
        <v>110.15</v>
      </c>
      <c r="H1028" s="375">
        <v>110.44</v>
      </c>
      <c r="I1028" s="375">
        <v>110.44</v>
      </c>
      <c r="J1028" s="375">
        <v>110.44</v>
      </c>
      <c r="K1028" s="375">
        <v>110.88</v>
      </c>
      <c r="L1028" s="375">
        <v>111.72</v>
      </c>
      <c r="M1028" s="375">
        <v>111.72</v>
      </c>
    </row>
    <row r="1029" spans="1:13" x14ac:dyDescent="0.3">
      <c r="A1029" s="48" t="s">
        <v>939</v>
      </c>
      <c r="B1029" s="375">
        <v>122.19</v>
      </c>
      <c r="C1029" s="375">
        <v>122.2</v>
      </c>
      <c r="D1029" s="375">
        <v>122.2</v>
      </c>
      <c r="E1029" s="375">
        <v>122.2</v>
      </c>
      <c r="F1029" s="375">
        <v>122.2</v>
      </c>
      <c r="G1029" s="375">
        <v>122.2</v>
      </c>
      <c r="H1029" s="375">
        <v>122.2</v>
      </c>
      <c r="I1029" s="375">
        <v>122.2</v>
      </c>
      <c r="J1029" s="375">
        <v>122.2</v>
      </c>
      <c r="K1029" s="375">
        <v>122.2</v>
      </c>
      <c r="L1029" s="375">
        <v>122.29</v>
      </c>
      <c r="M1029" s="375">
        <v>122.28</v>
      </c>
    </row>
    <row r="1030" spans="1:13" x14ac:dyDescent="0.3">
      <c r="A1030" s="48" t="s">
        <v>940</v>
      </c>
      <c r="B1030" s="375">
        <v>120.08</v>
      </c>
      <c r="C1030" s="375">
        <v>120.09</v>
      </c>
      <c r="D1030" s="375">
        <v>120.1</v>
      </c>
      <c r="E1030" s="375">
        <v>119.87</v>
      </c>
      <c r="F1030" s="375">
        <v>120.21</v>
      </c>
      <c r="G1030" s="375">
        <v>120.22</v>
      </c>
      <c r="H1030" s="375">
        <v>120.26</v>
      </c>
      <c r="I1030" s="375">
        <v>120.28</v>
      </c>
      <c r="J1030" s="375">
        <v>120.31</v>
      </c>
      <c r="K1030" s="375">
        <v>120.36</v>
      </c>
      <c r="L1030" s="375">
        <v>120.36</v>
      </c>
      <c r="M1030" s="375">
        <v>120.36</v>
      </c>
    </row>
    <row r="1031" spans="1:13" x14ac:dyDescent="0.3">
      <c r="A1031" s="48" t="s">
        <v>941</v>
      </c>
      <c r="B1031" s="375">
        <v>119.74</v>
      </c>
      <c r="C1031" s="375">
        <v>119.74</v>
      </c>
      <c r="D1031" s="375">
        <v>119.74</v>
      </c>
      <c r="E1031" s="375">
        <v>119.74</v>
      </c>
      <c r="F1031" s="375">
        <v>119.74</v>
      </c>
      <c r="G1031" s="375">
        <v>119.74</v>
      </c>
      <c r="H1031" s="375">
        <v>119.74</v>
      </c>
      <c r="I1031" s="375">
        <v>119.74</v>
      </c>
      <c r="J1031" s="375">
        <v>119.74</v>
      </c>
      <c r="K1031" s="375">
        <v>119.74</v>
      </c>
      <c r="L1031" s="375">
        <v>119.74</v>
      </c>
      <c r="M1031" s="375">
        <v>119.74</v>
      </c>
    </row>
    <row r="1032" spans="1:13" x14ac:dyDescent="0.3">
      <c r="A1032" s="48" t="s">
        <v>942</v>
      </c>
      <c r="B1032" s="375">
        <v>108.15</v>
      </c>
      <c r="C1032" s="375">
        <v>108.15</v>
      </c>
      <c r="D1032" s="375">
        <v>108.15</v>
      </c>
      <c r="E1032" s="375">
        <v>108.16</v>
      </c>
      <c r="F1032" s="375">
        <v>108.16</v>
      </c>
      <c r="G1032" s="375">
        <v>108.16</v>
      </c>
      <c r="H1032" s="375">
        <v>108.93</v>
      </c>
      <c r="I1032" s="375">
        <v>108.93</v>
      </c>
      <c r="J1032" s="375">
        <v>108.93</v>
      </c>
      <c r="K1032" s="375">
        <v>110.32</v>
      </c>
      <c r="L1032" s="375">
        <v>110.99</v>
      </c>
      <c r="M1032" s="375">
        <v>111.61</v>
      </c>
    </row>
    <row r="1033" spans="1:13" x14ac:dyDescent="0.3">
      <c r="A1033" s="48" t="s">
        <v>943</v>
      </c>
      <c r="B1033" s="375">
        <v>113.9</v>
      </c>
      <c r="C1033" s="375">
        <v>113.9</v>
      </c>
      <c r="D1033" s="375">
        <v>113.9</v>
      </c>
      <c r="E1033" s="375">
        <v>113.9</v>
      </c>
      <c r="F1033" s="375">
        <v>113.9</v>
      </c>
      <c r="G1033" s="375">
        <v>113.9</v>
      </c>
      <c r="H1033" s="375">
        <v>113.9</v>
      </c>
      <c r="I1033" s="375">
        <v>113.9</v>
      </c>
      <c r="J1033" s="375">
        <v>113.9</v>
      </c>
      <c r="K1033" s="375">
        <v>113.9</v>
      </c>
      <c r="L1033" s="375">
        <v>113.9</v>
      </c>
      <c r="M1033" s="375">
        <v>113.9</v>
      </c>
    </row>
    <row r="1038" spans="1:13" x14ac:dyDescent="0.3">
      <c r="A1038" s="47" t="s">
        <v>1788</v>
      </c>
      <c r="B1038" s="374" t="s">
        <v>789</v>
      </c>
      <c r="C1038" s="374">
        <v>37653</v>
      </c>
      <c r="D1038" s="374" t="s">
        <v>790</v>
      </c>
      <c r="E1038" s="374">
        <v>37712</v>
      </c>
      <c r="F1038" s="374">
        <v>37742</v>
      </c>
      <c r="G1038" s="374">
        <v>37773</v>
      </c>
      <c r="H1038" s="374">
        <v>37803</v>
      </c>
      <c r="I1038" s="374">
        <v>37834</v>
      </c>
      <c r="J1038" s="374">
        <v>37865</v>
      </c>
      <c r="K1038" s="374">
        <v>37895</v>
      </c>
      <c r="L1038" s="374">
        <v>37926</v>
      </c>
      <c r="M1038" s="374">
        <v>37956</v>
      </c>
    </row>
    <row r="1039" spans="1:13" x14ac:dyDescent="0.3">
      <c r="A1039" s="48" t="s">
        <v>885</v>
      </c>
      <c r="B1039" s="375">
        <v>116.38</v>
      </c>
      <c r="C1039" s="375">
        <v>116.38</v>
      </c>
      <c r="D1039" s="375">
        <v>116.38</v>
      </c>
      <c r="E1039" s="375">
        <v>116.38</v>
      </c>
      <c r="F1039" s="375">
        <v>116.38</v>
      </c>
      <c r="G1039" s="375">
        <v>116.38</v>
      </c>
      <c r="H1039" s="375">
        <v>116.38</v>
      </c>
      <c r="I1039" s="375">
        <v>116.38</v>
      </c>
      <c r="J1039" s="375">
        <v>116.38</v>
      </c>
      <c r="K1039" s="375">
        <v>116.38</v>
      </c>
      <c r="L1039" s="375">
        <v>116.38</v>
      </c>
      <c r="M1039" s="375">
        <v>116.38</v>
      </c>
    </row>
    <row r="1040" spans="1:13" x14ac:dyDescent="0.3">
      <c r="A1040" s="48" t="s">
        <v>886</v>
      </c>
      <c r="B1040" s="375">
        <v>116.34</v>
      </c>
      <c r="C1040" s="375">
        <v>116.34</v>
      </c>
      <c r="D1040" s="375">
        <v>116.34</v>
      </c>
      <c r="E1040" s="375">
        <v>116.34</v>
      </c>
      <c r="F1040" s="375">
        <v>116.34</v>
      </c>
      <c r="G1040" s="375">
        <v>116.34</v>
      </c>
      <c r="H1040" s="375">
        <v>116.34</v>
      </c>
      <c r="I1040" s="375">
        <v>116.34</v>
      </c>
      <c r="J1040" s="375">
        <v>116.34</v>
      </c>
      <c r="K1040" s="375">
        <v>116.34</v>
      </c>
      <c r="L1040" s="375">
        <v>116.34</v>
      </c>
      <c r="M1040" s="375">
        <v>116.34</v>
      </c>
    </row>
    <row r="1041" spans="1:13" x14ac:dyDescent="0.3">
      <c r="A1041" s="48" t="s">
        <v>887</v>
      </c>
      <c r="B1041" s="375">
        <v>110.73</v>
      </c>
      <c r="C1041" s="375">
        <v>111.11</v>
      </c>
      <c r="D1041" s="375">
        <v>111.28</v>
      </c>
      <c r="E1041" s="375">
        <v>111.97</v>
      </c>
      <c r="F1041" s="375">
        <v>112.98</v>
      </c>
      <c r="G1041" s="375">
        <v>113.16</v>
      </c>
      <c r="H1041" s="375">
        <v>113.25</v>
      </c>
      <c r="I1041" s="375">
        <v>113.93</v>
      </c>
      <c r="J1041" s="375">
        <v>113.93</v>
      </c>
      <c r="K1041" s="375">
        <v>114.83</v>
      </c>
      <c r="L1041" s="375">
        <v>115.03</v>
      </c>
      <c r="M1041" s="375">
        <v>115.32</v>
      </c>
    </row>
    <row r="1042" spans="1:13" x14ac:dyDescent="0.3">
      <c r="A1042" s="48" t="s">
        <v>888</v>
      </c>
      <c r="B1042" s="375">
        <v>110.71</v>
      </c>
      <c r="C1042" s="375">
        <v>110.71</v>
      </c>
      <c r="D1042" s="375">
        <v>110.71</v>
      </c>
      <c r="E1042" s="375">
        <v>110.71</v>
      </c>
      <c r="F1042" s="375">
        <v>110.71</v>
      </c>
      <c r="G1042" s="375">
        <v>110.71</v>
      </c>
      <c r="H1042" s="375">
        <v>110.71</v>
      </c>
      <c r="I1042" s="375">
        <v>110.71</v>
      </c>
      <c r="J1042" s="375">
        <v>110.71</v>
      </c>
      <c r="K1042" s="375">
        <v>110.71</v>
      </c>
      <c r="L1042" s="375">
        <v>110.71</v>
      </c>
      <c r="M1042" s="375">
        <v>110.71</v>
      </c>
    </row>
    <row r="1043" spans="1:13" x14ac:dyDescent="0.3">
      <c r="A1043" s="48" t="s">
        <v>889</v>
      </c>
      <c r="B1043" s="375">
        <v>112.56</v>
      </c>
      <c r="C1043" s="375">
        <v>112.61</v>
      </c>
      <c r="D1043" s="375">
        <v>113.74</v>
      </c>
      <c r="E1043" s="375">
        <v>113.8</v>
      </c>
      <c r="F1043" s="375">
        <v>113.82</v>
      </c>
      <c r="G1043" s="375">
        <v>113.98</v>
      </c>
      <c r="H1043" s="375">
        <v>114</v>
      </c>
      <c r="I1043" s="375">
        <v>114</v>
      </c>
      <c r="J1043" s="375">
        <v>114.04</v>
      </c>
      <c r="K1043" s="375">
        <v>114.06</v>
      </c>
      <c r="L1043" s="375">
        <v>114.13</v>
      </c>
      <c r="M1043" s="375">
        <v>114.15</v>
      </c>
    </row>
    <row r="1044" spans="1:13" x14ac:dyDescent="0.3">
      <c r="A1044" s="48" t="s">
        <v>890</v>
      </c>
      <c r="B1044" s="375">
        <v>113.61</v>
      </c>
      <c r="C1044" s="375">
        <v>113.61</v>
      </c>
      <c r="D1044" s="375">
        <v>114.69</v>
      </c>
      <c r="E1044" s="375">
        <v>114.69</v>
      </c>
      <c r="F1044" s="375">
        <v>114.69</v>
      </c>
      <c r="G1044" s="375">
        <v>114.69</v>
      </c>
      <c r="H1044" s="375">
        <v>114.69</v>
      </c>
      <c r="I1044" s="375">
        <v>114.69</v>
      </c>
      <c r="J1044" s="375">
        <v>114.69</v>
      </c>
      <c r="K1044" s="375">
        <v>114.69</v>
      </c>
      <c r="L1044" s="375">
        <v>114.69</v>
      </c>
      <c r="M1044" s="375">
        <v>114.69</v>
      </c>
    </row>
    <row r="1045" spans="1:13" x14ac:dyDescent="0.3">
      <c r="A1045" s="48" t="s">
        <v>891</v>
      </c>
      <c r="B1045" s="375">
        <v>110.74</v>
      </c>
      <c r="C1045" s="375">
        <v>110.75</v>
      </c>
      <c r="D1045" s="375">
        <v>110.85</v>
      </c>
      <c r="E1045" s="375">
        <v>111.15</v>
      </c>
      <c r="F1045" s="375">
        <v>111.15</v>
      </c>
      <c r="G1045" s="375">
        <v>111.15</v>
      </c>
      <c r="H1045" s="375">
        <v>111.15</v>
      </c>
      <c r="I1045" s="375">
        <v>111.17</v>
      </c>
      <c r="J1045" s="375">
        <v>111.17</v>
      </c>
      <c r="K1045" s="375">
        <v>111.18</v>
      </c>
      <c r="L1045" s="375">
        <v>111.18</v>
      </c>
      <c r="M1045" s="375">
        <v>111.15</v>
      </c>
    </row>
    <row r="1046" spans="1:13" x14ac:dyDescent="0.3">
      <c r="A1046" s="48" t="s">
        <v>892</v>
      </c>
      <c r="B1046" s="375">
        <v>106.15</v>
      </c>
      <c r="C1046" s="375">
        <v>106.2</v>
      </c>
      <c r="D1046" s="375">
        <v>107.08</v>
      </c>
      <c r="E1046" s="375">
        <v>107.57</v>
      </c>
      <c r="F1046" s="375">
        <v>107.45</v>
      </c>
      <c r="G1046" s="375">
        <v>107.38</v>
      </c>
      <c r="H1046" s="375">
        <v>109.53</v>
      </c>
      <c r="I1046" s="375">
        <v>109.6</v>
      </c>
      <c r="J1046" s="375">
        <v>109.74</v>
      </c>
      <c r="K1046" s="375">
        <v>109.72</v>
      </c>
      <c r="L1046" s="375">
        <v>109.68</v>
      </c>
      <c r="M1046" s="375">
        <v>109.82</v>
      </c>
    </row>
    <row r="1047" spans="1:13" x14ac:dyDescent="0.3">
      <c r="A1047" s="48" t="s">
        <v>893</v>
      </c>
      <c r="B1047" s="375">
        <v>155.27000000000001</v>
      </c>
      <c r="C1047" s="375">
        <v>158.22</v>
      </c>
      <c r="D1047" s="375">
        <v>161.06</v>
      </c>
      <c r="E1047" s="375">
        <v>159.47999999999999</v>
      </c>
      <c r="F1047" s="375">
        <v>157.26</v>
      </c>
      <c r="G1047" s="375">
        <v>155.54</v>
      </c>
      <c r="H1047" s="375">
        <v>152.41</v>
      </c>
      <c r="I1047" s="375">
        <v>154.38</v>
      </c>
      <c r="J1047" s="375">
        <v>155.57</v>
      </c>
      <c r="K1047" s="375">
        <v>154.99</v>
      </c>
      <c r="L1047" s="375">
        <v>154.51</v>
      </c>
      <c r="M1047" s="375">
        <v>154.44</v>
      </c>
    </row>
    <row r="1048" spans="1:13" x14ac:dyDescent="0.3">
      <c r="A1048" s="48" t="s">
        <v>894</v>
      </c>
      <c r="B1048" s="375">
        <v>113.49</v>
      </c>
      <c r="C1048" s="375">
        <v>113.93</v>
      </c>
      <c r="D1048" s="375">
        <v>116.23</v>
      </c>
      <c r="E1048" s="375">
        <v>116.12</v>
      </c>
      <c r="F1048" s="375">
        <v>116.37</v>
      </c>
      <c r="G1048" s="375">
        <v>116.21</v>
      </c>
      <c r="H1048" s="375">
        <v>115.36</v>
      </c>
      <c r="I1048" s="375">
        <v>115.48</v>
      </c>
      <c r="J1048" s="375">
        <v>115.49</v>
      </c>
      <c r="K1048" s="375">
        <v>115.49</v>
      </c>
      <c r="L1048" s="375">
        <v>115.49</v>
      </c>
      <c r="M1048" s="375">
        <v>115.48</v>
      </c>
    </row>
    <row r="1049" spans="1:13" x14ac:dyDescent="0.3">
      <c r="A1049" s="48" t="s">
        <v>897</v>
      </c>
      <c r="B1049" s="375">
        <v>105.18</v>
      </c>
      <c r="C1049" s="375">
        <v>105.18</v>
      </c>
      <c r="D1049" s="375">
        <v>105.22</v>
      </c>
      <c r="E1049" s="375">
        <v>105.22</v>
      </c>
      <c r="F1049" s="375">
        <v>105.22</v>
      </c>
      <c r="G1049" s="375">
        <v>105.22</v>
      </c>
      <c r="H1049" s="375">
        <v>105.22</v>
      </c>
      <c r="I1049" s="375">
        <v>105.22</v>
      </c>
      <c r="J1049" s="375">
        <v>105.22</v>
      </c>
      <c r="K1049" s="375">
        <v>105.22</v>
      </c>
      <c r="L1049" s="375">
        <v>105.22</v>
      </c>
      <c r="M1049" s="375">
        <v>105.22</v>
      </c>
    </row>
    <row r="1050" spans="1:13" x14ac:dyDescent="0.3">
      <c r="A1050" s="48" t="s">
        <v>899</v>
      </c>
      <c r="B1050" s="375">
        <v>110.74</v>
      </c>
      <c r="C1050" s="375">
        <v>110.74</v>
      </c>
      <c r="D1050" s="375">
        <v>112.13</v>
      </c>
      <c r="E1050" s="375">
        <v>112.21</v>
      </c>
      <c r="F1050" s="375">
        <v>112.21</v>
      </c>
      <c r="G1050" s="375">
        <v>112.21</v>
      </c>
      <c r="H1050" s="375">
        <v>112.23</v>
      </c>
      <c r="I1050" s="375">
        <v>112.22</v>
      </c>
      <c r="J1050" s="375">
        <v>112.21</v>
      </c>
      <c r="K1050" s="375">
        <v>112.2</v>
      </c>
      <c r="L1050" s="375">
        <v>113.08</v>
      </c>
      <c r="M1050" s="375">
        <v>113.08</v>
      </c>
    </row>
    <row r="1051" spans="1:13" x14ac:dyDescent="0.3">
      <c r="A1051" s="48" t="s">
        <v>900</v>
      </c>
      <c r="B1051" s="375">
        <v>101.27</v>
      </c>
      <c r="C1051" s="375">
        <v>101.27</v>
      </c>
      <c r="D1051" s="375">
        <v>101.27</v>
      </c>
      <c r="E1051" s="375">
        <v>101.27</v>
      </c>
      <c r="F1051" s="375">
        <v>101.27</v>
      </c>
      <c r="G1051" s="375">
        <v>101.27</v>
      </c>
      <c r="H1051" s="375">
        <v>101.27</v>
      </c>
      <c r="I1051" s="375">
        <v>101.27</v>
      </c>
      <c r="J1051" s="375">
        <v>101.27</v>
      </c>
      <c r="K1051" s="375">
        <v>101.27</v>
      </c>
      <c r="L1051" s="375">
        <v>101.27</v>
      </c>
      <c r="M1051" s="375">
        <v>101.27</v>
      </c>
    </row>
    <row r="1052" spans="1:13" x14ac:dyDescent="0.3">
      <c r="A1052" s="48" t="s">
        <v>901</v>
      </c>
      <c r="B1052" s="375">
        <v>104.76</v>
      </c>
      <c r="C1052" s="375">
        <v>104.76</v>
      </c>
      <c r="D1052" s="375">
        <v>104.76</v>
      </c>
      <c r="E1052" s="375">
        <v>104.76</v>
      </c>
      <c r="F1052" s="375">
        <v>104.76</v>
      </c>
      <c r="G1052" s="375">
        <v>104.76</v>
      </c>
      <c r="H1052" s="375">
        <v>104.76</v>
      </c>
      <c r="I1052" s="375">
        <v>104.76</v>
      </c>
      <c r="J1052" s="375">
        <v>104.76</v>
      </c>
      <c r="K1052" s="375">
        <v>104.76</v>
      </c>
      <c r="L1052" s="375">
        <v>104.76</v>
      </c>
      <c r="M1052" s="375">
        <v>104.76</v>
      </c>
    </row>
    <row r="1053" spans="1:13" x14ac:dyDescent="0.3">
      <c r="A1053" s="48" t="s">
        <v>902</v>
      </c>
      <c r="B1053" s="375">
        <v>133.29</v>
      </c>
      <c r="C1053" s="375">
        <v>138.19</v>
      </c>
      <c r="D1053" s="375">
        <v>141.32</v>
      </c>
      <c r="E1053" s="375">
        <v>132.25</v>
      </c>
      <c r="F1053" s="375">
        <v>126.6</v>
      </c>
      <c r="G1053" s="375">
        <v>127.66</v>
      </c>
      <c r="H1053" s="375">
        <v>129.21</v>
      </c>
      <c r="I1053" s="375">
        <v>129.9</v>
      </c>
      <c r="J1053" s="375">
        <v>128.09</v>
      </c>
      <c r="K1053" s="375">
        <v>133.43</v>
      </c>
      <c r="L1053" s="375">
        <v>133.24</v>
      </c>
      <c r="M1053" s="375">
        <v>134.63999999999999</v>
      </c>
    </row>
    <row r="1054" spans="1:13" x14ac:dyDescent="0.3">
      <c r="A1054" s="48" t="s">
        <v>903</v>
      </c>
      <c r="B1054" s="375">
        <v>107.4</v>
      </c>
      <c r="C1054" s="375">
        <v>107.4</v>
      </c>
      <c r="D1054" s="375">
        <v>107.53</v>
      </c>
      <c r="E1054" s="375">
        <v>107.58</v>
      </c>
      <c r="F1054" s="375">
        <v>107.58</v>
      </c>
      <c r="G1054" s="375">
        <v>107.58</v>
      </c>
      <c r="H1054" s="375">
        <v>107.58</v>
      </c>
      <c r="I1054" s="375">
        <v>107.58</v>
      </c>
      <c r="J1054" s="375">
        <v>107.58</v>
      </c>
      <c r="K1054" s="375">
        <v>107.58</v>
      </c>
      <c r="L1054" s="375">
        <v>107.58</v>
      </c>
      <c r="M1054" s="375">
        <v>107.58</v>
      </c>
    </row>
    <row r="1055" spans="1:13" x14ac:dyDescent="0.3">
      <c r="A1055" s="48" t="s">
        <v>904</v>
      </c>
      <c r="B1055" s="375">
        <v>124.93</v>
      </c>
      <c r="C1055" s="375">
        <v>124.93</v>
      </c>
      <c r="D1055" s="375">
        <v>126.12</v>
      </c>
      <c r="E1055" s="375">
        <v>126.12</v>
      </c>
      <c r="F1055" s="375">
        <v>126.12</v>
      </c>
      <c r="G1055" s="375">
        <v>126.12</v>
      </c>
      <c r="H1055" s="375">
        <v>126.12</v>
      </c>
      <c r="I1055" s="375">
        <v>126.12</v>
      </c>
      <c r="J1055" s="375">
        <v>126.12</v>
      </c>
      <c r="K1055" s="375">
        <v>126.12</v>
      </c>
      <c r="L1055" s="375">
        <v>126.12</v>
      </c>
      <c r="M1055" s="375">
        <v>126.12</v>
      </c>
    </row>
    <row r="1056" spans="1:13" x14ac:dyDescent="0.3">
      <c r="A1056" s="48" t="s">
        <v>905</v>
      </c>
      <c r="B1056" s="375">
        <v>104.71</v>
      </c>
      <c r="C1056" s="375">
        <v>104.71</v>
      </c>
      <c r="D1056" s="375">
        <v>104.71</v>
      </c>
      <c r="E1056" s="375">
        <v>104.71</v>
      </c>
      <c r="F1056" s="375">
        <v>105.42</v>
      </c>
      <c r="G1056" s="375">
        <v>105.42</v>
      </c>
      <c r="H1056" s="375">
        <v>105.42</v>
      </c>
      <c r="I1056" s="375">
        <v>105.42</v>
      </c>
      <c r="J1056" s="375">
        <v>105.42</v>
      </c>
      <c r="K1056" s="375">
        <v>105.42</v>
      </c>
      <c r="L1056" s="375">
        <v>105.42</v>
      </c>
      <c r="M1056" s="375">
        <v>105.42</v>
      </c>
    </row>
    <row r="1057" spans="1:13" x14ac:dyDescent="0.3">
      <c r="A1057" s="48" t="s">
        <v>906</v>
      </c>
      <c r="B1057" s="375">
        <v>141.08000000000001</v>
      </c>
      <c r="C1057" s="375">
        <v>141.08000000000001</v>
      </c>
      <c r="D1057" s="375">
        <v>141.09</v>
      </c>
      <c r="E1057" s="375">
        <v>141.09</v>
      </c>
      <c r="F1057" s="375">
        <v>141.09</v>
      </c>
      <c r="G1057" s="375">
        <v>141.09</v>
      </c>
      <c r="H1057" s="375">
        <v>141.09</v>
      </c>
      <c r="I1057" s="375">
        <v>141.09</v>
      </c>
      <c r="J1057" s="375">
        <v>141.09</v>
      </c>
      <c r="K1057" s="375">
        <v>141.09</v>
      </c>
      <c r="L1057" s="375">
        <v>141.09</v>
      </c>
      <c r="M1057" s="375">
        <v>141.09</v>
      </c>
    </row>
    <row r="1058" spans="1:13" x14ac:dyDescent="0.3">
      <c r="A1058" s="48" t="s">
        <v>907</v>
      </c>
      <c r="B1058" s="375">
        <v>107.52</v>
      </c>
      <c r="C1058" s="375">
        <v>107.52</v>
      </c>
      <c r="D1058" s="375">
        <v>109.37</v>
      </c>
      <c r="E1058" s="375">
        <v>108.12</v>
      </c>
      <c r="F1058" s="375">
        <v>108.65</v>
      </c>
      <c r="G1058" s="375">
        <v>108.65</v>
      </c>
      <c r="H1058" s="375">
        <v>108.65</v>
      </c>
      <c r="I1058" s="375">
        <v>108.65</v>
      </c>
      <c r="J1058" s="375">
        <v>108.65</v>
      </c>
      <c r="K1058" s="375">
        <v>108.65</v>
      </c>
      <c r="L1058" s="375">
        <v>108.65</v>
      </c>
      <c r="M1058" s="375">
        <v>108.65</v>
      </c>
    </row>
    <row r="1059" spans="1:13" x14ac:dyDescent="0.3">
      <c r="A1059" s="48" t="s">
        <v>908</v>
      </c>
      <c r="B1059" s="375">
        <v>109.07</v>
      </c>
      <c r="C1059" s="375">
        <v>109.07</v>
      </c>
      <c r="D1059" s="375">
        <v>109.07</v>
      </c>
      <c r="E1059" s="375">
        <v>109.07</v>
      </c>
      <c r="F1059" s="375">
        <v>109.07</v>
      </c>
      <c r="G1059" s="375">
        <v>109.07</v>
      </c>
      <c r="H1059" s="375">
        <v>109.07</v>
      </c>
      <c r="I1059" s="375">
        <v>109.07</v>
      </c>
      <c r="J1059" s="375">
        <v>109.07</v>
      </c>
      <c r="K1059" s="375">
        <v>109.07</v>
      </c>
      <c r="L1059" s="375">
        <v>109.07</v>
      </c>
      <c r="M1059" s="375">
        <v>109.07</v>
      </c>
    </row>
    <row r="1060" spans="1:13" x14ac:dyDescent="0.3">
      <c r="A1060" s="48" t="s">
        <v>909</v>
      </c>
      <c r="B1060" s="375">
        <v>123.88</v>
      </c>
      <c r="C1060" s="375">
        <v>123.7</v>
      </c>
      <c r="D1060" s="375">
        <v>123.7</v>
      </c>
      <c r="E1060" s="375">
        <v>123.57</v>
      </c>
      <c r="F1060" s="375">
        <v>123.57</v>
      </c>
      <c r="G1060" s="375">
        <v>123.57</v>
      </c>
      <c r="H1060" s="375">
        <v>123.57</v>
      </c>
      <c r="I1060" s="375">
        <v>123.57</v>
      </c>
      <c r="J1060" s="375">
        <v>123.57</v>
      </c>
      <c r="K1060" s="375">
        <v>123.57</v>
      </c>
      <c r="L1060" s="375">
        <v>124.25</v>
      </c>
      <c r="M1060" s="375">
        <v>124.25</v>
      </c>
    </row>
    <row r="1061" spans="1:13" x14ac:dyDescent="0.3">
      <c r="A1061" s="48" t="s">
        <v>910</v>
      </c>
      <c r="B1061" s="375">
        <v>101.04</v>
      </c>
      <c r="C1061" s="375">
        <v>101.04</v>
      </c>
      <c r="D1061" s="375">
        <v>101.06</v>
      </c>
      <c r="E1061" s="375">
        <v>101.06</v>
      </c>
      <c r="F1061" s="375">
        <v>101.06</v>
      </c>
      <c r="G1061" s="375">
        <v>101.06</v>
      </c>
      <c r="H1061" s="375">
        <v>101.06</v>
      </c>
      <c r="I1061" s="375">
        <v>101.06</v>
      </c>
      <c r="J1061" s="375">
        <v>101.06</v>
      </c>
      <c r="K1061" s="375">
        <v>101.06</v>
      </c>
      <c r="L1061" s="375">
        <v>101.06</v>
      </c>
      <c r="M1061" s="375">
        <v>101.06</v>
      </c>
    </row>
    <row r="1062" spans="1:13" x14ac:dyDescent="0.3">
      <c r="A1062" s="48" t="s">
        <v>914</v>
      </c>
      <c r="B1062" s="375">
        <v>102.61</v>
      </c>
      <c r="C1062" s="375">
        <v>102.61</v>
      </c>
      <c r="D1062" s="375">
        <v>102.7</v>
      </c>
      <c r="E1062" s="375">
        <v>102.7</v>
      </c>
      <c r="F1062" s="375">
        <v>102.61</v>
      </c>
      <c r="G1062" s="375">
        <v>102.61</v>
      </c>
      <c r="H1062" s="375">
        <v>102.61</v>
      </c>
      <c r="I1062" s="375">
        <v>102.61</v>
      </c>
      <c r="J1062" s="375">
        <v>103.11</v>
      </c>
      <c r="K1062" s="375">
        <v>103.11</v>
      </c>
      <c r="L1062" s="375">
        <v>103.11</v>
      </c>
      <c r="M1062" s="375">
        <v>103.11</v>
      </c>
    </row>
    <row r="1063" spans="1:13" x14ac:dyDescent="0.3">
      <c r="A1063" s="48" t="s">
        <v>915</v>
      </c>
      <c r="B1063" s="375">
        <v>113.92</v>
      </c>
      <c r="C1063" s="375">
        <v>113.92</v>
      </c>
      <c r="D1063" s="375">
        <v>114.03</v>
      </c>
      <c r="E1063" s="375">
        <v>114.03</v>
      </c>
      <c r="F1063" s="375">
        <v>114.47</v>
      </c>
      <c r="G1063" s="375">
        <v>114.47</v>
      </c>
      <c r="H1063" s="375">
        <v>114.47</v>
      </c>
      <c r="I1063" s="375">
        <v>114.47</v>
      </c>
      <c r="J1063" s="375">
        <v>114.47</v>
      </c>
      <c r="K1063" s="375">
        <v>114.47</v>
      </c>
      <c r="L1063" s="375">
        <v>114.47</v>
      </c>
      <c r="M1063" s="375">
        <v>114.69</v>
      </c>
    </row>
    <row r="1064" spans="1:13" x14ac:dyDescent="0.3">
      <c r="A1064" s="48" t="s">
        <v>916</v>
      </c>
      <c r="B1064" s="375">
        <v>107.42</v>
      </c>
      <c r="C1064" s="375">
        <v>107.42</v>
      </c>
      <c r="D1064" s="375">
        <v>107.43</v>
      </c>
      <c r="E1064" s="375">
        <v>107.43</v>
      </c>
      <c r="F1064" s="375">
        <v>107.43</v>
      </c>
      <c r="G1064" s="375">
        <v>107.43</v>
      </c>
      <c r="H1064" s="375">
        <v>107.43</v>
      </c>
      <c r="I1064" s="375">
        <v>107.43</v>
      </c>
      <c r="J1064" s="375">
        <v>107.42</v>
      </c>
      <c r="K1064" s="375">
        <v>107.42</v>
      </c>
      <c r="L1064" s="375">
        <v>107.42</v>
      </c>
      <c r="M1064" s="375">
        <v>107.42</v>
      </c>
    </row>
    <row r="1065" spans="1:13" x14ac:dyDescent="0.3">
      <c r="A1065" s="48" t="s">
        <v>917</v>
      </c>
      <c r="B1065" s="375">
        <v>113.08</v>
      </c>
      <c r="C1065" s="375">
        <v>113.08</v>
      </c>
      <c r="D1065" s="375">
        <v>113.08</v>
      </c>
      <c r="E1065" s="375">
        <v>113.08</v>
      </c>
      <c r="F1065" s="375">
        <v>116.49</v>
      </c>
      <c r="G1065" s="375">
        <v>116.49</v>
      </c>
      <c r="H1065" s="375">
        <v>116.49</v>
      </c>
      <c r="I1065" s="375">
        <v>116.49</v>
      </c>
      <c r="J1065" s="375">
        <v>116.49</v>
      </c>
      <c r="K1065" s="375">
        <v>116.49</v>
      </c>
      <c r="L1065" s="375">
        <v>116.49</v>
      </c>
      <c r="M1065" s="375">
        <v>116.49</v>
      </c>
    </row>
    <row r="1066" spans="1:13" x14ac:dyDescent="0.3">
      <c r="A1066" s="48" t="s">
        <v>918</v>
      </c>
      <c r="B1066" s="375">
        <v>110.38</v>
      </c>
      <c r="C1066" s="375">
        <v>110.38</v>
      </c>
      <c r="D1066" s="375">
        <v>111.04</v>
      </c>
      <c r="E1066" s="375">
        <v>111.04</v>
      </c>
      <c r="F1066" s="375">
        <v>111.04</v>
      </c>
      <c r="G1066" s="375">
        <v>111.05</v>
      </c>
      <c r="H1066" s="375">
        <v>111.05</v>
      </c>
      <c r="I1066" s="375">
        <v>111.81</v>
      </c>
      <c r="J1066" s="375">
        <v>111.81</v>
      </c>
      <c r="K1066" s="375">
        <v>111.81</v>
      </c>
      <c r="L1066" s="375">
        <v>111.81</v>
      </c>
      <c r="M1066" s="375">
        <v>111.81</v>
      </c>
    </row>
    <row r="1067" spans="1:13" x14ac:dyDescent="0.3">
      <c r="A1067" s="48" t="s">
        <v>920</v>
      </c>
      <c r="B1067" s="375">
        <v>125.43</v>
      </c>
      <c r="C1067" s="375">
        <v>128.97999999999999</v>
      </c>
      <c r="D1067" s="375">
        <v>134.06</v>
      </c>
      <c r="E1067" s="375">
        <v>118.48</v>
      </c>
      <c r="F1067" s="375">
        <v>116.96</v>
      </c>
      <c r="G1067" s="375">
        <v>118.51</v>
      </c>
      <c r="H1067" s="375">
        <v>116.58</v>
      </c>
      <c r="I1067" s="375">
        <v>117.09</v>
      </c>
      <c r="J1067" s="375">
        <v>116.65</v>
      </c>
      <c r="K1067" s="375">
        <v>119.27</v>
      </c>
      <c r="L1067" s="375">
        <v>118.63</v>
      </c>
      <c r="M1067" s="375">
        <v>119.9</v>
      </c>
    </row>
    <row r="1068" spans="1:13" x14ac:dyDescent="0.3">
      <c r="A1068" s="48" t="s">
        <v>921</v>
      </c>
      <c r="B1068" s="375">
        <v>115.83</v>
      </c>
      <c r="C1068" s="375">
        <v>115.83</v>
      </c>
      <c r="D1068" s="375">
        <v>116.36</v>
      </c>
      <c r="E1068" s="375">
        <v>116.36</v>
      </c>
      <c r="F1068" s="375">
        <v>116.36</v>
      </c>
      <c r="G1068" s="375">
        <v>116.36</v>
      </c>
      <c r="H1068" s="375">
        <v>116.36</v>
      </c>
      <c r="I1068" s="375">
        <v>116.36</v>
      </c>
      <c r="J1068" s="375">
        <v>116.36</v>
      </c>
      <c r="K1068" s="375">
        <v>116.36</v>
      </c>
      <c r="L1068" s="375">
        <v>116.36</v>
      </c>
      <c r="M1068" s="375">
        <v>116.36</v>
      </c>
    </row>
    <row r="1069" spans="1:13" x14ac:dyDescent="0.3">
      <c r="A1069" s="48" t="s">
        <v>922</v>
      </c>
      <c r="B1069" s="375">
        <v>101.29</v>
      </c>
      <c r="C1069" s="375">
        <v>101.29</v>
      </c>
      <c r="D1069" s="375">
        <v>101.29</v>
      </c>
      <c r="E1069" s="375">
        <v>101.29</v>
      </c>
      <c r="F1069" s="375">
        <v>101.29</v>
      </c>
      <c r="G1069" s="375">
        <v>101.29</v>
      </c>
      <c r="H1069" s="375">
        <v>101.29</v>
      </c>
      <c r="I1069" s="375">
        <v>101.29</v>
      </c>
      <c r="J1069" s="375">
        <v>101.29</v>
      </c>
      <c r="K1069" s="375">
        <v>101.29</v>
      </c>
      <c r="L1069" s="375">
        <v>101.29</v>
      </c>
      <c r="M1069" s="375">
        <v>101.29</v>
      </c>
    </row>
    <row r="1070" spans="1:13" x14ac:dyDescent="0.3">
      <c r="A1070" s="48" t="s">
        <v>923</v>
      </c>
      <c r="B1070" s="375">
        <v>128.08000000000001</v>
      </c>
      <c r="C1070" s="375">
        <v>128.08000000000001</v>
      </c>
      <c r="D1070" s="375">
        <v>128.09</v>
      </c>
      <c r="E1070" s="375">
        <v>128.09</v>
      </c>
      <c r="F1070" s="375">
        <v>128.09</v>
      </c>
      <c r="G1070" s="375">
        <v>128.09</v>
      </c>
      <c r="H1070" s="375">
        <v>128.09</v>
      </c>
      <c r="I1070" s="375">
        <v>128.09</v>
      </c>
      <c r="J1070" s="375">
        <v>128.09</v>
      </c>
      <c r="K1070" s="375">
        <v>128.09</v>
      </c>
      <c r="L1070" s="375">
        <v>128.09</v>
      </c>
      <c r="M1070" s="375">
        <v>128.09</v>
      </c>
    </row>
    <row r="1071" spans="1:13" x14ac:dyDescent="0.3">
      <c r="A1071" s="48" t="s">
        <v>924</v>
      </c>
      <c r="B1071" s="375">
        <v>121.33</v>
      </c>
      <c r="C1071" s="375">
        <v>121.5</v>
      </c>
      <c r="D1071" s="375">
        <v>121.94</v>
      </c>
      <c r="E1071" s="375">
        <v>121.94</v>
      </c>
      <c r="F1071" s="375">
        <v>121.94</v>
      </c>
      <c r="G1071" s="375">
        <v>121.95</v>
      </c>
      <c r="H1071" s="375">
        <v>121.95</v>
      </c>
      <c r="I1071" s="375">
        <v>121.95</v>
      </c>
      <c r="J1071" s="375">
        <v>121.95</v>
      </c>
      <c r="K1071" s="375">
        <v>121.95</v>
      </c>
      <c r="L1071" s="375">
        <v>121.95</v>
      </c>
      <c r="M1071" s="375">
        <v>121.95</v>
      </c>
    </row>
    <row r="1072" spans="1:13" x14ac:dyDescent="0.3">
      <c r="A1072" s="48" t="s">
        <v>925</v>
      </c>
      <c r="B1072" s="375">
        <v>114.89</v>
      </c>
      <c r="C1072" s="375">
        <v>114.89</v>
      </c>
      <c r="D1072" s="375">
        <v>114.89</v>
      </c>
      <c r="E1072" s="375">
        <v>114.89</v>
      </c>
      <c r="F1072" s="375">
        <v>114.89</v>
      </c>
      <c r="G1072" s="375">
        <v>114.89</v>
      </c>
      <c r="H1072" s="375">
        <v>114.89</v>
      </c>
      <c r="I1072" s="375">
        <v>114.89</v>
      </c>
      <c r="J1072" s="375">
        <v>114.89</v>
      </c>
      <c r="K1072" s="375">
        <v>114.89</v>
      </c>
      <c r="L1072" s="375">
        <v>114.89</v>
      </c>
      <c r="M1072" s="375">
        <v>114.89</v>
      </c>
    </row>
    <row r="1073" spans="1:13" x14ac:dyDescent="0.3">
      <c r="A1073" s="48" t="s">
        <v>926</v>
      </c>
      <c r="B1073" s="375">
        <v>121.85</v>
      </c>
      <c r="C1073" s="375">
        <v>121.85</v>
      </c>
      <c r="D1073" s="375">
        <v>121.85</v>
      </c>
      <c r="E1073" s="375">
        <v>121.85</v>
      </c>
      <c r="F1073" s="375">
        <v>121.85</v>
      </c>
      <c r="G1073" s="375">
        <v>121.85</v>
      </c>
      <c r="H1073" s="375">
        <v>121.85</v>
      </c>
      <c r="I1073" s="375">
        <v>121.85</v>
      </c>
      <c r="J1073" s="375">
        <v>121.85</v>
      </c>
      <c r="K1073" s="375">
        <v>121.85</v>
      </c>
      <c r="L1073" s="375">
        <v>121.85</v>
      </c>
      <c r="M1073" s="375">
        <v>121.85</v>
      </c>
    </row>
    <row r="1074" spans="1:13" x14ac:dyDescent="0.3">
      <c r="A1074" s="48" t="s">
        <v>927</v>
      </c>
      <c r="B1074" s="375">
        <v>127.54</v>
      </c>
      <c r="C1074" s="375">
        <v>129.6</v>
      </c>
      <c r="D1074" s="375">
        <v>131.65</v>
      </c>
      <c r="E1074" s="375">
        <v>132.34</v>
      </c>
      <c r="F1074" s="375">
        <v>130.97</v>
      </c>
      <c r="G1074" s="375">
        <v>127.54</v>
      </c>
      <c r="H1074" s="375">
        <v>123.43</v>
      </c>
      <c r="I1074" s="375">
        <v>123.43</v>
      </c>
      <c r="J1074" s="375">
        <v>125.48</v>
      </c>
      <c r="K1074" s="375">
        <v>125.48</v>
      </c>
      <c r="L1074" s="375">
        <v>126.85</v>
      </c>
      <c r="M1074" s="375">
        <v>126.17</v>
      </c>
    </row>
    <row r="1075" spans="1:13" x14ac:dyDescent="0.3">
      <c r="A1075" s="48" t="s">
        <v>928</v>
      </c>
      <c r="B1075" s="375">
        <v>133.72999999999999</v>
      </c>
      <c r="C1075" s="375">
        <v>133.72999999999999</v>
      </c>
      <c r="D1075" s="375">
        <v>137.51</v>
      </c>
      <c r="E1075" s="375">
        <v>137.51</v>
      </c>
      <c r="F1075" s="375">
        <v>137.51</v>
      </c>
      <c r="G1075" s="375">
        <v>137.51</v>
      </c>
      <c r="H1075" s="375">
        <v>137.51</v>
      </c>
      <c r="I1075" s="375">
        <v>137.51</v>
      </c>
      <c r="J1075" s="375">
        <v>137.51</v>
      </c>
      <c r="K1075" s="375">
        <v>137.51</v>
      </c>
      <c r="L1075" s="375">
        <v>137.51</v>
      </c>
      <c r="M1075" s="375">
        <v>137.51</v>
      </c>
    </row>
    <row r="1076" spans="1:13" x14ac:dyDescent="0.3">
      <c r="A1076" s="48" t="s">
        <v>929</v>
      </c>
      <c r="B1076" s="375">
        <v>107.58</v>
      </c>
      <c r="C1076" s="375">
        <v>107.58</v>
      </c>
      <c r="D1076" s="375">
        <v>107.58</v>
      </c>
      <c r="E1076" s="375">
        <v>108.02</v>
      </c>
      <c r="F1076" s="375">
        <v>108.02</v>
      </c>
      <c r="G1076" s="375">
        <v>108.03</v>
      </c>
      <c r="H1076" s="375">
        <v>108.03</v>
      </c>
      <c r="I1076" s="375">
        <v>108.03</v>
      </c>
      <c r="J1076" s="375">
        <v>108.03</v>
      </c>
      <c r="K1076" s="375">
        <v>108.03</v>
      </c>
      <c r="L1076" s="375">
        <v>108.03</v>
      </c>
      <c r="M1076" s="375">
        <v>108.03</v>
      </c>
    </row>
    <row r="1077" spans="1:13" x14ac:dyDescent="0.3">
      <c r="A1077" s="48" t="s">
        <v>930</v>
      </c>
      <c r="B1077" s="375">
        <v>89.96</v>
      </c>
      <c r="C1077" s="375">
        <v>90.11</v>
      </c>
      <c r="D1077" s="375">
        <v>90.11</v>
      </c>
      <c r="E1077" s="375">
        <v>90.11</v>
      </c>
      <c r="F1077" s="375">
        <v>90.09</v>
      </c>
      <c r="G1077" s="375">
        <v>90.08</v>
      </c>
      <c r="H1077" s="375">
        <v>90.08</v>
      </c>
      <c r="I1077" s="375">
        <v>90.04</v>
      </c>
      <c r="J1077" s="375">
        <v>90.04</v>
      </c>
      <c r="K1077" s="375">
        <v>90.04</v>
      </c>
      <c r="L1077" s="375">
        <v>90.04</v>
      </c>
      <c r="M1077" s="375">
        <v>90.04</v>
      </c>
    </row>
    <row r="1078" spans="1:13" x14ac:dyDescent="0.3">
      <c r="A1078" s="48" t="s">
        <v>931</v>
      </c>
      <c r="B1078" s="375">
        <v>101.59</v>
      </c>
      <c r="C1078" s="375">
        <v>101.59</v>
      </c>
      <c r="D1078" s="375">
        <v>101.59</v>
      </c>
      <c r="E1078" s="375">
        <v>101.59</v>
      </c>
      <c r="F1078" s="375">
        <v>101.59</v>
      </c>
      <c r="G1078" s="375">
        <v>101.59</v>
      </c>
      <c r="H1078" s="375">
        <v>101.58</v>
      </c>
      <c r="I1078" s="375">
        <v>101.58</v>
      </c>
      <c r="J1078" s="375">
        <v>101.59</v>
      </c>
      <c r="K1078" s="375">
        <v>101.59</v>
      </c>
      <c r="L1078" s="375">
        <v>101.58</v>
      </c>
      <c r="M1078" s="375">
        <v>101.58</v>
      </c>
    </row>
    <row r="1079" spans="1:13" x14ac:dyDescent="0.3">
      <c r="A1079" s="48" t="s">
        <v>932</v>
      </c>
      <c r="B1079" s="375">
        <v>117.84</v>
      </c>
      <c r="C1079" s="375">
        <v>117.84</v>
      </c>
      <c r="D1079" s="375">
        <v>118.59</v>
      </c>
      <c r="E1079" s="375">
        <v>118.59</v>
      </c>
      <c r="F1079" s="375">
        <v>118.59</v>
      </c>
      <c r="G1079" s="375">
        <v>118.59</v>
      </c>
      <c r="H1079" s="375">
        <v>118.59</v>
      </c>
      <c r="I1079" s="375">
        <v>118.59</v>
      </c>
      <c r="J1079" s="375">
        <v>118.59</v>
      </c>
      <c r="K1079" s="375">
        <v>118.59</v>
      </c>
      <c r="L1079" s="375">
        <v>118.59</v>
      </c>
      <c r="M1079" s="375">
        <v>118.59</v>
      </c>
    </row>
    <row r="1080" spans="1:13" x14ac:dyDescent="0.3">
      <c r="A1080" s="48" t="s">
        <v>933</v>
      </c>
      <c r="B1080" s="375">
        <v>113.19</v>
      </c>
      <c r="C1080" s="375">
        <v>113.19</v>
      </c>
      <c r="D1080" s="375">
        <v>113.19</v>
      </c>
      <c r="E1080" s="375">
        <v>113.19</v>
      </c>
      <c r="F1080" s="375">
        <v>113.19</v>
      </c>
      <c r="G1080" s="375">
        <v>113.19</v>
      </c>
      <c r="H1080" s="375">
        <v>113.19</v>
      </c>
      <c r="I1080" s="375">
        <v>113.19</v>
      </c>
      <c r="J1080" s="375">
        <v>113.19</v>
      </c>
      <c r="K1080" s="375">
        <v>113.19</v>
      </c>
      <c r="L1080" s="375">
        <v>113.19</v>
      </c>
      <c r="M1080" s="375">
        <v>113.19</v>
      </c>
    </row>
    <row r="1081" spans="1:13" x14ac:dyDescent="0.3">
      <c r="A1081" s="48" t="s">
        <v>934</v>
      </c>
      <c r="B1081" s="375">
        <v>105.73</v>
      </c>
      <c r="C1081" s="375">
        <v>105.73</v>
      </c>
      <c r="D1081" s="375">
        <v>105.73</v>
      </c>
      <c r="E1081" s="375">
        <v>105.73</v>
      </c>
      <c r="F1081" s="375">
        <v>109.75</v>
      </c>
      <c r="G1081" s="375">
        <v>109.75</v>
      </c>
      <c r="H1081" s="375">
        <v>109.75</v>
      </c>
      <c r="I1081" s="375">
        <v>109.75</v>
      </c>
      <c r="J1081" s="375">
        <v>109.75</v>
      </c>
      <c r="K1081" s="375">
        <v>109.75</v>
      </c>
      <c r="L1081" s="375">
        <v>109.75</v>
      </c>
      <c r="M1081" s="375">
        <v>115.46</v>
      </c>
    </row>
    <row r="1082" spans="1:13" x14ac:dyDescent="0.3">
      <c r="A1082" s="48" t="s">
        <v>935</v>
      </c>
      <c r="B1082" s="375">
        <v>114.95</v>
      </c>
      <c r="C1082" s="375">
        <v>114.95</v>
      </c>
      <c r="D1082" s="375">
        <v>116.14</v>
      </c>
      <c r="E1082" s="375">
        <v>117.06</v>
      </c>
      <c r="F1082" s="375">
        <v>120.16</v>
      </c>
      <c r="G1082" s="375">
        <v>120.16</v>
      </c>
      <c r="H1082" s="375">
        <v>120.02</v>
      </c>
      <c r="I1082" s="375">
        <v>120.16</v>
      </c>
      <c r="J1082" s="375">
        <v>120.14</v>
      </c>
      <c r="K1082" s="375">
        <v>120.41</v>
      </c>
      <c r="L1082" s="375">
        <v>120.45</v>
      </c>
      <c r="M1082" s="375">
        <v>120.61</v>
      </c>
    </row>
    <row r="1083" spans="1:13" x14ac:dyDescent="0.3">
      <c r="A1083" s="48" t="s">
        <v>936</v>
      </c>
      <c r="B1083" s="375">
        <v>107.43</v>
      </c>
      <c r="C1083" s="375">
        <v>107.43</v>
      </c>
      <c r="D1083" s="375">
        <v>107.42</v>
      </c>
      <c r="E1083" s="375">
        <v>107.88</v>
      </c>
      <c r="F1083" s="375">
        <v>107.88</v>
      </c>
      <c r="G1083" s="375">
        <v>108.59</v>
      </c>
      <c r="H1083" s="375">
        <v>108.59</v>
      </c>
      <c r="I1083" s="375">
        <v>108.59</v>
      </c>
      <c r="J1083" s="375">
        <v>108.6</v>
      </c>
      <c r="K1083" s="375">
        <v>108.6</v>
      </c>
      <c r="L1083" s="375">
        <v>108.6</v>
      </c>
      <c r="M1083" s="375">
        <v>108.6</v>
      </c>
    </row>
    <row r="1084" spans="1:13" x14ac:dyDescent="0.3">
      <c r="A1084" s="48" t="s">
        <v>937</v>
      </c>
      <c r="B1084" s="375">
        <v>110.58</v>
      </c>
      <c r="C1084" s="375">
        <v>110.58</v>
      </c>
      <c r="D1084" s="375">
        <v>110.58</v>
      </c>
      <c r="E1084" s="375">
        <v>110.58</v>
      </c>
      <c r="F1084" s="375">
        <v>110.58</v>
      </c>
      <c r="G1084" s="375">
        <v>110.58</v>
      </c>
      <c r="H1084" s="375">
        <v>110.58</v>
      </c>
      <c r="I1084" s="375">
        <v>110.58</v>
      </c>
      <c r="J1084" s="375">
        <v>110.58</v>
      </c>
      <c r="K1084" s="375">
        <v>110.58</v>
      </c>
      <c r="L1084" s="375">
        <v>110.58</v>
      </c>
      <c r="M1084" s="375">
        <v>110.58</v>
      </c>
    </row>
    <row r="1085" spans="1:13" x14ac:dyDescent="0.3">
      <c r="A1085" s="48" t="s">
        <v>938</v>
      </c>
      <c r="B1085" s="375">
        <v>103.98</v>
      </c>
      <c r="C1085" s="375">
        <v>104.2</v>
      </c>
      <c r="D1085" s="375">
        <v>105.87</v>
      </c>
      <c r="E1085" s="375">
        <v>105.98</v>
      </c>
      <c r="F1085" s="375">
        <v>105.98</v>
      </c>
      <c r="G1085" s="375">
        <v>106.16</v>
      </c>
      <c r="H1085" s="375">
        <v>106.34</v>
      </c>
      <c r="I1085" s="375">
        <v>106.34</v>
      </c>
      <c r="J1085" s="375">
        <v>106.34</v>
      </c>
      <c r="K1085" s="375">
        <v>106.34</v>
      </c>
      <c r="L1085" s="375">
        <v>106.34</v>
      </c>
      <c r="M1085" s="375">
        <v>106.49</v>
      </c>
    </row>
    <row r="1086" spans="1:13" x14ac:dyDescent="0.3">
      <c r="A1086" s="48" t="s">
        <v>939</v>
      </c>
      <c r="B1086" s="375">
        <v>114.21</v>
      </c>
      <c r="C1086" s="375">
        <v>114.21</v>
      </c>
      <c r="D1086" s="375">
        <v>114.21</v>
      </c>
      <c r="E1086" s="375">
        <v>114.21</v>
      </c>
      <c r="F1086" s="375">
        <v>114.21</v>
      </c>
      <c r="G1086" s="375">
        <v>114.21</v>
      </c>
      <c r="H1086" s="375">
        <v>114.21</v>
      </c>
      <c r="I1086" s="375">
        <v>114.21</v>
      </c>
      <c r="J1086" s="375">
        <v>114.21</v>
      </c>
      <c r="K1086" s="375">
        <v>114.21</v>
      </c>
      <c r="L1086" s="375">
        <v>114.21</v>
      </c>
      <c r="M1086" s="375">
        <v>114.21</v>
      </c>
    </row>
    <row r="1087" spans="1:13" x14ac:dyDescent="0.3">
      <c r="A1087" s="48" t="s">
        <v>940</v>
      </c>
      <c r="B1087" s="375">
        <v>116.04</v>
      </c>
      <c r="C1087" s="375">
        <v>115.73</v>
      </c>
      <c r="D1087" s="375">
        <v>115.74</v>
      </c>
      <c r="E1087" s="375">
        <v>115.45</v>
      </c>
      <c r="F1087" s="375">
        <v>115.46</v>
      </c>
      <c r="G1087" s="375">
        <v>115.59</v>
      </c>
      <c r="H1087" s="375">
        <v>115.61</v>
      </c>
      <c r="I1087" s="375">
        <v>115.62</v>
      </c>
      <c r="J1087" s="375">
        <v>115.63</v>
      </c>
      <c r="K1087" s="375">
        <v>115.64</v>
      </c>
      <c r="L1087" s="375">
        <v>115.69</v>
      </c>
      <c r="M1087" s="375">
        <v>115.71</v>
      </c>
    </row>
    <row r="1088" spans="1:13" x14ac:dyDescent="0.3">
      <c r="A1088" s="48" t="s">
        <v>941</v>
      </c>
      <c r="B1088" s="375">
        <v>114.66</v>
      </c>
      <c r="C1088" s="375">
        <v>115.9</v>
      </c>
      <c r="D1088" s="375">
        <v>116.09</v>
      </c>
      <c r="E1088" s="375">
        <v>116.09</v>
      </c>
      <c r="F1088" s="375">
        <v>116.09</v>
      </c>
      <c r="G1088" s="375">
        <v>116.09</v>
      </c>
      <c r="H1088" s="375">
        <v>116.09</v>
      </c>
      <c r="I1088" s="375">
        <v>116.09</v>
      </c>
      <c r="J1088" s="375">
        <v>116.09</v>
      </c>
      <c r="K1088" s="375">
        <v>117.1</v>
      </c>
      <c r="L1088" s="375">
        <v>117.1</v>
      </c>
      <c r="M1088" s="375">
        <v>117.1</v>
      </c>
    </row>
    <row r="1089" spans="1:13" x14ac:dyDescent="0.3">
      <c r="A1089" s="48" t="s">
        <v>942</v>
      </c>
      <c r="B1089" s="375">
        <v>105.13</v>
      </c>
      <c r="C1089" s="375">
        <v>105.24</v>
      </c>
      <c r="D1089" s="375">
        <v>105.22</v>
      </c>
      <c r="E1089" s="375">
        <v>105.21</v>
      </c>
      <c r="F1089" s="375">
        <v>105.21</v>
      </c>
      <c r="G1089" s="375">
        <v>105.21</v>
      </c>
      <c r="H1089" s="375">
        <v>105.21</v>
      </c>
      <c r="I1089" s="375">
        <v>105.21</v>
      </c>
      <c r="J1089" s="375">
        <v>105.21</v>
      </c>
      <c r="K1089" s="375">
        <v>106.12</v>
      </c>
      <c r="L1089" s="375">
        <v>106.12</v>
      </c>
      <c r="M1089" s="375">
        <v>106.12</v>
      </c>
    </row>
    <row r="1090" spans="1:13" x14ac:dyDescent="0.3">
      <c r="A1090" s="48" t="s">
        <v>943</v>
      </c>
      <c r="B1090" s="375">
        <v>110.79</v>
      </c>
      <c r="C1090" s="375">
        <v>110.79</v>
      </c>
      <c r="D1090" s="375">
        <v>110.79</v>
      </c>
      <c r="E1090" s="375">
        <v>110.79</v>
      </c>
      <c r="F1090" s="375">
        <v>110.79</v>
      </c>
      <c r="G1090" s="375">
        <v>110.79</v>
      </c>
      <c r="H1090" s="375">
        <v>110.79</v>
      </c>
      <c r="I1090" s="375">
        <v>110.79</v>
      </c>
      <c r="J1090" s="375">
        <v>110.79</v>
      </c>
      <c r="K1090" s="375">
        <v>110.79</v>
      </c>
      <c r="L1090" s="375">
        <v>110.79</v>
      </c>
      <c r="M1090" s="375">
        <v>110.79</v>
      </c>
    </row>
    <row r="1094" spans="1:13" x14ac:dyDescent="0.3">
      <c r="A1094" s="47" t="s">
        <v>1788</v>
      </c>
      <c r="B1094" s="378" t="s">
        <v>792</v>
      </c>
      <c r="C1094" s="374">
        <v>37288</v>
      </c>
      <c r="D1094" s="378" t="s">
        <v>793</v>
      </c>
      <c r="E1094" s="374">
        <v>37347</v>
      </c>
      <c r="F1094" s="374">
        <v>37377</v>
      </c>
      <c r="G1094" s="374">
        <v>37408</v>
      </c>
      <c r="H1094" s="374">
        <v>37438</v>
      </c>
      <c r="I1094" s="374">
        <v>37469</v>
      </c>
      <c r="J1094" s="374">
        <v>37500</v>
      </c>
      <c r="K1094" s="374">
        <v>37530</v>
      </c>
      <c r="L1094" s="374">
        <v>37561</v>
      </c>
      <c r="M1094" s="374">
        <v>37591</v>
      </c>
    </row>
    <row r="1095" spans="1:13" x14ac:dyDescent="0.3">
      <c r="A1095" s="48" t="s">
        <v>885</v>
      </c>
      <c r="B1095" s="375">
        <v>116.48</v>
      </c>
      <c r="C1095" s="375">
        <v>116.48</v>
      </c>
      <c r="D1095" s="375">
        <v>116.48</v>
      </c>
      <c r="E1095" s="375">
        <v>116.48</v>
      </c>
      <c r="F1095" s="375">
        <v>116.48</v>
      </c>
      <c r="G1095" s="375">
        <v>116.48</v>
      </c>
      <c r="H1095" s="375">
        <v>116.48</v>
      </c>
      <c r="I1095" s="375">
        <v>116.48</v>
      </c>
      <c r="J1095" s="375">
        <v>116.48</v>
      </c>
      <c r="K1095" s="375">
        <v>116.48</v>
      </c>
      <c r="L1095" s="375">
        <v>116.48</v>
      </c>
      <c r="M1095" s="375">
        <v>116.48</v>
      </c>
    </row>
    <row r="1096" spans="1:13" x14ac:dyDescent="0.3">
      <c r="A1096" s="48" t="s">
        <v>886</v>
      </c>
      <c r="B1096" s="375">
        <v>112.56</v>
      </c>
      <c r="C1096" s="375">
        <v>112.56</v>
      </c>
      <c r="D1096" s="375">
        <v>112.56</v>
      </c>
      <c r="E1096" s="375">
        <v>112.56</v>
      </c>
      <c r="F1096" s="375">
        <v>112.56</v>
      </c>
      <c r="G1096" s="375">
        <v>113.61</v>
      </c>
      <c r="H1096" s="375">
        <v>113.61</v>
      </c>
      <c r="I1096" s="375">
        <v>113.61</v>
      </c>
      <c r="J1096" s="375">
        <v>113.61</v>
      </c>
      <c r="K1096" s="375">
        <v>113.61</v>
      </c>
      <c r="L1096" s="375">
        <v>114.35</v>
      </c>
      <c r="M1096" s="375">
        <v>114.35</v>
      </c>
    </row>
    <row r="1097" spans="1:13" x14ac:dyDescent="0.3">
      <c r="A1097" s="48" t="s">
        <v>887</v>
      </c>
      <c r="B1097" s="375">
        <v>108.99</v>
      </c>
      <c r="C1097" s="375">
        <v>109.83</v>
      </c>
      <c r="D1097" s="375">
        <v>109.26</v>
      </c>
      <c r="E1097" s="375">
        <v>109.26</v>
      </c>
      <c r="F1097" s="375">
        <v>109.26</v>
      </c>
      <c r="G1097" s="375">
        <v>109.26</v>
      </c>
      <c r="H1097" s="375">
        <v>109.26</v>
      </c>
      <c r="I1097" s="375">
        <v>109.26</v>
      </c>
      <c r="J1097" s="375">
        <v>109.26</v>
      </c>
      <c r="K1097" s="375">
        <v>109.49</v>
      </c>
      <c r="L1097" s="375">
        <v>109.49</v>
      </c>
      <c r="M1097" s="375">
        <v>109.49</v>
      </c>
    </row>
    <row r="1098" spans="1:13" x14ac:dyDescent="0.3">
      <c r="A1098" s="48" t="s">
        <v>888</v>
      </c>
      <c r="B1098" s="375">
        <v>110.71</v>
      </c>
      <c r="C1098" s="375">
        <v>110.71</v>
      </c>
      <c r="D1098" s="375">
        <v>110.71</v>
      </c>
      <c r="E1098" s="375">
        <v>110.71</v>
      </c>
      <c r="F1098" s="375">
        <v>110.71</v>
      </c>
      <c r="G1098" s="375">
        <v>110.71</v>
      </c>
      <c r="H1098" s="375">
        <v>110.71</v>
      </c>
      <c r="I1098" s="375">
        <v>110.71</v>
      </c>
      <c r="J1098" s="375">
        <v>110.71</v>
      </c>
      <c r="K1098" s="375">
        <v>110.71</v>
      </c>
      <c r="L1098" s="375">
        <v>110.71</v>
      </c>
      <c r="M1098" s="375">
        <v>110.71</v>
      </c>
    </row>
    <row r="1099" spans="1:13" x14ac:dyDescent="0.3">
      <c r="A1099" s="48" t="s">
        <v>889</v>
      </c>
      <c r="B1099" s="375">
        <v>110.89</v>
      </c>
      <c r="C1099" s="375">
        <v>110.89</v>
      </c>
      <c r="D1099" s="375">
        <v>111.32</v>
      </c>
      <c r="E1099" s="375">
        <v>111.32</v>
      </c>
      <c r="F1099" s="375">
        <v>111.32</v>
      </c>
      <c r="G1099" s="375">
        <v>111.32</v>
      </c>
      <c r="H1099" s="375">
        <v>111.32</v>
      </c>
      <c r="I1099" s="375">
        <v>111.32</v>
      </c>
      <c r="J1099" s="375">
        <v>111.32</v>
      </c>
      <c r="K1099" s="375">
        <v>111.32</v>
      </c>
      <c r="L1099" s="375">
        <v>111.32</v>
      </c>
      <c r="M1099" s="375">
        <v>111.32</v>
      </c>
    </row>
    <row r="1100" spans="1:13" x14ac:dyDescent="0.3">
      <c r="A1100" s="48" t="s">
        <v>890</v>
      </c>
      <c r="B1100" s="375">
        <v>112.65</v>
      </c>
      <c r="C1100" s="375">
        <v>112.65</v>
      </c>
      <c r="D1100" s="375">
        <v>112.65</v>
      </c>
      <c r="E1100" s="375">
        <v>112.65</v>
      </c>
      <c r="F1100" s="375">
        <v>112.65</v>
      </c>
      <c r="G1100" s="375">
        <v>112.65</v>
      </c>
      <c r="H1100" s="375">
        <v>112.65</v>
      </c>
      <c r="I1100" s="375">
        <v>112.65</v>
      </c>
      <c r="J1100" s="375">
        <v>112.56</v>
      </c>
      <c r="K1100" s="375">
        <v>112.56</v>
      </c>
      <c r="L1100" s="375">
        <v>112.56</v>
      </c>
      <c r="M1100" s="375">
        <v>112.56</v>
      </c>
    </row>
    <row r="1101" spans="1:13" x14ac:dyDescent="0.3">
      <c r="A1101" s="48" t="s">
        <v>891</v>
      </c>
      <c r="B1101" s="375">
        <v>110.74</v>
      </c>
      <c r="C1101" s="375">
        <v>110.74</v>
      </c>
      <c r="D1101" s="375">
        <v>110.74</v>
      </c>
      <c r="E1101" s="375">
        <v>110.74</v>
      </c>
      <c r="F1101" s="375">
        <v>110.74</v>
      </c>
      <c r="G1101" s="375">
        <v>110.74</v>
      </c>
      <c r="H1101" s="375">
        <v>110.74</v>
      </c>
      <c r="I1101" s="375">
        <v>110.74</v>
      </c>
      <c r="J1101" s="375">
        <v>110.74</v>
      </c>
      <c r="K1101" s="375">
        <v>110.74</v>
      </c>
      <c r="L1101" s="375">
        <v>110.74</v>
      </c>
      <c r="M1101" s="375">
        <v>110.74</v>
      </c>
    </row>
    <row r="1102" spans="1:13" x14ac:dyDescent="0.3">
      <c r="A1102" s="48" t="s">
        <v>892</v>
      </c>
      <c r="B1102" s="375">
        <v>106.08</v>
      </c>
      <c r="C1102" s="375">
        <v>106.08</v>
      </c>
      <c r="D1102" s="375">
        <v>106.08</v>
      </c>
      <c r="E1102" s="375">
        <v>106.08</v>
      </c>
      <c r="F1102" s="375">
        <v>106.08</v>
      </c>
      <c r="G1102" s="375">
        <v>106.1</v>
      </c>
      <c r="H1102" s="375">
        <v>106.1</v>
      </c>
      <c r="I1102" s="375">
        <v>106.1</v>
      </c>
      <c r="J1102" s="375">
        <v>106.1</v>
      </c>
      <c r="K1102" s="375">
        <v>106.1</v>
      </c>
      <c r="L1102" s="375">
        <v>106.1</v>
      </c>
      <c r="M1102" s="375">
        <v>106.1</v>
      </c>
    </row>
    <row r="1103" spans="1:13" x14ac:dyDescent="0.3">
      <c r="A1103" s="48" t="s">
        <v>893</v>
      </c>
      <c r="B1103" s="375">
        <v>144.05000000000001</v>
      </c>
      <c r="C1103" s="375">
        <v>146.07</v>
      </c>
      <c r="D1103" s="375">
        <v>146.36000000000001</v>
      </c>
      <c r="E1103" s="375">
        <v>147.34</v>
      </c>
      <c r="F1103" s="375">
        <v>151.76</v>
      </c>
      <c r="G1103" s="375">
        <v>156.15</v>
      </c>
      <c r="H1103" s="375">
        <v>154.28</v>
      </c>
      <c r="I1103" s="375">
        <v>153.5</v>
      </c>
      <c r="J1103" s="375">
        <v>154.57</v>
      </c>
      <c r="K1103" s="375">
        <v>153.96</v>
      </c>
      <c r="L1103" s="375">
        <v>152.66</v>
      </c>
      <c r="M1103" s="375">
        <v>152.97</v>
      </c>
    </row>
    <row r="1104" spans="1:13" x14ac:dyDescent="0.3">
      <c r="A1104" s="48" t="s">
        <v>894</v>
      </c>
      <c r="B1104" s="375">
        <v>112.58</v>
      </c>
      <c r="C1104" s="375">
        <v>112.58</v>
      </c>
      <c r="D1104" s="375">
        <v>112.58</v>
      </c>
      <c r="E1104" s="375">
        <v>112.77</v>
      </c>
      <c r="F1104" s="375">
        <v>113.25</v>
      </c>
      <c r="G1104" s="375">
        <v>113.49</v>
      </c>
      <c r="H1104" s="375">
        <v>113.08</v>
      </c>
      <c r="I1104" s="375">
        <v>112.75</v>
      </c>
      <c r="J1104" s="375">
        <v>113.22</v>
      </c>
      <c r="K1104" s="375">
        <v>113.28</v>
      </c>
      <c r="L1104" s="375">
        <v>113.17</v>
      </c>
      <c r="M1104" s="375">
        <v>113.17</v>
      </c>
    </row>
    <row r="1105" spans="1:13" x14ac:dyDescent="0.3">
      <c r="A1105" s="48" t="s">
        <v>897</v>
      </c>
      <c r="B1105" s="375">
        <v>103.97</v>
      </c>
      <c r="C1105" s="375">
        <v>103.97</v>
      </c>
      <c r="D1105" s="375">
        <v>104</v>
      </c>
      <c r="E1105" s="375">
        <v>104</v>
      </c>
      <c r="F1105" s="375">
        <v>104</v>
      </c>
      <c r="G1105" s="375">
        <v>104</v>
      </c>
      <c r="H1105" s="375">
        <v>104</v>
      </c>
      <c r="I1105" s="375">
        <v>104</v>
      </c>
      <c r="J1105" s="375">
        <v>104</v>
      </c>
      <c r="K1105" s="375">
        <v>104</v>
      </c>
      <c r="L1105" s="375">
        <v>104</v>
      </c>
      <c r="M1105" s="375">
        <v>104</v>
      </c>
    </row>
    <row r="1106" spans="1:13" x14ac:dyDescent="0.3">
      <c r="A1106" s="48" t="s">
        <v>899</v>
      </c>
      <c r="B1106" s="375">
        <v>110.43</v>
      </c>
      <c r="C1106" s="375">
        <v>110.43</v>
      </c>
      <c r="D1106" s="375">
        <v>110.41</v>
      </c>
      <c r="E1106" s="375">
        <v>110.43</v>
      </c>
      <c r="F1106" s="375">
        <v>110.43</v>
      </c>
      <c r="G1106" s="375">
        <v>110.43</v>
      </c>
      <c r="H1106" s="375">
        <v>110.43</v>
      </c>
      <c r="I1106" s="375">
        <v>110.43</v>
      </c>
      <c r="J1106" s="375">
        <v>110.43</v>
      </c>
      <c r="K1106" s="375">
        <v>110.43</v>
      </c>
      <c r="L1106" s="375">
        <v>110.43</v>
      </c>
      <c r="M1106" s="375">
        <v>110.43</v>
      </c>
    </row>
    <row r="1107" spans="1:13" x14ac:dyDescent="0.3">
      <c r="A1107" s="48" t="s">
        <v>900</v>
      </c>
      <c r="B1107" s="375">
        <v>101.22</v>
      </c>
      <c r="C1107" s="375">
        <v>101.22</v>
      </c>
      <c r="D1107" s="375">
        <v>101.22</v>
      </c>
      <c r="E1107" s="375">
        <v>101.22</v>
      </c>
      <c r="F1107" s="375">
        <v>101.22</v>
      </c>
      <c r="G1107" s="375">
        <v>101.22</v>
      </c>
      <c r="H1107" s="375">
        <v>101.22</v>
      </c>
      <c r="I1107" s="375">
        <v>101.22</v>
      </c>
      <c r="J1107" s="375">
        <v>101.22</v>
      </c>
      <c r="K1107" s="375">
        <v>101.22</v>
      </c>
      <c r="L1107" s="375">
        <v>101.22</v>
      </c>
      <c r="M1107" s="375">
        <v>101.22</v>
      </c>
    </row>
    <row r="1108" spans="1:13" x14ac:dyDescent="0.3">
      <c r="A1108" s="48" t="s">
        <v>901</v>
      </c>
      <c r="B1108" s="375">
        <v>104.91</v>
      </c>
      <c r="C1108" s="375">
        <v>104.91</v>
      </c>
      <c r="D1108" s="375">
        <v>104.91</v>
      </c>
      <c r="E1108" s="375">
        <v>104.91</v>
      </c>
      <c r="F1108" s="375">
        <v>104.91</v>
      </c>
      <c r="G1108" s="375">
        <v>104.91</v>
      </c>
      <c r="H1108" s="375">
        <v>104.91</v>
      </c>
      <c r="I1108" s="375">
        <v>104.91</v>
      </c>
      <c r="J1108" s="375">
        <v>104.91</v>
      </c>
      <c r="K1108" s="375">
        <v>104.91</v>
      </c>
      <c r="L1108" s="375">
        <v>104.91</v>
      </c>
      <c r="M1108" s="375">
        <v>104.91</v>
      </c>
    </row>
    <row r="1109" spans="1:13" x14ac:dyDescent="0.3">
      <c r="A1109" s="48" t="s">
        <v>902</v>
      </c>
      <c r="B1109" s="375">
        <v>125.97</v>
      </c>
      <c r="C1109" s="375">
        <v>125.73</v>
      </c>
      <c r="D1109" s="375">
        <v>129.83000000000001</v>
      </c>
      <c r="E1109" s="375">
        <v>131.16999999999999</v>
      </c>
      <c r="F1109" s="375">
        <v>129.85</v>
      </c>
      <c r="G1109" s="375">
        <v>127.4</v>
      </c>
      <c r="H1109" s="375">
        <v>126.35</v>
      </c>
      <c r="I1109" s="375">
        <v>126.77</v>
      </c>
      <c r="J1109" s="375">
        <v>130.32</v>
      </c>
      <c r="K1109" s="375">
        <v>131.72</v>
      </c>
      <c r="L1109" s="375">
        <v>128.09</v>
      </c>
      <c r="M1109" s="375">
        <v>131.80000000000001</v>
      </c>
    </row>
    <row r="1110" spans="1:13" x14ac:dyDescent="0.3">
      <c r="A1110" s="48" t="s">
        <v>903</v>
      </c>
      <c r="B1110" s="375">
        <v>107.62</v>
      </c>
      <c r="C1110" s="375">
        <v>107.62</v>
      </c>
      <c r="D1110" s="375">
        <v>107.74</v>
      </c>
      <c r="E1110" s="375">
        <v>107.4</v>
      </c>
      <c r="F1110" s="375">
        <v>107.4</v>
      </c>
      <c r="G1110" s="375">
        <v>107.4</v>
      </c>
      <c r="H1110" s="375">
        <v>107.4</v>
      </c>
      <c r="I1110" s="375">
        <v>107.4</v>
      </c>
      <c r="J1110" s="375">
        <v>107.4</v>
      </c>
      <c r="K1110" s="375">
        <v>107.4</v>
      </c>
      <c r="L1110" s="375">
        <v>107.4</v>
      </c>
      <c r="M1110" s="375">
        <v>107.4</v>
      </c>
    </row>
    <row r="1111" spans="1:13" x14ac:dyDescent="0.3">
      <c r="A1111" s="48" t="s">
        <v>904</v>
      </c>
      <c r="B1111" s="375">
        <v>122.59</v>
      </c>
      <c r="C1111" s="375">
        <v>122.59</v>
      </c>
      <c r="D1111" s="375">
        <v>122.59</v>
      </c>
      <c r="E1111" s="375">
        <v>122.59</v>
      </c>
      <c r="F1111" s="375">
        <v>122.59</v>
      </c>
      <c r="G1111" s="375">
        <v>122.59</v>
      </c>
      <c r="H1111" s="375">
        <v>122.59</v>
      </c>
      <c r="I1111" s="375">
        <v>122.59</v>
      </c>
      <c r="J1111" s="375">
        <v>122.59</v>
      </c>
      <c r="K1111" s="375">
        <v>122.59</v>
      </c>
      <c r="L1111" s="375">
        <v>122.59</v>
      </c>
      <c r="M1111" s="375">
        <v>122.59</v>
      </c>
    </row>
    <row r="1112" spans="1:13" x14ac:dyDescent="0.3">
      <c r="A1112" s="48" t="s">
        <v>905</v>
      </c>
      <c r="B1112" s="375">
        <v>104.71</v>
      </c>
      <c r="C1112" s="375">
        <v>104.71</v>
      </c>
      <c r="D1112" s="375">
        <v>104.71</v>
      </c>
      <c r="E1112" s="375">
        <v>104.71</v>
      </c>
      <c r="F1112" s="375">
        <v>104.71</v>
      </c>
      <c r="G1112" s="375">
        <v>104.71</v>
      </c>
      <c r="H1112" s="375">
        <v>104.71</v>
      </c>
      <c r="I1112" s="375">
        <v>104.71</v>
      </c>
      <c r="J1112" s="375">
        <v>104.71</v>
      </c>
      <c r="K1112" s="375">
        <v>104.71</v>
      </c>
      <c r="L1112" s="375">
        <v>104.71</v>
      </c>
      <c r="M1112" s="375">
        <v>104.71</v>
      </c>
    </row>
    <row r="1113" spans="1:13" x14ac:dyDescent="0.3">
      <c r="A1113" s="48" t="s">
        <v>906</v>
      </c>
      <c r="B1113" s="375">
        <v>134.32</v>
      </c>
      <c r="C1113" s="375">
        <v>134.32</v>
      </c>
      <c r="D1113" s="375">
        <v>136.66999999999999</v>
      </c>
      <c r="E1113" s="375">
        <v>136.66999999999999</v>
      </c>
      <c r="F1113" s="375">
        <v>136.66999999999999</v>
      </c>
      <c r="G1113" s="375">
        <v>136.66999999999999</v>
      </c>
      <c r="H1113" s="375">
        <v>136.66999999999999</v>
      </c>
      <c r="I1113" s="375">
        <v>136.66999999999999</v>
      </c>
      <c r="J1113" s="375">
        <v>136.66999999999999</v>
      </c>
      <c r="K1113" s="375">
        <v>136.66999999999999</v>
      </c>
      <c r="L1113" s="375">
        <v>136.66999999999999</v>
      </c>
      <c r="M1113" s="375">
        <v>137.74</v>
      </c>
    </row>
    <row r="1114" spans="1:13" x14ac:dyDescent="0.3">
      <c r="A1114" s="48" t="s">
        <v>907</v>
      </c>
      <c r="B1114" s="375">
        <v>107.52</v>
      </c>
      <c r="C1114" s="375">
        <v>107.52</v>
      </c>
      <c r="D1114" s="375">
        <v>107.52</v>
      </c>
      <c r="E1114" s="375">
        <v>107.52</v>
      </c>
      <c r="F1114" s="375">
        <v>107.52</v>
      </c>
      <c r="G1114" s="375">
        <v>107.52</v>
      </c>
      <c r="H1114" s="375">
        <v>107.52</v>
      </c>
      <c r="I1114" s="375">
        <v>107.52</v>
      </c>
      <c r="J1114" s="375">
        <v>107.52</v>
      </c>
      <c r="K1114" s="375">
        <v>107.52</v>
      </c>
      <c r="L1114" s="375">
        <v>107.52</v>
      </c>
      <c r="M1114" s="375">
        <v>107.52</v>
      </c>
    </row>
    <row r="1115" spans="1:13" x14ac:dyDescent="0.3">
      <c r="A1115" s="48" t="s">
        <v>908</v>
      </c>
      <c r="B1115" s="375">
        <v>108.72</v>
      </c>
      <c r="C1115" s="375">
        <v>108.72</v>
      </c>
      <c r="D1115" s="375">
        <v>108.72</v>
      </c>
      <c r="E1115" s="375">
        <v>108.72</v>
      </c>
      <c r="F1115" s="375">
        <v>108.72</v>
      </c>
      <c r="G1115" s="375">
        <v>108.72</v>
      </c>
      <c r="H1115" s="375">
        <v>108.72</v>
      </c>
      <c r="I1115" s="375">
        <v>108.72</v>
      </c>
      <c r="J1115" s="375">
        <v>108.72</v>
      </c>
      <c r="K1115" s="375">
        <v>108.72</v>
      </c>
      <c r="L1115" s="375">
        <v>108.72</v>
      </c>
      <c r="M1115" s="375">
        <v>108.72</v>
      </c>
    </row>
    <row r="1116" spans="1:13" x14ac:dyDescent="0.3">
      <c r="A1116" s="48" t="s">
        <v>909</v>
      </c>
      <c r="B1116" s="375">
        <v>123.29</v>
      </c>
      <c r="C1116" s="375">
        <v>123.35</v>
      </c>
      <c r="D1116" s="375">
        <v>123.35</v>
      </c>
      <c r="E1116" s="375">
        <v>123.18</v>
      </c>
      <c r="F1116" s="375">
        <v>123.18</v>
      </c>
      <c r="G1116" s="375">
        <v>123.18</v>
      </c>
      <c r="H1116" s="375">
        <v>123.18</v>
      </c>
      <c r="I1116" s="375">
        <v>123.86</v>
      </c>
      <c r="J1116" s="375">
        <v>123.86</v>
      </c>
      <c r="K1116" s="375">
        <v>123.86</v>
      </c>
      <c r="L1116" s="375">
        <v>123.86</v>
      </c>
      <c r="M1116" s="375">
        <v>123.86</v>
      </c>
    </row>
    <row r="1117" spans="1:13" x14ac:dyDescent="0.3">
      <c r="A1117" s="48" t="s">
        <v>910</v>
      </c>
      <c r="B1117" s="375">
        <v>101.82</v>
      </c>
      <c r="C1117" s="375">
        <v>101.82</v>
      </c>
      <c r="D1117" s="375">
        <v>100.92</v>
      </c>
      <c r="E1117" s="375">
        <v>100.28</v>
      </c>
      <c r="F1117" s="375">
        <v>99.55</v>
      </c>
      <c r="G1117" s="375">
        <v>99.55</v>
      </c>
      <c r="H1117" s="375">
        <v>99.55</v>
      </c>
      <c r="I1117" s="375">
        <v>99.55</v>
      </c>
      <c r="J1117" s="375">
        <v>99.55</v>
      </c>
      <c r="K1117" s="375">
        <v>99.55</v>
      </c>
      <c r="L1117" s="375">
        <v>99.55</v>
      </c>
      <c r="M1117" s="375">
        <v>99.55</v>
      </c>
    </row>
    <row r="1118" spans="1:13" x14ac:dyDescent="0.3">
      <c r="A1118" s="48" t="s">
        <v>914</v>
      </c>
      <c r="B1118" s="375">
        <v>103.03</v>
      </c>
      <c r="C1118" s="375">
        <v>103.03</v>
      </c>
      <c r="D1118" s="375">
        <v>102.74</v>
      </c>
      <c r="E1118" s="375">
        <v>102.74</v>
      </c>
      <c r="F1118" s="375">
        <v>102.74</v>
      </c>
      <c r="G1118" s="375">
        <v>102.74</v>
      </c>
      <c r="H1118" s="375">
        <v>102.61</v>
      </c>
      <c r="I1118" s="375">
        <v>102.61</v>
      </c>
      <c r="J1118" s="375">
        <v>102.61</v>
      </c>
      <c r="K1118" s="375">
        <v>102.61</v>
      </c>
      <c r="L1118" s="375">
        <v>102.61</v>
      </c>
      <c r="M1118" s="375">
        <v>102.61</v>
      </c>
    </row>
    <row r="1119" spans="1:13" x14ac:dyDescent="0.3">
      <c r="A1119" s="48" t="s">
        <v>915</v>
      </c>
      <c r="B1119" s="375">
        <v>112.5</v>
      </c>
      <c r="C1119" s="375">
        <v>112.5</v>
      </c>
      <c r="D1119" s="375">
        <v>112.5</v>
      </c>
      <c r="E1119" s="375">
        <v>112.94</v>
      </c>
      <c r="F1119" s="375">
        <v>113.37</v>
      </c>
      <c r="G1119" s="375">
        <v>113.37</v>
      </c>
      <c r="H1119" s="375">
        <v>113.37</v>
      </c>
      <c r="I1119" s="375">
        <v>113.37</v>
      </c>
      <c r="J1119" s="375">
        <v>113.37</v>
      </c>
      <c r="K1119" s="375">
        <v>113.37</v>
      </c>
      <c r="L1119" s="375">
        <v>113.37</v>
      </c>
      <c r="M1119" s="375">
        <v>113.37</v>
      </c>
    </row>
    <row r="1120" spans="1:13" x14ac:dyDescent="0.3">
      <c r="A1120" s="48" t="s">
        <v>916</v>
      </c>
      <c r="B1120" s="375">
        <v>104.22</v>
      </c>
      <c r="C1120" s="375">
        <v>104.22</v>
      </c>
      <c r="D1120" s="375">
        <v>106.51</v>
      </c>
      <c r="E1120" s="375">
        <v>106.51</v>
      </c>
      <c r="F1120" s="375">
        <v>106.51</v>
      </c>
      <c r="G1120" s="375">
        <v>106.51</v>
      </c>
      <c r="H1120" s="375">
        <v>102.55</v>
      </c>
      <c r="I1120" s="375">
        <v>102.55</v>
      </c>
      <c r="J1120" s="375">
        <v>102.55</v>
      </c>
      <c r="K1120" s="375">
        <v>102.55</v>
      </c>
      <c r="L1120" s="375">
        <v>102.55</v>
      </c>
      <c r="M1120" s="375">
        <v>103.18</v>
      </c>
    </row>
    <row r="1121" spans="1:13" x14ac:dyDescent="0.3">
      <c r="A1121" s="48" t="s">
        <v>917</v>
      </c>
      <c r="B1121" s="375">
        <v>112.69</v>
      </c>
      <c r="C1121" s="375">
        <v>112.69</v>
      </c>
      <c r="D1121" s="375">
        <v>112.69</v>
      </c>
      <c r="E1121" s="375">
        <v>112.69</v>
      </c>
      <c r="F1121" s="375">
        <v>112.69</v>
      </c>
      <c r="G1121" s="375">
        <v>112.69</v>
      </c>
      <c r="H1121" s="375">
        <v>112.69</v>
      </c>
      <c r="I1121" s="375">
        <v>112.69</v>
      </c>
      <c r="J1121" s="375">
        <v>112.69</v>
      </c>
      <c r="K1121" s="375">
        <v>112.69</v>
      </c>
      <c r="L1121" s="375">
        <v>112.69</v>
      </c>
      <c r="M1121" s="375">
        <v>112.69</v>
      </c>
    </row>
    <row r="1122" spans="1:13" x14ac:dyDescent="0.3">
      <c r="A1122" s="48" t="s">
        <v>918</v>
      </c>
      <c r="B1122" s="375">
        <v>109.22</v>
      </c>
      <c r="C1122" s="375">
        <v>109.22</v>
      </c>
      <c r="D1122" s="375">
        <v>110.38</v>
      </c>
      <c r="E1122" s="375">
        <v>110.38</v>
      </c>
      <c r="F1122" s="375">
        <v>110.38</v>
      </c>
      <c r="G1122" s="375">
        <v>110.38</v>
      </c>
      <c r="H1122" s="375">
        <v>110.38</v>
      </c>
      <c r="I1122" s="375">
        <v>110.38</v>
      </c>
      <c r="J1122" s="375">
        <v>110.38</v>
      </c>
      <c r="K1122" s="375">
        <v>110.38</v>
      </c>
      <c r="L1122" s="375">
        <v>110.38</v>
      </c>
      <c r="M1122" s="375">
        <v>110.38</v>
      </c>
    </row>
    <row r="1123" spans="1:13" x14ac:dyDescent="0.3">
      <c r="A1123" s="48" t="s">
        <v>920</v>
      </c>
      <c r="B1123" s="375">
        <v>111.92</v>
      </c>
      <c r="C1123" s="375">
        <v>113.51</v>
      </c>
      <c r="D1123" s="375">
        <v>115.72</v>
      </c>
      <c r="E1123" s="375">
        <v>118.85</v>
      </c>
      <c r="F1123" s="375">
        <v>118.22</v>
      </c>
      <c r="G1123" s="375">
        <v>118.23</v>
      </c>
      <c r="H1123" s="375">
        <v>117.29</v>
      </c>
      <c r="I1123" s="375">
        <v>120.41</v>
      </c>
      <c r="J1123" s="375">
        <v>123.58</v>
      </c>
      <c r="K1123" s="375">
        <v>123.3</v>
      </c>
      <c r="L1123" s="375">
        <v>123.31</v>
      </c>
      <c r="M1123" s="375">
        <v>123.32</v>
      </c>
    </row>
    <row r="1124" spans="1:13" x14ac:dyDescent="0.3">
      <c r="A1124" s="48" t="s">
        <v>921</v>
      </c>
      <c r="B1124" s="375">
        <v>112.94</v>
      </c>
      <c r="C1124" s="375">
        <v>112.94</v>
      </c>
      <c r="D1124" s="375">
        <v>112.32</v>
      </c>
      <c r="E1124" s="375">
        <v>112.53</v>
      </c>
      <c r="F1124" s="375">
        <v>112.53</v>
      </c>
      <c r="G1124" s="375">
        <v>112.53</v>
      </c>
      <c r="H1124" s="375">
        <v>112.53</v>
      </c>
      <c r="I1124" s="375">
        <v>112.53</v>
      </c>
      <c r="J1124" s="375">
        <v>113.62</v>
      </c>
      <c r="K1124" s="375">
        <v>113.62</v>
      </c>
      <c r="L1124" s="375">
        <v>113.62</v>
      </c>
      <c r="M1124" s="375">
        <v>113.62</v>
      </c>
    </row>
    <row r="1125" spans="1:13" x14ac:dyDescent="0.3">
      <c r="A1125" s="48" t="s">
        <v>922</v>
      </c>
      <c r="B1125" s="375">
        <v>100.85</v>
      </c>
      <c r="C1125" s="375">
        <v>100.85</v>
      </c>
      <c r="D1125" s="375">
        <v>101.29</v>
      </c>
      <c r="E1125" s="375">
        <v>101.29</v>
      </c>
      <c r="F1125" s="375">
        <v>101.29</v>
      </c>
      <c r="G1125" s="375">
        <v>101.29</v>
      </c>
      <c r="H1125" s="375">
        <v>101.29</v>
      </c>
      <c r="I1125" s="375">
        <v>101.29</v>
      </c>
      <c r="J1125" s="375">
        <v>101.29</v>
      </c>
      <c r="K1125" s="375">
        <v>101.29</v>
      </c>
      <c r="L1125" s="375">
        <v>101.29</v>
      </c>
      <c r="M1125" s="375">
        <v>101.29</v>
      </c>
    </row>
    <row r="1126" spans="1:13" x14ac:dyDescent="0.3">
      <c r="A1126" s="48" t="s">
        <v>923</v>
      </c>
      <c r="B1126" s="375">
        <v>121.98</v>
      </c>
      <c r="C1126" s="375">
        <v>121.98</v>
      </c>
      <c r="D1126" s="375">
        <v>124.35</v>
      </c>
      <c r="E1126" s="375">
        <v>124.35</v>
      </c>
      <c r="F1126" s="375">
        <v>124.35</v>
      </c>
      <c r="G1126" s="375">
        <v>124.35</v>
      </c>
      <c r="H1126" s="375">
        <v>124.35</v>
      </c>
      <c r="I1126" s="375">
        <v>124.35</v>
      </c>
      <c r="J1126" s="375">
        <v>124.35</v>
      </c>
      <c r="K1126" s="375">
        <v>124.35</v>
      </c>
      <c r="L1126" s="375">
        <v>124.35</v>
      </c>
      <c r="M1126" s="375">
        <v>124.79</v>
      </c>
    </row>
    <row r="1127" spans="1:13" x14ac:dyDescent="0.3">
      <c r="A1127" s="48" t="s">
        <v>924</v>
      </c>
      <c r="B1127" s="375">
        <v>119.16</v>
      </c>
      <c r="C1127" s="375">
        <v>119.66</v>
      </c>
      <c r="D1127" s="375">
        <v>120.21</v>
      </c>
      <c r="E1127" s="375">
        <v>120.21</v>
      </c>
      <c r="F1127" s="375">
        <v>120.21</v>
      </c>
      <c r="G1127" s="375">
        <v>120.21</v>
      </c>
      <c r="H1127" s="375">
        <v>120.21</v>
      </c>
      <c r="I1127" s="375">
        <v>120.21</v>
      </c>
      <c r="J1127" s="375">
        <v>120.21</v>
      </c>
      <c r="K1127" s="375">
        <v>120.21</v>
      </c>
      <c r="L1127" s="375">
        <v>120.21</v>
      </c>
      <c r="M1127" s="375">
        <v>120.21</v>
      </c>
    </row>
    <row r="1128" spans="1:13" x14ac:dyDescent="0.3">
      <c r="A1128" s="48" t="s">
        <v>925</v>
      </c>
      <c r="B1128" s="375">
        <v>113.72</v>
      </c>
      <c r="C1128" s="375">
        <v>113.72</v>
      </c>
      <c r="D1128" s="375">
        <v>114.27</v>
      </c>
      <c r="E1128" s="375">
        <v>114.27</v>
      </c>
      <c r="F1128" s="375">
        <v>114.27</v>
      </c>
      <c r="G1128" s="375">
        <v>114.27</v>
      </c>
      <c r="H1128" s="375">
        <v>114.27</v>
      </c>
      <c r="I1128" s="375">
        <v>114.27</v>
      </c>
      <c r="J1128" s="375">
        <v>114.27</v>
      </c>
      <c r="K1128" s="375">
        <v>114.27</v>
      </c>
      <c r="L1128" s="375">
        <v>114.27</v>
      </c>
      <c r="M1128" s="375">
        <v>114.27</v>
      </c>
    </row>
    <row r="1129" spans="1:13" x14ac:dyDescent="0.3">
      <c r="A1129" s="48" t="s">
        <v>926</v>
      </c>
      <c r="B1129" s="375">
        <v>118.41</v>
      </c>
      <c r="C1129" s="375">
        <v>118.41</v>
      </c>
      <c r="D1129" s="375">
        <v>118.41</v>
      </c>
      <c r="E1129" s="375">
        <v>118.41</v>
      </c>
      <c r="F1129" s="375">
        <v>118.41</v>
      </c>
      <c r="G1129" s="375">
        <v>118.41</v>
      </c>
      <c r="H1129" s="375">
        <v>118.41</v>
      </c>
      <c r="I1129" s="375">
        <v>118.41</v>
      </c>
      <c r="J1129" s="375">
        <v>118.41</v>
      </c>
      <c r="K1129" s="375">
        <v>118.41</v>
      </c>
      <c r="L1129" s="375">
        <v>118.41</v>
      </c>
      <c r="M1129" s="375">
        <v>118.41</v>
      </c>
    </row>
    <row r="1130" spans="1:13" x14ac:dyDescent="0.3">
      <c r="A1130" s="48" t="s">
        <v>927</v>
      </c>
      <c r="B1130" s="375">
        <v>125.26</v>
      </c>
      <c r="C1130" s="375">
        <v>125.26</v>
      </c>
      <c r="D1130" s="375">
        <v>127.86</v>
      </c>
      <c r="E1130" s="375">
        <v>132.44</v>
      </c>
      <c r="F1130" s="375">
        <v>134.41999999999999</v>
      </c>
      <c r="G1130" s="375">
        <v>134.41999999999999</v>
      </c>
      <c r="H1130" s="375">
        <v>134.41999999999999</v>
      </c>
      <c r="I1130" s="375">
        <v>132.97</v>
      </c>
      <c r="J1130" s="375">
        <v>129.63</v>
      </c>
      <c r="K1130" s="375">
        <v>127.55</v>
      </c>
      <c r="L1130" s="375">
        <v>126.19</v>
      </c>
      <c r="M1130" s="375">
        <v>126.19</v>
      </c>
    </row>
    <row r="1131" spans="1:13" x14ac:dyDescent="0.3">
      <c r="A1131" s="48" t="s">
        <v>928</v>
      </c>
      <c r="B1131" s="375">
        <v>128.25</v>
      </c>
      <c r="C1131" s="375">
        <v>128.25</v>
      </c>
      <c r="D1131" s="375">
        <v>133.24</v>
      </c>
      <c r="E1131" s="375">
        <v>133.22999999999999</v>
      </c>
      <c r="F1131" s="375">
        <v>133.22999999999999</v>
      </c>
      <c r="G1131" s="375">
        <v>133.19</v>
      </c>
      <c r="H1131" s="375">
        <v>133.72</v>
      </c>
      <c r="I1131" s="375">
        <v>133.72999999999999</v>
      </c>
      <c r="J1131" s="375">
        <v>133.72999999999999</v>
      </c>
      <c r="K1131" s="375">
        <v>133.72999999999999</v>
      </c>
      <c r="L1131" s="375">
        <v>133.72999999999999</v>
      </c>
      <c r="M1131" s="375">
        <v>133.72999999999999</v>
      </c>
    </row>
    <row r="1132" spans="1:13" x14ac:dyDescent="0.3">
      <c r="A1132" s="48" t="s">
        <v>929</v>
      </c>
      <c r="B1132" s="375">
        <v>106.97</v>
      </c>
      <c r="C1132" s="375">
        <v>106.97</v>
      </c>
      <c r="D1132" s="375">
        <v>107.56</v>
      </c>
      <c r="E1132" s="375">
        <v>107.56</v>
      </c>
      <c r="F1132" s="375">
        <v>107.56</v>
      </c>
      <c r="G1132" s="375">
        <v>107.56</v>
      </c>
      <c r="H1132" s="375">
        <v>107.56</v>
      </c>
      <c r="I1132" s="375">
        <v>107.56</v>
      </c>
      <c r="J1132" s="375">
        <v>107.56</v>
      </c>
      <c r="K1132" s="375">
        <v>107.56</v>
      </c>
      <c r="L1132" s="375">
        <v>107.56</v>
      </c>
      <c r="M1132" s="375">
        <v>107.56</v>
      </c>
    </row>
    <row r="1133" spans="1:13" x14ac:dyDescent="0.3">
      <c r="A1133" s="48" t="s">
        <v>930</v>
      </c>
      <c r="B1133" s="375">
        <v>89.93</v>
      </c>
      <c r="C1133" s="375">
        <v>89.96</v>
      </c>
      <c r="D1133" s="375">
        <v>89.93</v>
      </c>
      <c r="E1133" s="375">
        <v>89.84</v>
      </c>
      <c r="F1133" s="375">
        <v>89.84</v>
      </c>
      <c r="G1133" s="375">
        <v>90.14</v>
      </c>
      <c r="H1133" s="375">
        <v>90.14</v>
      </c>
      <c r="I1133" s="375">
        <v>90.14</v>
      </c>
      <c r="J1133" s="375">
        <v>90.14</v>
      </c>
      <c r="K1133" s="375">
        <v>90.14</v>
      </c>
      <c r="L1133" s="375">
        <v>90.14</v>
      </c>
      <c r="M1133" s="375">
        <v>90.14</v>
      </c>
    </row>
    <row r="1134" spans="1:13" x14ac:dyDescent="0.3">
      <c r="A1134" s="48" t="s">
        <v>931</v>
      </c>
      <c r="B1134" s="375">
        <v>98.61</v>
      </c>
      <c r="C1134" s="375">
        <v>98.61</v>
      </c>
      <c r="D1134" s="375">
        <v>98.61</v>
      </c>
      <c r="E1134" s="375">
        <v>98.61</v>
      </c>
      <c r="F1134" s="375">
        <v>98.61</v>
      </c>
      <c r="G1134" s="375">
        <v>98.63</v>
      </c>
      <c r="H1134" s="375">
        <v>99.73</v>
      </c>
      <c r="I1134" s="375">
        <v>101.58</v>
      </c>
      <c r="J1134" s="375">
        <v>101.58</v>
      </c>
      <c r="K1134" s="375">
        <v>101.58</v>
      </c>
      <c r="L1134" s="375">
        <v>101.58</v>
      </c>
      <c r="M1134" s="375">
        <v>101.58</v>
      </c>
    </row>
    <row r="1135" spans="1:13" x14ac:dyDescent="0.3">
      <c r="A1135" s="48" t="s">
        <v>932</v>
      </c>
      <c r="B1135" s="375">
        <v>116.78</v>
      </c>
      <c r="C1135" s="375">
        <v>117.4</v>
      </c>
      <c r="D1135" s="375">
        <v>117.86</v>
      </c>
      <c r="E1135" s="375">
        <v>117.86</v>
      </c>
      <c r="F1135" s="375">
        <v>117.86</v>
      </c>
      <c r="G1135" s="375">
        <v>117.86</v>
      </c>
      <c r="H1135" s="375">
        <v>117.86</v>
      </c>
      <c r="I1135" s="375">
        <v>117.86</v>
      </c>
      <c r="J1135" s="375">
        <v>117.86</v>
      </c>
      <c r="K1135" s="375">
        <v>117.86</v>
      </c>
      <c r="L1135" s="375">
        <v>117.86</v>
      </c>
      <c r="M1135" s="375">
        <v>117.86</v>
      </c>
    </row>
    <row r="1136" spans="1:13" x14ac:dyDescent="0.3">
      <c r="A1136" s="48" t="s">
        <v>933</v>
      </c>
      <c r="B1136" s="375">
        <v>112.57</v>
      </c>
      <c r="C1136" s="375">
        <v>112.57</v>
      </c>
      <c r="D1136" s="375">
        <v>112.57</v>
      </c>
      <c r="E1136" s="375">
        <v>112.57</v>
      </c>
      <c r="F1136" s="375">
        <v>112.57</v>
      </c>
      <c r="G1136" s="375">
        <v>112.57</v>
      </c>
      <c r="H1136" s="375">
        <v>112.57</v>
      </c>
      <c r="I1136" s="375">
        <v>112.57</v>
      </c>
      <c r="J1136" s="375">
        <v>112.57</v>
      </c>
      <c r="K1136" s="375">
        <v>112.57</v>
      </c>
      <c r="L1136" s="375">
        <v>112.57</v>
      </c>
      <c r="M1136" s="375">
        <v>112.57</v>
      </c>
    </row>
    <row r="1137" spans="1:13" x14ac:dyDescent="0.3">
      <c r="A1137" s="48" t="s">
        <v>934</v>
      </c>
      <c r="B1137" s="375">
        <v>104.25</v>
      </c>
      <c r="C1137" s="375">
        <v>104.25</v>
      </c>
      <c r="D1137" s="375">
        <v>104.25</v>
      </c>
      <c r="E1137" s="375">
        <v>104.25</v>
      </c>
      <c r="F1137" s="375">
        <v>104.25</v>
      </c>
      <c r="G1137" s="375">
        <v>104.25</v>
      </c>
      <c r="H1137" s="375">
        <v>104.25</v>
      </c>
      <c r="I1137" s="375">
        <v>104.25</v>
      </c>
      <c r="J1137" s="375">
        <v>104.25</v>
      </c>
      <c r="K1137" s="375">
        <v>104.25</v>
      </c>
      <c r="L1137" s="375">
        <v>104.25</v>
      </c>
      <c r="M1137" s="375">
        <v>104.25</v>
      </c>
    </row>
    <row r="1138" spans="1:13" x14ac:dyDescent="0.3">
      <c r="A1138" s="48" t="s">
        <v>935</v>
      </c>
      <c r="B1138" s="375">
        <v>114.21</v>
      </c>
      <c r="C1138" s="375">
        <v>114.21</v>
      </c>
      <c r="D1138" s="375">
        <v>114.21</v>
      </c>
      <c r="E1138" s="375">
        <v>114.22</v>
      </c>
      <c r="F1138" s="375">
        <v>114.22</v>
      </c>
      <c r="G1138" s="375">
        <v>114.21</v>
      </c>
      <c r="H1138" s="375">
        <v>114.21</v>
      </c>
      <c r="I1138" s="375">
        <v>114.21</v>
      </c>
      <c r="J1138" s="375">
        <v>114.21</v>
      </c>
      <c r="K1138" s="375">
        <v>114.21</v>
      </c>
      <c r="L1138" s="375">
        <v>114.21</v>
      </c>
      <c r="M1138" s="375">
        <v>114.21</v>
      </c>
    </row>
    <row r="1139" spans="1:13" x14ac:dyDescent="0.3">
      <c r="A1139" s="48" t="s">
        <v>936</v>
      </c>
      <c r="B1139" s="375">
        <v>107.53</v>
      </c>
      <c r="C1139" s="375">
        <v>107.75</v>
      </c>
      <c r="D1139" s="375">
        <v>108.68</v>
      </c>
      <c r="E1139" s="375">
        <v>108.69</v>
      </c>
      <c r="F1139" s="375">
        <v>108.69</v>
      </c>
      <c r="G1139" s="375">
        <v>108.69</v>
      </c>
      <c r="H1139" s="375">
        <v>108.69</v>
      </c>
      <c r="I1139" s="375">
        <v>108.69</v>
      </c>
      <c r="J1139" s="375">
        <v>108.69</v>
      </c>
      <c r="K1139" s="375">
        <v>108.69</v>
      </c>
      <c r="L1139" s="375">
        <v>107.96</v>
      </c>
      <c r="M1139" s="375">
        <v>107.96</v>
      </c>
    </row>
    <row r="1140" spans="1:13" x14ac:dyDescent="0.3">
      <c r="A1140" s="48" t="s">
        <v>937</v>
      </c>
      <c r="B1140" s="375">
        <v>110.61</v>
      </c>
      <c r="C1140" s="375">
        <v>110.61</v>
      </c>
      <c r="D1140" s="375">
        <v>110.61</v>
      </c>
      <c r="E1140" s="375">
        <v>110.61</v>
      </c>
      <c r="F1140" s="375">
        <v>110.61</v>
      </c>
      <c r="G1140" s="375">
        <v>110.61</v>
      </c>
      <c r="H1140" s="375">
        <v>110.61</v>
      </c>
      <c r="I1140" s="375">
        <v>110.61</v>
      </c>
      <c r="J1140" s="375">
        <v>110.61</v>
      </c>
      <c r="K1140" s="375">
        <v>110.61</v>
      </c>
      <c r="L1140" s="375">
        <v>110.61</v>
      </c>
      <c r="M1140" s="375">
        <v>110.61</v>
      </c>
    </row>
    <row r="1141" spans="1:13" x14ac:dyDescent="0.3">
      <c r="A1141" s="48" t="s">
        <v>938</v>
      </c>
      <c r="B1141" s="375">
        <v>104.89</v>
      </c>
      <c r="C1141" s="375">
        <v>104.56</v>
      </c>
      <c r="D1141" s="375">
        <v>104.56</v>
      </c>
      <c r="E1141" s="375">
        <v>103.87</v>
      </c>
      <c r="F1141" s="375">
        <v>103.87</v>
      </c>
      <c r="G1141" s="375">
        <v>103.73</v>
      </c>
      <c r="H1141" s="375">
        <v>103.69</v>
      </c>
      <c r="I1141" s="375">
        <v>103.73</v>
      </c>
      <c r="J1141" s="375">
        <v>103.8</v>
      </c>
      <c r="K1141" s="375">
        <v>104.16</v>
      </c>
      <c r="L1141" s="375">
        <v>104.16</v>
      </c>
      <c r="M1141" s="375">
        <v>104.16</v>
      </c>
    </row>
    <row r="1142" spans="1:13" x14ac:dyDescent="0.3">
      <c r="A1142" s="48" t="s">
        <v>939</v>
      </c>
      <c r="B1142" s="375">
        <v>114.21</v>
      </c>
      <c r="C1142" s="375">
        <v>114.21</v>
      </c>
      <c r="D1142" s="375">
        <v>114.21</v>
      </c>
      <c r="E1142" s="375">
        <v>114.21</v>
      </c>
      <c r="F1142" s="375">
        <v>114.21</v>
      </c>
      <c r="G1142" s="375">
        <v>114.21</v>
      </c>
      <c r="H1142" s="375">
        <v>114.21</v>
      </c>
      <c r="I1142" s="375">
        <v>114.21</v>
      </c>
      <c r="J1142" s="375">
        <v>114.21</v>
      </c>
      <c r="K1142" s="375">
        <v>114.21</v>
      </c>
      <c r="L1142" s="375">
        <v>114.21</v>
      </c>
      <c r="M1142" s="375">
        <v>114.21</v>
      </c>
    </row>
    <row r="1143" spans="1:13" x14ac:dyDescent="0.3">
      <c r="A1143" s="48" t="s">
        <v>940</v>
      </c>
      <c r="B1143" s="375">
        <v>111.09</v>
      </c>
      <c r="C1143" s="375">
        <v>111.68</v>
      </c>
      <c r="D1143" s="375">
        <v>111.84</v>
      </c>
      <c r="E1143" s="375">
        <v>111.91</v>
      </c>
      <c r="F1143" s="375">
        <v>111.91</v>
      </c>
      <c r="G1143" s="375">
        <v>111.91</v>
      </c>
      <c r="H1143" s="375">
        <v>111.91</v>
      </c>
      <c r="I1143" s="375">
        <v>112.16</v>
      </c>
      <c r="J1143" s="375">
        <v>112.16</v>
      </c>
      <c r="K1143" s="375">
        <v>112.16</v>
      </c>
      <c r="L1143" s="375">
        <v>112.16</v>
      </c>
      <c r="M1143" s="375">
        <v>112.16</v>
      </c>
    </row>
    <row r="1144" spans="1:13" x14ac:dyDescent="0.3">
      <c r="A1144" s="48" t="s">
        <v>941</v>
      </c>
      <c r="B1144" s="375">
        <v>112.01</v>
      </c>
      <c r="C1144" s="375">
        <v>112.01</v>
      </c>
      <c r="D1144" s="375">
        <v>111.69</v>
      </c>
      <c r="E1144" s="375">
        <v>111.69</v>
      </c>
      <c r="F1144" s="375">
        <v>111.69</v>
      </c>
      <c r="G1144" s="375">
        <v>111.69</v>
      </c>
      <c r="H1144" s="375">
        <v>111.69</v>
      </c>
      <c r="I1144" s="375">
        <v>111.69</v>
      </c>
      <c r="J1144" s="375">
        <v>111.69</v>
      </c>
      <c r="K1144" s="375">
        <v>111.69</v>
      </c>
      <c r="L1144" s="375">
        <v>111.69</v>
      </c>
      <c r="M1144" s="375">
        <v>111.69</v>
      </c>
    </row>
    <row r="1145" spans="1:13" x14ac:dyDescent="0.3">
      <c r="A1145" s="48" t="s">
        <v>942</v>
      </c>
      <c r="B1145" s="375">
        <v>103.21</v>
      </c>
      <c r="C1145" s="375">
        <v>103.98</v>
      </c>
      <c r="D1145" s="375">
        <v>104.01</v>
      </c>
      <c r="E1145" s="375">
        <v>104.01</v>
      </c>
      <c r="F1145" s="375">
        <v>104.01</v>
      </c>
      <c r="G1145" s="375">
        <v>103.97</v>
      </c>
      <c r="H1145" s="375">
        <v>103.97</v>
      </c>
      <c r="I1145" s="375">
        <v>103.97</v>
      </c>
      <c r="J1145" s="375">
        <v>104.06</v>
      </c>
      <c r="K1145" s="375">
        <v>104.06</v>
      </c>
      <c r="L1145" s="375">
        <v>104.12</v>
      </c>
      <c r="M1145" s="375">
        <v>104.12</v>
      </c>
    </row>
    <row r="1146" spans="1:13" x14ac:dyDescent="0.3">
      <c r="A1146" s="48" t="s">
        <v>943</v>
      </c>
      <c r="B1146" s="375">
        <v>110.79</v>
      </c>
      <c r="C1146" s="375">
        <v>110.79</v>
      </c>
      <c r="D1146" s="375">
        <v>110.79</v>
      </c>
      <c r="E1146" s="375">
        <v>110.79</v>
      </c>
      <c r="F1146" s="375">
        <v>110.79</v>
      </c>
      <c r="G1146" s="375">
        <v>110.79</v>
      </c>
      <c r="H1146" s="375">
        <v>110.79</v>
      </c>
      <c r="I1146" s="375">
        <v>110.79</v>
      </c>
      <c r="J1146" s="375">
        <v>110.79</v>
      </c>
      <c r="K1146" s="375">
        <v>110.79</v>
      </c>
      <c r="L1146" s="375">
        <v>110.79</v>
      </c>
      <c r="M1146" s="375">
        <v>110.79</v>
      </c>
    </row>
    <row r="1147" spans="1:13" x14ac:dyDescent="0.3">
      <c r="A1147" s="94"/>
      <c r="B1147" s="379"/>
      <c r="C1147" s="379"/>
      <c r="D1147" s="379"/>
      <c r="E1147" s="379"/>
      <c r="F1147" s="379"/>
      <c r="G1147" s="379"/>
      <c r="H1147" s="379"/>
      <c r="I1147" s="379"/>
      <c r="J1147" s="379"/>
      <c r="K1147" s="379"/>
      <c r="L1147" s="379"/>
      <c r="M1147" s="379"/>
    </row>
    <row r="1150" spans="1:13" x14ac:dyDescent="0.3">
      <c r="A1150" s="47" t="s">
        <v>1788</v>
      </c>
      <c r="B1150" s="378" t="s">
        <v>794</v>
      </c>
      <c r="C1150" s="374">
        <v>36923</v>
      </c>
      <c r="D1150" s="378" t="s">
        <v>795</v>
      </c>
      <c r="E1150" s="374">
        <v>36982</v>
      </c>
      <c r="F1150" s="374">
        <v>37012</v>
      </c>
      <c r="G1150" s="374">
        <v>37043</v>
      </c>
      <c r="H1150" s="374">
        <v>37073</v>
      </c>
      <c r="I1150" s="374">
        <v>37104</v>
      </c>
      <c r="J1150" s="374">
        <v>37135</v>
      </c>
      <c r="K1150" s="374">
        <v>37165</v>
      </c>
      <c r="L1150" s="374">
        <v>37196</v>
      </c>
      <c r="M1150" s="374">
        <v>37226</v>
      </c>
    </row>
    <row r="1151" spans="1:13" x14ac:dyDescent="0.3">
      <c r="A1151" s="48" t="s">
        <v>885</v>
      </c>
      <c r="B1151" s="375">
        <v>116.56</v>
      </c>
      <c r="C1151" s="375">
        <v>116.56</v>
      </c>
      <c r="D1151" s="375">
        <v>116.56</v>
      </c>
      <c r="E1151" s="375">
        <v>116.56</v>
      </c>
      <c r="F1151" s="375">
        <v>116.56</v>
      </c>
      <c r="G1151" s="375">
        <v>116.56</v>
      </c>
      <c r="H1151" s="375">
        <v>116.56</v>
      </c>
      <c r="I1151" s="375">
        <v>116.56</v>
      </c>
      <c r="J1151" s="375">
        <v>116.56</v>
      </c>
      <c r="K1151" s="375">
        <v>116.56</v>
      </c>
      <c r="L1151" s="375">
        <v>116.56</v>
      </c>
      <c r="M1151" s="375">
        <v>116.56</v>
      </c>
    </row>
    <row r="1152" spans="1:13" x14ac:dyDescent="0.3">
      <c r="A1152" s="48" t="s">
        <v>886</v>
      </c>
      <c r="B1152" s="375">
        <v>110.12</v>
      </c>
      <c r="C1152" s="375">
        <v>110.12</v>
      </c>
      <c r="D1152" s="375">
        <v>110.12</v>
      </c>
      <c r="E1152" s="375">
        <v>110.12</v>
      </c>
      <c r="F1152" s="375">
        <v>110.12</v>
      </c>
      <c r="G1152" s="375">
        <v>110.12</v>
      </c>
      <c r="H1152" s="375">
        <v>110.12</v>
      </c>
      <c r="I1152" s="375">
        <v>110.12</v>
      </c>
      <c r="J1152" s="375">
        <v>110.12</v>
      </c>
      <c r="K1152" s="375">
        <v>110.12</v>
      </c>
      <c r="L1152" s="375">
        <v>110.12</v>
      </c>
      <c r="M1152" s="375">
        <v>110.12</v>
      </c>
    </row>
    <row r="1153" spans="1:13" x14ac:dyDescent="0.3">
      <c r="A1153" s="48" t="s">
        <v>887</v>
      </c>
      <c r="B1153" s="375">
        <v>106.83</v>
      </c>
      <c r="C1153" s="375">
        <v>106.83</v>
      </c>
      <c r="D1153" s="375">
        <v>106.98</v>
      </c>
      <c r="E1153" s="375">
        <v>106.98</v>
      </c>
      <c r="F1153" s="375">
        <v>107.14</v>
      </c>
      <c r="G1153" s="375">
        <v>107.43</v>
      </c>
      <c r="H1153" s="375">
        <v>107.58</v>
      </c>
      <c r="I1153" s="375">
        <v>107.58</v>
      </c>
      <c r="J1153" s="375">
        <v>107.96</v>
      </c>
      <c r="K1153" s="375">
        <v>107.96</v>
      </c>
      <c r="L1153" s="375">
        <v>107.96</v>
      </c>
      <c r="M1153" s="375">
        <v>107.96</v>
      </c>
    </row>
    <row r="1154" spans="1:13" x14ac:dyDescent="0.3">
      <c r="A1154" s="48" t="s">
        <v>888</v>
      </c>
      <c r="B1154" s="375">
        <v>108.8</v>
      </c>
      <c r="C1154" s="375">
        <v>108.8</v>
      </c>
      <c r="D1154" s="375">
        <v>108.8</v>
      </c>
      <c r="E1154" s="375">
        <v>108.8</v>
      </c>
      <c r="F1154" s="375">
        <v>108.8</v>
      </c>
      <c r="G1154" s="375">
        <v>108.8</v>
      </c>
      <c r="H1154" s="375">
        <v>108.8</v>
      </c>
      <c r="I1154" s="375">
        <v>108.8</v>
      </c>
      <c r="J1154" s="375">
        <v>108.8</v>
      </c>
      <c r="K1154" s="375">
        <v>108.8</v>
      </c>
      <c r="L1154" s="375">
        <v>108.8</v>
      </c>
      <c r="M1154" s="375">
        <v>108.8</v>
      </c>
    </row>
    <row r="1155" spans="1:13" x14ac:dyDescent="0.3">
      <c r="A1155" s="48" t="s">
        <v>889</v>
      </c>
      <c r="B1155" s="375">
        <v>108.38</v>
      </c>
      <c r="C1155" s="375">
        <v>109.05</v>
      </c>
      <c r="D1155" s="375">
        <v>109.27</v>
      </c>
      <c r="E1155" s="375">
        <v>109.27</v>
      </c>
      <c r="F1155" s="375">
        <v>109.27</v>
      </c>
      <c r="G1155" s="375">
        <v>110.9</v>
      </c>
      <c r="H1155" s="375">
        <v>110.9</v>
      </c>
      <c r="I1155" s="375">
        <v>110.9</v>
      </c>
      <c r="J1155" s="375">
        <v>110.9</v>
      </c>
      <c r="K1155" s="375">
        <v>110.9</v>
      </c>
      <c r="L1155" s="375">
        <v>110.9</v>
      </c>
      <c r="M1155" s="375">
        <v>110.9</v>
      </c>
    </row>
    <row r="1156" spans="1:13" x14ac:dyDescent="0.3">
      <c r="A1156" s="48" t="s">
        <v>890</v>
      </c>
      <c r="B1156" s="375">
        <v>110.35</v>
      </c>
      <c r="C1156" s="375">
        <v>110.96</v>
      </c>
      <c r="D1156" s="375">
        <v>111.31</v>
      </c>
      <c r="E1156" s="375">
        <v>111.31</v>
      </c>
      <c r="F1156" s="375">
        <v>112.22</v>
      </c>
      <c r="G1156" s="375">
        <v>112.22</v>
      </c>
      <c r="H1156" s="375">
        <v>112.22</v>
      </c>
      <c r="I1156" s="375">
        <v>112.22</v>
      </c>
      <c r="J1156" s="375">
        <v>112.22</v>
      </c>
      <c r="K1156" s="375">
        <v>112.22</v>
      </c>
      <c r="L1156" s="375">
        <v>112.22</v>
      </c>
      <c r="M1156" s="375">
        <v>112.22</v>
      </c>
    </row>
    <row r="1157" spans="1:13" x14ac:dyDescent="0.3">
      <c r="A1157" s="48" t="s">
        <v>891</v>
      </c>
      <c r="B1157" s="375">
        <v>109.01</v>
      </c>
      <c r="C1157" s="375">
        <v>109.01</v>
      </c>
      <c r="D1157" s="375">
        <v>109.01</v>
      </c>
      <c r="E1157" s="375">
        <v>109.77</v>
      </c>
      <c r="F1157" s="375">
        <v>110.33</v>
      </c>
      <c r="G1157" s="375">
        <v>110.33</v>
      </c>
      <c r="H1157" s="375">
        <v>110.33</v>
      </c>
      <c r="I1157" s="375">
        <v>110.33</v>
      </c>
      <c r="J1157" s="375">
        <v>110.33</v>
      </c>
      <c r="K1157" s="375">
        <v>110.33</v>
      </c>
      <c r="L1157" s="375">
        <v>110.33</v>
      </c>
      <c r="M1157" s="375">
        <v>110.33</v>
      </c>
    </row>
    <row r="1158" spans="1:13" x14ac:dyDescent="0.3">
      <c r="A1158" s="48" t="s">
        <v>892</v>
      </c>
      <c r="B1158" s="375">
        <v>104.18</v>
      </c>
      <c r="C1158" s="375">
        <v>104.18</v>
      </c>
      <c r="D1158" s="375">
        <v>103.53</v>
      </c>
      <c r="E1158" s="375">
        <v>103.92</v>
      </c>
      <c r="F1158" s="375">
        <v>103.92</v>
      </c>
      <c r="G1158" s="375">
        <v>103.92</v>
      </c>
      <c r="H1158" s="375">
        <v>103.92</v>
      </c>
      <c r="I1158" s="375">
        <v>104.57</v>
      </c>
      <c r="J1158" s="375">
        <v>104.57</v>
      </c>
      <c r="K1158" s="375">
        <v>104.57</v>
      </c>
      <c r="L1158" s="375">
        <v>104.57</v>
      </c>
      <c r="M1158" s="375">
        <v>104.57</v>
      </c>
    </row>
    <row r="1159" spans="1:13" x14ac:dyDescent="0.3">
      <c r="A1159" s="48" t="s">
        <v>893</v>
      </c>
      <c r="B1159" s="375">
        <v>160.22</v>
      </c>
      <c r="C1159" s="375">
        <v>161.82</v>
      </c>
      <c r="D1159" s="375">
        <v>164.41</v>
      </c>
      <c r="E1159" s="375">
        <v>158.33000000000001</v>
      </c>
      <c r="F1159" s="375">
        <v>152.01</v>
      </c>
      <c r="G1159" s="375">
        <v>147.03</v>
      </c>
      <c r="H1159" s="375">
        <v>150.26</v>
      </c>
      <c r="I1159" s="375">
        <v>148.91</v>
      </c>
      <c r="J1159" s="375">
        <v>151.44</v>
      </c>
      <c r="K1159" s="375">
        <v>146.74</v>
      </c>
      <c r="L1159" s="375">
        <v>145.72</v>
      </c>
      <c r="M1159" s="375">
        <v>143.24</v>
      </c>
    </row>
    <row r="1160" spans="1:13" x14ac:dyDescent="0.3">
      <c r="A1160" s="48" t="s">
        <v>894</v>
      </c>
      <c r="B1160" s="375">
        <v>112.34</v>
      </c>
      <c r="C1160" s="375">
        <v>113.17</v>
      </c>
      <c r="D1160" s="375">
        <v>113.17</v>
      </c>
      <c r="E1160" s="375">
        <v>111.8</v>
      </c>
      <c r="F1160" s="375">
        <v>111.94</v>
      </c>
      <c r="G1160" s="375">
        <v>111.06</v>
      </c>
      <c r="H1160" s="375">
        <v>113.21</v>
      </c>
      <c r="I1160" s="375">
        <v>112.91</v>
      </c>
      <c r="J1160" s="375">
        <v>113.1</v>
      </c>
      <c r="K1160" s="375">
        <v>112.91</v>
      </c>
      <c r="L1160" s="375">
        <v>112.68</v>
      </c>
      <c r="M1160" s="375">
        <v>112.41</v>
      </c>
    </row>
    <row r="1161" spans="1:13" x14ac:dyDescent="0.3">
      <c r="A1161" s="48" t="s">
        <v>897</v>
      </c>
      <c r="B1161" s="375">
        <v>103.84</v>
      </c>
      <c r="C1161" s="375">
        <v>103.84</v>
      </c>
      <c r="D1161" s="375">
        <v>103.84</v>
      </c>
      <c r="E1161" s="375">
        <v>103.84</v>
      </c>
      <c r="F1161" s="375">
        <v>103.84</v>
      </c>
      <c r="G1161" s="375">
        <v>103.84</v>
      </c>
      <c r="H1161" s="375">
        <v>103.84</v>
      </c>
      <c r="I1161" s="375">
        <v>103.84</v>
      </c>
      <c r="J1161" s="375">
        <v>103.84</v>
      </c>
      <c r="K1161" s="375">
        <v>103.84</v>
      </c>
      <c r="L1161" s="375">
        <v>103.84</v>
      </c>
      <c r="M1161" s="375">
        <v>103.84</v>
      </c>
    </row>
    <row r="1162" spans="1:13" x14ac:dyDescent="0.3">
      <c r="A1162" s="48" t="s">
        <v>899</v>
      </c>
      <c r="B1162" s="375">
        <v>109.85</v>
      </c>
      <c r="C1162" s="375">
        <v>109.85</v>
      </c>
      <c r="D1162" s="375">
        <v>109.92</v>
      </c>
      <c r="E1162" s="375">
        <v>110.5</v>
      </c>
      <c r="F1162" s="375">
        <v>110.5</v>
      </c>
      <c r="G1162" s="375">
        <v>110.5</v>
      </c>
      <c r="H1162" s="375">
        <v>110.5</v>
      </c>
      <c r="I1162" s="375">
        <v>110.5</v>
      </c>
      <c r="J1162" s="375">
        <v>110.5</v>
      </c>
      <c r="K1162" s="375">
        <v>110.5</v>
      </c>
      <c r="L1162" s="375">
        <v>110.5</v>
      </c>
      <c r="M1162" s="375">
        <v>110.5</v>
      </c>
    </row>
    <row r="1163" spans="1:13" x14ac:dyDescent="0.3">
      <c r="A1163" s="48" t="s">
        <v>900</v>
      </c>
      <c r="B1163" s="375">
        <v>101.22</v>
      </c>
      <c r="C1163" s="375">
        <v>101.22</v>
      </c>
      <c r="D1163" s="375">
        <v>101.22</v>
      </c>
      <c r="E1163" s="375">
        <v>101.22</v>
      </c>
      <c r="F1163" s="375">
        <v>101.22</v>
      </c>
      <c r="G1163" s="375">
        <v>101.22</v>
      </c>
      <c r="H1163" s="375">
        <v>101.22</v>
      </c>
      <c r="I1163" s="375">
        <v>101.22</v>
      </c>
      <c r="J1163" s="375">
        <v>101.22</v>
      </c>
      <c r="K1163" s="375">
        <v>101.22</v>
      </c>
      <c r="L1163" s="375">
        <v>101.22</v>
      </c>
      <c r="M1163" s="375">
        <v>101.22</v>
      </c>
    </row>
    <row r="1164" spans="1:13" x14ac:dyDescent="0.3">
      <c r="A1164" s="48" t="s">
        <v>901</v>
      </c>
      <c r="B1164" s="375">
        <v>104.9</v>
      </c>
      <c r="C1164" s="375">
        <v>104.9</v>
      </c>
      <c r="D1164" s="375">
        <v>104.9</v>
      </c>
      <c r="E1164" s="375">
        <v>104.9</v>
      </c>
      <c r="F1164" s="375">
        <v>104.9</v>
      </c>
      <c r="G1164" s="375">
        <v>104.9</v>
      </c>
      <c r="H1164" s="375">
        <v>104.9</v>
      </c>
      <c r="I1164" s="375">
        <v>104.9</v>
      </c>
      <c r="J1164" s="375">
        <v>104.9</v>
      </c>
      <c r="K1164" s="375">
        <v>104.9</v>
      </c>
      <c r="L1164" s="375">
        <v>104.9</v>
      </c>
      <c r="M1164" s="375">
        <v>104.9</v>
      </c>
    </row>
    <row r="1165" spans="1:13" x14ac:dyDescent="0.3">
      <c r="A1165" s="48" t="s">
        <v>902</v>
      </c>
      <c r="B1165" s="375">
        <v>137.62</v>
      </c>
      <c r="C1165" s="375">
        <v>136.01</v>
      </c>
      <c r="D1165" s="375">
        <v>134.4</v>
      </c>
      <c r="E1165" s="375">
        <v>136.94</v>
      </c>
      <c r="F1165" s="375">
        <v>137.47</v>
      </c>
      <c r="G1165" s="375">
        <v>138.03</v>
      </c>
      <c r="H1165" s="375">
        <v>135.91999999999999</v>
      </c>
      <c r="I1165" s="375">
        <v>134.66999999999999</v>
      </c>
      <c r="J1165" s="375">
        <v>136.4</v>
      </c>
      <c r="K1165" s="375">
        <v>135.47999999999999</v>
      </c>
      <c r="L1165" s="375">
        <v>130.72</v>
      </c>
      <c r="M1165" s="375">
        <v>127.8</v>
      </c>
    </row>
    <row r="1166" spans="1:13" x14ac:dyDescent="0.3">
      <c r="A1166" s="48" t="s">
        <v>903</v>
      </c>
      <c r="B1166" s="375">
        <v>107.37</v>
      </c>
      <c r="C1166" s="375">
        <v>107.37</v>
      </c>
      <c r="D1166" s="375">
        <v>107.37</v>
      </c>
      <c r="E1166" s="375">
        <v>107.37</v>
      </c>
      <c r="F1166" s="375">
        <v>107.37</v>
      </c>
      <c r="G1166" s="375">
        <v>107.36</v>
      </c>
      <c r="H1166" s="375">
        <v>107.37</v>
      </c>
      <c r="I1166" s="375">
        <v>107.35</v>
      </c>
      <c r="J1166" s="375">
        <v>107.35</v>
      </c>
      <c r="K1166" s="375">
        <v>107.36</v>
      </c>
      <c r="L1166" s="375">
        <v>107.35</v>
      </c>
      <c r="M1166" s="375">
        <v>107.35</v>
      </c>
    </row>
    <row r="1167" spans="1:13" x14ac:dyDescent="0.3">
      <c r="A1167" s="48" t="s">
        <v>904</v>
      </c>
      <c r="B1167" s="375">
        <v>119.53</v>
      </c>
      <c r="C1167" s="375">
        <v>119.53</v>
      </c>
      <c r="D1167" s="375">
        <v>119.53</v>
      </c>
      <c r="E1167" s="375">
        <v>119.53</v>
      </c>
      <c r="F1167" s="375">
        <v>119.53</v>
      </c>
      <c r="G1167" s="375">
        <v>119.53</v>
      </c>
      <c r="H1167" s="375">
        <v>119.53</v>
      </c>
      <c r="I1167" s="375">
        <v>119.53</v>
      </c>
      <c r="J1167" s="375">
        <v>119.53</v>
      </c>
      <c r="K1167" s="375">
        <v>119.53</v>
      </c>
      <c r="L1167" s="375">
        <v>120.99</v>
      </c>
      <c r="M1167" s="375">
        <v>120.99</v>
      </c>
    </row>
    <row r="1168" spans="1:13" x14ac:dyDescent="0.3">
      <c r="A1168" s="48" t="s">
        <v>905</v>
      </c>
      <c r="B1168" s="375">
        <v>103.97</v>
      </c>
      <c r="C1168" s="375">
        <v>103.97</v>
      </c>
      <c r="D1168" s="375">
        <v>103.97</v>
      </c>
      <c r="E1168" s="375">
        <v>104.77</v>
      </c>
      <c r="F1168" s="375">
        <v>104.72</v>
      </c>
      <c r="G1168" s="375">
        <v>104.72</v>
      </c>
      <c r="H1168" s="375">
        <v>104.72</v>
      </c>
      <c r="I1168" s="375">
        <v>104.72</v>
      </c>
      <c r="J1168" s="375">
        <v>104.72</v>
      </c>
      <c r="K1168" s="375">
        <v>104.72</v>
      </c>
      <c r="L1168" s="375">
        <v>104.72</v>
      </c>
      <c r="M1168" s="375">
        <v>104.72</v>
      </c>
    </row>
    <row r="1169" spans="1:13" x14ac:dyDescent="0.3">
      <c r="A1169" s="48" t="s">
        <v>906</v>
      </c>
      <c r="B1169" s="375">
        <v>134.19999999999999</v>
      </c>
      <c r="C1169" s="375">
        <v>134.19999999999999</v>
      </c>
      <c r="D1169" s="375">
        <v>134.19999999999999</v>
      </c>
      <c r="E1169" s="375">
        <v>134.66999999999999</v>
      </c>
      <c r="F1169" s="375">
        <v>134.66999999999999</v>
      </c>
      <c r="G1169" s="375">
        <v>134.26</v>
      </c>
      <c r="H1169" s="375">
        <v>134.33000000000001</v>
      </c>
      <c r="I1169" s="375">
        <v>134.33000000000001</v>
      </c>
      <c r="J1169" s="375">
        <v>134.33000000000001</v>
      </c>
      <c r="K1169" s="375">
        <v>134.33000000000001</v>
      </c>
      <c r="L1169" s="375">
        <v>134.33000000000001</v>
      </c>
      <c r="M1169" s="375">
        <v>134.33000000000001</v>
      </c>
    </row>
    <row r="1170" spans="1:13" x14ac:dyDescent="0.3">
      <c r="A1170" s="48" t="s">
        <v>907</v>
      </c>
      <c r="B1170" s="375">
        <v>107.35</v>
      </c>
      <c r="C1170" s="375">
        <v>107.35</v>
      </c>
      <c r="D1170" s="375">
        <v>107.35</v>
      </c>
      <c r="E1170" s="375">
        <v>107.35</v>
      </c>
      <c r="F1170" s="375">
        <v>107.35</v>
      </c>
      <c r="G1170" s="375">
        <v>107.35</v>
      </c>
      <c r="H1170" s="375">
        <v>107.35</v>
      </c>
      <c r="I1170" s="375">
        <v>107.35</v>
      </c>
      <c r="J1170" s="375">
        <v>107.35</v>
      </c>
      <c r="K1170" s="375">
        <v>107.35</v>
      </c>
      <c r="L1170" s="375">
        <v>107.35</v>
      </c>
      <c r="M1170" s="375">
        <v>107.35</v>
      </c>
    </row>
    <row r="1171" spans="1:13" x14ac:dyDescent="0.3">
      <c r="A1171" s="48" t="s">
        <v>908</v>
      </c>
      <c r="B1171" s="375">
        <v>107.46</v>
      </c>
      <c r="C1171" s="375">
        <v>108.19</v>
      </c>
      <c r="D1171" s="375">
        <v>108.19</v>
      </c>
      <c r="E1171" s="375">
        <v>108.19</v>
      </c>
      <c r="F1171" s="375">
        <v>108.19</v>
      </c>
      <c r="G1171" s="375">
        <v>108.19</v>
      </c>
      <c r="H1171" s="375">
        <v>108.19</v>
      </c>
      <c r="I1171" s="375">
        <v>108.19</v>
      </c>
      <c r="J1171" s="375">
        <v>108.19</v>
      </c>
      <c r="K1171" s="375">
        <v>108.19</v>
      </c>
      <c r="L1171" s="375">
        <v>108.19</v>
      </c>
      <c r="M1171" s="375">
        <v>108.19</v>
      </c>
    </row>
    <row r="1172" spans="1:13" x14ac:dyDescent="0.3">
      <c r="A1172" s="48" t="s">
        <v>909</v>
      </c>
      <c r="B1172" s="375">
        <v>123.23</v>
      </c>
      <c r="C1172" s="375">
        <v>123.23</v>
      </c>
      <c r="D1172" s="375">
        <v>123.23</v>
      </c>
      <c r="E1172" s="375">
        <v>123.23</v>
      </c>
      <c r="F1172" s="375">
        <v>123.23</v>
      </c>
      <c r="G1172" s="375">
        <v>123.23</v>
      </c>
      <c r="H1172" s="375">
        <v>123.23</v>
      </c>
      <c r="I1172" s="375">
        <v>123.23</v>
      </c>
      <c r="J1172" s="375">
        <v>123.23</v>
      </c>
      <c r="K1172" s="375">
        <v>123.23</v>
      </c>
      <c r="L1172" s="375">
        <v>123.23</v>
      </c>
      <c r="M1172" s="375">
        <v>123.23</v>
      </c>
    </row>
    <row r="1173" spans="1:13" x14ac:dyDescent="0.3">
      <c r="A1173" s="48" t="s">
        <v>910</v>
      </c>
      <c r="B1173" s="375">
        <v>103.18</v>
      </c>
      <c r="C1173" s="375">
        <v>103.18</v>
      </c>
      <c r="D1173" s="375">
        <v>103.18</v>
      </c>
      <c r="E1173" s="375">
        <v>103.18</v>
      </c>
      <c r="F1173" s="375">
        <v>103.18</v>
      </c>
      <c r="G1173" s="375">
        <v>103.18</v>
      </c>
      <c r="H1173" s="375">
        <v>103.14</v>
      </c>
      <c r="I1173" s="375">
        <v>103.14</v>
      </c>
      <c r="J1173" s="375">
        <v>103.14</v>
      </c>
      <c r="K1173" s="375">
        <v>103.14</v>
      </c>
      <c r="L1173" s="375">
        <v>103.14</v>
      </c>
      <c r="M1173" s="375">
        <v>103.14</v>
      </c>
    </row>
    <row r="1174" spans="1:13" x14ac:dyDescent="0.3">
      <c r="A1174" s="48" t="s">
        <v>914</v>
      </c>
      <c r="B1174" s="375">
        <v>101.02</v>
      </c>
      <c r="C1174" s="375">
        <v>101.02</v>
      </c>
      <c r="D1174" s="375">
        <v>101.02</v>
      </c>
      <c r="E1174" s="375">
        <v>101.02</v>
      </c>
      <c r="F1174" s="375">
        <v>101.02</v>
      </c>
      <c r="G1174" s="375">
        <v>101.52</v>
      </c>
      <c r="H1174" s="375">
        <v>102.26</v>
      </c>
      <c r="I1174" s="375">
        <v>102.26</v>
      </c>
      <c r="J1174" s="375">
        <v>102.26</v>
      </c>
      <c r="K1174" s="375">
        <v>102.27</v>
      </c>
      <c r="L1174" s="375">
        <v>102.26</v>
      </c>
      <c r="M1174" s="375">
        <v>102.26</v>
      </c>
    </row>
    <row r="1175" spans="1:13" x14ac:dyDescent="0.3">
      <c r="A1175" s="48" t="s">
        <v>915</v>
      </c>
      <c r="B1175" s="375">
        <v>110.31</v>
      </c>
      <c r="C1175" s="375">
        <v>110.86</v>
      </c>
      <c r="D1175" s="375">
        <v>110.86</v>
      </c>
      <c r="E1175" s="375">
        <v>111.29</v>
      </c>
      <c r="F1175" s="375">
        <v>111.29</v>
      </c>
      <c r="G1175" s="375">
        <v>111.29</v>
      </c>
      <c r="H1175" s="375">
        <v>111.51</v>
      </c>
      <c r="I1175" s="375">
        <v>111.4</v>
      </c>
      <c r="J1175" s="375">
        <v>111.4</v>
      </c>
      <c r="K1175" s="375">
        <v>111.4</v>
      </c>
      <c r="L1175" s="375">
        <v>111.4</v>
      </c>
      <c r="M1175" s="375">
        <v>111.4</v>
      </c>
    </row>
    <row r="1176" spans="1:13" x14ac:dyDescent="0.3">
      <c r="A1176" s="48" t="s">
        <v>916</v>
      </c>
      <c r="B1176" s="375">
        <v>105.59</v>
      </c>
      <c r="C1176" s="375">
        <v>105.59</v>
      </c>
      <c r="D1176" s="375">
        <v>105.59</v>
      </c>
      <c r="E1176" s="375">
        <v>105.59</v>
      </c>
      <c r="F1176" s="375">
        <v>105.59</v>
      </c>
      <c r="G1176" s="375">
        <v>103.7</v>
      </c>
      <c r="H1176" s="375">
        <v>103.7</v>
      </c>
      <c r="I1176" s="375">
        <v>103.7</v>
      </c>
      <c r="J1176" s="375">
        <v>103.7</v>
      </c>
      <c r="K1176" s="375">
        <v>103.7</v>
      </c>
      <c r="L1176" s="375">
        <v>103.7</v>
      </c>
      <c r="M1176" s="375">
        <v>103.7</v>
      </c>
    </row>
    <row r="1177" spans="1:13" x14ac:dyDescent="0.3">
      <c r="A1177" s="48" t="s">
        <v>917</v>
      </c>
      <c r="B1177" s="375">
        <v>110.2</v>
      </c>
      <c r="C1177" s="375">
        <v>110.2</v>
      </c>
      <c r="D1177" s="375">
        <v>111.97</v>
      </c>
      <c r="E1177" s="375">
        <v>111.97</v>
      </c>
      <c r="F1177" s="375">
        <v>111.97</v>
      </c>
      <c r="G1177" s="375">
        <v>111.97</v>
      </c>
      <c r="H1177" s="375">
        <v>111.97</v>
      </c>
      <c r="I1177" s="375">
        <v>111.97</v>
      </c>
      <c r="J1177" s="375">
        <v>111.97</v>
      </c>
      <c r="K1177" s="375">
        <v>111.97</v>
      </c>
      <c r="L1177" s="375">
        <v>111.97</v>
      </c>
      <c r="M1177" s="375">
        <v>111.97</v>
      </c>
    </row>
    <row r="1178" spans="1:13" x14ac:dyDescent="0.3">
      <c r="A1178" s="48" t="s">
        <v>918</v>
      </c>
      <c r="B1178" s="375">
        <v>109.16</v>
      </c>
      <c r="C1178" s="375">
        <v>109.16</v>
      </c>
      <c r="D1178" s="375">
        <v>109.18</v>
      </c>
      <c r="E1178" s="375">
        <v>109.18</v>
      </c>
      <c r="F1178" s="375">
        <v>109.18</v>
      </c>
      <c r="G1178" s="375">
        <v>109.18</v>
      </c>
      <c r="H1178" s="375">
        <v>109.18</v>
      </c>
      <c r="I1178" s="375">
        <v>109.18</v>
      </c>
      <c r="J1178" s="375">
        <v>109.18</v>
      </c>
      <c r="K1178" s="375">
        <v>109.18</v>
      </c>
      <c r="L1178" s="375">
        <v>109.18</v>
      </c>
      <c r="M1178" s="375">
        <v>109.18</v>
      </c>
    </row>
    <row r="1179" spans="1:13" x14ac:dyDescent="0.3">
      <c r="A1179" s="48" t="s">
        <v>920</v>
      </c>
      <c r="B1179" s="375">
        <v>125.88</v>
      </c>
      <c r="C1179" s="375">
        <v>126.01</v>
      </c>
      <c r="D1179" s="375">
        <v>126.02</v>
      </c>
      <c r="E1179" s="375">
        <v>125.95</v>
      </c>
      <c r="F1179" s="375">
        <v>122.91</v>
      </c>
      <c r="G1179" s="375">
        <v>125.95</v>
      </c>
      <c r="H1179" s="375">
        <v>121.4</v>
      </c>
      <c r="I1179" s="375">
        <v>121.04</v>
      </c>
      <c r="J1179" s="375">
        <v>125.76</v>
      </c>
      <c r="K1179" s="375">
        <v>118.7</v>
      </c>
      <c r="L1179" s="375">
        <v>111.87</v>
      </c>
      <c r="M1179" s="375">
        <v>110.95</v>
      </c>
    </row>
    <row r="1180" spans="1:13" x14ac:dyDescent="0.3">
      <c r="A1180" s="48" t="s">
        <v>921</v>
      </c>
      <c r="B1180" s="375">
        <v>112.7</v>
      </c>
      <c r="C1180" s="375">
        <v>112.7</v>
      </c>
      <c r="D1180" s="375">
        <v>113.04</v>
      </c>
      <c r="E1180" s="375">
        <v>113.04</v>
      </c>
      <c r="F1180" s="375">
        <v>113.04</v>
      </c>
      <c r="G1180" s="375">
        <v>113.04</v>
      </c>
      <c r="H1180" s="375">
        <v>113.04</v>
      </c>
      <c r="I1180" s="375">
        <v>113.04</v>
      </c>
      <c r="J1180" s="375">
        <v>113.04</v>
      </c>
      <c r="K1180" s="375">
        <v>113.04</v>
      </c>
      <c r="L1180" s="375">
        <v>113.04</v>
      </c>
      <c r="M1180" s="375">
        <v>113.04</v>
      </c>
    </row>
    <row r="1181" spans="1:13" x14ac:dyDescent="0.3">
      <c r="A1181" s="48" t="s">
        <v>922</v>
      </c>
      <c r="B1181" s="375">
        <v>100.85</v>
      </c>
      <c r="C1181" s="375">
        <v>100.85</v>
      </c>
      <c r="D1181" s="375">
        <v>100.85</v>
      </c>
      <c r="E1181" s="375">
        <v>100.85</v>
      </c>
      <c r="F1181" s="375">
        <v>100.85</v>
      </c>
      <c r="G1181" s="375">
        <v>100.85</v>
      </c>
      <c r="H1181" s="375">
        <v>100.85</v>
      </c>
      <c r="I1181" s="375">
        <v>100.85</v>
      </c>
      <c r="J1181" s="375">
        <v>100.85</v>
      </c>
      <c r="K1181" s="375">
        <v>100.85</v>
      </c>
      <c r="L1181" s="375">
        <v>100.85</v>
      </c>
      <c r="M1181" s="375">
        <v>100.85</v>
      </c>
    </row>
    <row r="1182" spans="1:13" x14ac:dyDescent="0.3">
      <c r="A1182" s="48" t="s">
        <v>923</v>
      </c>
      <c r="B1182" s="375">
        <v>121.44</v>
      </c>
      <c r="C1182" s="375">
        <v>121.44</v>
      </c>
      <c r="D1182" s="375">
        <v>121.44</v>
      </c>
      <c r="E1182" s="375">
        <v>121.44</v>
      </c>
      <c r="F1182" s="375">
        <v>121.44</v>
      </c>
      <c r="G1182" s="375">
        <v>121.44</v>
      </c>
      <c r="H1182" s="375">
        <v>121.44</v>
      </c>
      <c r="I1182" s="375">
        <v>121.44</v>
      </c>
      <c r="J1182" s="375">
        <v>121.84</v>
      </c>
      <c r="K1182" s="375">
        <v>122.04</v>
      </c>
      <c r="L1182" s="375">
        <v>122.04</v>
      </c>
      <c r="M1182" s="375">
        <v>122.04</v>
      </c>
    </row>
    <row r="1183" spans="1:13" x14ac:dyDescent="0.3">
      <c r="A1183" s="48" t="s">
        <v>924</v>
      </c>
      <c r="B1183" s="375">
        <v>118.64</v>
      </c>
      <c r="C1183" s="375">
        <v>118.64</v>
      </c>
      <c r="D1183" s="375">
        <v>118.64</v>
      </c>
      <c r="E1183" s="375">
        <v>118.64</v>
      </c>
      <c r="F1183" s="375">
        <v>118.64</v>
      </c>
      <c r="G1183" s="375">
        <v>118.64</v>
      </c>
      <c r="H1183" s="375">
        <v>118.64</v>
      </c>
      <c r="I1183" s="375">
        <v>118.64</v>
      </c>
      <c r="J1183" s="375">
        <v>118.64</v>
      </c>
      <c r="K1183" s="375">
        <v>118.64</v>
      </c>
      <c r="L1183" s="375">
        <v>118.64</v>
      </c>
      <c r="M1183" s="375">
        <v>118.64</v>
      </c>
    </row>
    <row r="1184" spans="1:13" x14ac:dyDescent="0.3">
      <c r="A1184" s="48" t="s">
        <v>925</v>
      </c>
      <c r="B1184" s="375">
        <v>113.09</v>
      </c>
      <c r="C1184" s="375">
        <v>113.09</v>
      </c>
      <c r="D1184" s="375">
        <v>113.09</v>
      </c>
      <c r="E1184" s="375">
        <v>113.61</v>
      </c>
      <c r="F1184" s="375">
        <v>113.61</v>
      </c>
      <c r="G1184" s="375">
        <v>113.61</v>
      </c>
      <c r="H1184" s="375">
        <v>113.61</v>
      </c>
      <c r="I1184" s="375">
        <v>113.61</v>
      </c>
      <c r="J1184" s="375">
        <v>113.61</v>
      </c>
      <c r="K1184" s="375">
        <v>113.61</v>
      </c>
      <c r="L1184" s="375">
        <v>113.61</v>
      </c>
      <c r="M1184" s="375">
        <v>113.61</v>
      </c>
    </row>
    <row r="1185" spans="1:13" x14ac:dyDescent="0.3">
      <c r="A1185" s="48" t="s">
        <v>926</v>
      </c>
      <c r="B1185" s="375">
        <v>118.45</v>
      </c>
      <c r="C1185" s="375">
        <v>118.45</v>
      </c>
      <c r="D1185" s="375">
        <v>118.45</v>
      </c>
      <c r="E1185" s="375">
        <v>118.45</v>
      </c>
      <c r="F1185" s="375">
        <v>118.45</v>
      </c>
      <c r="G1185" s="375">
        <v>118.45</v>
      </c>
      <c r="H1185" s="375">
        <v>118.45</v>
      </c>
      <c r="I1185" s="375">
        <v>118.45</v>
      </c>
      <c r="J1185" s="375">
        <v>118.45</v>
      </c>
      <c r="K1185" s="375">
        <v>118.45</v>
      </c>
      <c r="L1185" s="375">
        <v>118.45</v>
      </c>
      <c r="M1185" s="375">
        <v>118.45</v>
      </c>
    </row>
    <row r="1186" spans="1:13" x14ac:dyDescent="0.3">
      <c r="A1186" s="48" t="s">
        <v>927</v>
      </c>
      <c r="B1186" s="375">
        <v>124.4</v>
      </c>
      <c r="C1186" s="375">
        <v>124.4</v>
      </c>
      <c r="D1186" s="375">
        <v>124.4</v>
      </c>
      <c r="E1186" s="375">
        <v>125.1</v>
      </c>
      <c r="F1186" s="375">
        <v>125.1</v>
      </c>
      <c r="G1186" s="375">
        <v>125.1</v>
      </c>
      <c r="H1186" s="375">
        <v>125.1</v>
      </c>
      <c r="I1186" s="375">
        <v>125.1</v>
      </c>
      <c r="J1186" s="375">
        <v>125.1</v>
      </c>
      <c r="K1186" s="375">
        <v>125.1</v>
      </c>
      <c r="L1186" s="375">
        <v>125.1</v>
      </c>
      <c r="M1186" s="375">
        <v>125.1</v>
      </c>
    </row>
    <row r="1187" spans="1:13" x14ac:dyDescent="0.3">
      <c r="A1187" s="48" t="s">
        <v>928</v>
      </c>
      <c r="B1187" s="375">
        <v>128.28</v>
      </c>
      <c r="C1187" s="375">
        <v>128.28</v>
      </c>
      <c r="D1187" s="375">
        <v>128.28</v>
      </c>
      <c r="E1187" s="375">
        <v>128.28</v>
      </c>
      <c r="F1187" s="375">
        <v>128.28</v>
      </c>
      <c r="G1187" s="375">
        <v>128.28</v>
      </c>
      <c r="H1187" s="375">
        <v>128.28</v>
      </c>
      <c r="I1187" s="375">
        <v>128.28</v>
      </c>
      <c r="J1187" s="375">
        <v>128.28</v>
      </c>
      <c r="K1187" s="375">
        <v>128.28</v>
      </c>
      <c r="L1187" s="375">
        <v>128.28</v>
      </c>
      <c r="M1187" s="375">
        <v>128.28</v>
      </c>
    </row>
    <row r="1188" spans="1:13" x14ac:dyDescent="0.3">
      <c r="A1188" s="48" t="s">
        <v>929</v>
      </c>
      <c r="B1188" s="375">
        <v>106.24</v>
      </c>
      <c r="C1188" s="375">
        <v>106.24</v>
      </c>
      <c r="D1188" s="375">
        <v>106.24</v>
      </c>
      <c r="E1188" s="375">
        <v>106.24</v>
      </c>
      <c r="F1188" s="375">
        <v>106.24</v>
      </c>
      <c r="G1188" s="375">
        <v>106.24</v>
      </c>
      <c r="H1188" s="375">
        <v>106.24</v>
      </c>
      <c r="I1188" s="375">
        <v>106.24</v>
      </c>
      <c r="J1188" s="375">
        <v>106.24</v>
      </c>
      <c r="K1188" s="375">
        <v>106.24</v>
      </c>
      <c r="L1188" s="375">
        <v>106.24</v>
      </c>
      <c r="M1188" s="375">
        <v>106.24</v>
      </c>
    </row>
    <row r="1189" spans="1:13" x14ac:dyDescent="0.3">
      <c r="A1189" s="48" t="s">
        <v>930</v>
      </c>
      <c r="B1189" s="375">
        <v>89.17</v>
      </c>
      <c r="C1189" s="375">
        <v>89.17</v>
      </c>
      <c r="D1189" s="375">
        <v>89.49</v>
      </c>
      <c r="E1189" s="375">
        <v>89.52</v>
      </c>
      <c r="F1189" s="375">
        <v>89.52</v>
      </c>
      <c r="G1189" s="375">
        <v>89.52</v>
      </c>
      <c r="H1189" s="375">
        <v>89.52</v>
      </c>
      <c r="I1189" s="375">
        <v>89.52</v>
      </c>
      <c r="J1189" s="375">
        <v>89.52</v>
      </c>
      <c r="K1189" s="375">
        <v>89.52</v>
      </c>
      <c r="L1189" s="375">
        <v>89.5</v>
      </c>
      <c r="M1189" s="375">
        <v>89.5</v>
      </c>
    </row>
    <row r="1190" spans="1:13" x14ac:dyDescent="0.3">
      <c r="A1190" s="48" t="s">
        <v>931</v>
      </c>
      <c r="B1190" s="375">
        <v>105.49</v>
      </c>
      <c r="C1190" s="375">
        <v>105.49</v>
      </c>
      <c r="D1190" s="375">
        <v>105.49</v>
      </c>
      <c r="E1190" s="375">
        <v>105.49</v>
      </c>
      <c r="F1190" s="375">
        <v>105.49</v>
      </c>
      <c r="G1190" s="375">
        <v>102.09</v>
      </c>
      <c r="H1190" s="375">
        <v>102.09</v>
      </c>
      <c r="I1190" s="375">
        <v>98.64</v>
      </c>
      <c r="J1190" s="375">
        <v>98.64</v>
      </c>
      <c r="K1190" s="375">
        <v>98.64</v>
      </c>
      <c r="L1190" s="375">
        <v>98.64</v>
      </c>
      <c r="M1190" s="375">
        <v>98.64</v>
      </c>
    </row>
    <row r="1191" spans="1:13" x14ac:dyDescent="0.3">
      <c r="A1191" s="48" t="s">
        <v>932</v>
      </c>
      <c r="B1191" s="375">
        <v>116.87</v>
      </c>
      <c r="C1191" s="375">
        <v>116.87</v>
      </c>
      <c r="D1191" s="375">
        <v>116.87</v>
      </c>
      <c r="E1191" s="375">
        <v>116.87</v>
      </c>
      <c r="F1191" s="375">
        <v>116.87</v>
      </c>
      <c r="G1191" s="375">
        <v>116.87</v>
      </c>
      <c r="H1191" s="375">
        <v>116.87</v>
      </c>
      <c r="I1191" s="375">
        <v>116.87</v>
      </c>
      <c r="J1191" s="375">
        <v>116.87</v>
      </c>
      <c r="K1191" s="375">
        <v>116.87</v>
      </c>
      <c r="L1191" s="375">
        <v>116.87</v>
      </c>
      <c r="M1191" s="375">
        <v>116.87</v>
      </c>
    </row>
    <row r="1192" spans="1:13" x14ac:dyDescent="0.3">
      <c r="A1192" s="48" t="s">
        <v>933</v>
      </c>
      <c r="B1192" s="375">
        <v>112.05</v>
      </c>
      <c r="C1192" s="375">
        <v>112.4</v>
      </c>
      <c r="D1192" s="375">
        <v>112.4</v>
      </c>
      <c r="E1192" s="375">
        <v>112.4</v>
      </c>
      <c r="F1192" s="375">
        <v>112.4</v>
      </c>
      <c r="G1192" s="375">
        <v>112.4</v>
      </c>
      <c r="H1192" s="375">
        <v>112.4</v>
      </c>
      <c r="I1192" s="375">
        <v>112.4</v>
      </c>
      <c r="J1192" s="375">
        <v>112.4</v>
      </c>
      <c r="K1192" s="375">
        <v>112.4</v>
      </c>
      <c r="L1192" s="375">
        <v>112.4</v>
      </c>
      <c r="M1192" s="375">
        <v>112.4</v>
      </c>
    </row>
    <row r="1193" spans="1:13" x14ac:dyDescent="0.3">
      <c r="A1193" s="48" t="s">
        <v>934</v>
      </c>
      <c r="B1193" s="375">
        <v>104.46</v>
      </c>
      <c r="C1193" s="375">
        <v>104.46</v>
      </c>
      <c r="D1193" s="375">
        <v>104.46</v>
      </c>
      <c r="E1193" s="375">
        <v>104.46</v>
      </c>
      <c r="F1193" s="375">
        <v>104.46</v>
      </c>
      <c r="G1193" s="375">
        <v>104.46</v>
      </c>
      <c r="H1193" s="375">
        <v>104.46</v>
      </c>
      <c r="I1193" s="375">
        <v>104.46</v>
      </c>
      <c r="J1193" s="375">
        <v>104.46</v>
      </c>
      <c r="K1193" s="375">
        <v>104.46</v>
      </c>
      <c r="L1193" s="375">
        <v>104.46</v>
      </c>
      <c r="M1193" s="375">
        <v>104.46</v>
      </c>
    </row>
    <row r="1194" spans="1:13" x14ac:dyDescent="0.3">
      <c r="A1194" s="48" t="s">
        <v>935</v>
      </c>
      <c r="B1194" s="375">
        <v>114.65</v>
      </c>
      <c r="C1194" s="375">
        <v>114.65</v>
      </c>
      <c r="D1194" s="375">
        <v>114.65</v>
      </c>
      <c r="E1194" s="375">
        <v>114.65</v>
      </c>
      <c r="F1194" s="375">
        <v>114.65</v>
      </c>
      <c r="G1194" s="375">
        <v>114.65</v>
      </c>
      <c r="H1194" s="375">
        <v>114.65</v>
      </c>
      <c r="I1194" s="375">
        <v>114.65</v>
      </c>
      <c r="J1194" s="375">
        <v>114.65</v>
      </c>
      <c r="K1194" s="375">
        <v>114.65</v>
      </c>
      <c r="L1194" s="375">
        <v>114.22</v>
      </c>
      <c r="M1194" s="375">
        <v>114.22</v>
      </c>
    </row>
    <row r="1195" spans="1:13" x14ac:dyDescent="0.3">
      <c r="A1195" s="48" t="s">
        <v>936</v>
      </c>
      <c r="B1195" s="375">
        <v>108.04</v>
      </c>
      <c r="C1195" s="375">
        <v>108.04</v>
      </c>
      <c r="D1195" s="375">
        <v>108.04</v>
      </c>
      <c r="E1195" s="375">
        <v>108.04</v>
      </c>
      <c r="F1195" s="375">
        <v>108.04</v>
      </c>
      <c r="G1195" s="375">
        <v>108.04</v>
      </c>
      <c r="H1195" s="375">
        <v>108.04</v>
      </c>
      <c r="I1195" s="375">
        <v>108.04</v>
      </c>
      <c r="J1195" s="375">
        <v>108.04</v>
      </c>
      <c r="K1195" s="375">
        <v>108.04</v>
      </c>
      <c r="L1195" s="375">
        <v>108.04</v>
      </c>
      <c r="M1195" s="375">
        <v>108.04</v>
      </c>
    </row>
    <row r="1196" spans="1:13" x14ac:dyDescent="0.3">
      <c r="A1196" s="48" t="s">
        <v>937</v>
      </c>
      <c r="B1196" s="375">
        <v>110.53</v>
      </c>
      <c r="C1196" s="375">
        <v>110.53</v>
      </c>
      <c r="D1196" s="375">
        <v>110.53</v>
      </c>
      <c r="E1196" s="375">
        <v>110.53</v>
      </c>
      <c r="F1196" s="375">
        <v>110.53</v>
      </c>
      <c r="G1196" s="375">
        <v>110.53</v>
      </c>
      <c r="H1196" s="375">
        <v>110.53</v>
      </c>
      <c r="I1196" s="375">
        <v>110.53</v>
      </c>
      <c r="J1196" s="375">
        <v>110.53</v>
      </c>
      <c r="K1196" s="375">
        <v>110.53</v>
      </c>
      <c r="L1196" s="375">
        <v>110.53</v>
      </c>
      <c r="M1196" s="375">
        <v>110.53</v>
      </c>
    </row>
    <row r="1197" spans="1:13" x14ac:dyDescent="0.3">
      <c r="A1197" s="48" t="s">
        <v>938</v>
      </c>
      <c r="B1197" s="375">
        <v>107.4</v>
      </c>
      <c r="C1197" s="375">
        <v>107.39</v>
      </c>
      <c r="D1197" s="375">
        <v>107.39</v>
      </c>
      <c r="E1197" s="375">
        <v>107.39</v>
      </c>
      <c r="F1197" s="375">
        <v>107.39</v>
      </c>
      <c r="G1197" s="375">
        <v>107.39</v>
      </c>
      <c r="H1197" s="375">
        <v>107.36</v>
      </c>
      <c r="I1197" s="375">
        <v>107.36</v>
      </c>
      <c r="J1197" s="375">
        <v>107.36</v>
      </c>
      <c r="K1197" s="375">
        <v>104.68</v>
      </c>
      <c r="L1197" s="375">
        <v>104.96</v>
      </c>
      <c r="M1197" s="375">
        <v>104.88</v>
      </c>
    </row>
    <row r="1198" spans="1:13" x14ac:dyDescent="0.3">
      <c r="A1198" s="48" t="s">
        <v>939</v>
      </c>
      <c r="B1198" s="375">
        <v>111.77</v>
      </c>
      <c r="C1198" s="375">
        <v>111.77</v>
      </c>
      <c r="D1198" s="375">
        <v>111.77</v>
      </c>
      <c r="E1198" s="375">
        <v>111.77</v>
      </c>
      <c r="F1198" s="375">
        <v>111.77</v>
      </c>
      <c r="G1198" s="375">
        <v>111.77</v>
      </c>
      <c r="H1198" s="375">
        <v>111.77</v>
      </c>
      <c r="I1198" s="375">
        <v>111.77</v>
      </c>
      <c r="J1198" s="375">
        <v>111.77</v>
      </c>
      <c r="K1198" s="375">
        <v>111.77</v>
      </c>
      <c r="L1198" s="375">
        <v>111.77</v>
      </c>
      <c r="M1198" s="375">
        <v>111.77</v>
      </c>
    </row>
    <row r="1199" spans="1:13" x14ac:dyDescent="0.3">
      <c r="A1199" s="48" t="s">
        <v>940</v>
      </c>
      <c r="B1199" s="375">
        <v>112.4</v>
      </c>
      <c r="C1199" s="375">
        <v>112.4</v>
      </c>
      <c r="D1199" s="375">
        <v>112.4</v>
      </c>
      <c r="E1199" s="375">
        <v>112.79</v>
      </c>
      <c r="F1199" s="375">
        <v>112.79</v>
      </c>
      <c r="G1199" s="375">
        <v>112.79</v>
      </c>
      <c r="H1199" s="375">
        <v>111.06</v>
      </c>
      <c r="I1199" s="375">
        <v>111.06</v>
      </c>
      <c r="J1199" s="375">
        <v>111.06</v>
      </c>
      <c r="K1199" s="375">
        <v>111.08</v>
      </c>
      <c r="L1199" s="375">
        <v>111.08</v>
      </c>
      <c r="M1199" s="375">
        <v>111.08</v>
      </c>
    </row>
    <row r="1200" spans="1:13" x14ac:dyDescent="0.3">
      <c r="A1200" s="48" t="s">
        <v>941</v>
      </c>
      <c r="B1200" s="375">
        <v>112.01</v>
      </c>
      <c r="C1200" s="375">
        <v>112.01</v>
      </c>
      <c r="D1200" s="375">
        <v>112.01</v>
      </c>
      <c r="E1200" s="375">
        <v>112.01</v>
      </c>
      <c r="F1200" s="375">
        <v>112.01</v>
      </c>
      <c r="G1200" s="375">
        <v>112.01</v>
      </c>
      <c r="H1200" s="375">
        <v>112.01</v>
      </c>
      <c r="I1200" s="375">
        <v>112.01</v>
      </c>
      <c r="J1200" s="375">
        <v>112.01</v>
      </c>
      <c r="K1200" s="375">
        <v>112.01</v>
      </c>
      <c r="L1200" s="375">
        <v>112.01</v>
      </c>
      <c r="M1200" s="375">
        <v>112.01</v>
      </c>
    </row>
    <row r="1201" spans="1:13" x14ac:dyDescent="0.3">
      <c r="A1201" s="48" t="s">
        <v>942</v>
      </c>
      <c r="B1201" s="375">
        <v>102.77</v>
      </c>
      <c r="C1201" s="375">
        <v>102.76</v>
      </c>
      <c r="D1201" s="375">
        <v>102.77</v>
      </c>
      <c r="E1201" s="375">
        <v>102.77</v>
      </c>
      <c r="F1201" s="375">
        <v>102.77</v>
      </c>
      <c r="G1201" s="375">
        <v>102.77</v>
      </c>
      <c r="H1201" s="375">
        <v>102.77</v>
      </c>
      <c r="I1201" s="375">
        <v>102.77</v>
      </c>
      <c r="J1201" s="375">
        <v>102.76</v>
      </c>
      <c r="K1201" s="375">
        <v>102.76</v>
      </c>
      <c r="L1201" s="375">
        <v>102.77</v>
      </c>
      <c r="M1201" s="375">
        <v>102.77</v>
      </c>
    </row>
    <row r="1202" spans="1:13" x14ac:dyDescent="0.3">
      <c r="A1202" s="48" t="s">
        <v>943</v>
      </c>
      <c r="B1202" s="375">
        <v>110.71</v>
      </c>
      <c r="C1202" s="375">
        <v>110.71</v>
      </c>
      <c r="D1202" s="375">
        <v>110.71</v>
      </c>
      <c r="E1202" s="375">
        <v>110.71</v>
      </c>
      <c r="F1202" s="375">
        <v>110.71</v>
      </c>
      <c r="G1202" s="375">
        <v>110.71</v>
      </c>
      <c r="H1202" s="375">
        <v>110.71</v>
      </c>
      <c r="I1202" s="375">
        <v>110.71</v>
      </c>
      <c r="J1202" s="375">
        <v>110.71</v>
      </c>
      <c r="K1202" s="375">
        <v>110.71</v>
      </c>
      <c r="L1202" s="375">
        <v>110.71</v>
      </c>
      <c r="M1202" s="375">
        <v>110.71</v>
      </c>
    </row>
    <row r="1206" spans="1:13" x14ac:dyDescent="0.3">
      <c r="A1206" s="47" t="s">
        <v>1788</v>
      </c>
      <c r="B1206" s="378" t="s">
        <v>796</v>
      </c>
      <c r="C1206" s="374">
        <v>36557</v>
      </c>
      <c r="D1206" s="378" t="s">
        <v>797</v>
      </c>
      <c r="E1206" s="374">
        <v>36617</v>
      </c>
      <c r="F1206" s="374">
        <v>36647</v>
      </c>
      <c r="G1206" s="374">
        <v>36678</v>
      </c>
      <c r="H1206" s="374">
        <v>36708</v>
      </c>
      <c r="I1206" s="374">
        <v>36739</v>
      </c>
      <c r="J1206" s="374">
        <v>36770</v>
      </c>
      <c r="K1206" s="374">
        <v>36800</v>
      </c>
      <c r="L1206" s="374">
        <v>36831</v>
      </c>
      <c r="M1206" s="374">
        <v>36861</v>
      </c>
    </row>
    <row r="1207" spans="1:13" x14ac:dyDescent="0.3">
      <c r="A1207" s="48" t="s">
        <v>885</v>
      </c>
      <c r="B1207" s="375">
        <v>115.09</v>
      </c>
      <c r="C1207" s="375">
        <v>115.09</v>
      </c>
      <c r="D1207" s="375">
        <v>115.09</v>
      </c>
      <c r="E1207" s="375">
        <v>115.09</v>
      </c>
      <c r="F1207" s="375">
        <v>115.09</v>
      </c>
      <c r="G1207" s="375">
        <v>115.09</v>
      </c>
      <c r="H1207" s="375">
        <v>115.09</v>
      </c>
      <c r="I1207" s="375">
        <v>115.09</v>
      </c>
      <c r="J1207" s="375">
        <v>116.58</v>
      </c>
      <c r="K1207" s="375">
        <v>116.56</v>
      </c>
      <c r="L1207" s="375">
        <v>116.56</v>
      </c>
      <c r="M1207" s="375">
        <v>116.56</v>
      </c>
    </row>
    <row r="1208" spans="1:13" x14ac:dyDescent="0.3">
      <c r="A1208" s="48" t="s">
        <v>886</v>
      </c>
      <c r="B1208" s="375">
        <v>110.12</v>
      </c>
      <c r="C1208" s="375">
        <v>110.12</v>
      </c>
      <c r="D1208" s="375">
        <v>110.12</v>
      </c>
      <c r="E1208" s="375">
        <v>110.12</v>
      </c>
      <c r="F1208" s="375">
        <v>110.12</v>
      </c>
      <c r="G1208" s="375">
        <v>110.12</v>
      </c>
      <c r="H1208" s="375">
        <v>110.12</v>
      </c>
      <c r="I1208" s="375">
        <v>110.12</v>
      </c>
      <c r="J1208" s="375">
        <v>110.12</v>
      </c>
      <c r="K1208" s="375">
        <v>110.12</v>
      </c>
      <c r="L1208" s="375">
        <v>110.12</v>
      </c>
      <c r="M1208" s="375">
        <v>110.12</v>
      </c>
    </row>
    <row r="1209" spans="1:13" x14ac:dyDescent="0.3">
      <c r="A1209" s="48" t="s">
        <v>887</v>
      </c>
      <c r="B1209" s="375">
        <v>105.51</v>
      </c>
      <c r="C1209" s="375">
        <v>106.05</v>
      </c>
      <c r="D1209" s="375">
        <v>106.18</v>
      </c>
      <c r="E1209" s="375">
        <v>106.18</v>
      </c>
      <c r="F1209" s="375">
        <v>106.18</v>
      </c>
      <c r="G1209" s="375">
        <v>106.18</v>
      </c>
      <c r="H1209" s="375">
        <v>106.18</v>
      </c>
      <c r="I1209" s="375">
        <v>106.34</v>
      </c>
      <c r="J1209" s="375">
        <v>106.48</v>
      </c>
      <c r="K1209" s="375">
        <v>106.69</v>
      </c>
      <c r="L1209" s="375">
        <v>106.69</v>
      </c>
      <c r="M1209" s="375">
        <v>106.69</v>
      </c>
    </row>
    <row r="1210" spans="1:13" x14ac:dyDescent="0.3">
      <c r="A1210" s="48" t="s">
        <v>888</v>
      </c>
      <c r="B1210" s="375">
        <v>108.8</v>
      </c>
      <c r="C1210" s="375">
        <v>108.8</v>
      </c>
      <c r="D1210" s="375">
        <v>108.8</v>
      </c>
      <c r="E1210" s="375">
        <v>108.8</v>
      </c>
      <c r="F1210" s="375">
        <v>108.8</v>
      </c>
      <c r="G1210" s="375">
        <v>108.8</v>
      </c>
      <c r="H1210" s="375">
        <v>108.8</v>
      </c>
      <c r="I1210" s="375">
        <v>108.8</v>
      </c>
      <c r="J1210" s="375">
        <v>108.8</v>
      </c>
      <c r="K1210" s="375">
        <v>108.8</v>
      </c>
      <c r="L1210" s="375">
        <v>108.8</v>
      </c>
      <c r="M1210" s="375">
        <v>108.8</v>
      </c>
    </row>
    <row r="1211" spans="1:13" x14ac:dyDescent="0.3">
      <c r="A1211" s="48" t="s">
        <v>889</v>
      </c>
      <c r="B1211" s="375">
        <v>108.01</v>
      </c>
      <c r="C1211" s="375">
        <v>108.01</v>
      </c>
      <c r="D1211" s="375">
        <v>107.87</v>
      </c>
      <c r="E1211" s="375">
        <v>107.87</v>
      </c>
      <c r="F1211" s="375">
        <v>107.87</v>
      </c>
      <c r="G1211" s="375">
        <v>107.87</v>
      </c>
      <c r="H1211" s="375">
        <v>107.87</v>
      </c>
      <c r="I1211" s="375">
        <v>108.38</v>
      </c>
      <c r="J1211" s="375">
        <v>108.38</v>
      </c>
      <c r="K1211" s="375">
        <v>108.38</v>
      </c>
      <c r="L1211" s="375">
        <v>108.38</v>
      </c>
      <c r="M1211" s="375">
        <v>108.38</v>
      </c>
    </row>
    <row r="1212" spans="1:13" x14ac:dyDescent="0.3">
      <c r="A1212" s="48" t="s">
        <v>890</v>
      </c>
      <c r="B1212" s="375">
        <v>109.54</v>
      </c>
      <c r="C1212" s="375">
        <v>109.54</v>
      </c>
      <c r="D1212" s="375">
        <v>109.85</v>
      </c>
      <c r="E1212" s="375">
        <v>109.85</v>
      </c>
      <c r="F1212" s="375">
        <v>109.85</v>
      </c>
      <c r="G1212" s="375">
        <v>110.35</v>
      </c>
      <c r="H1212" s="375">
        <v>110.35</v>
      </c>
      <c r="I1212" s="375">
        <v>110.35</v>
      </c>
      <c r="J1212" s="375">
        <v>110.35</v>
      </c>
      <c r="K1212" s="375">
        <v>110.35</v>
      </c>
      <c r="L1212" s="375">
        <v>110.35</v>
      </c>
      <c r="M1212" s="375">
        <v>110.35</v>
      </c>
    </row>
    <row r="1213" spans="1:13" x14ac:dyDescent="0.3">
      <c r="A1213" s="48" t="s">
        <v>891</v>
      </c>
      <c r="B1213" s="375">
        <v>108.34</v>
      </c>
      <c r="C1213" s="375">
        <v>108.34</v>
      </c>
      <c r="D1213" s="375">
        <v>108.34</v>
      </c>
      <c r="E1213" s="375">
        <v>108.34</v>
      </c>
      <c r="F1213" s="375">
        <v>108.34</v>
      </c>
      <c r="G1213" s="375">
        <v>108.34</v>
      </c>
      <c r="H1213" s="375">
        <v>108.34</v>
      </c>
      <c r="I1213" s="375">
        <v>108.34</v>
      </c>
      <c r="J1213" s="375">
        <v>108.34</v>
      </c>
      <c r="K1213" s="375">
        <v>108.34</v>
      </c>
      <c r="L1213" s="375">
        <v>108.34</v>
      </c>
      <c r="M1213" s="375">
        <v>108.34</v>
      </c>
    </row>
    <row r="1214" spans="1:13" x14ac:dyDescent="0.3">
      <c r="A1214" s="48" t="s">
        <v>892</v>
      </c>
      <c r="B1214" s="375">
        <v>96.71</v>
      </c>
      <c r="C1214" s="375">
        <v>97.19</v>
      </c>
      <c r="D1214" s="375">
        <v>97.19</v>
      </c>
      <c r="E1214" s="375">
        <v>97.19</v>
      </c>
      <c r="F1214" s="375">
        <v>97.98</v>
      </c>
      <c r="G1214" s="375">
        <v>99</v>
      </c>
      <c r="H1214" s="375">
        <v>99</v>
      </c>
      <c r="I1214" s="375">
        <v>98.99</v>
      </c>
      <c r="J1214" s="375">
        <v>99.84</v>
      </c>
      <c r="K1214" s="375">
        <v>100.58</v>
      </c>
      <c r="L1214" s="375">
        <v>100.58</v>
      </c>
      <c r="M1214" s="375">
        <v>100.58</v>
      </c>
    </row>
    <row r="1215" spans="1:13" x14ac:dyDescent="0.3">
      <c r="A1215" s="48" t="s">
        <v>893</v>
      </c>
      <c r="B1215" s="375">
        <v>125.63</v>
      </c>
      <c r="C1215" s="375">
        <v>128.82</v>
      </c>
      <c r="D1215" s="375">
        <v>141.08000000000001</v>
      </c>
      <c r="E1215" s="375">
        <v>154.62</v>
      </c>
      <c r="F1215" s="375">
        <v>144.88</v>
      </c>
      <c r="G1215" s="375">
        <v>154.72999999999999</v>
      </c>
      <c r="H1215" s="375">
        <v>159.38</v>
      </c>
      <c r="I1215" s="375">
        <v>155.32</v>
      </c>
      <c r="J1215" s="375">
        <v>157.03</v>
      </c>
      <c r="K1215" s="375">
        <v>162.52000000000001</v>
      </c>
      <c r="L1215" s="375">
        <v>158.13</v>
      </c>
      <c r="M1215" s="375">
        <v>157.22999999999999</v>
      </c>
    </row>
    <row r="1216" spans="1:13" x14ac:dyDescent="0.3">
      <c r="A1216" s="48" t="s">
        <v>894</v>
      </c>
      <c r="B1216" s="375">
        <v>107.51</v>
      </c>
      <c r="C1216" s="375">
        <v>108.21</v>
      </c>
      <c r="D1216" s="375">
        <v>110.62</v>
      </c>
      <c r="E1216" s="375">
        <v>111.61</v>
      </c>
      <c r="F1216" s="375">
        <v>110.93</v>
      </c>
      <c r="G1216" s="375">
        <v>111.11</v>
      </c>
      <c r="H1216" s="375">
        <v>111.87</v>
      </c>
      <c r="I1216" s="375">
        <v>111.42</v>
      </c>
      <c r="J1216" s="375">
        <v>111.6</v>
      </c>
      <c r="K1216" s="375">
        <v>112.46</v>
      </c>
      <c r="L1216" s="375">
        <v>112.05</v>
      </c>
      <c r="M1216" s="375">
        <v>111.53</v>
      </c>
    </row>
    <row r="1217" spans="1:13" x14ac:dyDescent="0.3">
      <c r="A1217" s="48" t="s">
        <v>897</v>
      </c>
      <c r="B1217" s="375">
        <v>103.85</v>
      </c>
      <c r="C1217" s="375">
        <v>103.85</v>
      </c>
      <c r="D1217" s="375">
        <v>103.85</v>
      </c>
      <c r="E1217" s="375">
        <v>103.85</v>
      </c>
      <c r="F1217" s="375">
        <v>103.85</v>
      </c>
      <c r="G1217" s="375">
        <v>103.85</v>
      </c>
      <c r="H1217" s="375">
        <v>103.85</v>
      </c>
      <c r="I1217" s="375">
        <v>103.85</v>
      </c>
      <c r="J1217" s="375">
        <v>103.85</v>
      </c>
      <c r="K1217" s="375">
        <v>103.85</v>
      </c>
      <c r="L1217" s="375">
        <v>103.85</v>
      </c>
      <c r="M1217" s="375">
        <v>103.85</v>
      </c>
    </row>
    <row r="1218" spans="1:13" x14ac:dyDescent="0.3">
      <c r="A1218" s="48" t="s">
        <v>899</v>
      </c>
      <c r="B1218" s="375">
        <v>109.34</v>
      </c>
      <c r="C1218" s="375">
        <v>109.34</v>
      </c>
      <c r="D1218" s="375">
        <v>109.34</v>
      </c>
      <c r="E1218" s="375">
        <v>109.5</v>
      </c>
      <c r="F1218" s="375">
        <v>109.5</v>
      </c>
      <c r="G1218" s="375">
        <v>109.5</v>
      </c>
      <c r="H1218" s="375">
        <v>109.5</v>
      </c>
      <c r="I1218" s="375">
        <v>109.78</v>
      </c>
      <c r="J1218" s="375">
        <v>109.78</v>
      </c>
      <c r="K1218" s="375">
        <v>109.78</v>
      </c>
      <c r="L1218" s="375">
        <v>109.78</v>
      </c>
      <c r="M1218" s="375">
        <v>109.78</v>
      </c>
    </row>
    <row r="1219" spans="1:13" x14ac:dyDescent="0.3">
      <c r="A1219" s="48" t="s">
        <v>900</v>
      </c>
      <c r="B1219" s="375">
        <v>99.97</v>
      </c>
      <c r="C1219" s="375">
        <v>99.97</v>
      </c>
      <c r="D1219" s="375">
        <v>99.97</v>
      </c>
      <c r="E1219" s="375">
        <v>99.97</v>
      </c>
      <c r="F1219" s="375">
        <v>99.97</v>
      </c>
      <c r="G1219" s="375">
        <v>99.97</v>
      </c>
      <c r="H1219" s="375">
        <v>99.97</v>
      </c>
      <c r="I1219" s="375">
        <v>99.97</v>
      </c>
      <c r="J1219" s="375">
        <v>99.97</v>
      </c>
      <c r="K1219" s="375">
        <v>99.97</v>
      </c>
      <c r="L1219" s="375">
        <v>99.97</v>
      </c>
      <c r="M1219" s="375">
        <v>99.97</v>
      </c>
    </row>
    <row r="1220" spans="1:13" x14ac:dyDescent="0.3">
      <c r="A1220" s="48" t="s">
        <v>901</v>
      </c>
      <c r="B1220" s="375">
        <v>100</v>
      </c>
      <c r="C1220" s="375">
        <v>100</v>
      </c>
      <c r="D1220" s="375">
        <v>100</v>
      </c>
      <c r="E1220" s="375">
        <v>100</v>
      </c>
      <c r="F1220" s="375">
        <v>100</v>
      </c>
      <c r="G1220" s="375">
        <v>100</v>
      </c>
      <c r="H1220" s="375">
        <v>100</v>
      </c>
      <c r="I1220" s="375">
        <v>103.2</v>
      </c>
      <c r="J1220" s="375">
        <v>103.2</v>
      </c>
      <c r="K1220" s="375">
        <v>103.2</v>
      </c>
      <c r="L1220" s="375">
        <v>103.2</v>
      </c>
      <c r="M1220" s="375">
        <v>103.2</v>
      </c>
    </row>
    <row r="1221" spans="1:13" x14ac:dyDescent="0.3">
      <c r="A1221" s="48" t="s">
        <v>902</v>
      </c>
      <c r="B1221" s="375">
        <v>127.34</v>
      </c>
      <c r="C1221" s="375">
        <v>128.78</v>
      </c>
      <c r="D1221" s="375">
        <v>131.34</v>
      </c>
      <c r="E1221" s="375">
        <v>129.43</v>
      </c>
      <c r="F1221" s="375">
        <v>131.83000000000001</v>
      </c>
      <c r="G1221" s="375">
        <v>134.91</v>
      </c>
      <c r="H1221" s="375">
        <v>137.26</v>
      </c>
      <c r="I1221" s="375">
        <v>142.29</v>
      </c>
      <c r="J1221" s="375">
        <v>154.55000000000001</v>
      </c>
      <c r="K1221" s="375">
        <v>153.97</v>
      </c>
      <c r="L1221" s="375">
        <v>154.91</v>
      </c>
      <c r="M1221" s="375">
        <v>150.22999999999999</v>
      </c>
    </row>
    <row r="1222" spans="1:13" x14ac:dyDescent="0.3">
      <c r="A1222" s="48" t="s">
        <v>903</v>
      </c>
      <c r="B1222" s="375">
        <v>105.71</v>
      </c>
      <c r="C1222" s="375">
        <v>105.71</v>
      </c>
      <c r="D1222" s="375">
        <v>106.74</v>
      </c>
      <c r="E1222" s="375">
        <v>106.74</v>
      </c>
      <c r="F1222" s="375">
        <v>106.74</v>
      </c>
      <c r="G1222" s="375">
        <v>106.74</v>
      </c>
      <c r="H1222" s="375">
        <v>106.74</v>
      </c>
      <c r="I1222" s="375">
        <v>106.74</v>
      </c>
      <c r="J1222" s="375">
        <v>106.74</v>
      </c>
      <c r="K1222" s="375">
        <v>106.74</v>
      </c>
      <c r="L1222" s="375">
        <v>106.74</v>
      </c>
      <c r="M1222" s="375">
        <v>106.74</v>
      </c>
    </row>
    <row r="1223" spans="1:13" x14ac:dyDescent="0.3">
      <c r="A1223" s="48" t="s">
        <v>904</v>
      </c>
      <c r="B1223" s="375">
        <v>115.23</v>
      </c>
      <c r="C1223" s="375">
        <v>115.23</v>
      </c>
      <c r="D1223" s="375">
        <v>115.23</v>
      </c>
      <c r="E1223" s="375">
        <v>116.32</v>
      </c>
      <c r="F1223" s="375">
        <v>116.32</v>
      </c>
      <c r="G1223" s="375">
        <v>116.32</v>
      </c>
      <c r="H1223" s="375">
        <v>116.32</v>
      </c>
      <c r="I1223" s="375">
        <v>117.26</v>
      </c>
      <c r="J1223" s="375">
        <v>117.26</v>
      </c>
      <c r="K1223" s="375">
        <v>117.26</v>
      </c>
      <c r="L1223" s="375">
        <v>117.26</v>
      </c>
      <c r="M1223" s="375">
        <v>117.26</v>
      </c>
    </row>
    <row r="1224" spans="1:13" x14ac:dyDescent="0.3">
      <c r="A1224" s="48" t="s">
        <v>905</v>
      </c>
      <c r="B1224" s="375">
        <v>103.97</v>
      </c>
      <c r="C1224" s="375">
        <v>103.97</v>
      </c>
      <c r="D1224" s="375">
        <v>103.97</v>
      </c>
      <c r="E1224" s="375">
        <v>103.97</v>
      </c>
      <c r="F1224" s="375">
        <v>103.97</v>
      </c>
      <c r="G1224" s="375">
        <v>103.97</v>
      </c>
      <c r="H1224" s="375">
        <v>103.97</v>
      </c>
      <c r="I1224" s="375">
        <v>103.97</v>
      </c>
      <c r="J1224" s="375">
        <v>103.97</v>
      </c>
      <c r="K1224" s="375">
        <v>103.97</v>
      </c>
      <c r="L1224" s="375">
        <v>103.97</v>
      </c>
      <c r="M1224" s="375">
        <v>103.97</v>
      </c>
    </row>
    <row r="1225" spans="1:13" x14ac:dyDescent="0.3">
      <c r="A1225" s="48" t="s">
        <v>906</v>
      </c>
      <c r="B1225" s="375">
        <v>125.84</v>
      </c>
      <c r="C1225" s="375">
        <v>126.89</v>
      </c>
      <c r="D1225" s="375">
        <v>126.89</v>
      </c>
      <c r="E1225" s="375">
        <v>126.89</v>
      </c>
      <c r="F1225" s="375">
        <v>126.89</v>
      </c>
      <c r="G1225" s="375">
        <v>126.89</v>
      </c>
      <c r="H1225" s="375">
        <v>126.89</v>
      </c>
      <c r="I1225" s="375">
        <v>126.89</v>
      </c>
      <c r="J1225" s="375">
        <v>126.89</v>
      </c>
      <c r="K1225" s="375">
        <v>126.89</v>
      </c>
      <c r="L1225" s="375">
        <v>126.89</v>
      </c>
      <c r="M1225" s="375">
        <v>126.89</v>
      </c>
    </row>
    <row r="1226" spans="1:13" x14ac:dyDescent="0.3">
      <c r="A1226" s="48" t="s">
        <v>907</v>
      </c>
      <c r="B1226" s="375">
        <v>107.35</v>
      </c>
      <c r="C1226" s="375">
        <v>107.35</v>
      </c>
      <c r="D1226" s="375">
        <v>107.35</v>
      </c>
      <c r="E1226" s="375">
        <v>107.35</v>
      </c>
      <c r="F1226" s="375">
        <v>107.35</v>
      </c>
      <c r="G1226" s="375">
        <v>107.35</v>
      </c>
      <c r="H1226" s="375">
        <v>107.35</v>
      </c>
      <c r="I1226" s="375">
        <v>107.35</v>
      </c>
      <c r="J1226" s="375">
        <v>107.35</v>
      </c>
      <c r="K1226" s="375">
        <v>107.35</v>
      </c>
      <c r="L1226" s="375">
        <v>107.35</v>
      </c>
      <c r="M1226" s="375">
        <v>107.35</v>
      </c>
    </row>
    <row r="1227" spans="1:13" x14ac:dyDescent="0.3">
      <c r="A1227" s="48" t="s">
        <v>908</v>
      </c>
      <c r="B1227" s="375">
        <v>105.94</v>
      </c>
      <c r="C1227" s="375">
        <v>105.94</v>
      </c>
      <c r="D1227" s="375">
        <v>105.94</v>
      </c>
      <c r="E1227" s="375">
        <v>105.94</v>
      </c>
      <c r="F1227" s="375">
        <v>105.94</v>
      </c>
      <c r="G1227" s="375">
        <v>105.94</v>
      </c>
      <c r="H1227" s="375">
        <v>105.94</v>
      </c>
      <c r="I1227" s="375">
        <v>105.94</v>
      </c>
      <c r="J1227" s="375">
        <v>105.94</v>
      </c>
      <c r="K1227" s="375">
        <v>105.94</v>
      </c>
      <c r="L1227" s="375">
        <v>105.94</v>
      </c>
      <c r="M1227" s="375">
        <v>105.94</v>
      </c>
    </row>
    <row r="1228" spans="1:13" x14ac:dyDescent="0.3">
      <c r="A1228" s="48" t="s">
        <v>909</v>
      </c>
      <c r="B1228" s="375">
        <v>113.18</v>
      </c>
      <c r="C1228" s="375">
        <v>113.18</v>
      </c>
      <c r="D1228" s="375">
        <v>114.7</v>
      </c>
      <c r="E1228" s="375">
        <v>114.7</v>
      </c>
      <c r="F1228" s="375">
        <v>114.7</v>
      </c>
      <c r="G1228" s="375">
        <v>114.7</v>
      </c>
      <c r="H1228" s="375">
        <v>114.7</v>
      </c>
      <c r="I1228" s="375">
        <v>114.7</v>
      </c>
      <c r="J1228" s="375">
        <v>121.59</v>
      </c>
      <c r="K1228" s="375">
        <v>121.59</v>
      </c>
      <c r="L1228" s="375">
        <v>123.22</v>
      </c>
      <c r="M1228" s="375">
        <v>123.22</v>
      </c>
    </row>
    <row r="1229" spans="1:13" x14ac:dyDescent="0.3">
      <c r="A1229" s="48" t="s">
        <v>910</v>
      </c>
      <c r="B1229" s="375">
        <v>102.79</v>
      </c>
      <c r="C1229" s="375">
        <v>102.95</v>
      </c>
      <c r="D1229" s="375">
        <v>102.95</v>
      </c>
      <c r="E1229" s="375">
        <v>102.92</v>
      </c>
      <c r="F1229" s="375">
        <v>102.92</v>
      </c>
      <c r="G1229" s="375">
        <v>102.92</v>
      </c>
      <c r="H1229" s="375">
        <v>103.21</v>
      </c>
      <c r="I1229" s="375">
        <v>103.21</v>
      </c>
      <c r="J1229" s="375">
        <v>103.21</v>
      </c>
      <c r="K1229" s="375">
        <v>103.21</v>
      </c>
      <c r="L1229" s="375">
        <v>103.21</v>
      </c>
      <c r="M1229" s="375">
        <v>103.21</v>
      </c>
    </row>
    <row r="1230" spans="1:13" x14ac:dyDescent="0.3">
      <c r="A1230" s="48" t="s">
        <v>914</v>
      </c>
      <c r="B1230" s="375">
        <v>102.04</v>
      </c>
      <c r="C1230" s="375">
        <v>102.04</v>
      </c>
      <c r="D1230" s="375">
        <v>101.67</v>
      </c>
      <c r="E1230" s="375">
        <v>101.67</v>
      </c>
      <c r="F1230" s="375">
        <v>101.67</v>
      </c>
      <c r="G1230" s="375">
        <v>101.67</v>
      </c>
      <c r="H1230" s="375">
        <v>101.67</v>
      </c>
      <c r="I1230" s="375">
        <v>102.05</v>
      </c>
      <c r="J1230" s="375">
        <v>102.05</v>
      </c>
      <c r="K1230" s="375">
        <v>102.05</v>
      </c>
      <c r="L1230" s="375">
        <v>102.05</v>
      </c>
      <c r="M1230" s="375">
        <v>102.05</v>
      </c>
    </row>
    <row r="1231" spans="1:13" x14ac:dyDescent="0.3">
      <c r="A1231" s="48" t="s">
        <v>915</v>
      </c>
      <c r="B1231" s="375">
        <v>107.67</v>
      </c>
      <c r="C1231" s="375">
        <v>108.72</v>
      </c>
      <c r="D1231" s="375">
        <v>109.34</v>
      </c>
      <c r="E1231" s="375">
        <v>109.66</v>
      </c>
      <c r="F1231" s="375">
        <v>109.66</v>
      </c>
      <c r="G1231" s="375">
        <v>109.66</v>
      </c>
      <c r="H1231" s="375">
        <v>109.66</v>
      </c>
      <c r="I1231" s="375">
        <v>109.66</v>
      </c>
      <c r="J1231" s="375">
        <v>109.66</v>
      </c>
      <c r="K1231" s="375">
        <v>109.66</v>
      </c>
      <c r="L1231" s="375">
        <v>109.66</v>
      </c>
      <c r="M1231" s="375">
        <v>109.66</v>
      </c>
    </row>
    <row r="1232" spans="1:13" x14ac:dyDescent="0.3">
      <c r="A1232" s="48" t="s">
        <v>916</v>
      </c>
      <c r="B1232" s="375">
        <v>102.58</v>
      </c>
      <c r="C1232" s="375">
        <v>103.12</v>
      </c>
      <c r="D1232" s="375">
        <v>102.7</v>
      </c>
      <c r="E1232" s="375">
        <v>102.7</v>
      </c>
      <c r="F1232" s="375">
        <v>102.7</v>
      </c>
      <c r="G1232" s="375">
        <v>102.7</v>
      </c>
      <c r="H1232" s="375">
        <v>101.81</v>
      </c>
      <c r="I1232" s="375">
        <v>101.81</v>
      </c>
      <c r="J1232" s="375">
        <v>101.81</v>
      </c>
      <c r="K1232" s="375">
        <v>104.76</v>
      </c>
      <c r="L1232" s="375">
        <v>105.44</v>
      </c>
      <c r="M1232" s="375">
        <v>105.78</v>
      </c>
    </row>
    <row r="1233" spans="1:13" x14ac:dyDescent="0.3">
      <c r="A1233" s="48" t="s">
        <v>917</v>
      </c>
      <c r="B1233" s="375">
        <v>110.35</v>
      </c>
      <c r="C1233" s="375">
        <v>110.35</v>
      </c>
      <c r="D1233" s="375">
        <v>110.35</v>
      </c>
      <c r="E1233" s="375">
        <v>110.35</v>
      </c>
      <c r="F1233" s="375">
        <v>110.35</v>
      </c>
      <c r="G1233" s="375">
        <v>110.35</v>
      </c>
      <c r="H1233" s="375">
        <v>110.35</v>
      </c>
      <c r="I1233" s="375">
        <v>110.35</v>
      </c>
      <c r="J1233" s="375">
        <v>110.35</v>
      </c>
      <c r="K1233" s="375">
        <v>110.35</v>
      </c>
      <c r="L1233" s="375">
        <v>110.35</v>
      </c>
      <c r="M1233" s="375">
        <v>110.35</v>
      </c>
    </row>
    <row r="1234" spans="1:13" x14ac:dyDescent="0.3">
      <c r="A1234" s="48" t="s">
        <v>918</v>
      </c>
      <c r="B1234" s="375">
        <v>108.64</v>
      </c>
      <c r="C1234" s="375">
        <v>108.64</v>
      </c>
      <c r="D1234" s="375">
        <v>109.16</v>
      </c>
      <c r="E1234" s="375">
        <v>109.16</v>
      </c>
      <c r="F1234" s="375">
        <v>109.16</v>
      </c>
      <c r="G1234" s="375">
        <v>109.16</v>
      </c>
      <c r="H1234" s="375">
        <v>109.16</v>
      </c>
      <c r="I1234" s="375">
        <v>109.16</v>
      </c>
      <c r="J1234" s="375">
        <v>109.16</v>
      </c>
      <c r="K1234" s="375">
        <v>109.16</v>
      </c>
      <c r="L1234" s="375">
        <v>109.16</v>
      </c>
      <c r="M1234" s="375">
        <v>109.16</v>
      </c>
    </row>
    <row r="1235" spans="1:13" x14ac:dyDescent="0.3">
      <c r="A1235" s="48" t="s">
        <v>920</v>
      </c>
      <c r="B1235" s="375">
        <v>111.33</v>
      </c>
      <c r="C1235" s="375">
        <v>111.58</v>
      </c>
      <c r="D1235" s="375">
        <v>111.55</v>
      </c>
      <c r="E1235" s="375">
        <v>111.55</v>
      </c>
      <c r="F1235" s="375">
        <v>113.24</v>
      </c>
      <c r="G1235" s="375">
        <v>114.83</v>
      </c>
      <c r="H1235" s="375">
        <v>115.71</v>
      </c>
      <c r="I1235" s="375">
        <v>141</v>
      </c>
      <c r="J1235" s="375">
        <v>146.53</v>
      </c>
      <c r="K1235" s="375">
        <v>146.6</v>
      </c>
      <c r="L1235" s="375">
        <v>142.24</v>
      </c>
      <c r="M1235" s="375">
        <v>134.63999999999999</v>
      </c>
    </row>
    <row r="1236" spans="1:13" x14ac:dyDescent="0.3">
      <c r="A1236" s="48" t="s">
        <v>921</v>
      </c>
      <c r="B1236" s="375">
        <v>110.5</v>
      </c>
      <c r="C1236" s="375">
        <v>110.5</v>
      </c>
      <c r="D1236" s="375">
        <v>110.87</v>
      </c>
      <c r="E1236" s="375">
        <v>110.87</v>
      </c>
      <c r="F1236" s="375">
        <v>110.87</v>
      </c>
      <c r="G1236" s="375">
        <v>110.87</v>
      </c>
      <c r="H1236" s="375">
        <v>110.87</v>
      </c>
      <c r="I1236" s="375">
        <v>110.87</v>
      </c>
      <c r="J1236" s="375">
        <v>110.87</v>
      </c>
      <c r="K1236" s="375">
        <v>110.87</v>
      </c>
      <c r="L1236" s="375">
        <v>110.87</v>
      </c>
      <c r="M1236" s="375">
        <v>110.87</v>
      </c>
    </row>
    <row r="1237" spans="1:13" x14ac:dyDescent="0.3">
      <c r="A1237" s="48" t="s">
        <v>922</v>
      </c>
      <c r="B1237" s="375">
        <v>101.06</v>
      </c>
      <c r="C1237" s="375">
        <v>101.06</v>
      </c>
      <c r="D1237" s="375">
        <v>101.06</v>
      </c>
      <c r="E1237" s="375">
        <v>101.06</v>
      </c>
      <c r="F1237" s="375">
        <v>101.06</v>
      </c>
      <c r="G1237" s="375">
        <v>101.06</v>
      </c>
      <c r="H1237" s="375">
        <v>101.06</v>
      </c>
      <c r="I1237" s="375">
        <v>101.06</v>
      </c>
      <c r="J1237" s="375">
        <v>100.71</v>
      </c>
      <c r="K1237" s="375">
        <v>100.5</v>
      </c>
      <c r="L1237" s="375">
        <v>100.5</v>
      </c>
      <c r="M1237" s="375">
        <v>100.5</v>
      </c>
    </row>
    <row r="1238" spans="1:13" x14ac:dyDescent="0.3">
      <c r="A1238" s="48" t="s">
        <v>923</v>
      </c>
      <c r="B1238" s="375">
        <v>117.68</v>
      </c>
      <c r="C1238" s="375">
        <v>117.96</v>
      </c>
      <c r="D1238" s="375">
        <v>117.89</v>
      </c>
      <c r="E1238" s="375">
        <v>117.89</v>
      </c>
      <c r="F1238" s="375">
        <v>117.89</v>
      </c>
      <c r="G1238" s="375">
        <v>117.89</v>
      </c>
      <c r="H1238" s="375">
        <v>117.89</v>
      </c>
      <c r="I1238" s="375">
        <v>117.89</v>
      </c>
      <c r="J1238" s="375">
        <v>117.89</v>
      </c>
      <c r="K1238" s="375">
        <v>117.89</v>
      </c>
      <c r="L1238" s="375">
        <v>117.89</v>
      </c>
      <c r="M1238" s="375">
        <v>117.89</v>
      </c>
    </row>
    <row r="1239" spans="1:13" x14ac:dyDescent="0.3">
      <c r="A1239" s="48" t="s">
        <v>924</v>
      </c>
      <c r="B1239" s="375">
        <v>109.53</v>
      </c>
      <c r="C1239" s="375">
        <v>109.62</v>
      </c>
      <c r="D1239" s="375">
        <v>110.17</v>
      </c>
      <c r="E1239" s="375">
        <v>110.04</v>
      </c>
      <c r="F1239" s="375">
        <v>110.04</v>
      </c>
      <c r="G1239" s="375">
        <v>111.12</v>
      </c>
      <c r="H1239" s="375">
        <v>111.37</v>
      </c>
      <c r="I1239" s="375">
        <v>112.49</v>
      </c>
      <c r="J1239" s="375">
        <v>112.81</v>
      </c>
      <c r="K1239" s="375">
        <v>112.76</v>
      </c>
      <c r="L1239" s="375">
        <v>112.76</v>
      </c>
      <c r="M1239" s="375">
        <v>112.76</v>
      </c>
    </row>
    <row r="1240" spans="1:13" x14ac:dyDescent="0.3">
      <c r="A1240" s="48" t="s">
        <v>925</v>
      </c>
      <c r="B1240" s="375">
        <v>110.19</v>
      </c>
      <c r="C1240" s="375">
        <v>110.19</v>
      </c>
      <c r="D1240" s="375">
        <v>110.67</v>
      </c>
      <c r="E1240" s="375">
        <v>110.67</v>
      </c>
      <c r="F1240" s="375">
        <v>110.67</v>
      </c>
      <c r="G1240" s="375">
        <v>111.67</v>
      </c>
      <c r="H1240" s="375">
        <v>111.67</v>
      </c>
      <c r="I1240" s="375">
        <v>111.67</v>
      </c>
      <c r="J1240" s="375">
        <v>111.67</v>
      </c>
      <c r="K1240" s="375">
        <v>111.67</v>
      </c>
      <c r="L1240" s="375">
        <v>111.67</v>
      </c>
      <c r="M1240" s="375">
        <v>111.67</v>
      </c>
    </row>
    <row r="1241" spans="1:13" x14ac:dyDescent="0.3">
      <c r="A1241" s="48" t="s">
        <v>926</v>
      </c>
      <c r="B1241" s="375">
        <v>115.52</v>
      </c>
      <c r="C1241" s="375">
        <v>115.52</v>
      </c>
      <c r="D1241" s="375">
        <v>115.52</v>
      </c>
      <c r="E1241" s="375">
        <v>115.52</v>
      </c>
      <c r="F1241" s="375">
        <v>115.52</v>
      </c>
      <c r="G1241" s="375">
        <v>115.52</v>
      </c>
      <c r="H1241" s="375">
        <v>115.52</v>
      </c>
      <c r="I1241" s="375">
        <v>115.52</v>
      </c>
      <c r="J1241" s="375">
        <v>115.52</v>
      </c>
      <c r="K1241" s="375">
        <v>115.52</v>
      </c>
      <c r="L1241" s="375">
        <v>115.52</v>
      </c>
      <c r="M1241" s="375">
        <v>115.52</v>
      </c>
    </row>
    <row r="1242" spans="1:13" x14ac:dyDescent="0.3">
      <c r="A1242" s="48" t="s">
        <v>927</v>
      </c>
      <c r="B1242" s="375">
        <v>115.82</v>
      </c>
      <c r="C1242" s="375">
        <v>115.82</v>
      </c>
      <c r="D1242" s="375">
        <v>115.82</v>
      </c>
      <c r="E1242" s="375">
        <v>115.82</v>
      </c>
      <c r="F1242" s="375">
        <v>115.82</v>
      </c>
      <c r="G1242" s="375">
        <v>115.82</v>
      </c>
      <c r="H1242" s="375">
        <v>115.82</v>
      </c>
      <c r="I1242" s="375">
        <v>124.4</v>
      </c>
      <c r="J1242" s="375">
        <v>124.4</v>
      </c>
      <c r="K1242" s="375">
        <v>124.4</v>
      </c>
      <c r="L1242" s="375">
        <v>124.4</v>
      </c>
      <c r="M1242" s="375">
        <v>124.4</v>
      </c>
    </row>
    <row r="1243" spans="1:13" x14ac:dyDescent="0.3">
      <c r="A1243" s="48" t="s">
        <v>928</v>
      </c>
      <c r="B1243" s="375">
        <v>121.53</v>
      </c>
      <c r="C1243" s="375">
        <v>121.53</v>
      </c>
      <c r="D1243" s="375">
        <v>124.78</v>
      </c>
      <c r="E1243" s="375">
        <v>124.78</v>
      </c>
      <c r="F1243" s="375">
        <v>124.78</v>
      </c>
      <c r="G1243" s="375">
        <v>127.38</v>
      </c>
      <c r="H1243" s="375">
        <v>127.38</v>
      </c>
      <c r="I1243" s="375">
        <v>127.99</v>
      </c>
      <c r="J1243" s="375">
        <v>127.85</v>
      </c>
      <c r="K1243" s="375">
        <v>127.85</v>
      </c>
      <c r="L1243" s="375">
        <v>127.85</v>
      </c>
      <c r="M1243" s="375">
        <v>127.85</v>
      </c>
    </row>
    <row r="1244" spans="1:13" x14ac:dyDescent="0.3">
      <c r="A1244" s="48" t="s">
        <v>929</v>
      </c>
      <c r="B1244" s="375">
        <v>106.06</v>
      </c>
      <c r="C1244" s="375">
        <v>106.06</v>
      </c>
      <c r="D1244" s="375">
        <v>106.06</v>
      </c>
      <c r="E1244" s="375">
        <v>106.06</v>
      </c>
      <c r="F1244" s="375">
        <v>106.06</v>
      </c>
      <c r="G1244" s="375">
        <v>106.06</v>
      </c>
      <c r="H1244" s="375">
        <v>106.06</v>
      </c>
      <c r="I1244" s="375">
        <v>106.06</v>
      </c>
      <c r="J1244" s="375">
        <v>106.06</v>
      </c>
      <c r="K1244" s="375">
        <v>106.06</v>
      </c>
      <c r="L1244" s="375">
        <v>106.06</v>
      </c>
      <c r="M1244" s="375">
        <v>106.06</v>
      </c>
    </row>
    <row r="1245" spans="1:13" x14ac:dyDescent="0.3">
      <c r="A1245" s="48" t="s">
        <v>930</v>
      </c>
      <c r="B1245" s="375">
        <v>90.05</v>
      </c>
      <c r="C1245" s="375">
        <v>90.05</v>
      </c>
      <c r="D1245" s="375">
        <v>89.14</v>
      </c>
      <c r="E1245" s="375">
        <v>89.14</v>
      </c>
      <c r="F1245" s="375">
        <v>89.19</v>
      </c>
      <c r="G1245" s="375">
        <v>89.19</v>
      </c>
      <c r="H1245" s="375">
        <v>89.19</v>
      </c>
      <c r="I1245" s="375">
        <v>89.19</v>
      </c>
      <c r="J1245" s="375">
        <v>89.19</v>
      </c>
      <c r="K1245" s="375">
        <v>89.19</v>
      </c>
      <c r="L1245" s="375">
        <v>89.13</v>
      </c>
      <c r="M1245" s="375">
        <v>89.13</v>
      </c>
    </row>
    <row r="1246" spans="1:13" x14ac:dyDescent="0.3">
      <c r="A1246" s="48" t="s">
        <v>931</v>
      </c>
      <c r="B1246" s="375">
        <v>103.17</v>
      </c>
      <c r="C1246" s="375">
        <v>103.17</v>
      </c>
      <c r="D1246" s="375">
        <v>103.17</v>
      </c>
      <c r="E1246" s="375">
        <v>103.17</v>
      </c>
      <c r="F1246" s="375">
        <v>103.17</v>
      </c>
      <c r="G1246" s="375">
        <v>103.17</v>
      </c>
      <c r="H1246" s="375">
        <v>103.17</v>
      </c>
      <c r="I1246" s="375">
        <v>103.17</v>
      </c>
      <c r="J1246" s="375">
        <v>103.17</v>
      </c>
      <c r="K1246" s="375">
        <v>103.17</v>
      </c>
      <c r="L1246" s="375">
        <v>105.49</v>
      </c>
      <c r="M1246" s="375">
        <v>105.49</v>
      </c>
    </row>
    <row r="1247" spans="1:13" x14ac:dyDescent="0.3">
      <c r="A1247" s="48" t="s">
        <v>932</v>
      </c>
      <c r="B1247" s="375">
        <v>115.26</v>
      </c>
      <c r="C1247" s="375">
        <v>115.26</v>
      </c>
      <c r="D1247" s="375">
        <v>116.16</v>
      </c>
      <c r="E1247" s="375">
        <v>116.16</v>
      </c>
      <c r="F1247" s="375">
        <v>116.16</v>
      </c>
      <c r="G1247" s="375">
        <v>116.87</v>
      </c>
      <c r="H1247" s="375">
        <v>116.87</v>
      </c>
      <c r="I1247" s="375">
        <v>116.87</v>
      </c>
      <c r="J1247" s="375">
        <v>116.87</v>
      </c>
      <c r="K1247" s="375">
        <v>116.87</v>
      </c>
      <c r="L1247" s="375">
        <v>116.87</v>
      </c>
      <c r="M1247" s="375">
        <v>116.87</v>
      </c>
    </row>
    <row r="1248" spans="1:13" x14ac:dyDescent="0.3">
      <c r="A1248" s="48" t="s">
        <v>933</v>
      </c>
      <c r="B1248" s="375">
        <v>108.98</v>
      </c>
      <c r="C1248" s="375">
        <v>108.98</v>
      </c>
      <c r="D1248" s="375">
        <v>108.98</v>
      </c>
      <c r="E1248" s="375">
        <v>109.14</v>
      </c>
      <c r="F1248" s="375">
        <v>109.14</v>
      </c>
      <c r="G1248" s="375">
        <v>110.57</v>
      </c>
      <c r="H1248" s="375">
        <v>110.92</v>
      </c>
      <c r="I1248" s="375">
        <v>109.14</v>
      </c>
      <c r="J1248" s="375">
        <v>109.14</v>
      </c>
      <c r="K1248" s="375">
        <v>109.14</v>
      </c>
      <c r="L1248" s="375">
        <v>109.14</v>
      </c>
      <c r="M1248" s="375">
        <v>109.14</v>
      </c>
    </row>
    <row r="1249" spans="1:13" x14ac:dyDescent="0.3">
      <c r="A1249" s="48" t="s">
        <v>934</v>
      </c>
      <c r="B1249" s="375">
        <v>104.46</v>
      </c>
      <c r="C1249" s="375">
        <v>104.46</v>
      </c>
      <c r="D1249" s="375">
        <v>104.46</v>
      </c>
      <c r="E1249" s="375">
        <v>104.46</v>
      </c>
      <c r="F1249" s="375">
        <v>104.46</v>
      </c>
      <c r="G1249" s="375">
        <v>104.46</v>
      </c>
      <c r="H1249" s="375">
        <v>104.46</v>
      </c>
      <c r="I1249" s="375">
        <v>104.46</v>
      </c>
      <c r="J1249" s="375">
        <v>104.46</v>
      </c>
      <c r="K1249" s="375">
        <v>104.46</v>
      </c>
      <c r="L1249" s="375">
        <v>104.46</v>
      </c>
      <c r="M1249" s="375">
        <v>104.46</v>
      </c>
    </row>
    <row r="1250" spans="1:13" x14ac:dyDescent="0.3">
      <c r="A1250" s="48" t="s">
        <v>935</v>
      </c>
      <c r="B1250" s="375">
        <v>109.84</v>
      </c>
      <c r="C1250" s="375">
        <v>109.84</v>
      </c>
      <c r="D1250" s="375">
        <v>111.17</v>
      </c>
      <c r="E1250" s="375">
        <v>111.17</v>
      </c>
      <c r="F1250" s="375">
        <v>111.17</v>
      </c>
      <c r="G1250" s="375">
        <v>111.17</v>
      </c>
      <c r="H1250" s="375">
        <v>111.17</v>
      </c>
      <c r="I1250" s="375">
        <v>111.17</v>
      </c>
      <c r="J1250" s="375">
        <v>112.5</v>
      </c>
      <c r="K1250" s="375">
        <v>112.5</v>
      </c>
      <c r="L1250" s="375">
        <v>114.65</v>
      </c>
      <c r="M1250" s="375">
        <v>114.65</v>
      </c>
    </row>
    <row r="1251" spans="1:13" x14ac:dyDescent="0.3">
      <c r="A1251" s="48" t="s">
        <v>936</v>
      </c>
      <c r="B1251" s="375">
        <v>105.91</v>
      </c>
      <c r="C1251" s="375">
        <v>106.53</v>
      </c>
      <c r="D1251" s="375">
        <v>106.53</v>
      </c>
      <c r="E1251" s="375">
        <v>106.53</v>
      </c>
      <c r="F1251" s="375">
        <v>106.53</v>
      </c>
      <c r="G1251" s="375">
        <v>106.53</v>
      </c>
      <c r="H1251" s="375">
        <v>106.53</v>
      </c>
      <c r="I1251" s="375">
        <v>106.53</v>
      </c>
      <c r="J1251" s="375">
        <v>106.53</v>
      </c>
      <c r="K1251" s="375">
        <v>106.53</v>
      </c>
      <c r="L1251" s="375">
        <v>106.53</v>
      </c>
      <c r="M1251" s="375">
        <v>106.53</v>
      </c>
    </row>
    <row r="1252" spans="1:13" x14ac:dyDescent="0.3">
      <c r="A1252" s="48" t="s">
        <v>937</v>
      </c>
      <c r="B1252" s="375">
        <v>110.53</v>
      </c>
      <c r="C1252" s="375">
        <v>110.53</v>
      </c>
      <c r="D1252" s="375">
        <v>110.53</v>
      </c>
      <c r="E1252" s="375">
        <v>110.53</v>
      </c>
      <c r="F1252" s="375">
        <v>110.53</v>
      </c>
      <c r="G1252" s="375">
        <v>110.53</v>
      </c>
      <c r="H1252" s="375">
        <v>110.53</v>
      </c>
      <c r="I1252" s="375">
        <v>110.53</v>
      </c>
      <c r="J1252" s="375">
        <v>110.53</v>
      </c>
      <c r="K1252" s="375">
        <v>110.53</v>
      </c>
      <c r="L1252" s="375">
        <v>110.53</v>
      </c>
      <c r="M1252" s="375">
        <v>110.53</v>
      </c>
    </row>
    <row r="1253" spans="1:13" x14ac:dyDescent="0.3">
      <c r="A1253" s="48" t="s">
        <v>938</v>
      </c>
      <c r="B1253" s="375">
        <v>106.05</v>
      </c>
      <c r="C1253" s="375">
        <v>105.29</v>
      </c>
      <c r="D1253" s="375">
        <v>105.22</v>
      </c>
      <c r="E1253" s="375">
        <v>105.22</v>
      </c>
      <c r="F1253" s="375">
        <v>105.22</v>
      </c>
      <c r="G1253" s="375">
        <v>107.61</v>
      </c>
      <c r="H1253" s="375">
        <v>107.61</v>
      </c>
      <c r="I1253" s="375">
        <v>107.76</v>
      </c>
      <c r="J1253" s="375">
        <v>107.69</v>
      </c>
      <c r="K1253" s="375">
        <v>107.69</v>
      </c>
      <c r="L1253" s="375">
        <v>107.69</v>
      </c>
      <c r="M1253" s="375">
        <v>107.43</v>
      </c>
    </row>
    <row r="1254" spans="1:13" x14ac:dyDescent="0.3">
      <c r="A1254" s="48" t="s">
        <v>939</v>
      </c>
      <c r="B1254" s="375">
        <v>107.78</v>
      </c>
      <c r="C1254" s="375">
        <v>107.78</v>
      </c>
      <c r="D1254" s="375">
        <v>107.78</v>
      </c>
      <c r="E1254" s="375">
        <v>107.78</v>
      </c>
      <c r="F1254" s="375">
        <v>107.78</v>
      </c>
      <c r="G1254" s="375">
        <v>107.78</v>
      </c>
      <c r="H1254" s="375">
        <v>107.78</v>
      </c>
      <c r="I1254" s="375">
        <v>107.78</v>
      </c>
      <c r="J1254" s="375">
        <v>109.77</v>
      </c>
      <c r="K1254" s="375">
        <v>109.77</v>
      </c>
      <c r="L1254" s="375">
        <v>109.77</v>
      </c>
      <c r="M1254" s="375">
        <v>109.77</v>
      </c>
    </row>
    <row r="1255" spans="1:13" x14ac:dyDescent="0.3">
      <c r="A1255" s="48" t="s">
        <v>940</v>
      </c>
      <c r="B1255" s="375">
        <v>111.87</v>
      </c>
      <c r="C1255" s="375">
        <v>111.87</v>
      </c>
      <c r="D1255" s="375">
        <v>111.87</v>
      </c>
      <c r="E1255" s="375">
        <v>111.83</v>
      </c>
      <c r="F1255" s="375">
        <v>111.83</v>
      </c>
      <c r="G1255" s="375">
        <v>111.83</v>
      </c>
      <c r="H1255" s="375">
        <v>111.83</v>
      </c>
      <c r="I1255" s="375">
        <v>112.4</v>
      </c>
      <c r="J1255" s="375">
        <v>112.4</v>
      </c>
      <c r="K1255" s="375">
        <v>112.4</v>
      </c>
      <c r="L1255" s="375">
        <v>112.4</v>
      </c>
      <c r="M1255" s="375">
        <v>112.4</v>
      </c>
    </row>
    <row r="1256" spans="1:13" x14ac:dyDescent="0.3">
      <c r="A1256" s="48" t="s">
        <v>941</v>
      </c>
      <c r="B1256" s="375">
        <v>108.68</v>
      </c>
      <c r="C1256" s="375">
        <v>109.57</v>
      </c>
      <c r="D1256" s="375">
        <v>110.03</v>
      </c>
      <c r="E1256" s="375">
        <v>110.03</v>
      </c>
      <c r="F1256" s="375">
        <v>110.03</v>
      </c>
      <c r="G1256" s="375">
        <v>110.03</v>
      </c>
      <c r="H1256" s="375">
        <v>110.03</v>
      </c>
      <c r="I1256" s="375">
        <v>110.03</v>
      </c>
      <c r="J1256" s="375">
        <v>110.03</v>
      </c>
      <c r="K1256" s="375">
        <v>110.03</v>
      </c>
      <c r="L1256" s="375">
        <v>110.03</v>
      </c>
      <c r="M1256" s="375">
        <v>110.03</v>
      </c>
    </row>
    <row r="1257" spans="1:13" x14ac:dyDescent="0.3">
      <c r="A1257" s="48" t="s">
        <v>942</v>
      </c>
      <c r="B1257" s="375">
        <v>102.83</v>
      </c>
      <c r="C1257" s="375">
        <v>102.78</v>
      </c>
      <c r="D1257" s="375">
        <v>102.77</v>
      </c>
      <c r="E1257" s="375">
        <v>102.77</v>
      </c>
      <c r="F1257" s="375">
        <v>102.77</v>
      </c>
      <c r="G1257" s="375">
        <v>102.77</v>
      </c>
      <c r="H1257" s="375">
        <v>102.77</v>
      </c>
      <c r="I1257" s="375">
        <v>102.77</v>
      </c>
      <c r="J1257" s="375">
        <v>102.77</v>
      </c>
      <c r="K1257" s="375">
        <v>102.77</v>
      </c>
      <c r="L1257" s="375">
        <v>102.77</v>
      </c>
      <c r="M1257" s="375">
        <v>102.77</v>
      </c>
    </row>
    <row r="1258" spans="1:13" x14ac:dyDescent="0.3">
      <c r="A1258" s="48" t="s">
        <v>943</v>
      </c>
      <c r="B1258" s="375">
        <v>110.71</v>
      </c>
      <c r="C1258" s="375">
        <v>110.71</v>
      </c>
      <c r="D1258" s="375">
        <v>110.71</v>
      </c>
      <c r="E1258" s="375">
        <v>110.71</v>
      </c>
      <c r="F1258" s="375">
        <v>110.71</v>
      </c>
      <c r="G1258" s="375">
        <v>110.71</v>
      </c>
      <c r="H1258" s="375">
        <v>110.71</v>
      </c>
      <c r="I1258" s="375">
        <v>110.71</v>
      </c>
      <c r="J1258" s="375">
        <v>110.71</v>
      </c>
      <c r="K1258" s="375">
        <v>110.71</v>
      </c>
      <c r="L1258" s="375">
        <v>110.71</v>
      </c>
      <c r="M1258" s="375">
        <v>110.71</v>
      </c>
    </row>
    <row r="1262" spans="1:13" x14ac:dyDescent="0.3">
      <c r="A1262" s="47" t="s">
        <v>1788</v>
      </c>
      <c r="B1262" s="378" t="s">
        <v>833</v>
      </c>
      <c r="C1262" s="374">
        <v>36192</v>
      </c>
      <c r="D1262" s="378" t="s">
        <v>798</v>
      </c>
      <c r="E1262" s="374">
        <v>36251</v>
      </c>
      <c r="F1262" s="374">
        <v>36281</v>
      </c>
      <c r="G1262" s="374">
        <v>36312</v>
      </c>
      <c r="H1262" s="374">
        <v>36342</v>
      </c>
      <c r="I1262" s="374">
        <v>36373</v>
      </c>
      <c r="J1262" s="374">
        <v>36404</v>
      </c>
      <c r="K1262" s="374">
        <v>36434</v>
      </c>
      <c r="L1262" s="374">
        <v>36465</v>
      </c>
      <c r="M1262" s="374">
        <v>36495</v>
      </c>
    </row>
    <row r="1263" spans="1:13" x14ac:dyDescent="0.3">
      <c r="A1263" s="48" t="s">
        <v>885</v>
      </c>
      <c r="B1263" s="375">
        <v>111.93</v>
      </c>
      <c r="C1263" s="375">
        <v>111.93</v>
      </c>
      <c r="D1263" s="375">
        <v>111.93</v>
      </c>
      <c r="E1263" s="375">
        <v>111.93</v>
      </c>
      <c r="F1263" s="375">
        <v>111.93</v>
      </c>
      <c r="G1263" s="375">
        <v>111.93</v>
      </c>
      <c r="H1263" s="375">
        <v>111.93</v>
      </c>
      <c r="I1263" s="375">
        <v>111.93</v>
      </c>
      <c r="J1263" s="375">
        <v>111.93</v>
      </c>
      <c r="K1263" s="375">
        <v>111.93</v>
      </c>
      <c r="L1263" s="375">
        <v>111.93</v>
      </c>
      <c r="M1263" s="375">
        <v>111.93</v>
      </c>
    </row>
    <row r="1264" spans="1:13" x14ac:dyDescent="0.3">
      <c r="A1264" s="48" t="s">
        <v>886</v>
      </c>
      <c r="B1264" s="375">
        <v>107.34</v>
      </c>
      <c r="C1264" s="375">
        <v>107.34</v>
      </c>
      <c r="D1264" s="375">
        <v>107.34</v>
      </c>
      <c r="E1264" s="375">
        <v>107.34</v>
      </c>
      <c r="F1264" s="375">
        <v>107.34</v>
      </c>
      <c r="G1264" s="375">
        <v>107.34</v>
      </c>
      <c r="H1264" s="375">
        <v>107.34</v>
      </c>
      <c r="I1264" s="375">
        <v>107.34</v>
      </c>
      <c r="J1264" s="375">
        <v>107.34</v>
      </c>
      <c r="K1264" s="375">
        <v>107.34</v>
      </c>
      <c r="L1264" s="375">
        <v>107.34</v>
      </c>
      <c r="M1264" s="375">
        <v>107.34</v>
      </c>
    </row>
    <row r="1265" spans="1:13" x14ac:dyDescent="0.3">
      <c r="A1265" s="48" t="s">
        <v>887</v>
      </c>
      <c r="B1265" s="375">
        <v>104.62</v>
      </c>
      <c r="C1265" s="375">
        <v>104.62</v>
      </c>
      <c r="D1265" s="375">
        <v>104.71</v>
      </c>
      <c r="E1265" s="375">
        <v>104.79</v>
      </c>
      <c r="F1265" s="375">
        <v>104.94</v>
      </c>
      <c r="G1265" s="375">
        <v>104.5</v>
      </c>
      <c r="H1265" s="375">
        <v>104.5</v>
      </c>
      <c r="I1265" s="375">
        <v>104.6</v>
      </c>
      <c r="J1265" s="375">
        <v>104.6</v>
      </c>
      <c r="K1265" s="375">
        <v>104.6</v>
      </c>
      <c r="L1265" s="375">
        <v>104.54</v>
      </c>
      <c r="M1265" s="375">
        <v>104.46</v>
      </c>
    </row>
    <row r="1266" spans="1:13" x14ac:dyDescent="0.3">
      <c r="A1266" s="48" t="s">
        <v>888</v>
      </c>
      <c r="B1266" s="375">
        <v>110.11</v>
      </c>
      <c r="C1266" s="375">
        <v>110.11</v>
      </c>
      <c r="D1266" s="375">
        <v>110.11</v>
      </c>
      <c r="E1266" s="375">
        <v>110.11</v>
      </c>
      <c r="F1266" s="375">
        <v>110.11</v>
      </c>
      <c r="G1266" s="375">
        <v>110.11</v>
      </c>
      <c r="H1266" s="375">
        <v>110.11</v>
      </c>
      <c r="I1266" s="375">
        <v>110.11</v>
      </c>
      <c r="J1266" s="375">
        <v>110.11</v>
      </c>
      <c r="K1266" s="375">
        <v>110.11</v>
      </c>
      <c r="L1266" s="375">
        <v>110.11</v>
      </c>
      <c r="M1266" s="375">
        <v>110.11</v>
      </c>
    </row>
    <row r="1267" spans="1:13" x14ac:dyDescent="0.3">
      <c r="A1267" s="48" t="s">
        <v>889</v>
      </c>
      <c r="B1267" s="375">
        <v>106.37</v>
      </c>
      <c r="C1267" s="375">
        <v>106.37</v>
      </c>
      <c r="D1267" s="375">
        <v>107.54</v>
      </c>
      <c r="E1267" s="375">
        <v>107.54</v>
      </c>
      <c r="F1267" s="375">
        <v>107.54</v>
      </c>
      <c r="G1267" s="375">
        <v>107.54</v>
      </c>
      <c r="H1267" s="375">
        <v>107.54</v>
      </c>
      <c r="I1267" s="375">
        <v>107.64</v>
      </c>
      <c r="J1267" s="375">
        <v>107.64</v>
      </c>
      <c r="K1267" s="375">
        <v>107.64</v>
      </c>
      <c r="L1267" s="375">
        <v>107.64</v>
      </c>
      <c r="M1267" s="375">
        <v>107.64</v>
      </c>
    </row>
    <row r="1268" spans="1:13" x14ac:dyDescent="0.3">
      <c r="A1268" s="48" t="s">
        <v>890</v>
      </c>
      <c r="B1268" s="375">
        <v>107.8</v>
      </c>
      <c r="C1268" s="375">
        <v>107.8</v>
      </c>
      <c r="D1268" s="375">
        <v>107.8</v>
      </c>
      <c r="E1268" s="375">
        <v>107.8</v>
      </c>
      <c r="F1268" s="375">
        <v>107.8</v>
      </c>
      <c r="G1268" s="375">
        <v>108.3</v>
      </c>
      <c r="H1268" s="375">
        <v>108.3</v>
      </c>
      <c r="I1268" s="375">
        <v>108.15</v>
      </c>
      <c r="J1268" s="375">
        <v>108.15</v>
      </c>
      <c r="K1268" s="375">
        <v>108.15</v>
      </c>
      <c r="L1268" s="375">
        <v>108.15</v>
      </c>
      <c r="M1268" s="375">
        <v>108.15</v>
      </c>
    </row>
    <row r="1269" spans="1:13" x14ac:dyDescent="0.3">
      <c r="A1269" s="48" t="s">
        <v>891</v>
      </c>
      <c r="B1269" s="375">
        <v>108.34</v>
      </c>
      <c r="C1269" s="375">
        <v>108.34</v>
      </c>
      <c r="D1269" s="375">
        <v>108.34</v>
      </c>
      <c r="E1269" s="375">
        <v>108.34</v>
      </c>
      <c r="F1269" s="375">
        <v>108.34</v>
      </c>
      <c r="G1269" s="375">
        <v>108.34</v>
      </c>
      <c r="H1269" s="375">
        <v>108.34</v>
      </c>
      <c r="I1269" s="375">
        <v>108.34</v>
      </c>
      <c r="J1269" s="375">
        <v>108.34</v>
      </c>
      <c r="K1269" s="375">
        <v>108.34</v>
      </c>
      <c r="L1269" s="375">
        <v>108.34</v>
      </c>
      <c r="M1269" s="375">
        <v>108.34</v>
      </c>
    </row>
    <row r="1270" spans="1:13" x14ac:dyDescent="0.3">
      <c r="A1270" s="48" t="s">
        <v>892</v>
      </c>
      <c r="B1270" s="375">
        <v>96.91</v>
      </c>
      <c r="C1270" s="375">
        <v>96.91</v>
      </c>
      <c r="D1270" s="375">
        <v>96.91</v>
      </c>
      <c r="E1270" s="375">
        <v>96.91</v>
      </c>
      <c r="F1270" s="375">
        <v>96.91</v>
      </c>
      <c r="G1270" s="375">
        <v>96.91</v>
      </c>
      <c r="H1270" s="375">
        <v>96.91</v>
      </c>
      <c r="I1270" s="375">
        <v>96.91</v>
      </c>
      <c r="J1270" s="375">
        <v>96.91</v>
      </c>
      <c r="K1270" s="375">
        <v>96.91</v>
      </c>
      <c r="L1270" s="375">
        <v>97.49</v>
      </c>
      <c r="M1270" s="375">
        <v>97.49</v>
      </c>
    </row>
    <row r="1271" spans="1:13" x14ac:dyDescent="0.3">
      <c r="A1271" s="48" t="s">
        <v>893</v>
      </c>
      <c r="B1271" s="375">
        <v>107.83</v>
      </c>
      <c r="C1271" s="375">
        <v>107.83</v>
      </c>
      <c r="D1271" s="375">
        <v>107.93</v>
      </c>
      <c r="E1271" s="375">
        <v>107.97</v>
      </c>
      <c r="F1271" s="375">
        <v>108.2</v>
      </c>
      <c r="G1271" s="375">
        <v>109.61</v>
      </c>
      <c r="H1271" s="375">
        <v>109.71</v>
      </c>
      <c r="I1271" s="375">
        <v>115.22</v>
      </c>
      <c r="J1271" s="375">
        <v>119.37</v>
      </c>
      <c r="K1271" s="375">
        <v>122.95</v>
      </c>
      <c r="L1271" s="375">
        <v>122.95</v>
      </c>
      <c r="M1271" s="375">
        <v>122.97</v>
      </c>
    </row>
    <row r="1272" spans="1:13" x14ac:dyDescent="0.3">
      <c r="A1272" s="48" t="s">
        <v>894</v>
      </c>
      <c r="B1272" s="375">
        <v>102.7</v>
      </c>
      <c r="C1272" s="375">
        <v>102.7</v>
      </c>
      <c r="D1272" s="375">
        <v>102.7</v>
      </c>
      <c r="E1272" s="375">
        <v>102.51</v>
      </c>
      <c r="F1272" s="375">
        <v>101.91</v>
      </c>
      <c r="G1272" s="375">
        <v>102.51</v>
      </c>
      <c r="H1272" s="375">
        <v>102.51</v>
      </c>
      <c r="I1272" s="375">
        <v>103.18</v>
      </c>
      <c r="J1272" s="375">
        <v>104.44</v>
      </c>
      <c r="K1272" s="375">
        <v>104.9</v>
      </c>
      <c r="L1272" s="375">
        <v>104.72</v>
      </c>
      <c r="M1272" s="375">
        <v>104.72</v>
      </c>
    </row>
    <row r="1273" spans="1:13" x14ac:dyDescent="0.3">
      <c r="A1273" s="48" t="s">
        <v>897</v>
      </c>
      <c r="B1273" s="375">
        <v>103.85</v>
      </c>
      <c r="C1273" s="375">
        <v>103.85</v>
      </c>
      <c r="D1273" s="375">
        <v>103.85</v>
      </c>
      <c r="E1273" s="375">
        <v>103.85</v>
      </c>
      <c r="F1273" s="375">
        <v>103.85</v>
      </c>
      <c r="G1273" s="375">
        <v>103.85</v>
      </c>
      <c r="H1273" s="375">
        <v>103.85</v>
      </c>
      <c r="I1273" s="375">
        <v>103.85</v>
      </c>
      <c r="J1273" s="375">
        <v>103.85</v>
      </c>
      <c r="K1273" s="375">
        <v>103.85</v>
      </c>
      <c r="L1273" s="375">
        <v>103.85</v>
      </c>
      <c r="M1273" s="375">
        <v>103.85</v>
      </c>
    </row>
    <row r="1274" spans="1:13" x14ac:dyDescent="0.3">
      <c r="A1274" s="48" t="s">
        <v>899</v>
      </c>
      <c r="B1274" s="375">
        <v>110.03</v>
      </c>
      <c r="C1274" s="375">
        <v>110.03</v>
      </c>
      <c r="D1274" s="375">
        <v>110.03</v>
      </c>
      <c r="E1274" s="375">
        <v>110.03</v>
      </c>
      <c r="F1274" s="375">
        <v>109.44</v>
      </c>
      <c r="G1274" s="375">
        <v>108.98</v>
      </c>
      <c r="H1274" s="375">
        <v>108.98</v>
      </c>
      <c r="I1274" s="375">
        <v>108.98</v>
      </c>
      <c r="J1274" s="375">
        <v>108.98</v>
      </c>
      <c r="K1274" s="375">
        <v>108.98</v>
      </c>
      <c r="L1274" s="375">
        <v>108.98</v>
      </c>
      <c r="M1274" s="375">
        <v>108.98</v>
      </c>
    </row>
    <row r="1275" spans="1:13" x14ac:dyDescent="0.3">
      <c r="A1275" s="48" t="s">
        <v>900</v>
      </c>
      <c r="B1275" s="375">
        <v>101.01</v>
      </c>
      <c r="C1275" s="375">
        <v>101.01</v>
      </c>
      <c r="D1275" s="375">
        <v>101.01</v>
      </c>
      <c r="E1275" s="375">
        <v>101.01</v>
      </c>
      <c r="F1275" s="375">
        <v>99.97</v>
      </c>
      <c r="G1275" s="375">
        <v>99.97</v>
      </c>
      <c r="H1275" s="375">
        <v>99.97</v>
      </c>
      <c r="I1275" s="375">
        <v>99.97</v>
      </c>
      <c r="J1275" s="375">
        <v>99.97</v>
      </c>
      <c r="K1275" s="375">
        <v>99.97</v>
      </c>
      <c r="L1275" s="375">
        <v>99.97</v>
      </c>
      <c r="M1275" s="375">
        <v>99.97</v>
      </c>
    </row>
    <row r="1276" spans="1:13" x14ac:dyDescent="0.3">
      <c r="A1276" s="48" t="s">
        <v>901</v>
      </c>
      <c r="B1276" s="375">
        <v>100</v>
      </c>
      <c r="C1276" s="375">
        <v>100</v>
      </c>
      <c r="D1276" s="375">
        <v>100</v>
      </c>
      <c r="E1276" s="375">
        <v>100</v>
      </c>
      <c r="F1276" s="375">
        <v>100</v>
      </c>
      <c r="G1276" s="375">
        <v>100</v>
      </c>
      <c r="H1276" s="375">
        <v>100</v>
      </c>
      <c r="I1276" s="375">
        <v>100</v>
      </c>
      <c r="J1276" s="375">
        <v>100</v>
      </c>
      <c r="K1276" s="375">
        <v>100</v>
      </c>
      <c r="L1276" s="375">
        <v>100</v>
      </c>
      <c r="M1276" s="375">
        <v>100</v>
      </c>
    </row>
    <row r="1277" spans="1:13" x14ac:dyDescent="0.3">
      <c r="A1277" s="48" t="s">
        <v>902</v>
      </c>
      <c r="B1277" s="375">
        <v>103.58</v>
      </c>
      <c r="C1277" s="375">
        <v>103.11</v>
      </c>
      <c r="D1277" s="375">
        <v>104.64</v>
      </c>
      <c r="E1277" s="375">
        <v>106.91</v>
      </c>
      <c r="F1277" s="375">
        <v>107.18</v>
      </c>
      <c r="G1277" s="375">
        <v>107.97</v>
      </c>
      <c r="H1277" s="375">
        <v>112.45</v>
      </c>
      <c r="I1277" s="375">
        <v>114.67</v>
      </c>
      <c r="J1277" s="375">
        <v>116.4</v>
      </c>
      <c r="K1277" s="375">
        <v>117.2</v>
      </c>
      <c r="L1277" s="375">
        <v>121.97</v>
      </c>
      <c r="M1277" s="375">
        <v>127.84</v>
      </c>
    </row>
    <row r="1278" spans="1:13" x14ac:dyDescent="0.3">
      <c r="A1278" s="48" t="s">
        <v>903</v>
      </c>
      <c r="B1278" s="375">
        <v>105.16</v>
      </c>
      <c r="C1278" s="375">
        <v>105.16</v>
      </c>
      <c r="D1278" s="375">
        <v>105.16</v>
      </c>
      <c r="E1278" s="375">
        <v>105.16</v>
      </c>
      <c r="F1278" s="375">
        <v>105.15</v>
      </c>
      <c r="G1278" s="375">
        <v>105.15</v>
      </c>
      <c r="H1278" s="375">
        <v>105.15</v>
      </c>
      <c r="I1278" s="375">
        <v>105.15</v>
      </c>
      <c r="J1278" s="375">
        <v>105.15</v>
      </c>
      <c r="K1278" s="375">
        <v>105.15</v>
      </c>
      <c r="L1278" s="375">
        <v>105.15</v>
      </c>
      <c r="M1278" s="375">
        <v>105.15</v>
      </c>
    </row>
    <row r="1279" spans="1:13" x14ac:dyDescent="0.3">
      <c r="A1279" s="48" t="s">
        <v>904</v>
      </c>
      <c r="B1279" s="375">
        <v>115.23</v>
      </c>
      <c r="C1279" s="375">
        <v>115.23</v>
      </c>
      <c r="D1279" s="375">
        <v>115.23</v>
      </c>
      <c r="E1279" s="375">
        <v>115.23</v>
      </c>
      <c r="F1279" s="375">
        <v>115.23</v>
      </c>
      <c r="G1279" s="375">
        <v>115.23</v>
      </c>
      <c r="H1279" s="375">
        <v>115.23</v>
      </c>
      <c r="I1279" s="375">
        <v>115.23</v>
      </c>
      <c r="J1279" s="375">
        <v>115.23</v>
      </c>
      <c r="K1279" s="375">
        <v>115.23</v>
      </c>
      <c r="L1279" s="375">
        <v>115.23</v>
      </c>
      <c r="M1279" s="375">
        <v>115.23</v>
      </c>
    </row>
    <row r="1280" spans="1:13" x14ac:dyDescent="0.3">
      <c r="A1280" s="48" t="s">
        <v>905</v>
      </c>
      <c r="B1280" s="375">
        <v>103.97</v>
      </c>
      <c r="C1280" s="375">
        <v>103.97</v>
      </c>
      <c r="D1280" s="375">
        <v>103.97</v>
      </c>
      <c r="E1280" s="375">
        <v>103.97</v>
      </c>
      <c r="F1280" s="375">
        <v>103.97</v>
      </c>
      <c r="G1280" s="375">
        <v>103.97</v>
      </c>
      <c r="H1280" s="375">
        <v>103.97</v>
      </c>
      <c r="I1280" s="375">
        <v>103.97</v>
      </c>
      <c r="J1280" s="375">
        <v>103.97</v>
      </c>
      <c r="K1280" s="375">
        <v>103.97</v>
      </c>
      <c r="L1280" s="375">
        <v>103.97</v>
      </c>
      <c r="M1280" s="375">
        <v>103.97</v>
      </c>
    </row>
    <row r="1281" spans="1:13" x14ac:dyDescent="0.3">
      <c r="A1281" s="48" t="s">
        <v>906</v>
      </c>
      <c r="B1281" s="375">
        <v>122.51</v>
      </c>
      <c r="C1281" s="375">
        <v>122.91</v>
      </c>
      <c r="D1281" s="375">
        <v>122.91</v>
      </c>
      <c r="E1281" s="375">
        <v>122.51</v>
      </c>
      <c r="F1281" s="375">
        <v>122.51</v>
      </c>
      <c r="G1281" s="375">
        <v>122.51</v>
      </c>
      <c r="H1281" s="375">
        <v>122.51</v>
      </c>
      <c r="I1281" s="375">
        <v>122.51</v>
      </c>
      <c r="J1281" s="375">
        <v>122.51</v>
      </c>
      <c r="K1281" s="375">
        <v>122.51</v>
      </c>
      <c r="L1281" s="375">
        <v>122.51</v>
      </c>
      <c r="M1281" s="375">
        <v>122.51</v>
      </c>
    </row>
    <row r="1282" spans="1:13" x14ac:dyDescent="0.3">
      <c r="A1282" s="48" t="s">
        <v>907</v>
      </c>
      <c r="B1282" s="375">
        <v>107.35</v>
      </c>
      <c r="C1282" s="375">
        <v>107.35</v>
      </c>
      <c r="D1282" s="375">
        <v>107.35</v>
      </c>
      <c r="E1282" s="375">
        <v>107.35</v>
      </c>
      <c r="F1282" s="375">
        <v>107.35</v>
      </c>
      <c r="G1282" s="375">
        <v>107.35</v>
      </c>
      <c r="H1282" s="375">
        <v>107.35</v>
      </c>
      <c r="I1282" s="375">
        <v>107.35</v>
      </c>
      <c r="J1282" s="375">
        <v>107.35</v>
      </c>
      <c r="K1282" s="375">
        <v>107.35</v>
      </c>
      <c r="L1282" s="375">
        <v>107.35</v>
      </c>
      <c r="M1282" s="375">
        <v>107.35</v>
      </c>
    </row>
    <row r="1283" spans="1:13" x14ac:dyDescent="0.3">
      <c r="A1283" s="48" t="s">
        <v>908</v>
      </c>
      <c r="B1283" s="375">
        <v>105.79</v>
      </c>
      <c r="C1283" s="375">
        <v>105.94</v>
      </c>
      <c r="D1283" s="375">
        <v>105.94</v>
      </c>
      <c r="E1283" s="375">
        <v>105.94</v>
      </c>
      <c r="F1283" s="375">
        <v>105.94</v>
      </c>
      <c r="G1283" s="375">
        <v>105.94</v>
      </c>
      <c r="H1283" s="375">
        <v>105.94</v>
      </c>
      <c r="I1283" s="375">
        <v>105.94</v>
      </c>
      <c r="J1283" s="375">
        <v>105.94</v>
      </c>
      <c r="K1283" s="375">
        <v>105.94</v>
      </c>
      <c r="L1283" s="375">
        <v>105.94</v>
      </c>
      <c r="M1283" s="375">
        <v>105.94</v>
      </c>
    </row>
    <row r="1284" spans="1:13" x14ac:dyDescent="0.3">
      <c r="A1284" s="48" t="s">
        <v>909</v>
      </c>
      <c r="B1284" s="375">
        <v>113.12</v>
      </c>
      <c r="C1284" s="375">
        <v>113.12</v>
      </c>
      <c r="D1284" s="375">
        <v>113.12</v>
      </c>
      <c r="E1284" s="375">
        <v>113.12</v>
      </c>
      <c r="F1284" s="375">
        <v>113.12</v>
      </c>
      <c r="G1284" s="375">
        <v>113.12</v>
      </c>
      <c r="H1284" s="375">
        <v>113.12</v>
      </c>
      <c r="I1284" s="375">
        <v>113.12</v>
      </c>
      <c r="J1284" s="375">
        <v>113.12</v>
      </c>
      <c r="K1284" s="375">
        <v>113.13</v>
      </c>
      <c r="L1284" s="375">
        <v>113.13</v>
      </c>
      <c r="M1284" s="375">
        <v>113.13</v>
      </c>
    </row>
    <row r="1285" spans="1:13" x14ac:dyDescent="0.3">
      <c r="A1285" s="48" t="s">
        <v>910</v>
      </c>
      <c r="B1285" s="375">
        <v>103.25</v>
      </c>
      <c r="C1285" s="375">
        <v>103.32</v>
      </c>
      <c r="D1285" s="375">
        <v>103.4</v>
      </c>
      <c r="E1285" s="375">
        <v>103.4</v>
      </c>
      <c r="F1285" s="375">
        <v>103.4</v>
      </c>
      <c r="G1285" s="375">
        <v>103.4</v>
      </c>
      <c r="H1285" s="375">
        <v>103.4</v>
      </c>
      <c r="I1285" s="375">
        <v>103.4</v>
      </c>
      <c r="J1285" s="375">
        <v>103.4</v>
      </c>
      <c r="K1285" s="375">
        <v>103.4</v>
      </c>
      <c r="L1285" s="375">
        <v>103.4</v>
      </c>
      <c r="M1285" s="375">
        <v>103.4</v>
      </c>
    </row>
    <row r="1286" spans="1:13" x14ac:dyDescent="0.3">
      <c r="A1286" s="48" t="s">
        <v>914</v>
      </c>
      <c r="B1286" s="375">
        <v>101.71</v>
      </c>
      <c r="C1286" s="375">
        <v>101.71</v>
      </c>
      <c r="D1286" s="375">
        <v>101.71</v>
      </c>
      <c r="E1286" s="375">
        <v>101.71</v>
      </c>
      <c r="F1286" s="375">
        <v>101.71</v>
      </c>
      <c r="G1286" s="375">
        <v>101.71</v>
      </c>
      <c r="H1286" s="375">
        <v>101.71</v>
      </c>
      <c r="I1286" s="375">
        <v>101.71</v>
      </c>
      <c r="J1286" s="375">
        <v>101.71</v>
      </c>
      <c r="K1286" s="375">
        <v>101.71</v>
      </c>
      <c r="L1286" s="375">
        <v>101.53</v>
      </c>
      <c r="M1286" s="375">
        <v>101.52</v>
      </c>
    </row>
    <row r="1287" spans="1:13" x14ac:dyDescent="0.3">
      <c r="A1287" s="48" t="s">
        <v>915</v>
      </c>
      <c r="B1287" s="375">
        <v>108.4</v>
      </c>
      <c r="C1287" s="375">
        <v>109.03</v>
      </c>
      <c r="D1287" s="375">
        <v>109.03</v>
      </c>
      <c r="E1287" s="375">
        <v>109.03</v>
      </c>
      <c r="F1287" s="375">
        <v>109.03</v>
      </c>
      <c r="G1287" s="375">
        <v>109.03</v>
      </c>
      <c r="H1287" s="375">
        <v>109.03</v>
      </c>
      <c r="I1287" s="375">
        <v>109.03</v>
      </c>
      <c r="J1287" s="375">
        <v>108.19</v>
      </c>
      <c r="K1287" s="375">
        <v>108.19</v>
      </c>
      <c r="L1287" s="375">
        <v>108.4</v>
      </c>
      <c r="M1287" s="375">
        <v>108.4</v>
      </c>
    </row>
    <row r="1288" spans="1:13" x14ac:dyDescent="0.3">
      <c r="A1288" s="48" t="s">
        <v>916</v>
      </c>
      <c r="B1288" s="375">
        <v>96.09</v>
      </c>
      <c r="C1288" s="375">
        <v>96.24</v>
      </c>
      <c r="D1288" s="375">
        <v>96.24</v>
      </c>
      <c r="E1288" s="375">
        <v>96.24</v>
      </c>
      <c r="F1288" s="375">
        <v>96.24</v>
      </c>
      <c r="G1288" s="375">
        <v>96.24</v>
      </c>
      <c r="H1288" s="375">
        <v>96.24</v>
      </c>
      <c r="I1288" s="375">
        <v>96.24</v>
      </c>
      <c r="J1288" s="375">
        <v>96.24</v>
      </c>
      <c r="K1288" s="375">
        <v>96.24</v>
      </c>
      <c r="L1288" s="375">
        <v>96.24</v>
      </c>
      <c r="M1288" s="375">
        <v>96.24</v>
      </c>
    </row>
    <row r="1289" spans="1:13" x14ac:dyDescent="0.3">
      <c r="A1289" s="48" t="s">
        <v>917</v>
      </c>
      <c r="B1289" s="375">
        <v>109.26</v>
      </c>
      <c r="C1289" s="375">
        <v>110.35</v>
      </c>
      <c r="D1289" s="375">
        <v>110.35</v>
      </c>
      <c r="E1289" s="375">
        <v>110.35</v>
      </c>
      <c r="F1289" s="375">
        <v>110.35</v>
      </c>
      <c r="G1289" s="375">
        <v>110.35</v>
      </c>
      <c r="H1289" s="375">
        <v>110.35</v>
      </c>
      <c r="I1289" s="375">
        <v>110.35</v>
      </c>
      <c r="J1289" s="375">
        <v>110.35</v>
      </c>
      <c r="K1289" s="375">
        <v>110.35</v>
      </c>
      <c r="L1289" s="375">
        <v>110.35</v>
      </c>
      <c r="M1289" s="375">
        <v>110.35</v>
      </c>
    </row>
    <row r="1290" spans="1:13" x14ac:dyDescent="0.3">
      <c r="A1290" s="48" t="s">
        <v>918</v>
      </c>
      <c r="B1290" s="375">
        <v>108.04</v>
      </c>
      <c r="C1290" s="375">
        <v>108.43</v>
      </c>
      <c r="D1290" s="375">
        <v>108.43</v>
      </c>
      <c r="E1290" s="375">
        <v>108.43</v>
      </c>
      <c r="F1290" s="375">
        <v>108.43</v>
      </c>
      <c r="G1290" s="375">
        <v>108.43</v>
      </c>
      <c r="H1290" s="375">
        <v>108.43</v>
      </c>
      <c r="I1290" s="375">
        <v>108.43</v>
      </c>
      <c r="J1290" s="375">
        <v>108.43</v>
      </c>
      <c r="K1290" s="375">
        <v>108.43</v>
      </c>
      <c r="L1290" s="375">
        <v>108.43</v>
      </c>
      <c r="M1290" s="375">
        <v>108.43</v>
      </c>
    </row>
    <row r="1291" spans="1:13" x14ac:dyDescent="0.3">
      <c r="A1291" s="48" t="s">
        <v>920</v>
      </c>
      <c r="B1291" s="375">
        <v>84.57</v>
      </c>
      <c r="C1291" s="375">
        <v>84.57</v>
      </c>
      <c r="D1291" s="375">
        <v>86.92</v>
      </c>
      <c r="E1291" s="375">
        <v>88.27</v>
      </c>
      <c r="F1291" s="375">
        <v>87.49</v>
      </c>
      <c r="G1291" s="375">
        <v>88.01</v>
      </c>
      <c r="H1291" s="375">
        <v>92.01</v>
      </c>
      <c r="I1291" s="375">
        <v>94.81</v>
      </c>
      <c r="J1291" s="375">
        <v>96.32</v>
      </c>
      <c r="K1291" s="375">
        <v>99.05</v>
      </c>
      <c r="L1291" s="375">
        <v>105.93</v>
      </c>
      <c r="M1291" s="375">
        <v>107.99</v>
      </c>
    </row>
    <row r="1292" spans="1:13" x14ac:dyDescent="0.3">
      <c r="A1292" s="48" t="s">
        <v>921</v>
      </c>
      <c r="B1292" s="375">
        <v>112.83</v>
      </c>
      <c r="C1292" s="375">
        <v>112.62</v>
      </c>
      <c r="D1292" s="375">
        <v>113.24</v>
      </c>
      <c r="E1292" s="375">
        <v>113.24</v>
      </c>
      <c r="F1292" s="375">
        <v>113.24</v>
      </c>
      <c r="G1292" s="375">
        <v>113.24</v>
      </c>
      <c r="H1292" s="375">
        <v>113.24</v>
      </c>
      <c r="I1292" s="375">
        <v>113.24</v>
      </c>
      <c r="J1292" s="375">
        <v>113.24</v>
      </c>
      <c r="K1292" s="375">
        <v>113.24</v>
      </c>
      <c r="L1292" s="375">
        <v>113.24</v>
      </c>
      <c r="M1292" s="375">
        <v>113.24</v>
      </c>
    </row>
    <row r="1293" spans="1:13" x14ac:dyDescent="0.3">
      <c r="A1293" s="48" t="s">
        <v>922</v>
      </c>
      <c r="B1293" s="375">
        <v>100.22</v>
      </c>
      <c r="C1293" s="375">
        <v>10.220000000000001</v>
      </c>
      <c r="D1293" s="375">
        <v>100.25</v>
      </c>
      <c r="E1293" s="375">
        <v>100.25</v>
      </c>
      <c r="F1293" s="375">
        <v>100.11</v>
      </c>
      <c r="G1293" s="375">
        <v>100.11</v>
      </c>
      <c r="H1293" s="375">
        <v>100.11</v>
      </c>
      <c r="I1293" s="375">
        <v>100.11</v>
      </c>
      <c r="J1293" s="375">
        <v>100.11</v>
      </c>
      <c r="K1293" s="375">
        <v>100.11</v>
      </c>
      <c r="L1293" s="375">
        <v>100.11</v>
      </c>
      <c r="M1293" s="375">
        <v>100.11</v>
      </c>
    </row>
    <row r="1294" spans="1:13" x14ac:dyDescent="0.3">
      <c r="A1294" s="48" t="s">
        <v>923</v>
      </c>
      <c r="B1294" s="375">
        <v>114.41</v>
      </c>
      <c r="C1294" s="375">
        <v>114.62</v>
      </c>
      <c r="D1294" s="375">
        <v>114.62</v>
      </c>
      <c r="E1294" s="375">
        <v>114.62</v>
      </c>
      <c r="F1294" s="375">
        <v>114.62</v>
      </c>
      <c r="G1294" s="375">
        <v>114.62</v>
      </c>
      <c r="H1294" s="375">
        <v>114.62</v>
      </c>
      <c r="I1294" s="375">
        <v>114.62</v>
      </c>
      <c r="J1294" s="375">
        <v>114.62</v>
      </c>
      <c r="K1294" s="375">
        <v>114.62</v>
      </c>
      <c r="L1294" s="375">
        <v>114.62</v>
      </c>
      <c r="M1294" s="375">
        <v>114.62</v>
      </c>
    </row>
    <row r="1295" spans="1:13" x14ac:dyDescent="0.3">
      <c r="A1295" s="48" t="s">
        <v>924</v>
      </c>
      <c r="B1295" s="375">
        <v>109.42</v>
      </c>
      <c r="C1295" s="375">
        <v>109.43</v>
      </c>
      <c r="D1295" s="375">
        <v>109.43</v>
      </c>
      <c r="E1295" s="375">
        <v>109.24</v>
      </c>
      <c r="F1295" s="375">
        <v>109.33</v>
      </c>
      <c r="G1295" s="375">
        <v>109.33</v>
      </c>
      <c r="H1295" s="375">
        <v>109.33</v>
      </c>
      <c r="I1295" s="375">
        <v>109.33</v>
      </c>
      <c r="J1295" s="375">
        <v>109.12</v>
      </c>
      <c r="K1295" s="375">
        <v>109.12</v>
      </c>
      <c r="L1295" s="375">
        <v>109.12</v>
      </c>
      <c r="M1295" s="375">
        <v>109.12</v>
      </c>
    </row>
    <row r="1296" spans="1:13" x14ac:dyDescent="0.3">
      <c r="A1296" s="48" t="s">
        <v>925</v>
      </c>
      <c r="B1296" s="375">
        <v>110.18</v>
      </c>
      <c r="C1296" s="375">
        <v>110.18</v>
      </c>
      <c r="D1296" s="375">
        <v>110.18</v>
      </c>
      <c r="E1296" s="375">
        <v>110.18</v>
      </c>
      <c r="F1296" s="375">
        <v>110.18</v>
      </c>
      <c r="G1296" s="375">
        <v>110.18</v>
      </c>
      <c r="H1296" s="375">
        <v>110.18</v>
      </c>
      <c r="I1296" s="375">
        <v>110.18</v>
      </c>
      <c r="J1296" s="375">
        <v>110.18</v>
      </c>
      <c r="K1296" s="375">
        <v>110.18</v>
      </c>
      <c r="L1296" s="375">
        <v>110.18</v>
      </c>
      <c r="M1296" s="375">
        <v>110.18</v>
      </c>
    </row>
    <row r="1297" spans="1:13" x14ac:dyDescent="0.3">
      <c r="A1297" s="48" t="s">
        <v>926</v>
      </c>
      <c r="B1297" s="375">
        <v>115.52</v>
      </c>
      <c r="C1297" s="375">
        <v>155.52000000000001</v>
      </c>
      <c r="D1297" s="375">
        <v>115.52</v>
      </c>
      <c r="E1297" s="375">
        <v>115.52</v>
      </c>
      <c r="F1297" s="375">
        <v>115.52</v>
      </c>
      <c r="G1297" s="375">
        <v>115.52</v>
      </c>
      <c r="H1297" s="375">
        <v>115.52</v>
      </c>
      <c r="I1297" s="375">
        <v>115.52</v>
      </c>
      <c r="J1297" s="375">
        <v>115.52</v>
      </c>
      <c r="K1297" s="375">
        <v>115.52</v>
      </c>
      <c r="L1297" s="375">
        <v>115.52</v>
      </c>
      <c r="M1297" s="375">
        <v>115.52</v>
      </c>
    </row>
    <row r="1298" spans="1:13" x14ac:dyDescent="0.3">
      <c r="A1298" s="48" t="s">
        <v>927</v>
      </c>
      <c r="B1298" s="375">
        <v>115.82</v>
      </c>
      <c r="C1298" s="375">
        <v>115.82</v>
      </c>
      <c r="D1298" s="375">
        <v>115.82</v>
      </c>
      <c r="E1298" s="375">
        <v>115.82</v>
      </c>
      <c r="F1298" s="375">
        <v>115.82</v>
      </c>
      <c r="G1298" s="375">
        <v>115.82</v>
      </c>
      <c r="H1298" s="375">
        <v>115.82</v>
      </c>
      <c r="I1298" s="375">
        <v>115.82</v>
      </c>
      <c r="J1298" s="375">
        <v>115.82</v>
      </c>
      <c r="K1298" s="375">
        <v>115.82</v>
      </c>
      <c r="L1298" s="375">
        <v>115.82</v>
      </c>
      <c r="M1298" s="375">
        <v>115.82</v>
      </c>
    </row>
    <row r="1299" spans="1:13" x14ac:dyDescent="0.3">
      <c r="A1299" s="48" t="s">
        <v>928</v>
      </c>
      <c r="B1299" s="375">
        <v>115.65</v>
      </c>
      <c r="C1299" s="375">
        <v>115.65</v>
      </c>
      <c r="D1299" s="375">
        <v>115.65</v>
      </c>
      <c r="E1299" s="375">
        <v>115.47</v>
      </c>
      <c r="F1299" s="375">
        <v>115.47</v>
      </c>
      <c r="G1299" s="375">
        <v>115.47</v>
      </c>
      <c r="H1299" s="375">
        <v>115.47</v>
      </c>
      <c r="I1299" s="375">
        <v>115.47</v>
      </c>
      <c r="J1299" s="375">
        <v>115.47</v>
      </c>
      <c r="K1299" s="375">
        <v>115.47</v>
      </c>
      <c r="L1299" s="375">
        <v>115.47</v>
      </c>
      <c r="M1299" s="375">
        <v>116.96</v>
      </c>
    </row>
    <row r="1300" spans="1:13" x14ac:dyDescent="0.3">
      <c r="A1300" s="48" t="s">
        <v>929</v>
      </c>
      <c r="B1300" s="375">
        <v>106.06</v>
      </c>
      <c r="C1300" s="375">
        <v>106.06</v>
      </c>
      <c r="D1300" s="375">
        <v>106.06</v>
      </c>
      <c r="E1300" s="375">
        <v>106.06</v>
      </c>
      <c r="F1300" s="375">
        <v>106.06</v>
      </c>
      <c r="G1300" s="375">
        <v>106.06</v>
      </c>
      <c r="H1300" s="375">
        <v>106.06</v>
      </c>
      <c r="I1300" s="375">
        <v>106.06</v>
      </c>
      <c r="J1300" s="375">
        <v>106.06</v>
      </c>
      <c r="K1300" s="375">
        <v>106.06</v>
      </c>
      <c r="L1300" s="375">
        <v>106.06</v>
      </c>
      <c r="M1300" s="375">
        <v>106.06</v>
      </c>
    </row>
    <row r="1301" spans="1:13" x14ac:dyDescent="0.3">
      <c r="A1301" s="48" t="s">
        <v>930</v>
      </c>
      <c r="B1301" s="375">
        <v>98.72</v>
      </c>
      <c r="C1301" s="375">
        <v>98.72</v>
      </c>
      <c r="D1301" s="375">
        <v>97.32</v>
      </c>
      <c r="E1301" s="375">
        <v>97.32</v>
      </c>
      <c r="F1301" s="375">
        <v>96.94</v>
      </c>
      <c r="G1301" s="375">
        <v>96.94</v>
      </c>
      <c r="H1301" s="375">
        <v>96.94</v>
      </c>
      <c r="I1301" s="375">
        <v>96.92</v>
      </c>
      <c r="J1301" s="375">
        <v>96.92</v>
      </c>
      <c r="K1301" s="375">
        <v>96.9</v>
      </c>
      <c r="L1301" s="375">
        <v>96.62</v>
      </c>
      <c r="M1301" s="375">
        <v>96.62</v>
      </c>
    </row>
    <row r="1302" spans="1:13" x14ac:dyDescent="0.3">
      <c r="A1302" s="48" t="s">
        <v>931</v>
      </c>
      <c r="B1302" s="375">
        <v>104.83</v>
      </c>
      <c r="C1302" s="375">
        <v>104.83</v>
      </c>
      <c r="D1302" s="375">
        <v>104.83</v>
      </c>
      <c r="E1302" s="375">
        <v>101.61</v>
      </c>
      <c r="F1302" s="375">
        <v>101.61</v>
      </c>
      <c r="G1302" s="375">
        <v>101.61</v>
      </c>
      <c r="H1302" s="375">
        <v>101.61</v>
      </c>
      <c r="I1302" s="375">
        <v>101.61</v>
      </c>
      <c r="J1302" s="375">
        <v>101.61</v>
      </c>
      <c r="K1302" s="375">
        <v>101.61</v>
      </c>
      <c r="L1302" s="375">
        <v>101.61</v>
      </c>
      <c r="M1302" s="375">
        <v>101.61</v>
      </c>
    </row>
    <row r="1303" spans="1:13" x14ac:dyDescent="0.3">
      <c r="A1303" s="48" t="s">
        <v>932</v>
      </c>
      <c r="B1303" s="375">
        <v>115.26</v>
      </c>
      <c r="C1303" s="375">
        <v>115.26</v>
      </c>
      <c r="D1303" s="375">
        <v>115.26</v>
      </c>
      <c r="E1303" s="375">
        <v>115.26</v>
      </c>
      <c r="F1303" s="375">
        <v>115.26</v>
      </c>
      <c r="G1303" s="375">
        <v>115.26</v>
      </c>
      <c r="H1303" s="375">
        <v>115.26</v>
      </c>
      <c r="I1303" s="375">
        <v>115.26</v>
      </c>
      <c r="J1303" s="375">
        <v>115.26</v>
      </c>
      <c r="K1303" s="375">
        <v>115.26</v>
      </c>
      <c r="L1303" s="375">
        <v>115.26</v>
      </c>
      <c r="M1303" s="375">
        <v>115.26</v>
      </c>
    </row>
    <row r="1304" spans="1:13" x14ac:dyDescent="0.3">
      <c r="A1304" s="48" t="s">
        <v>933</v>
      </c>
      <c r="B1304" s="375">
        <v>107.88</v>
      </c>
      <c r="C1304" s="375">
        <v>108.72</v>
      </c>
      <c r="D1304" s="375">
        <v>108.72</v>
      </c>
      <c r="E1304" s="375">
        <v>108.72</v>
      </c>
      <c r="F1304" s="375">
        <v>108.72</v>
      </c>
      <c r="G1304" s="375">
        <v>108.72</v>
      </c>
      <c r="H1304" s="375">
        <v>108.72</v>
      </c>
      <c r="I1304" s="375">
        <v>108.72</v>
      </c>
      <c r="J1304" s="375">
        <v>108.72</v>
      </c>
      <c r="K1304" s="375">
        <v>108.72</v>
      </c>
      <c r="L1304" s="375">
        <v>108.72</v>
      </c>
      <c r="M1304" s="375">
        <v>108.72</v>
      </c>
    </row>
    <row r="1305" spans="1:13" x14ac:dyDescent="0.3">
      <c r="A1305" s="48" t="s">
        <v>934</v>
      </c>
      <c r="B1305" s="375">
        <v>104.46</v>
      </c>
      <c r="C1305" s="375">
        <v>104.46</v>
      </c>
      <c r="D1305" s="375">
        <v>104.46</v>
      </c>
      <c r="E1305" s="375">
        <v>104.46</v>
      </c>
      <c r="F1305" s="375">
        <v>104.46</v>
      </c>
      <c r="G1305" s="375">
        <v>104.46</v>
      </c>
      <c r="H1305" s="375">
        <v>104.46</v>
      </c>
      <c r="I1305" s="375">
        <v>104.46</v>
      </c>
      <c r="J1305" s="375">
        <v>104.46</v>
      </c>
      <c r="K1305" s="375">
        <v>104.46</v>
      </c>
      <c r="L1305" s="375">
        <v>104.46</v>
      </c>
      <c r="M1305" s="375">
        <v>104.46</v>
      </c>
    </row>
    <row r="1306" spans="1:13" x14ac:dyDescent="0.3">
      <c r="A1306" s="48" t="s">
        <v>935</v>
      </c>
      <c r="B1306" s="375">
        <v>110.03</v>
      </c>
      <c r="C1306" s="375">
        <v>110.03</v>
      </c>
      <c r="D1306" s="375">
        <v>110.03</v>
      </c>
      <c r="E1306" s="375">
        <v>110.03</v>
      </c>
      <c r="F1306" s="375">
        <v>110.03</v>
      </c>
      <c r="G1306" s="375">
        <v>110.03</v>
      </c>
      <c r="H1306" s="375">
        <v>110.03</v>
      </c>
      <c r="I1306" s="375">
        <v>110.03</v>
      </c>
      <c r="J1306" s="375">
        <v>110.03</v>
      </c>
      <c r="K1306" s="375">
        <v>110.03</v>
      </c>
      <c r="L1306" s="375">
        <v>110.03</v>
      </c>
      <c r="M1306" s="375">
        <v>110.03</v>
      </c>
    </row>
    <row r="1307" spans="1:13" x14ac:dyDescent="0.3">
      <c r="A1307" s="48" t="s">
        <v>936</v>
      </c>
      <c r="B1307" s="375">
        <v>107.69</v>
      </c>
      <c r="C1307" s="375">
        <v>107.69</v>
      </c>
      <c r="D1307" s="375">
        <v>107.69</v>
      </c>
      <c r="E1307" s="375">
        <v>107.69</v>
      </c>
      <c r="F1307" s="375">
        <v>107.69</v>
      </c>
      <c r="G1307" s="375">
        <v>107.69</v>
      </c>
      <c r="H1307" s="375">
        <v>107.69</v>
      </c>
      <c r="I1307" s="375">
        <v>107.69</v>
      </c>
      <c r="J1307" s="375">
        <v>107.69</v>
      </c>
      <c r="K1307" s="375">
        <v>107.69</v>
      </c>
      <c r="L1307" s="375">
        <v>107.69</v>
      </c>
      <c r="M1307" s="375">
        <v>107.69</v>
      </c>
    </row>
    <row r="1308" spans="1:13" x14ac:dyDescent="0.3">
      <c r="A1308" s="48" t="s">
        <v>937</v>
      </c>
      <c r="B1308" s="375">
        <v>112.42</v>
      </c>
      <c r="C1308" s="375">
        <v>112.42</v>
      </c>
      <c r="D1308" s="375">
        <v>112.42</v>
      </c>
      <c r="E1308" s="375">
        <v>112.42</v>
      </c>
      <c r="F1308" s="375">
        <v>112.42</v>
      </c>
      <c r="G1308" s="375">
        <v>112.42</v>
      </c>
      <c r="H1308" s="375">
        <v>112.42</v>
      </c>
      <c r="I1308" s="375">
        <v>112.42</v>
      </c>
      <c r="J1308" s="375">
        <v>112.42</v>
      </c>
      <c r="K1308" s="375">
        <v>112.42</v>
      </c>
      <c r="L1308" s="375">
        <v>112.42</v>
      </c>
      <c r="M1308" s="375">
        <v>112.42</v>
      </c>
    </row>
    <row r="1309" spans="1:13" x14ac:dyDescent="0.3">
      <c r="A1309" s="48" t="s">
        <v>938</v>
      </c>
      <c r="B1309" s="375">
        <v>106.42</v>
      </c>
      <c r="C1309" s="375">
        <v>106.42</v>
      </c>
      <c r="D1309" s="375">
        <v>106.42</v>
      </c>
      <c r="E1309" s="375">
        <v>106.42</v>
      </c>
      <c r="F1309" s="375">
        <v>106.42</v>
      </c>
      <c r="G1309" s="375">
        <v>106.42</v>
      </c>
      <c r="H1309" s="375">
        <v>106.42</v>
      </c>
      <c r="I1309" s="375">
        <v>106.42</v>
      </c>
      <c r="J1309" s="375">
        <v>106.42</v>
      </c>
      <c r="K1309" s="375">
        <v>106.31</v>
      </c>
      <c r="L1309" s="375">
        <v>106.27</v>
      </c>
      <c r="M1309" s="375">
        <v>106.27</v>
      </c>
    </row>
    <row r="1310" spans="1:13" x14ac:dyDescent="0.3">
      <c r="A1310" s="48" t="s">
        <v>939</v>
      </c>
      <c r="B1310" s="375">
        <v>107.78</v>
      </c>
      <c r="C1310" s="375">
        <v>107.78</v>
      </c>
      <c r="D1310" s="375">
        <v>107.78</v>
      </c>
      <c r="E1310" s="375">
        <v>107.78</v>
      </c>
      <c r="F1310" s="375">
        <v>107.78</v>
      </c>
      <c r="G1310" s="375">
        <v>107.78</v>
      </c>
      <c r="H1310" s="375">
        <v>107.78</v>
      </c>
      <c r="I1310" s="375">
        <v>107.78</v>
      </c>
      <c r="J1310" s="375">
        <v>107.78</v>
      </c>
      <c r="K1310" s="375">
        <v>107.78</v>
      </c>
      <c r="L1310" s="375">
        <v>107.78</v>
      </c>
      <c r="M1310" s="375">
        <v>107.78</v>
      </c>
    </row>
    <row r="1311" spans="1:13" x14ac:dyDescent="0.3">
      <c r="A1311" s="48" t="s">
        <v>940</v>
      </c>
      <c r="B1311" s="375">
        <v>112.31</v>
      </c>
      <c r="C1311" s="375">
        <v>112.31</v>
      </c>
      <c r="D1311" s="375">
        <v>112.31</v>
      </c>
      <c r="E1311" s="375">
        <v>112.31</v>
      </c>
      <c r="F1311" s="375">
        <v>112.31</v>
      </c>
      <c r="G1311" s="375">
        <v>112.2</v>
      </c>
      <c r="H1311" s="375">
        <v>112.2</v>
      </c>
      <c r="I1311" s="375">
        <v>112.2</v>
      </c>
      <c r="J1311" s="375">
        <v>112.2</v>
      </c>
      <c r="K1311" s="375">
        <v>112.2</v>
      </c>
      <c r="L1311" s="375">
        <v>112.2</v>
      </c>
      <c r="M1311" s="375">
        <v>112.2</v>
      </c>
    </row>
    <row r="1312" spans="1:13" x14ac:dyDescent="0.3">
      <c r="A1312" s="48" t="s">
        <v>941</v>
      </c>
      <c r="B1312" s="375">
        <v>105.63</v>
      </c>
      <c r="C1312" s="375">
        <v>106.2</v>
      </c>
      <c r="D1312" s="375">
        <v>106.2</v>
      </c>
      <c r="E1312" s="375">
        <v>106.2</v>
      </c>
      <c r="F1312" s="375">
        <v>106.2</v>
      </c>
      <c r="G1312" s="375">
        <v>106.2</v>
      </c>
      <c r="H1312" s="375">
        <v>106.2</v>
      </c>
      <c r="I1312" s="375">
        <v>106.2</v>
      </c>
      <c r="J1312" s="375">
        <v>106.2</v>
      </c>
      <c r="K1312" s="375">
        <v>106.2</v>
      </c>
      <c r="L1312" s="375">
        <v>106.2</v>
      </c>
      <c r="M1312" s="375">
        <v>106.2</v>
      </c>
    </row>
    <row r="1313" spans="1:13" x14ac:dyDescent="0.3">
      <c r="A1313" s="48" t="s">
        <v>942</v>
      </c>
      <c r="B1313" s="375">
        <v>106.81</v>
      </c>
      <c r="C1313" s="375">
        <v>106.81</v>
      </c>
      <c r="D1313" s="375">
        <v>106.81</v>
      </c>
      <c r="E1313" s="375">
        <v>106.81</v>
      </c>
      <c r="F1313" s="375">
        <v>106.81</v>
      </c>
      <c r="G1313" s="375">
        <v>106.81</v>
      </c>
      <c r="H1313" s="375">
        <v>106.81</v>
      </c>
      <c r="I1313" s="375">
        <v>107.77</v>
      </c>
      <c r="J1313" s="375">
        <v>107.77</v>
      </c>
      <c r="K1313" s="375">
        <v>107.77</v>
      </c>
      <c r="L1313" s="375">
        <v>107.77</v>
      </c>
      <c r="M1313" s="375">
        <v>107.77</v>
      </c>
    </row>
    <row r="1314" spans="1:13" x14ac:dyDescent="0.3">
      <c r="A1314" s="48" t="s">
        <v>943</v>
      </c>
      <c r="B1314" s="375">
        <v>110.71</v>
      </c>
      <c r="C1314" s="375">
        <v>110.71</v>
      </c>
      <c r="D1314" s="375">
        <v>110.71</v>
      </c>
      <c r="E1314" s="375">
        <v>110.71</v>
      </c>
      <c r="F1314" s="375">
        <v>110.71</v>
      </c>
      <c r="G1314" s="375">
        <v>110.71</v>
      </c>
      <c r="H1314" s="375">
        <v>110.71</v>
      </c>
      <c r="I1314" s="375">
        <v>110.71</v>
      </c>
      <c r="J1314" s="375">
        <v>110.71</v>
      </c>
      <c r="K1314" s="375">
        <v>110.71</v>
      </c>
      <c r="L1314" s="375">
        <v>110.71</v>
      </c>
      <c r="M1314" s="375">
        <v>110.71</v>
      </c>
    </row>
    <row r="1318" spans="1:13" x14ac:dyDescent="0.3">
      <c r="A1318" s="47" t="s">
        <v>1788</v>
      </c>
      <c r="B1318" s="378" t="s">
        <v>674</v>
      </c>
      <c r="C1318" s="374">
        <v>35827</v>
      </c>
      <c r="D1318" s="378" t="s">
        <v>675</v>
      </c>
      <c r="E1318" s="374">
        <v>35886</v>
      </c>
      <c r="F1318" s="374">
        <v>35916</v>
      </c>
      <c r="G1318" s="374">
        <v>35947</v>
      </c>
      <c r="H1318" s="374">
        <v>35977</v>
      </c>
      <c r="I1318" s="374">
        <v>36008</v>
      </c>
      <c r="J1318" s="374">
        <v>36039</v>
      </c>
      <c r="K1318" s="374">
        <v>36069</v>
      </c>
      <c r="L1318" s="374">
        <v>36100</v>
      </c>
      <c r="M1318" s="374">
        <v>36130</v>
      </c>
    </row>
    <row r="1319" spans="1:13" x14ac:dyDescent="0.3">
      <c r="A1319" s="48" t="s">
        <v>1212</v>
      </c>
      <c r="B1319" s="375">
        <v>114.92</v>
      </c>
      <c r="C1319" s="375">
        <v>114.92</v>
      </c>
      <c r="D1319" s="375">
        <v>114.92</v>
      </c>
      <c r="E1319" s="375">
        <v>114.92</v>
      </c>
      <c r="F1319" s="375">
        <v>114.92</v>
      </c>
      <c r="G1319" s="375">
        <v>114.92</v>
      </c>
      <c r="H1319" s="375">
        <v>114.92</v>
      </c>
      <c r="I1319" s="375">
        <v>114.92</v>
      </c>
      <c r="J1319" s="375">
        <v>114.92</v>
      </c>
      <c r="K1319" s="375">
        <v>114.92</v>
      </c>
      <c r="L1319" s="375">
        <v>114.92</v>
      </c>
      <c r="M1319" s="375">
        <v>114.92</v>
      </c>
    </row>
    <row r="1320" spans="1:13" x14ac:dyDescent="0.3">
      <c r="A1320" s="48" t="s">
        <v>1213</v>
      </c>
      <c r="B1320" s="375">
        <v>107.34</v>
      </c>
      <c r="C1320" s="375">
        <v>107.34</v>
      </c>
      <c r="D1320" s="375">
        <v>107.34</v>
      </c>
      <c r="E1320" s="375">
        <v>107.34</v>
      </c>
      <c r="F1320" s="375">
        <v>107.34</v>
      </c>
      <c r="G1320" s="375">
        <v>107.34</v>
      </c>
      <c r="H1320" s="375">
        <v>107.34</v>
      </c>
      <c r="I1320" s="375">
        <v>107.34</v>
      </c>
      <c r="J1320" s="375">
        <v>107.34</v>
      </c>
      <c r="K1320" s="375">
        <v>107.34</v>
      </c>
      <c r="L1320" s="375">
        <v>107.34</v>
      </c>
      <c r="M1320" s="375">
        <v>107.34</v>
      </c>
    </row>
    <row r="1321" spans="1:13" x14ac:dyDescent="0.3">
      <c r="A1321" s="48" t="s">
        <v>1214</v>
      </c>
      <c r="B1321" s="375">
        <v>106.62</v>
      </c>
      <c r="C1321" s="375">
        <v>106.71</v>
      </c>
      <c r="D1321" s="375">
        <v>106.71</v>
      </c>
      <c r="E1321" s="375">
        <v>106.34</v>
      </c>
      <c r="F1321" s="375">
        <v>106.34</v>
      </c>
      <c r="G1321" s="375">
        <v>106.34</v>
      </c>
      <c r="H1321" s="375">
        <v>106.34</v>
      </c>
      <c r="I1321" s="375">
        <v>106.34</v>
      </c>
      <c r="J1321" s="375">
        <v>106.34</v>
      </c>
      <c r="K1321" s="375">
        <v>105.99</v>
      </c>
      <c r="L1321" s="375">
        <v>105.99</v>
      </c>
      <c r="M1321" s="375">
        <v>105.99</v>
      </c>
    </row>
    <row r="1322" spans="1:13" x14ac:dyDescent="0.3">
      <c r="A1322" s="48" t="s">
        <v>1215</v>
      </c>
      <c r="B1322" s="375">
        <v>110.11</v>
      </c>
      <c r="C1322" s="375">
        <v>110.11</v>
      </c>
      <c r="D1322" s="375">
        <v>110.11</v>
      </c>
      <c r="E1322" s="375">
        <v>110.11</v>
      </c>
      <c r="F1322" s="375">
        <v>110.11</v>
      </c>
      <c r="G1322" s="375">
        <v>110.11</v>
      </c>
      <c r="H1322" s="375">
        <v>110.11</v>
      </c>
      <c r="I1322" s="375">
        <v>110.11</v>
      </c>
      <c r="J1322" s="375">
        <v>110.11</v>
      </c>
      <c r="K1322" s="375">
        <v>110.11</v>
      </c>
      <c r="L1322" s="375">
        <v>110.11</v>
      </c>
      <c r="M1322" s="375">
        <v>110.11</v>
      </c>
    </row>
    <row r="1323" spans="1:13" x14ac:dyDescent="0.3">
      <c r="A1323" s="48" t="s">
        <v>1216</v>
      </c>
      <c r="B1323" s="375">
        <v>105.63</v>
      </c>
      <c r="C1323" s="375">
        <v>105.63</v>
      </c>
      <c r="D1323" s="375">
        <v>106.22</v>
      </c>
      <c r="E1323" s="375">
        <v>106.22</v>
      </c>
      <c r="F1323" s="375">
        <v>106.22</v>
      </c>
      <c r="G1323" s="375">
        <v>106.22</v>
      </c>
      <c r="H1323" s="375">
        <v>106.22</v>
      </c>
      <c r="I1323" s="375">
        <v>106.22</v>
      </c>
      <c r="J1323" s="375">
        <v>106.22</v>
      </c>
      <c r="K1323" s="375">
        <v>106.22</v>
      </c>
      <c r="L1323" s="375">
        <v>106.22</v>
      </c>
      <c r="M1323" s="375">
        <v>106.22</v>
      </c>
    </row>
    <row r="1324" spans="1:13" x14ac:dyDescent="0.3">
      <c r="A1324" s="48" t="s">
        <v>1217</v>
      </c>
      <c r="B1324" s="375">
        <v>107.95</v>
      </c>
      <c r="C1324" s="375">
        <v>107.95</v>
      </c>
      <c r="D1324" s="375">
        <v>107.95</v>
      </c>
      <c r="E1324" s="375">
        <v>107.95</v>
      </c>
      <c r="F1324" s="375">
        <v>107.95</v>
      </c>
      <c r="G1324" s="375">
        <v>107.95</v>
      </c>
      <c r="H1324" s="375">
        <v>107.95</v>
      </c>
      <c r="I1324" s="375">
        <v>107.95</v>
      </c>
      <c r="J1324" s="375">
        <v>107.95</v>
      </c>
      <c r="K1324" s="375">
        <v>107.95</v>
      </c>
      <c r="L1324" s="375">
        <v>107.95</v>
      </c>
      <c r="M1324" s="375">
        <v>107.95</v>
      </c>
    </row>
    <row r="1325" spans="1:13" x14ac:dyDescent="0.3">
      <c r="A1325" s="48" t="s">
        <v>1218</v>
      </c>
      <c r="B1325" s="375">
        <v>107.53</v>
      </c>
      <c r="C1325" s="375">
        <v>107.53</v>
      </c>
      <c r="D1325" s="375">
        <v>107.53</v>
      </c>
      <c r="E1325" s="375">
        <v>107.53</v>
      </c>
      <c r="F1325" s="375">
        <v>107.53</v>
      </c>
      <c r="G1325" s="375">
        <v>107.53</v>
      </c>
      <c r="H1325" s="375">
        <v>107.53</v>
      </c>
      <c r="I1325" s="375">
        <v>107.53</v>
      </c>
      <c r="J1325" s="375">
        <v>107.53</v>
      </c>
      <c r="K1325" s="375">
        <v>107.53</v>
      </c>
      <c r="L1325" s="375">
        <v>107.53</v>
      </c>
      <c r="M1325" s="375">
        <v>107.53</v>
      </c>
    </row>
    <row r="1326" spans="1:13" x14ac:dyDescent="0.3">
      <c r="A1326" s="48" t="s">
        <v>944</v>
      </c>
      <c r="B1326" s="375">
        <v>99.52</v>
      </c>
      <c r="C1326" s="375">
        <v>99.27</v>
      </c>
      <c r="D1326" s="375">
        <v>99.7</v>
      </c>
      <c r="E1326" s="375">
        <v>99.7</v>
      </c>
      <c r="F1326" s="375">
        <v>99.7</v>
      </c>
      <c r="G1326" s="375">
        <v>99.7</v>
      </c>
      <c r="H1326" s="375">
        <v>98.97</v>
      </c>
      <c r="I1326" s="375">
        <v>98.97</v>
      </c>
      <c r="J1326" s="375">
        <v>98.97</v>
      </c>
      <c r="K1326" s="375">
        <v>98.97</v>
      </c>
      <c r="L1326" s="375">
        <v>96.92</v>
      </c>
      <c r="M1326" s="375">
        <v>96.92</v>
      </c>
    </row>
    <row r="1327" spans="1:13" x14ac:dyDescent="0.3">
      <c r="A1327" s="48" t="s">
        <v>945</v>
      </c>
      <c r="B1327" s="375">
        <v>122.56</v>
      </c>
      <c r="C1327" s="375">
        <v>122.56</v>
      </c>
      <c r="D1327" s="375">
        <v>122.56</v>
      </c>
      <c r="E1327" s="375">
        <v>122.27</v>
      </c>
      <c r="F1327" s="375">
        <v>115.1</v>
      </c>
      <c r="G1327" s="375">
        <v>111.5</v>
      </c>
      <c r="H1327" s="375">
        <v>111.43</v>
      </c>
      <c r="I1327" s="375">
        <v>111.43</v>
      </c>
      <c r="J1327" s="375">
        <v>111.43</v>
      </c>
      <c r="K1327" s="375">
        <v>111.43</v>
      </c>
      <c r="L1327" s="375">
        <v>107.89</v>
      </c>
      <c r="M1327" s="375">
        <v>107.83</v>
      </c>
    </row>
    <row r="1328" spans="1:13" x14ac:dyDescent="0.3">
      <c r="A1328" s="48" t="s">
        <v>1219</v>
      </c>
      <c r="B1328" s="375">
        <v>104.63</v>
      </c>
      <c r="C1328" s="375">
        <v>104.63</v>
      </c>
      <c r="D1328" s="375">
        <v>104.63</v>
      </c>
      <c r="E1328" s="375">
        <v>104.63</v>
      </c>
      <c r="F1328" s="375">
        <v>104.54</v>
      </c>
      <c r="G1328" s="375">
        <v>104.31</v>
      </c>
      <c r="H1328" s="375">
        <v>104.31</v>
      </c>
      <c r="I1328" s="375">
        <v>104.31</v>
      </c>
      <c r="J1328" s="375">
        <v>104.31</v>
      </c>
      <c r="K1328" s="375">
        <v>103.81</v>
      </c>
      <c r="L1328" s="375">
        <v>102.88</v>
      </c>
      <c r="M1328" s="375">
        <v>102.7</v>
      </c>
    </row>
    <row r="1329" spans="1:13" x14ac:dyDescent="0.3">
      <c r="A1329" s="48" t="s">
        <v>1220</v>
      </c>
      <c r="B1329" s="375">
        <v>103.85</v>
      </c>
      <c r="C1329" s="375">
        <v>103.85</v>
      </c>
      <c r="D1329" s="375">
        <v>103.85</v>
      </c>
      <c r="E1329" s="375">
        <v>103.85</v>
      </c>
      <c r="F1329" s="375">
        <v>103.85</v>
      </c>
      <c r="G1329" s="375">
        <v>103.85</v>
      </c>
      <c r="H1329" s="375">
        <v>103.85</v>
      </c>
      <c r="I1329" s="375">
        <v>103.85</v>
      </c>
      <c r="J1329" s="375">
        <v>103.85</v>
      </c>
      <c r="K1329" s="375">
        <v>103.85</v>
      </c>
      <c r="L1329" s="375">
        <v>103.85</v>
      </c>
      <c r="M1329" s="375">
        <v>103.85</v>
      </c>
    </row>
    <row r="1330" spans="1:13" x14ac:dyDescent="0.3">
      <c r="A1330" s="48" t="s">
        <v>1221</v>
      </c>
      <c r="B1330" s="375">
        <v>110.06</v>
      </c>
      <c r="C1330" s="375">
        <v>110.06</v>
      </c>
      <c r="D1330" s="375">
        <v>110.06</v>
      </c>
      <c r="E1330" s="375">
        <v>110.06</v>
      </c>
      <c r="F1330" s="375">
        <v>110.06</v>
      </c>
      <c r="G1330" s="375">
        <v>110.06</v>
      </c>
      <c r="H1330" s="375">
        <v>110.06</v>
      </c>
      <c r="I1330" s="375">
        <v>110.06</v>
      </c>
      <c r="J1330" s="375">
        <v>110.06</v>
      </c>
      <c r="K1330" s="375">
        <v>110.06</v>
      </c>
      <c r="L1330" s="375">
        <v>110.06</v>
      </c>
      <c r="M1330" s="375">
        <v>110.06</v>
      </c>
    </row>
    <row r="1331" spans="1:13" x14ac:dyDescent="0.3">
      <c r="A1331" s="48" t="s">
        <v>1222</v>
      </c>
      <c r="B1331" s="375">
        <v>101.01</v>
      </c>
      <c r="C1331" s="375">
        <v>101.01</v>
      </c>
      <c r="D1331" s="375">
        <v>101.01</v>
      </c>
      <c r="E1331" s="375">
        <v>101.01</v>
      </c>
      <c r="F1331" s="375">
        <v>101.01</v>
      </c>
      <c r="G1331" s="375">
        <v>101.01</v>
      </c>
      <c r="H1331" s="375">
        <v>101.01</v>
      </c>
      <c r="I1331" s="375">
        <v>101.01</v>
      </c>
      <c r="J1331" s="375">
        <v>101.01</v>
      </c>
      <c r="K1331" s="375">
        <v>101.01</v>
      </c>
      <c r="L1331" s="375">
        <v>101.01</v>
      </c>
      <c r="M1331" s="375">
        <v>101.01</v>
      </c>
    </row>
    <row r="1332" spans="1:13" x14ac:dyDescent="0.3">
      <c r="A1332" s="48" t="s">
        <v>1223</v>
      </c>
      <c r="B1332" s="375">
        <v>100</v>
      </c>
      <c r="C1332" s="375">
        <v>100</v>
      </c>
      <c r="D1332" s="375">
        <v>100</v>
      </c>
      <c r="E1332" s="375">
        <v>100</v>
      </c>
      <c r="F1332" s="375">
        <v>100</v>
      </c>
      <c r="G1332" s="375">
        <v>100</v>
      </c>
      <c r="H1332" s="375">
        <v>100</v>
      </c>
      <c r="I1332" s="375">
        <v>100</v>
      </c>
      <c r="J1332" s="375">
        <v>100</v>
      </c>
      <c r="K1332" s="375">
        <v>100</v>
      </c>
      <c r="L1332" s="375">
        <v>100</v>
      </c>
      <c r="M1332" s="375">
        <v>100</v>
      </c>
    </row>
    <row r="1333" spans="1:13" x14ac:dyDescent="0.3">
      <c r="A1333" s="48" t="s">
        <v>1224</v>
      </c>
      <c r="B1333" s="375">
        <v>111.5</v>
      </c>
      <c r="C1333" s="375">
        <v>109.46</v>
      </c>
      <c r="D1333" s="375">
        <v>107.99</v>
      </c>
      <c r="E1333" s="375">
        <v>108.78</v>
      </c>
      <c r="F1333" s="375">
        <v>107.77</v>
      </c>
      <c r="G1333" s="375">
        <v>106.41</v>
      </c>
      <c r="H1333" s="375">
        <v>105.41</v>
      </c>
      <c r="I1333" s="375">
        <v>105.41</v>
      </c>
      <c r="J1333" s="375">
        <v>105.41</v>
      </c>
      <c r="K1333" s="375">
        <v>104.56</v>
      </c>
      <c r="L1333" s="375">
        <v>104.87</v>
      </c>
      <c r="M1333" s="375">
        <v>103.72</v>
      </c>
    </row>
    <row r="1334" spans="1:13" x14ac:dyDescent="0.3">
      <c r="A1334" s="48" t="s">
        <v>946</v>
      </c>
      <c r="B1334" s="375">
        <v>103.55</v>
      </c>
      <c r="C1334" s="375">
        <v>103.55</v>
      </c>
      <c r="D1334" s="375">
        <v>103.55</v>
      </c>
      <c r="E1334" s="375">
        <v>103.55</v>
      </c>
      <c r="F1334" s="375">
        <v>103.55</v>
      </c>
      <c r="G1334" s="375">
        <v>103.55</v>
      </c>
      <c r="H1334" s="375">
        <v>103.55</v>
      </c>
      <c r="I1334" s="375">
        <v>103.55</v>
      </c>
      <c r="J1334" s="375">
        <v>103.55</v>
      </c>
      <c r="K1334" s="375">
        <v>103.55</v>
      </c>
      <c r="L1334" s="375">
        <v>103.55</v>
      </c>
      <c r="M1334" s="375">
        <v>103.55</v>
      </c>
    </row>
    <row r="1335" spans="1:13" x14ac:dyDescent="0.3">
      <c r="A1335" s="48" t="s">
        <v>1225</v>
      </c>
      <c r="B1335" s="375">
        <v>115.23</v>
      </c>
      <c r="C1335" s="375">
        <v>115.23</v>
      </c>
      <c r="D1335" s="375">
        <v>115.23</v>
      </c>
      <c r="E1335" s="375">
        <v>115.23</v>
      </c>
      <c r="F1335" s="375">
        <v>115.23</v>
      </c>
      <c r="G1335" s="375">
        <v>115.23</v>
      </c>
      <c r="H1335" s="375">
        <v>115.23</v>
      </c>
      <c r="I1335" s="375">
        <v>115.23</v>
      </c>
      <c r="J1335" s="375">
        <v>115.23</v>
      </c>
      <c r="K1335" s="375">
        <v>115.23</v>
      </c>
      <c r="L1335" s="375">
        <v>115.23</v>
      </c>
      <c r="M1335" s="375">
        <v>115.23</v>
      </c>
    </row>
    <row r="1336" spans="1:13" x14ac:dyDescent="0.3">
      <c r="A1336" s="48" t="s">
        <v>947</v>
      </c>
      <c r="B1336" s="375">
        <v>104.26</v>
      </c>
      <c r="C1336" s="375">
        <v>103.83</v>
      </c>
      <c r="D1336" s="375">
        <v>103.87</v>
      </c>
      <c r="E1336" s="375">
        <v>103.87</v>
      </c>
      <c r="F1336" s="375">
        <v>103.72</v>
      </c>
      <c r="G1336" s="375">
        <v>103.66</v>
      </c>
      <c r="H1336" s="375">
        <v>103.66</v>
      </c>
      <c r="I1336" s="375">
        <v>103.66</v>
      </c>
      <c r="J1336" s="375">
        <v>103.66</v>
      </c>
      <c r="K1336" s="375">
        <v>103.49</v>
      </c>
      <c r="L1336" s="375">
        <v>103.57</v>
      </c>
      <c r="M1336" s="375">
        <v>103.57</v>
      </c>
    </row>
    <row r="1337" spans="1:13" x14ac:dyDescent="0.3">
      <c r="A1337" s="48" t="s">
        <v>1226</v>
      </c>
      <c r="B1337" s="375">
        <v>120.11</v>
      </c>
      <c r="C1337" s="375">
        <v>120.11</v>
      </c>
      <c r="D1337" s="375">
        <v>120.11</v>
      </c>
      <c r="E1337" s="375">
        <v>120.11</v>
      </c>
      <c r="F1337" s="375">
        <v>120.34</v>
      </c>
      <c r="G1337" s="375">
        <v>120.28</v>
      </c>
      <c r="H1337" s="375">
        <v>120.28</v>
      </c>
      <c r="I1337" s="375">
        <v>120.28</v>
      </c>
      <c r="J1337" s="375">
        <v>120.28</v>
      </c>
      <c r="K1337" s="375">
        <v>120.28</v>
      </c>
      <c r="L1337" s="375">
        <v>120.28</v>
      </c>
      <c r="M1337" s="375">
        <v>120.28</v>
      </c>
    </row>
    <row r="1338" spans="1:13" x14ac:dyDescent="0.3">
      <c r="A1338" s="48" t="s">
        <v>1227</v>
      </c>
      <c r="B1338" s="375">
        <v>107.35</v>
      </c>
      <c r="C1338" s="375">
        <v>107.35</v>
      </c>
      <c r="D1338" s="375">
        <v>107.35</v>
      </c>
      <c r="E1338" s="375">
        <v>107.35</v>
      </c>
      <c r="F1338" s="375">
        <v>107.35</v>
      </c>
      <c r="G1338" s="375">
        <v>107.35</v>
      </c>
      <c r="H1338" s="375">
        <v>107.35</v>
      </c>
      <c r="I1338" s="375">
        <v>107.35</v>
      </c>
      <c r="J1338" s="375">
        <v>107.35</v>
      </c>
      <c r="K1338" s="375">
        <v>107.35</v>
      </c>
      <c r="L1338" s="375">
        <v>107.35</v>
      </c>
      <c r="M1338" s="375">
        <v>107.35</v>
      </c>
    </row>
    <row r="1339" spans="1:13" x14ac:dyDescent="0.3">
      <c r="A1339" s="48" t="s">
        <v>1228</v>
      </c>
      <c r="B1339" s="375">
        <v>104.75</v>
      </c>
      <c r="C1339" s="375">
        <v>104.75</v>
      </c>
      <c r="D1339" s="375">
        <v>105.08</v>
      </c>
      <c r="E1339" s="375">
        <v>105.08</v>
      </c>
      <c r="F1339" s="375">
        <v>105.08</v>
      </c>
      <c r="G1339" s="375">
        <v>105.08</v>
      </c>
      <c r="H1339" s="375">
        <v>105.08</v>
      </c>
      <c r="I1339" s="375">
        <v>105.08</v>
      </c>
      <c r="J1339" s="375">
        <v>105.08</v>
      </c>
      <c r="K1339" s="375">
        <v>105.08</v>
      </c>
      <c r="L1339" s="375">
        <v>105.08</v>
      </c>
      <c r="M1339" s="375">
        <v>105.08</v>
      </c>
    </row>
    <row r="1340" spans="1:13" x14ac:dyDescent="0.3">
      <c r="A1340" s="48" t="s">
        <v>1229</v>
      </c>
      <c r="B1340" s="375">
        <v>113.4</v>
      </c>
      <c r="C1340" s="375">
        <v>113.4</v>
      </c>
      <c r="D1340" s="375">
        <v>113.4</v>
      </c>
      <c r="E1340" s="375">
        <v>113.4</v>
      </c>
      <c r="F1340" s="375">
        <v>113.4</v>
      </c>
      <c r="G1340" s="375">
        <v>113.4</v>
      </c>
      <c r="H1340" s="375">
        <v>113.4</v>
      </c>
      <c r="I1340" s="375">
        <v>113.4</v>
      </c>
      <c r="J1340" s="375">
        <v>113.4</v>
      </c>
      <c r="K1340" s="375">
        <v>113.4</v>
      </c>
      <c r="L1340" s="375">
        <v>113.4</v>
      </c>
      <c r="M1340" s="375">
        <v>113.4</v>
      </c>
    </row>
    <row r="1341" spans="1:13" x14ac:dyDescent="0.3">
      <c r="A1341" s="48" t="s">
        <v>1230</v>
      </c>
      <c r="B1341" s="375">
        <v>103.58</v>
      </c>
      <c r="C1341" s="375">
        <v>103.32</v>
      </c>
      <c r="D1341" s="375">
        <v>103.43</v>
      </c>
      <c r="E1341" s="375">
        <v>103.43</v>
      </c>
      <c r="F1341" s="375">
        <v>103.35</v>
      </c>
      <c r="G1341" s="375">
        <v>103.35</v>
      </c>
      <c r="H1341" s="375">
        <v>103.43</v>
      </c>
      <c r="I1341" s="375">
        <v>103.43</v>
      </c>
      <c r="J1341" s="375">
        <v>103.43</v>
      </c>
      <c r="K1341" s="375">
        <v>103.4</v>
      </c>
      <c r="L1341" s="375">
        <v>103.4</v>
      </c>
      <c r="M1341" s="375">
        <v>103.4</v>
      </c>
    </row>
    <row r="1342" spans="1:13" x14ac:dyDescent="0.3">
      <c r="A1342" s="48" t="s">
        <v>1231</v>
      </c>
      <c r="B1342" s="375">
        <v>101.7</v>
      </c>
      <c r="C1342" s="375">
        <v>101.7</v>
      </c>
      <c r="D1342" s="375">
        <v>101.7</v>
      </c>
      <c r="E1342" s="375">
        <v>101.7</v>
      </c>
      <c r="F1342" s="375">
        <v>101.61</v>
      </c>
      <c r="G1342" s="375">
        <v>101.8</v>
      </c>
      <c r="H1342" s="375">
        <v>101.8</v>
      </c>
      <c r="I1342" s="375">
        <v>101.8</v>
      </c>
      <c r="J1342" s="375">
        <v>101.8</v>
      </c>
      <c r="K1342" s="375">
        <v>101.8</v>
      </c>
      <c r="L1342" s="375">
        <v>101.8</v>
      </c>
      <c r="M1342" s="375">
        <v>101.8</v>
      </c>
    </row>
    <row r="1343" spans="1:13" x14ac:dyDescent="0.3">
      <c r="A1343" s="48" t="s">
        <v>1232</v>
      </c>
      <c r="B1343" s="375">
        <v>106.52</v>
      </c>
      <c r="C1343" s="375">
        <v>106.63</v>
      </c>
      <c r="D1343" s="375">
        <v>106.63</v>
      </c>
      <c r="E1343" s="375">
        <v>106.84</v>
      </c>
      <c r="F1343" s="375">
        <v>106.84</v>
      </c>
      <c r="G1343" s="375">
        <v>106.84</v>
      </c>
      <c r="H1343" s="375">
        <v>106.84</v>
      </c>
      <c r="I1343" s="375">
        <v>106.84</v>
      </c>
      <c r="J1343" s="375">
        <v>106.84</v>
      </c>
      <c r="K1343" s="375">
        <v>106.84</v>
      </c>
      <c r="L1343" s="375">
        <v>106.84</v>
      </c>
      <c r="M1343" s="375">
        <v>106.84</v>
      </c>
    </row>
    <row r="1344" spans="1:13" x14ac:dyDescent="0.3">
      <c r="A1344" s="48" t="s">
        <v>1233</v>
      </c>
      <c r="B1344" s="375">
        <v>95.52</v>
      </c>
      <c r="C1344" s="375">
        <v>96.09</v>
      </c>
      <c r="D1344" s="375">
        <v>96.09</v>
      </c>
      <c r="E1344" s="375">
        <v>96.09</v>
      </c>
      <c r="F1344" s="375">
        <v>96.09</v>
      </c>
      <c r="G1344" s="375">
        <v>96.09</v>
      </c>
      <c r="H1344" s="375">
        <v>96.09</v>
      </c>
      <c r="I1344" s="375">
        <v>96.09</v>
      </c>
      <c r="J1344" s="375">
        <v>96.09</v>
      </c>
      <c r="K1344" s="375">
        <v>96.09</v>
      </c>
      <c r="L1344" s="375">
        <v>96.09</v>
      </c>
      <c r="M1344" s="375">
        <v>96.09</v>
      </c>
    </row>
    <row r="1345" spans="1:13" x14ac:dyDescent="0.3">
      <c r="A1345" s="48" t="s">
        <v>1234</v>
      </c>
      <c r="B1345" s="375">
        <v>108.31</v>
      </c>
      <c r="C1345" s="375">
        <v>108.31</v>
      </c>
      <c r="D1345" s="375">
        <v>108.31</v>
      </c>
      <c r="E1345" s="375">
        <v>108.31</v>
      </c>
      <c r="F1345" s="375">
        <v>108.31</v>
      </c>
      <c r="G1345" s="375">
        <v>108.31</v>
      </c>
      <c r="H1345" s="375">
        <v>108.31</v>
      </c>
      <c r="I1345" s="375">
        <v>108.31</v>
      </c>
      <c r="J1345" s="375">
        <v>108.31</v>
      </c>
      <c r="K1345" s="375">
        <v>108.31</v>
      </c>
      <c r="L1345" s="375">
        <v>108.31</v>
      </c>
      <c r="M1345" s="375">
        <v>108.32</v>
      </c>
    </row>
    <row r="1346" spans="1:13" x14ac:dyDescent="0.3">
      <c r="A1346" s="48" t="s">
        <v>1235</v>
      </c>
      <c r="B1346" s="375">
        <v>107.98</v>
      </c>
      <c r="C1346" s="375">
        <v>107.98</v>
      </c>
      <c r="D1346" s="375">
        <v>107.98</v>
      </c>
      <c r="E1346" s="375">
        <v>107.98</v>
      </c>
      <c r="F1346" s="375">
        <v>107.98</v>
      </c>
      <c r="G1346" s="375">
        <v>107.98</v>
      </c>
      <c r="H1346" s="375">
        <v>107.98</v>
      </c>
      <c r="I1346" s="375">
        <v>107.98</v>
      </c>
      <c r="J1346" s="375">
        <v>107.98</v>
      </c>
      <c r="K1346" s="375">
        <v>107.98</v>
      </c>
      <c r="L1346" s="375">
        <v>108.04</v>
      </c>
      <c r="M1346" s="375">
        <v>108.04</v>
      </c>
    </row>
    <row r="1347" spans="1:13" x14ac:dyDescent="0.3">
      <c r="A1347" s="48" t="s">
        <v>948</v>
      </c>
      <c r="B1347" s="375">
        <v>98.92</v>
      </c>
      <c r="C1347" s="375">
        <v>98.92</v>
      </c>
      <c r="D1347" s="375">
        <v>96.52</v>
      </c>
      <c r="E1347" s="375">
        <v>96.52</v>
      </c>
      <c r="F1347" s="375">
        <v>95.38</v>
      </c>
      <c r="G1347" s="375">
        <v>95.08</v>
      </c>
      <c r="H1347" s="375">
        <v>95.08</v>
      </c>
      <c r="I1347" s="375">
        <v>95.08</v>
      </c>
      <c r="J1347" s="375">
        <v>95.08</v>
      </c>
      <c r="K1347" s="375">
        <v>93.72</v>
      </c>
      <c r="L1347" s="375">
        <v>90.95</v>
      </c>
      <c r="M1347" s="375">
        <v>86.22</v>
      </c>
    </row>
    <row r="1348" spans="1:13" x14ac:dyDescent="0.3">
      <c r="A1348" s="48" t="s">
        <v>1236</v>
      </c>
      <c r="B1348" s="375">
        <v>111.65</v>
      </c>
      <c r="C1348" s="375">
        <v>111.65</v>
      </c>
      <c r="D1348" s="375">
        <v>111.36</v>
      </c>
      <c r="E1348" s="375">
        <v>111.36</v>
      </c>
      <c r="F1348" s="375">
        <v>111.36</v>
      </c>
      <c r="G1348" s="375">
        <v>111.36</v>
      </c>
      <c r="H1348" s="375">
        <v>111.36</v>
      </c>
      <c r="I1348" s="375">
        <v>111.36</v>
      </c>
      <c r="J1348" s="375">
        <v>111.36</v>
      </c>
      <c r="K1348" s="375">
        <v>110.33</v>
      </c>
      <c r="L1348" s="375">
        <v>110.33</v>
      </c>
      <c r="M1348" s="375">
        <v>110.33</v>
      </c>
    </row>
    <row r="1349" spans="1:13" x14ac:dyDescent="0.3">
      <c r="A1349" s="48" t="s">
        <v>1237</v>
      </c>
      <c r="B1349" s="375">
        <v>100.68</v>
      </c>
      <c r="C1349" s="375">
        <v>100.29</v>
      </c>
      <c r="D1349" s="375">
        <v>100.29</v>
      </c>
      <c r="E1349" s="375">
        <v>100.29</v>
      </c>
      <c r="F1349" s="375">
        <v>100.29</v>
      </c>
      <c r="G1349" s="375">
        <v>100.29</v>
      </c>
      <c r="H1349" s="375">
        <v>100.29</v>
      </c>
      <c r="I1349" s="375">
        <v>100.29</v>
      </c>
      <c r="J1349" s="375">
        <v>100.29</v>
      </c>
      <c r="K1349" s="375">
        <v>100.29</v>
      </c>
      <c r="L1349" s="375">
        <v>100.29</v>
      </c>
      <c r="M1349" s="375">
        <v>100.29</v>
      </c>
    </row>
    <row r="1350" spans="1:13" x14ac:dyDescent="0.3">
      <c r="A1350" s="49" t="s">
        <v>923</v>
      </c>
      <c r="B1350" s="375">
        <v>113.03</v>
      </c>
      <c r="C1350" s="375">
        <v>113.03</v>
      </c>
      <c r="D1350" s="375">
        <v>113.03</v>
      </c>
      <c r="E1350" s="375">
        <v>113.03</v>
      </c>
      <c r="F1350" s="375">
        <v>113.03</v>
      </c>
      <c r="G1350" s="375">
        <v>113</v>
      </c>
      <c r="H1350" s="375">
        <v>113</v>
      </c>
      <c r="I1350" s="375">
        <v>113</v>
      </c>
      <c r="J1350" s="375">
        <v>113</v>
      </c>
      <c r="K1350" s="375">
        <v>113</v>
      </c>
      <c r="L1350" s="375">
        <v>113</v>
      </c>
      <c r="M1350" s="375">
        <v>113</v>
      </c>
    </row>
    <row r="1351" spans="1:13" x14ac:dyDescent="0.3">
      <c r="A1351" s="48" t="s">
        <v>1238</v>
      </c>
      <c r="B1351" s="375">
        <v>106.94</v>
      </c>
      <c r="C1351" s="375">
        <v>106.86</v>
      </c>
      <c r="D1351" s="375">
        <v>106.86</v>
      </c>
      <c r="E1351" s="375">
        <v>106.86</v>
      </c>
      <c r="F1351" s="375">
        <v>106.86</v>
      </c>
      <c r="G1351" s="375">
        <v>106.86</v>
      </c>
      <c r="H1351" s="375">
        <v>106.86</v>
      </c>
      <c r="I1351" s="375">
        <v>106.86</v>
      </c>
      <c r="J1351" s="375">
        <v>106.86</v>
      </c>
      <c r="K1351" s="375">
        <v>106.86</v>
      </c>
      <c r="L1351" s="375">
        <v>106.86</v>
      </c>
      <c r="M1351" s="375">
        <v>106.86</v>
      </c>
    </row>
    <row r="1352" spans="1:13" x14ac:dyDescent="0.3">
      <c r="A1352" s="48" t="s">
        <v>949</v>
      </c>
      <c r="B1352" s="375">
        <v>110.18</v>
      </c>
      <c r="C1352" s="375">
        <v>110.18</v>
      </c>
      <c r="D1352" s="375">
        <v>110.18</v>
      </c>
      <c r="E1352" s="375">
        <v>110.18</v>
      </c>
      <c r="F1352" s="375">
        <v>110.18</v>
      </c>
      <c r="G1352" s="375">
        <v>110.18</v>
      </c>
      <c r="H1352" s="375">
        <v>110.18</v>
      </c>
      <c r="I1352" s="375">
        <v>110.18</v>
      </c>
      <c r="J1352" s="375">
        <v>110.18</v>
      </c>
      <c r="K1352" s="375">
        <v>110.18</v>
      </c>
      <c r="L1352" s="375">
        <v>110.18</v>
      </c>
      <c r="M1352" s="375">
        <v>110.18</v>
      </c>
    </row>
    <row r="1353" spans="1:13" x14ac:dyDescent="0.3">
      <c r="A1353" s="48" t="s">
        <v>1242</v>
      </c>
      <c r="B1353" s="375">
        <v>115.52</v>
      </c>
      <c r="C1353" s="375">
        <v>115.52</v>
      </c>
      <c r="D1353" s="375">
        <v>115.52</v>
      </c>
      <c r="E1353" s="375">
        <v>115.52</v>
      </c>
      <c r="F1353" s="375">
        <v>115.52</v>
      </c>
      <c r="G1353" s="375">
        <v>115.52</v>
      </c>
      <c r="H1353" s="375">
        <v>115.52</v>
      </c>
      <c r="I1353" s="375">
        <v>115.52</v>
      </c>
      <c r="J1353" s="375">
        <v>115.52</v>
      </c>
      <c r="K1353" s="375">
        <v>115.52</v>
      </c>
      <c r="L1353" s="375">
        <v>115.52</v>
      </c>
      <c r="M1353" s="375">
        <v>115.52</v>
      </c>
    </row>
    <row r="1354" spans="1:13" x14ac:dyDescent="0.3">
      <c r="A1354" s="48" t="s">
        <v>950</v>
      </c>
      <c r="B1354" s="375">
        <v>115.83</v>
      </c>
      <c r="C1354" s="375">
        <v>115.83</v>
      </c>
      <c r="D1354" s="375">
        <v>115.82</v>
      </c>
      <c r="E1354" s="375">
        <v>115.82</v>
      </c>
      <c r="F1354" s="375">
        <v>115.83</v>
      </c>
      <c r="G1354" s="375">
        <v>115.83</v>
      </c>
      <c r="H1354" s="375">
        <v>115.83</v>
      </c>
      <c r="I1354" s="375">
        <v>115.83</v>
      </c>
      <c r="J1354" s="375">
        <v>115.83</v>
      </c>
      <c r="K1354" s="375">
        <v>115.83</v>
      </c>
      <c r="L1354" s="375">
        <v>115.83</v>
      </c>
      <c r="M1354" s="375">
        <v>115.83</v>
      </c>
    </row>
    <row r="1355" spans="1:13" x14ac:dyDescent="0.3">
      <c r="A1355" s="48" t="s">
        <v>951</v>
      </c>
      <c r="B1355" s="375">
        <v>115.65</v>
      </c>
      <c r="C1355" s="375">
        <v>115.65</v>
      </c>
      <c r="D1355" s="375">
        <v>115.65</v>
      </c>
      <c r="E1355" s="375">
        <v>115.65</v>
      </c>
      <c r="F1355" s="375">
        <v>115.65</v>
      </c>
      <c r="G1355" s="375">
        <v>115.65</v>
      </c>
      <c r="H1355" s="375">
        <v>115.65</v>
      </c>
      <c r="I1355" s="375">
        <v>115.65</v>
      </c>
      <c r="J1355" s="375">
        <v>115.65</v>
      </c>
      <c r="K1355" s="375">
        <v>115.65</v>
      </c>
      <c r="L1355" s="375">
        <v>115.65</v>
      </c>
      <c r="M1355" s="375">
        <v>115.65</v>
      </c>
    </row>
    <row r="1356" spans="1:13" x14ac:dyDescent="0.3">
      <c r="A1356" s="48" t="s">
        <v>1243</v>
      </c>
      <c r="B1356" s="375">
        <v>106.06</v>
      </c>
      <c r="C1356" s="375">
        <v>106.06</v>
      </c>
      <c r="D1356" s="375">
        <v>106.06</v>
      </c>
      <c r="E1356" s="375">
        <v>106.06</v>
      </c>
      <c r="F1356" s="375">
        <v>106.06</v>
      </c>
      <c r="G1356" s="375">
        <v>106.06</v>
      </c>
      <c r="H1356" s="375">
        <v>106.06</v>
      </c>
      <c r="I1356" s="375">
        <v>106.06</v>
      </c>
      <c r="J1356" s="375">
        <v>106.06</v>
      </c>
      <c r="K1356" s="375">
        <v>106.06</v>
      </c>
      <c r="L1356" s="375">
        <v>106.06</v>
      </c>
      <c r="M1356" s="375">
        <v>106.06</v>
      </c>
    </row>
    <row r="1357" spans="1:13" x14ac:dyDescent="0.3">
      <c r="A1357" s="48" t="s">
        <v>1244</v>
      </c>
      <c r="B1357" s="375">
        <v>97.95</v>
      </c>
      <c r="C1357" s="375">
        <v>98.01</v>
      </c>
      <c r="D1357" s="375">
        <v>98.91</v>
      </c>
      <c r="E1357" s="375">
        <v>98.91</v>
      </c>
      <c r="F1357" s="375">
        <v>98.76</v>
      </c>
      <c r="G1357" s="375">
        <v>98.77</v>
      </c>
      <c r="H1357" s="375">
        <v>98.77</v>
      </c>
      <c r="I1357" s="375">
        <v>98.77</v>
      </c>
      <c r="J1357" s="375">
        <v>98.77</v>
      </c>
      <c r="K1357" s="375">
        <v>98.7</v>
      </c>
      <c r="L1357" s="375">
        <v>98.7</v>
      </c>
      <c r="M1357" s="375">
        <v>98.7</v>
      </c>
    </row>
    <row r="1358" spans="1:13" x14ac:dyDescent="0.3">
      <c r="A1358" s="48" t="s">
        <v>1245</v>
      </c>
      <c r="B1358" s="375">
        <v>103.17</v>
      </c>
      <c r="C1358" s="375">
        <v>103.17</v>
      </c>
      <c r="D1358" s="375">
        <v>104.46</v>
      </c>
      <c r="E1358" s="375">
        <v>104.83</v>
      </c>
      <c r="F1358" s="375">
        <v>104.83</v>
      </c>
      <c r="G1358" s="375">
        <v>104.83</v>
      </c>
      <c r="H1358" s="375">
        <v>104.83</v>
      </c>
      <c r="I1358" s="375">
        <v>104.83</v>
      </c>
      <c r="J1358" s="375">
        <v>104.83</v>
      </c>
      <c r="K1358" s="375">
        <v>104.83</v>
      </c>
      <c r="L1358" s="375">
        <v>104.83</v>
      </c>
      <c r="M1358" s="375">
        <v>104.83</v>
      </c>
    </row>
    <row r="1359" spans="1:13" x14ac:dyDescent="0.3">
      <c r="A1359" s="48" t="s">
        <v>1246</v>
      </c>
      <c r="B1359" s="375">
        <v>115.26</v>
      </c>
      <c r="C1359" s="375">
        <v>115.26</v>
      </c>
      <c r="D1359" s="375">
        <v>115.26</v>
      </c>
      <c r="E1359" s="375">
        <v>115.26</v>
      </c>
      <c r="F1359" s="375">
        <v>115.26</v>
      </c>
      <c r="G1359" s="375">
        <v>115.26</v>
      </c>
      <c r="H1359" s="375">
        <v>115.26</v>
      </c>
      <c r="I1359" s="375">
        <v>115.26</v>
      </c>
      <c r="J1359" s="375">
        <v>115.26</v>
      </c>
      <c r="K1359" s="375">
        <v>115.26</v>
      </c>
      <c r="L1359" s="375">
        <v>115.26</v>
      </c>
      <c r="M1359" s="375">
        <v>115.26</v>
      </c>
    </row>
    <row r="1360" spans="1:13" x14ac:dyDescent="0.3">
      <c r="A1360" s="48" t="s">
        <v>1247</v>
      </c>
      <c r="B1360" s="375">
        <v>107.8</v>
      </c>
      <c r="C1360" s="375">
        <v>107.8</v>
      </c>
      <c r="D1360" s="375">
        <v>107.8</v>
      </c>
      <c r="E1360" s="375">
        <v>107.8</v>
      </c>
      <c r="F1360" s="375">
        <v>107.8</v>
      </c>
      <c r="G1360" s="375">
        <v>107.8</v>
      </c>
      <c r="H1360" s="375">
        <v>107.8</v>
      </c>
      <c r="I1360" s="375">
        <v>107.8</v>
      </c>
      <c r="J1360" s="375">
        <v>107.8</v>
      </c>
      <c r="K1360" s="375">
        <v>107.8</v>
      </c>
      <c r="L1360" s="375">
        <v>107.8</v>
      </c>
      <c r="M1360" s="375">
        <v>107.8</v>
      </c>
    </row>
    <row r="1361" spans="1:13" x14ac:dyDescent="0.3">
      <c r="A1361" s="48" t="s">
        <v>1248</v>
      </c>
      <c r="B1361" s="375">
        <v>102.32</v>
      </c>
      <c r="C1361" s="375">
        <v>102.32</v>
      </c>
      <c r="D1361" s="375">
        <v>104.46</v>
      </c>
      <c r="E1361" s="375">
        <v>104.46</v>
      </c>
      <c r="F1361" s="375">
        <v>104.46</v>
      </c>
      <c r="G1361" s="375">
        <v>104.46</v>
      </c>
      <c r="H1361" s="375">
        <v>104.46</v>
      </c>
      <c r="I1361" s="375">
        <v>104.46</v>
      </c>
      <c r="J1361" s="375">
        <v>104.46</v>
      </c>
      <c r="K1361" s="375">
        <v>104.46</v>
      </c>
      <c r="L1361" s="375">
        <v>104.46</v>
      </c>
      <c r="M1361" s="375">
        <v>104.46</v>
      </c>
    </row>
    <row r="1362" spans="1:13" x14ac:dyDescent="0.3">
      <c r="A1362" s="48" t="s">
        <v>952</v>
      </c>
      <c r="B1362" s="375">
        <v>110.03</v>
      </c>
      <c r="C1362" s="375">
        <v>110.03</v>
      </c>
      <c r="D1362" s="375">
        <v>110.03</v>
      </c>
      <c r="E1362" s="375">
        <v>110.03</v>
      </c>
      <c r="F1362" s="375">
        <v>110.03</v>
      </c>
      <c r="G1362" s="375">
        <v>110.03</v>
      </c>
      <c r="H1362" s="375">
        <v>110.03</v>
      </c>
      <c r="I1362" s="375">
        <v>110.03</v>
      </c>
      <c r="J1362" s="375">
        <v>110.03</v>
      </c>
      <c r="K1362" s="375">
        <v>110.03</v>
      </c>
      <c r="L1362" s="375">
        <v>110.03</v>
      </c>
      <c r="M1362" s="375">
        <v>110.03</v>
      </c>
    </row>
    <row r="1363" spans="1:13" x14ac:dyDescent="0.3">
      <c r="A1363" s="48" t="s">
        <v>1249</v>
      </c>
      <c r="B1363" s="375">
        <v>107.42</v>
      </c>
      <c r="C1363" s="375">
        <v>107.42</v>
      </c>
      <c r="D1363" s="375">
        <v>107.42</v>
      </c>
      <c r="E1363" s="375">
        <v>107.42</v>
      </c>
      <c r="F1363" s="375">
        <v>107.71</v>
      </c>
      <c r="G1363" s="375">
        <v>107.69</v>
      </c>
      <c r="H1363" s="375">
        <v>107.69</v>
      </c>
      <c r="I1363" s="375">
        <v>107.69</v>
      </c>
      <c r="J1363" s="375">
        <v>107.69</v>
      </c>
      <c r="K1363" s="375">
        <v>107.69</v>
      </c>
      <c r="L1363" s="375">
        <v>107.69</v>
      </c>
      <c r="M1363" s="375">
        <v>107.69</v>
      </c>
    </row>
    <row r="1364" spans="1:13" x14ac:dyDescent="0.3">
      <c r="A1364" s="48" t="s">
        <v>1250</v>
      </c>
      <c r="B1364" s="375">
        <v>112.42</v>
      </c>
      <c r="C1364" s="375">
        <v>112.42</v>
      </c>
      <c r="D1364" s="375">
        <v>112.42</v>
      </c>
      <c r="E1364" s="375">
        <v>112.42</v>
      </c>
      <c r="F1364" s="375">
        <v>112.42</v>
      </c>
      <c r="G1364" s="375">
        <v>112.42</v>
      </c>
      <c r="H1364" s="375">
        <v>112.42</v>
      </c>
      <c r="I1364" s="375">
        <v>112.42</v>
      </c>
      <c r="J1364" s="375">
        <v>112.42</v>
      </c>
      <c r="K1364" s="375">
        <v>112.42</v>
      </c>
      <c r="L1364" s="375">
        <v>112.42</v>
      </c>
      <c r="M1364" s="375">
        <v>112.42</v>
      </c>
    </row>
    <row r="1365" spans="1:13" x14ac:dyDescent="0.3">
      <c r="A1365" s="48" t="s">
        <v>1251</v>
      </c>
      <c r="B1365" s="375">
        <v>106.4</v>
      </c>
      <c r="C1365" s="375">
        <v>106.4</v>
      </c>
      <c r="D1365" s="375">
        <v>106.35</v>
      </c>
      <c r="E1365" s="375">
        <v>106.35</v>
      </c>
      <c r="F1365" s="375">
        <v>106.35</v>
      </c>
      <c r="G1365" s="375">
        <v>106.35</v>
      </c>
      <c r="H1365" s="375">
        <v>106.35</v>
      </c>
      <c r="I1365" s="375">
        <v>106.35</v>
      </c>
      <c r="J1365" s="375">
        <v>106.35</v>
      </c>
      <c r="K1365" s="375">
        <v>106.35</v>
      </c>
      <c r="L1365" s="375">
        <v>106.35</v>
      </c>
      <c r="M1365" s="375">
        <v>106.35</v>
      </c>
    </row>
    <row r="1366" spans="1:13" x14ac:dyDescent="0.3">
      <c r="A1366" s="48" t="s">
        <v>1252</v>
      </c>
      <c r="B1366" s="375">
        <v>107.78</v>
      </c>
      <c r="C1366" s="375">
        <v>107.78</v>
      </c>
      <c r="D1366" s="375">
        <v>107.78</v>
      </c>
      <c r="E1366" s="375">
        <v>107.78</v>
      </c>
      <c r="F1366" s="375">
        <v>107.78</v>
      </c>
      <c r="G1366" s="375">
        <v>107.78</v>
      </c>
      <c r="H1366" s="375">
        <v>107.78</v>
      </c>
      <c r="I1366" s="375">
        <v>107.78</v>
      </c>
      <c r="J1366" s="375">
        <v>107.78</v>
      </c>
      <c r="K1366" s="375">
        <v>107.78</v>
      </c>
      <c r="L1366" s="375">
        <v>107.78</v>
      </c>
      <c r="M1366" s="375">
        <v>107.78</v>
      </c>
    </row>
    <row r="1367" spans="1:13" x14ac:dyDescent="0.3">
      <c r="A1367" s="48" t="s">
        <v>1253</v>
      </c>
      <c r="B1367" s="375">
        <v>117.8</v>
      </c>
      <c r="C1367" s="375">
        <v>117.82</v>
      </c>
      <c r="D1367" s="375">
        <v>117.82</v>
      </c>
      <c r="E1367" s="375">
        <v>117.82</v>
      </c>
      <c r="F1367" s="375">
        <v>117.82</v>
      </c>
      <c r="G1367" s="375">
        <v>117.56</v>
      </c>
      <c r="H1367" s="375">
        <v>117.56</v>
      </c>
      <c r="I1367" s="375">
        <v>117.56</v>
      </c>
      <c r="J1367" s="375">
        <v>117.56</v>
      </c>
      <c r="K1367" s="375">
        <v>113.43</v>
      </c>
      <c r="L1367" s="375">
        <v>113.43</v>
      </c>
      <c r="M1367" s="375">
        <v>113.43</v>
      </c>
    </row>
    <row r="1368" spans="1:13" x14ac:dyDescent="0.3">
      <c r="A1368" s="48" t="s">
        <v>953</v>
      </c>
      <c r="B1368" s="375">
        <v>104.97</v>
      </c>
      <c r="C1368" s="375">
        <v>104.97</v>
      </c>
      <c r="D1368" s="375">
        <v>104.97</v>
      </c>
      <c r="E1368" s="375">
        <v>104.97</v>
      </c>
      <c r="F1368" s="375">
        <v>104.97</v>
      </c>
      <c r="G1368" s="375">
        <v>104.97</v>
      </c>
      <c r="H1368" s="375">
        <v>104.97</v>
      </c>
      <c r="I1368" s="375">
        <v>104.97</v>
      </c>
      <c r="J1368" s="375">
        <v>104.97</v>
      </c>
      <c r="K1368" s="375">
        <v>104.97</v>
      </c>
      <c r="L1368" s="375">
        <v>104.97</v>
      </c>
      <c r="M1368" s="375">
        <v>104.97</v>
      </c>
    </row>
    <row r="1369" spans="1:13" x14ac:dyDescent="0.3">
      <c r="A1369" s="48" t="s">
        <v>1254</v>
      </c>
      <c r="B1369" s="375">
        <v>107.51</v>
      </c>
      <c r="C1369" s="375">
        <v>107.51</v>
      </c>
      <c r="D1369" s="375">
        <v>107.51</v>
      </c>
      <c r="E1369" s="375">
        <v>107.51</v>
      </c>
      <c r="F1369" s="375">
        <v>107.51</v>
      </c>
      <c r="G1369" s="375">
        <v>107.51</v>
      </c>
      <c r="H1369" s="375">
        <v>107.51</v>
      </c>
      <c r="I1369" s="375">
        <v>107.51</v>
      </c>
      <c r="J1369" s="375">
        <v>107.51</v>
      </c>
      <c r="K1369" s="375">
        <v>107.48</v>
      </c>
      <c r="L1369" s="375">
        <v>107.48</v>
      </c>
      <c r="M1369" s="375">
        <v>107.93</v>
      </c>
    </row>
    <row r="1370" spans="1:13" x14ac:dyDescent="0.3">
      <c r="A1370" s="48" t="s">
        <v>954</v>
      </c>
      <c r="B1370" s="375">
        <v>109.97</v>
      </c>
      <c r="C1370" s="375">
        <v>109.97</v>
      </c>
      <c r="D1370" s="375">
        <v>109.97</v>
      </c>
      <c r="E1370" s="375">
        <v>109.97</v>
      </c>
      <c r="F1370" s="375">
        <v>110.71</v>
      </c>
      <c r="G1370" s="375">
        <v>110.71</v>
      </c>
      <c r="H1370" s="375">
        <v>110.71</v>
      </c>
      <c r="I1370" s="375">
        <v>110.71</v>
      </c>
      <c r="J1370" s="375">
        <v>110.71</v>
      </c>
      <c r="K1370" s="375">
        <v>110.71</v>
      </c>
      <c r="L1370" s="375">
        <v>110.71</v>
      </c>
      <c r="M1370" s="375">
        <v>110.71</v>
      </c>
    </row>
    <row r="1374" spans="1:13" x14ac:dyDescent="0.3">
      <c r="A1374" s="47" t="s">
        <v>1788</v>
      </c>
      <c r="B1374" s="378" t="s">
        <v>676</v>
      </c>
      <c r="C1374" s="374">
        <v>35462</v>
      </c>
      <c r="D1374" s="378" t="s">
        <v>677</v>
      </c>
      <c r="E1374" s="374">
        <v>35521</v>
      </c>
      <c r="F1374" s="374">
        <v>35551</v>
      </c>
      <c r="G1374" s="374">
        <v>35582</v>
      </c>
      <c r="H1374" s="374">
        <v>35612</v>
      </c>
      <c r="I1374" s="374">
        <v>35643</v>
      </c>
      <c r="J1374" s="374">
        <v>35674</v>
      </c>
      <c r="K1374" s="374">
        <v>35704</v>
      </c>
      <c r="L1374" s="374">
        <v>35735</v>
      </c>
      <c r="M1374" s="374">
        <v>35765</v>
      </c>
    </row>
    <row r="1375" spans="1:13" x14ac:dyDescent="0.3">
      <c r="A1375" s="41" t="s">
        <v>1212</v>
      </c>
      <c r="B1375" s="375">
        <v>114.92</v>
      </c>
      <c r="C1375" s="375">
        <v>114.92</v>
      </c>
      <c r="D1375" s="375">
        <v>114.92</v>
      </c>
      <c r="E1375" s="375">
        <v>114.92</v>
      </c>
      <c r="F1375" s="375">
        <v>114.92</v>
      </c>
      <c r="G1375" s="375">
        <v>114.92</v>
      </c>
      <c r="H1375" s="375">
        <v>114.92</v>
      </c>
      <c r="I1375" s="375">
        <v>114.92</v>
      </c>
      <c r="J1375" s="375">
        <v>114.92</v>
      </c>
      <c r="K1375" s="375">
        <v>114.92</v>
      </c>
      <c r="L1375" s="375">
        <v>114.92</v>
      </c>
      <c r="M1375" s="375">
        <v>114.92</v>
      </c>
    </row>
    <row r="1376" spans="1:13" x14ac:dyDescent="0.3">
      <c r="A1376" s="41" t="s">
        <v>1213</v>
      </c>
      <c r="B1376" s="375">
        <v>106.47</v>
      </c>
      <c r="C1376" s="375">
        <v>106.47</v>
      </c>
      <c r="D1376" s="375">
        <v>106.47</v>
      </c>
      <c r="E1376" s="375">
        <v>106.47</v>
      </c>
      <c r="F1376" s="375">
        <v>106.47</v>
      </c>
      <c r="G1376" s="375">
        <v>106.47</v>
      </c>
      <c r="H1376" s="375">
        <v>106.47</v>
      </c>
      <c r="I1376" s="375">
        <v>107.34</v>
      </c>
      <c r="J1376" s="375">
        <v>107.34</v>
      </c>
      <c r="K1376" s="375">
        <v>107.34</v>
      </c>
      <c r="L1376" s="375">
        <v>107.34</v>
      </c>
      <c r="M1376" s="375">
        <v>107.34</v>
      </c>
    </row>
    <row r="1377" spans="1:13" x14ac:dyDescent="0.3">
      <c r="A1377" s="41" t="s">
        <v>1214</v>
      </c>
      <c r="B1377" s="375">
        <v>105.56</v>
      </c>
      <c r="C1377" s="375">
        <v>105.56</v>
      </c>
      <c r="D1377" s="375">
        <v>105.56</v>
      </c>
      <c r="E1377" s="375">
        <v>105.77</v>
      </c>
      <c r="F1377" s="375">
        <v>105.83</v>
      </c>
      <c r="G1377" s="375">
        <v>105.78</v>
      </c>
      <c r="H1377" s="375">
        <v>105.92</v>
      </c>
      <c r="I1377" s="375">
        <v>105.92</v>
      </c>
      <c r="J1377" s="375">
        <v>106.11</v>
      </c>
      <c r="K1377" s="375">
        <v>106.33</v>
      </c>
      <c r="L1377" s="375">
        <v>106.33</v>
      </c>
      <c r="M1377" s="375">
        <v>106.33</v>
      </c>
    </row>
    <row r="1378" spans="1:13" x14ac:dyDescent="0.3">
      <c r="A1378" s="41" t="s">
        <v>1215</v>
      </c>
      <c r="B1378" s="375">
        <v>110.11</v>
      </c>
      <c r="C1378" s="375">
        <v>110.11</v>
      </c>
      <c r="D1378" s="375">
        <v>110.11</v>
      </c>
      <c r="E1378" s="375">
        <v>110.11</v>
      </c>
      <c r="F1378" s="375">
        <v>110.11</v>
      </c>
      <c r="G1378" s="375">
        <v>110.11</v>
      </c>
      <c r="H1378" s="375">
        <v>110.11</v>
      </c>
      <c r="I1378" s="375">
        <v>110.11</v>
      </c>
      <c r="J1378" s="375">
        <v>110.11</v>
      </c>
      <c r="K1378" s="375">
        <v>110.11</v>
      </c>
      <c r="L1378" s="375">
        <v>110.11</v>
      </c>
      <c r="M1378" s="375">
        <v>110.11</v>
      </c>
    </row>
    <row r="1379" spans="1:13" x14ac:dyDescent="0.3">
      <c r="A1379" s="41" t="s">
        <v>1216</v>
      </c>
      <c r="B1379" s="375">
        <v>105.09</v>
      </c>
      <c r="C1379" s="375">
        <v>105.87</v>
      </c>
      <c r="D1379" s="375">
        <v>105.87</v>
      </c>
      <c r="E1379" s="375">
        <v>105.87</v>
      </c>
      <c r="F1379" s="375">
        <v>105.63</v>
      </c>
      <c r="G1379" s="375">
        <v>105.63</v>
      </c>
      <c r="H1379" s="375">
        <v>105.63</v>
      </c>
      <c r="I1379" s="375">
        <v>105.63</v>
      </c>
      <c r="J1379" s="375">
        <v>105.63</v>
      </c>
      <c r="K1379" s="375">
        <v>105.63</v>
      </c>
      <c r="L1379" s="375">
        <v>105.63</v>
      </c>
      <c r="M1379" s="375">
        <v>105.63</v>
      </c>
    </row>
    <row r="1380" spans="1:13" x14ac:dyDescent="0.3">
      <c r="A1380" s="41" t="s">
        <v>1217</v>
      </c>
      <c r="B1380" s="375">
        <v>107.55</v>
      </c>
      <c r="C1380" s="375">
        <v>107.55</v>
      </c>
      <c r="D1380" s="375">
        <v>107.55</v>
      </c>
      <c r="E1380" s="375">
        <v>107.55</v>
      </c>
      <c r="F1380" s="375">
        <v>107.31</v>
      </c>
      <c r="G1380" s="375">
        <v>107.31</v>
      </c>
      <c r="H1380" s="375">
        <v>107.31</v>
      </c>
      <c r="I1380" s="375">
        <v>107.31</v>
      </c>
      <c r="J1380" s="375">
        <v>107.31</v>
      </c>
      <c r="K1380" s="375">
        <v>107.31</v>
      </c>
      <c r="L1380" s="375">
        <v>107.31</v>
      </c>
      <c r="M1380" s="375">
        <v>107.31</v>
      </c>
    </row>
    <row r="1381" spans="1:13" x14ac:dyDescent="0.3">
      <c r="A1381" s="41" t="s">
        <v>1218</v>
      </c>
      <c r="B1381" s="375">
        <v>106.45</v>
      </c>
      <c r="C1381" s="375">
        <v>106.45</v>
      </c>
      <c r="D1381" s="375">
        <v>106.45</v>
      </c>
      <c r="E1381" s="375">
        <v>106.99</v>
      </c>
      <c r="F1381" s="375">
        <v>106.99</v>
      </c>
      <c r="G1381" s="375">
        <v>106.99</v>
      </c>
      <c r="H1381" s="375">
        <v>107.53</v>
      </c>
      <c r="I1381" s="375">
        <v>107.53</v>
      </c>
      <c r="J1381" s="375">
        <v>107.53</v>
      </c>
      <c r="K1381" s="375">
        <v>107.53</v>
      </c>
      <c r="L1381" s="375">
        <v>107.53</v>
      </c>
      <c r="M1381" s="375">
        <v>107.53</v>
      </c>
    </row>
    <row r="1382" spans="1:13" x14ac:dyDescent="0.3">
      <c r="A1382" s="41" t="s">
        <v>944</v>
      </c>
      <c r="B1382" s="375">
        <v>99.35</v>
      </c>
      <c r="C1382" s="375">
        <v>99.52</v>
      </c>
      <c r="D1382" s="375">
        <v>99.52</v>
      </c>
      <c r="E1382" s="375">
        <v>99.52</v>
      </c>
      <c r="F1382" s="375">
        <v>99.52</v>
      </c>
      <c r="G1382" s="375">
        <v>99.52</v>
      </c>
      <c r="H1382" s="375">
        <v>99.52</v>
      </c>
      <c r="I1382" s="375">
        <v>99.52</v>
      </c>
      <c r="J1382" s="375">
        <v>99.52</v>
      </c>
      <c r="K1382" s="375">
        <v>99.52</v>
      </c>
      <c r="L1382" s="375">
        <v>99.52</v>
      </c>
      <c r="M1382" s="375">
        <v>99.52</v>
      </c>
    </row>
    <row r="1383" spans="1:13" x14ac:dyDescent="0.3">
      <c r="A1383" s="41" t="s">
        <v>945</v>
      </c>
      <c r="B1383" s="375">
        <v>121.45</v>
      </c>
      <c r="C1383" s="375">
        <v>121.45</v>
      </c>
      <c r="D1383" s="375">
        <v>125.09</v>
      </c>
      <c r="E1383" s="375">
        <v>125.09</v>
      </c>
      <c r="F1383" s="375">
        <v>116.61</v>
      </c>
      <c r="G1383" s="375">
        <v>123.63</v>
      </c>
      <c r="H1383" s="375">
        <v>120.49</v>
      </c>
      <c r="I1383" s="375">
        <v>120.49</v>
      </c>
      <c r="J1383" s="375">
        <v>123.99</v>
      </c>
      <c r="K1383" s="375">
        <v>121.77</v>
      </c>
      <c r="L1383" s="375">
        <v>121.77</v>
      </c>
      <c r="M1383" s="375">
        <v>123</v>
      </c>
    </row>
    <row r="1384" spans="1:13" x14ac:dyDescent="0.3">
      <c r="A1384" s="41" t="s">
        <v>1219</v>
      </c>
      <c r="B1384" s="375">
        <v>102.18</v>
      </c>
      <c r="C1384" s="375">
        <v>102.18</v>
      </c>
      <c r="D1384" s="375">
        <v>104.14</v>
      </c>
      <c r="E1384" s="375">
        <v>104.14</v>
      </c>
      <c r="F1384" s="375">
        <v>103.52</v>
      </c>
      <c r="G1384" s="375">
        <v>103.91</v>
      </c>
      <c r="H1384" s="375">
        <v>104.32</v>
      </c>
      <c r="I1384" s="375">
        <v>104.44</v>
      </c>
      <c r="J1384" s="375">
        <v>104.55</v>
      </c>
      <c r="K1384" s="375">
        <v>104.47</v>
      </c>
      <c r="L1384" s="375">
        <v>104.55</v>
      </c>
      <c r="M1384" s="375">
        <v>104.63</v>
      </c>
    </row>
    <row r="1385" spans="1:13" x14ac:dyDescent="0.3">
      <c r="A1385" s="41" t="s">
        <v>1220</v>
      </c>
      <c r="B1385" s="375">
        <v>102.94</v>
      </c>
      <c r="C1385" s="375">
        <v>102.94</v>
      </c>
      <c r="D1385" s="375">
        <v>102.94</v>
      </c>
      <c r="E1385" s="375">
        <v>102.94</v>
      </c>
      <c r="F1385" s="375">
        <v>102.94</v>
      </c>
      <c r="G1385" s="375">
        <v>102.94</v>
      </c>
      <c r="H1385" s="375">
        <v>102.94</v>
      </c>
      <c r="I1385" s="375">
        <v>102.94</v>
      </c>
      <c r="J1385" s="375">
        <v>102.94</v>
      </c>
      <c r="K1385" s="375">
        <v>102.94</v>
      </c>
      <c r="L1385" s="375">
        <v>102.94</v>
      </c>
      <c r="M1385" s="375">
        <v>102.94</v>
      </c>
    </row>
    <row r="1386" spans="1:13" x14ac:dyDescent="0.3">
      <c r="A1386" s="41" t="s">
        <v>1221</v>
      </c>
      <c r="B1386" s="375">
        <v>108.81</v>
      </c>
      <c r="C1386" s="375">
        <v>109.75</v>
      </c>
      <c r="D1386" s="375">
        <v>110.05</v>
      </c>
      <c r="E1386" s="375">
        <v>110.05</v>
      </c>
      <c r="F1386" s="375">
        <v>110.05</v>
      </c>
      <c r="G1386" s="375">
        <v>110.05</v>
      </c>
      <c r="H1386" s="375">
        <v>110.05</v>
      </c>
      <c r="I1386" s="375">
        <v>110.05</v>
      </c>
      <c r="J1386" s="375">
        <v>110.05</v>
      </c>
      <c r="K1386" s="375">
        <v>110.05</v>
      </c>
      <c r="L1386" s="375">
        <v>110.05</v>
      </c>
      <c r="M1386" s="375">
        <v>110.05</v>
      </c>
    </row>
    <row r="1387" spans="1:13" x14ac:dyDescent="0.3">
      <c r="A1387" s="41" t="s">
        <v>1222</v>
      </c>
      <c r="B1387" s="375">
        <v>101.01</v>
      </c>
      <c r="C1387" s="375">
        <v>101.01</v>
      </c>
      <c r="D1387" s="375">
        <v>101.01</v>
      </c>
      <c r="E1387" s="375">
        <v>101.01</v>
      </c>
      <c r="F1387" s="375">
        <v>101.01</v>
      </c>
      <c r="G1387" s="375">
        <v>101.01</v>
      </c>
      <c r="H1387" s="375">
        <v>101.01</v>
      </c>
      <c r="I1387" s="375">
        <v>101.01</v>
      </c>
      <c r="J1387" s="375">
        <v>101.01</v>
      </c>
      <c r="K1387" s="375">
        <v>101.01</v>
      </c>
      <c r="L1387" s="375">
        <v>101.01</v>
      </c>
      <c r="M1387" s="375">
        <v>101.01</v>
      </c>
    </row>
    <row r="1388" spans="1:13" x14ac:dyDescent="0.3">
      <c r="A1388" s="41" t="s">
        <v>1223</v>
      </c>
      <c r="B1388" s="375">
        <v>100</v>
      </c>
      <c r="C1388" s="375">
        <v>100</v>
      </c>
      <c r="D1388" s="375">
        <v>100</v>
      </c>
      <c r="E1388" s="375">
        <v>100</v>
      </c>
      <c r="F1388" s="375">
        <v>100</v>
      </c>
      <c r="G1388" s="375">
        <v>100</v>
      </c>
      <c r="H1388" s="375">
        <v>100</v>
      </c>
      <c r="I1388" s="375">
        <v>100</v>
      </c>
      <c r="J1388" s="375">
        <v>100</v>
      </c>
      <c r="K1388" s="375">
        <v>100</v>
      </c>
      <c r="L1388" s="375">
        <v>100</v>
      </c>
      <c r="M1388" s="375">
        <v>100</v>
      </c>
    </row>
    <row r="1389" spans="1:13" x14ac:dyDescent="0.3">
      <c r="A1389" s="41" t="s">
        <v>1224</v>
      </c>
      <c r="B1389" s="375">
        <v>118.12</v>
      </c>
      <c r="C1389" s="375">
        <v>117.52</v>
      </c>
      <c r="D1389" s="375">
        <v>113.11</v>
      </c>
      <c r="E1389" s="375">
        <v>112.56</v>
      </c>
      <c r="F1389" s="375">
        <v>113.32</v>
      </c>
      <c r="G1389" s="375">
        <v>113.3</v>
      </c>
      <c r="H1389" s="375">
        <v>115.18</v>
      </c>
      <c r="I1389" s="375">
        <v>115.43</v>
      </c>
      <c r="J1389" s="375">
        <v>113.61</v>
      </c>
      <c r="K1389" s="375">
        <v>114.73</v>
      </c>
      <c r="L1389" s="375">
        <v>116.43</v>
      </c>
      <c r="M1389" s="375">
        <v>117.16</v>
      </c>
    </row>
    <row r="1390" spans="1:13" x14ac:dyDescent="0.3">
      <c r="A1390" s="41" t="s">
        <v>946</v>
      </c>
      <c r="B1390" s="375">
        <v>102.91</v>
      </c>
      <c r="C1390" s="375">
        <v>102.91</v>
      </c>
      <c r="D1390" s="375">
        <v>102.91</v>
      </c>
      <c r="E1390" s="375">
        <v>102.91</v>
      </c>
      <c r="F1390" s="375">
        <v>102.91</v>
      </c>
      <c r="G1390" s="375">
        <v>102.67</v>
      </c>
      <c r="H1390" s="375">
        <v>102.67</v>
      </c>
      <c r="I1390" s="375">
        <v>102.67</v>
      </c>
      <c r="J1390" s="375">
        <v>102.67</v>
      </c>
      <c r="K1390" s="375">
        <v>102.67</v>
      </c>
      <c r="L1390" s="375">
        <v>102.67</v>
      </c>
      <c r="M1390" s="375">
        <v>102.67</v>
      </c>
    </row>
    <row r="1391" spans="1:13" x14ac:dyDescent="0.3">
      <c r="A1391" s="41" t="s">
        <v>1225</v>
      </c>
      <c r="B1391" s="375">
        <v>113.7</v>
      </c>
      <c r="C1391" s="375">
        <v>113.7</v>
      </c>
      <c r="D1391" s="375">
        <v>113.7</v>
      </c>
      <c r="E1391" s="375">
        <v>113.7</v>
      </c>
      <c r="F1391" s="375">
        <v>113.7</v>
      </c>
      <c r="G1391" s="375">
        <v>113.7</v>
      </c>
      <c r="H1391" s="375">
        <v>113.7</v>
      </c>
      <c r="I1391" s="375">
        <v>114.41</v>
      </c>
      <c r="J1391" s="375">
        <v>114.41</v>
      </c>
      <c r="K1391" s="375">
        <v>114.41</v>
      </c>
      <c r="L1391" s="375">
        <v>114.41</v>
      </c>
      <c r="M1391" s="375">
        <v>114.41</v>
      </c>
    </row>
    <row r="1392" spans="1:13" x14ac:dyDescent="0.3">
      <c r="A1392" s="41" t="s">
        <v>947</v>
      </c>
      <c r="B1392" s="375">
        <v>104.26</v>
      </c>
      <c r="C1392" s="375">
        <v>104.26</v>
      </c>
      <c r="D1392" s="375">
        <v>104.26</v>
      </c>
      <c r="E1392" s="375">
        <v>104.26</v>
      </c>
      <c r="F1392" s="375">
        <v>104.26</v>
      </c>
      <c r="G1392" s="375">
        <v>104.26</v>
      </c>
      <c r="H1392" s="375">
        <v>104.26</v>
      </c>
      <c r="I1392" s="375">
        <v>104.26</v>
      </c>
      <c r="J1392" s="375">
        <v>104.26</v>
      </c>
      <c r="K1392" s="375">
        <v>104.26</v>
      </c>
      <c r="L1392" s="375">
        <v>104.26</v>
      </c>
      <c r="M1392" s="375">
        <v>104.26</v>
      </c>
    </row>
    <row r="1393" spans="1:13" x14ac:dyDescent="0.3">
      <c r="A1393" s="41" t="s">
        <v>1226</v>
      </c>
      <c r="B1393" s="375">
        <v>114.22</v>
      </c>
      <c r="C1393" s="375">
        <v>115.43</v>
      </c>
      <c r="D1393" s="375">
        <v>115.43</v>
      </c>
      <c r="E1393" s="375">
        <v>115.43</v>
      </c>
      <c r="F1393" s="375">
        <v>115.43</v>
      </c>
      <c r="G1393" s="375">
        <v>115.43</v>
      </c>
      <c r="H1393" s="375">
        <v>115.43</v>
      </c>
      <c r="I1393" s="375">
        <v>114.7</v>
      </c>
      <c r="J1393" s="375">
        <v>114.81</v>
      </c>
      <c r="K1393" s="375">
        <v>114.81</v>
      </c>
      <c r="L1393" s="375">
        <v>114.93</v>
      </c>
      <c r="M1393" s="375">
        <v>114.93</v>
      </c>
    </row>
    <row r="1394" spans="1:13" x14ac:dyDescent="0.3">
      <c r="A1394" s="41" t="s">
        <v>1227</v>
      </c>
      <c r="B1394" s="375">
        <v>107.35</v>
      </c>
      <c r="C1394" s="375">
        <v>107.35</v>
      </c>
      <c r="D1394" s="375">
        <v>107.35</v>
      </c>
      <c r="E1394" s="375">
        <v>107.35</v>
      </c>
      <c r="F1394" s="375">
        <v>107.35</v>
      </c>
      <c r="G1394" s="375">
        <v>107.35</v>
      </c>
      <c r="H1394" s="375">
        <v>107.35</v>
      </c>
      <c r="I1394" s="375">
        <v>107.35</v>
      </c>
      <c r="J1394" s="375">
        <v>107.35</v>
      </c>
      <c r="K1394" s="375">
        <v>107.35</v>
      </c>
      <c r="L1394" s="375">
        <v>107.35</v>
      </c>
      <c r="M1394" s="375">
        <v>107.35</v>
      </c>
    </row>
    <row r="1395" spans="1:13" x14ac:dyDescent="0.3">
      <c r="A1395" s="41" t="s">
        <v>1228</v>
      </c>
      <c r="B1395" s="375">
        <v>105.88</v>
      </c>
      <c r="C1395" s="375">
        <v>105.88</v>
      </c>
      <c r="D1395" s="375">
        <v>105.88</v>
      </c>
      <c r="E1395" s="375">
        <v>105.88</v>
      </c>
      <c r="F1395" s="375">
        <v>105.88</v>
      </c>
      <c r="G1395" s="375">
        <v>105.88</v>
      </c>
      <c r="H1395" s="375">
        <v>105.88</v>
      </c>
      <c r="I1395" s="375">
        <v>105.88</v>
      </c>
      <c r="J1395" s="375">
        <v>105.88</v>
      </c>
      <c r="K1395" s="375">
        <v>105.88</v>
      </c>
      <c r="L1395" s="375">
        <v>105.88</v>
      </c>
      <c r="M1395" s="375">
        <v>105.88</v>
      </c>
    </row>
    <row r="1396" spans="1:13" x14ac:dyDescent="0.3">
      <c r="A1396" s="41" t="s">
        <v>1229</v>
      </c>
      <c r="B1396" s="375">
        <v>111.23</v>
      </c>
      <c r="C1396" s="375">
        <v>111.23</v>
      </c>
      <c r="D1396" s="375">
        <v>111.23</v>
      </c>
      <c r="E1396" s="375">
        <v>112.15</v>
      </c>
      <c r="F1396" s="375">
        <v>112.84</v>
      </c>
      <c r="G1396" s="375">
        <v>112.84</v>
      </c>
      <c r="H1396" s="375">
        <v>112.84</v>
      </c>
      <c r="I1396" s="375">
        <v>112.84</v>
      </c>
      <c r="J1396" s="375">
        <v>112.84</v>
      </c>
      <c r="K1396" s="375">
        <v>112.84</v>
      </c>
      <c r="L1396" s="375">
        <v>112.84</v>
      </c>
      <c r="M1396" s="375">
        <v>113.4</v>
      </c>
    </row>
    <row r="1397" spans="1:13" x14ac:dyDescent="0.3">
      <c r="A1397" s="41" t="s">
        <v>1230</v>
      </c>
      <c r="B1397" s="375">
        <v>101.78</v>
      </c>
      <c r="C1397" s="375">
        <v>101.78</v>
      </c>
      <c r="D1397" s="375">
        <v>101.78</v>
      </c>
      <c r="E1397" s="375">
        <v>101.71</v>
      </c>
      <c r="F1397" s="375">
        <v>101.71</v>
      </c>
      <c r="G1397" s="375">
        <v>101.71</v>
      </c>
      <c r="H1397" s="375">
        <v>101.71</v>
      </c>
      <c r="I1397" s="375">
        <v>101.71</v>
      </c>
      <c r="J1397" s="375">
        <v>101.71</v>
      </c>
      <c r="K1397" s="375">
        <v>101.58</v>
      </c>
      <c r="L1397" s="375">
        <v>101.6</v>
      </c>
      <c r="M1397" s="375">
        <v>101.6</v>
      </c>
    </row>
    <row r="1398" spans="1:13" x14ac:dyDescent="0.3">
      <c r="A1398" s="41" t="s">
        <v>1231</v>
      </c>
      <c r="B1398" s="375">
        <v>101.98</v>
      </c>
      <c r="C1398" s="375">
        <v>101.98</v>
      </c>
      <c r="D1398" s="375">
        <v>101.98</v>
      </c>
      <c r="E1398" s="375">
        <v>101.98</v>
      </c>
      <c r="F1398" s="375">
        <v>101.98</v>
      </c>
      <c r="G1398" s="375">
        <v>101.98</v>
      </c>
      <c r="H1398" s="375">
        <v>101.99</v>
      </c>
      <c r="I1398" s="375">
        <v>101.98</v>
      </c>
      <c r="J1398" s="375">
        <v>101.99</v>
      </c>
      <c r="K1398" s="375">
        <v>101.99</v>
      </c>
      <c r="L1398" s="375">
        <v>101.7</v>
      </c>
      <c r="M1398" s="375">
        <v>101.7</v>
      </c>
    </row>
    <row r="1399" spans="1:13" x14ac:dyDescent="0.3">
      <c r="A1399" s="41" t="s">
        <v>1232</v>
      </c>
      <c r="B1399" s="375">
        <v>106.42</v>
      </c>
      <c r="C1399" s="375">
        <v>106.42</v>
      </c>
      <c r="D1399" s="375">
        <v>106.42</v>
      </c>
      <c r="E1399" s="375">
        <v>106.52</v>
      </c>
      <c r="F1399" s="375">
        <v>106.52</v>
      </c>
      <c r="G1399" s="375">
        <v>106.52</v>
      </c>
      <c r="H1399" s="375">
        <v>106.52</v>
      </c>
      <c r="I1399" s="375">
        <v>106.52</v>
      </c>
      <c r="J1399" s="375">
        <v>106.52</v>
      </c>
      <c r="K1399" s="375">
        <v>106.52</v>
      </c>
      <c r="L1399" s="375">
        <v>106.52</v>
      </c>
      <c r="M1399" s="375">
        <v>106.52</v>
      </c>
    </row>
    <row r="1400" spans="1:13" x14ac:dyDescent="0.3">
      <c r="A1400" s="41" t="s">
        <v>1233</v>
      </c>
      <c r="B1400" s="375">
        <v>92.69</v>
      </c>
      <c r="C1400" s="375">
        <v>92.69</v>
      </c>
      <c r="D1400" s="375">
        <v>92.69</v>
      </c>
      <c r="E1400" s="375">
        <v>92.69</v>
      </c>
      <c r="F1400" s="375">
        <v>92.69</v>
      </c>
      <c r="G1400" s="375">
        <v>92.69</v>
      </c>
      <c r="H1400" s="375">
        <v>92.69</v>
      </c>
      <c r="I1400" s="375">
        <v>92.69</v>
      </c>
      <c r="J1400" s="375">
        <v>92.69</v>
      </c>
      <c r="K1400" s="375">
        <v>92.69</v>
      </c>
      <c r="L1400" s="375">
        <v>92.69</v>
      </c>
      <c r="M1400" s="375">
        <v>92.69</v>
      </c>
    </row>
    <row r="1401" spans="1:13" x14ac:dyDescent="0.3">
      <c r="A1401" s="41" t="s">
        <v>1234</v>
      </c>
      <c r="B1401" s="375">
        <v>104.64</v>
      </c>
      <c r="C1401" s="375">
        <v>104.64</v>
      </c>
      <c r="D1401" s="375">
        <v>104.64</v>
      </c>
      <c r="E1401" s="375">
        <v>104.64</v>
      </c>
      <c r="F1401" s="375">
        <v>104.64</v>
      </c>
      <c r="G1401" s="375">
        <v>104.64</v>
      </c>
      <c r="H1401" s="375">
        <v>104.64</v>
      </c>
      <c r="I1401" s="375">
        <v>104.64</v>
      </c>
      <c r="J1401" s="375">
        <v>104.64</v>
      </c>
      <c r="K1401" s="375">
        <v>104.64</v>
      </c>
      <c r="L1401" s="375">
        <v>104.64</v>
      </c>
      <c r="M1401" s="375">
        <v>104.64</v>
      </c>
    </row>
    <row r="1402" spans="1:13" x14ac:dyDescent="0.3">
      <c r="A1402" s="41" t="s">
        <v>1235</v>
      </c>
      <c r="B1402" s="375">
        <v>106.77</v>
      </c>
      <c r="C1402" s="375">
        <v>107.11</v>
      </c>
      <c r="D1402" s="375">
        <v>107.98</v>
      </c>
      <c r="E1402" s="375">
        <v>107.98</v>
      </c>
      <c r="F1402" s="375">
        <v>107.98</v>
      </c>
      <c r="G1402" s="375">
        <v>107.98</v>
      </c>
      <c r="H1402" s="375">
        <v>107.98</v>
      </c>
      <c r="I1402" s="375">
        <v>107.98</v>
      </c>
      <c r="J1402" s="375">
        <v>107.98</v>
      </c>
      <c r="K1402" s="375">
        <v>107.98</v>
      </c>
      <c r="L1402" s="375">
        <v>107.98</v>
      </c>
      <c r="M1402" s="375">
        <v>107.98</v>
      </c>
    </row>
    <row r="1403" spans="1:13" x14ac:dyDescent="0.3">
      <c r="A1403" s="41" t="s">
        <v>948</v>
      </c>
      <c r="B1403" s="375">
        <v>115.91</v>
      </c>
      <c r="C1403" s="375">
        <v>111.86</v>
      </c>
      <c r="D1403" s="375">
        <v>110.52</v>
      </c>
      <c r="E1403" s="375">
        <v>108.65</v>
      </c>
      <c r="F1403" s="375">
        <v>108.65</v>
      </c>
      <c r="G1403" s="375">
        <v>108.65</v>
      </c>
      <c r="H1403" s="375">
        <v>108.65</v>
      </c>
      <c r="I1403" s="375">
        <v>108.65</v>
      </c>
      <c r="J1403" s="375">
        <v>105.59</v>
      </c>
      <c r="K1403" s="375">
        <v>105.86</v>
      </c>
      <c r="L1403" s="375">
        <v>105.86</v>
      </c>
      <c r="M1403" s="375">
        <v>106.28</v>
      </c>
    </row>
    <row r="1404" spans="1:13" x14ac:dyDescent="0.3">
      <c r="A1404" s="41" t="s">
        <v>1236</v>
      </c>
      <c r="B1404" s="375">
        <v>109.65</v>
      </c>
      <c r="C1404" s="375">
        <v>109.56</v>
      </c>
      <c r="D1404" s="375">
        <v>109.56</v>
      </c>
      <c r="E1404" s="375">
        <v>109.56</v>
      </c>
      <c r="F1404" s="375">
        <v>109.56</v>
      </c>
      <c r="G1404" s="375">
        <v>109.56</v>
      </c>
      <c r="H1404" s="375">
        <v>109.56</v>
      </c>
      <c r="I1404" s="375">
        <v>109.56</v>
      </c>
      <c r="J1404" s="375">
        <v>109.56</v>
      </c>
      <c r="K1404" s="375">
        <v>109.56</v>
      </c>
      <c r="L1404" s="375">
        <v>109.15</v>
      </c>
      <c r="M1404" s="375">
        <v>109.15</v>
      </c>
    </row>
    <row r="1405" spans="1:13" x14ac:dyDescent="0.3">
      <c r="A1405" s="41" t="s">
        <v>1237</v>
      </c>
      <c r="B1405" s="375">
        <v>100.33</v>
      </c>
      <c r="C1405" s="375">
        <v>100.33</v>
      </c>
      <c r="D1405" s="375">
        <v>100.33</v>
      </c>
      <c r="E1405" s="375">
        <v>100.33</v>
      </c>
      <c r="F1405" s="375">
        <v>100.33</v>
      </c>
      <c r="G1405" s="375">
        <v>100.33</v>
      </c>
      <c r="H1405" s="375">
        <v>100.33</v>
      </c>
      <c r="I1405" s="375">
        <v>100.33</v>
      </c>
      <c r="J1405" s="375">
        <v>100.68</v>
      </c>
      <c r="K1405" s="375">
        <v>100.68</v>
      </c>
      <c r="L1405" s="375">
        <v>100.68</v>
      </c>
      <c r="M1405" s="375">
        <v>100.68</v>
      </c>
    </row>
    <row r="1406" spans="1:13" x14ac:dyDescent="0.3">
      <c r="A1406" s="39" t="s">
        <v>923</v>
      </c>
      <c r="B1406" s="375">
        <v>109.54</v>
      </c>
      <c r="C1406" s="375">
        <v>109.54</v>
      </c>
      <c r="D1406" s="375">
        <v>109.54</v>
      </c>
      <c r="E1406" s="375">
        <v>109.54</v>
      </c>
      <c r="F1406" s="375">
        <v>109.54</v>
      </c>
      <c r="G1406" s="375">
        <v>109.54</v>
      </c>
      <c r="H1406" s="375">
        <v>109.54</v>
      </c>
      <c r="I1406" s="375">
        <v>109.54</v>
      </c>
      <c r="J1406" s="375">
        <v>109.54</v>
      </c>
      <c r="K1406" s="375">
        <v>109.54</v>
      </c>
      <c r="L1406" s="375">
        <v>109.54</v>
      </c>
      <c r="M1406" s="375">
        <v>109.54</v>
      </c>
    </row>
    <row r="1407" spans="1:13" x14ac:dyDescent="0.3">
      <c r="A1407" s="41" t="s">
        <v>1238</v>
      </c>
      <c r="B1407" s="375">
        <v>104.41</v>
      </c>
      <c r="C1407" s="375">
        <v>104.57</v>
      </c>
      <c r="D1407" s="375">
        <v>104.57</v>
      </c>
      <c r="E1407" s="375">
        <v>104.66</v>
      </c>
      <c r="F1407" s="375">
        <v>104.66</v>
      </c>
      <c r="G1407" s="375">
        <v>104.66</v>
      </c>
      <c r="H1407" s="375">
        <v>104.57</v>
      </c>
      <c r="I1407" s="375">
        <v>104.66</v>
      </c>
      <c r="J1407" s="375">
        <v>104.57</v>
      </c>
      <c r="K1407" s="375">
        <v>104.57</v>
      </c>
      <c r="L1407" s="375">
        <v>104.65</v>
      </c>
      <c r="M1407" s="375">
        <v>104.65</v>
      </c>
    </row>
    <row r="1408" spans="1:13" x14ac:dyDescent="0.3">
      <c r="A1408" s="41" t="s">
        <v>949</v>
      </c>
      <c r="B1408" s="375">
        <v>109.16</v>
      </c>
      <c r="C1408" s="375">
        <v>109.16</v>
      </c>
      <c r="D1408" s="375">
        <v>110.18</v>
      </c>
      <c r="E1408" s="375">
        <v>110.18</v>
      </c>
      <c r="F1408" s="375">
        <v>110.18</v>
      </c>
      <c r="G1408" s="375">
        <v>110.18</v>
      </c>
      <c r="H1408" s="375">
        <v>110.18</v>
      </c>
      <c r="I1408" s="375">
        <v>110.18</v>
      </c>
      <c r="J1408" s="375">
        <v>110.18</v>
      </c>
      <c r="K1408" s="375">
        <v>110.18</v>
      </c>
      <c r="L1408" s="375">
        <v>110.18</v>
      </c>
      <c r="M1408" s="375">
        <v>110.18</v>
      </c>
    </row>
    <row r="1409" spans="1:13" x14ac:dyDescent="0.3">
      <c r="A1409" s="41" t="s">
        <v>1242</v>
      </c>
      <c r="B1409" s="375">
        <v>113.26</v>
      </c>
      <c r="C1409" s="375">
        <v>113.26</v>
      </c>
      <c r="D1409" s="375">
        <v>113.26</v>
      </c>
      <c r="E1409" s="375">
        <v>115.52</v>
      </c>
      <c r="F1409" s="375">
        <v>115.52</v>
      </c>
      <c r="G1409" s="375">
        <v>115.52</v>
      </c>
      <c r="H1409" s="375">
        <v>115.52</v>
      </c>
      <c r="I1409" s="375">
        <v>115.52</v>
      </c>
      <c r="J1409" s="375">
        <v>115.52</v>
      </c>
      <c r="K1409" s="375">
        <v>115.52</v>
      </c>
      <c r="L1409" s="375">
        <v>115.52</v>
      </c>
      <c r="M1409" s="375">
        <v>115.52</v>
      </c>
    </row>
    <row r="1410" spans="1:13" x14ac:dyDescent="0.3">
      <c r="A1410" s="41" t="s">
        <v>950</v>
      </c>
      <c r="B1410" s="375">
        <v>115.83</v>
      </c>
      <c r="C1410" s="375">
        <v>115.83</v>
      </c>
      <c r="D1410" s="375">
        <v>115.83</v>
      </c>
      <c r="E1410" s="375">
        <v>115.83</v>
      </c>
      <c r="F1410" s="375">
        <v>115.83</v>
      </c>
      <c r="G1410" s="375">
        <v>115.83</v>
      </c>
      <c r="H1410" s="375">
        <v>115.83</v>
      </c>
      <c r="I1410" s="375">
        <v>115.83</v>
      </c>
      <c r="J1410" s="375">
        <v>115.83</v>
      </c>
      <c r="K1410" s="375">
        <v>115.83</v>
      </c>
      <c r="L1410" s="375">
        <v>115.83</v>
      </c>
      <c r="M1410" s="375">
        <v>115.83</v>
      </c>
    </row>
    <row r="1411" spans="1:13" x14ac:dyDescent="0.3">
      <c r="A1411" s="41" t="s">
        <v>951</v>
      </c>
      <c r="B1411" s="375">
        <v>112.66</v>
      </c>
      <c r="C1411" s="375">
        <v>112.66</v>
      </c>
      <c r="D1411" s="375">
        <v>112.66</v>
      </c>
      <c r="E1411" s="375">
        <v>112.66</v>
      </c>
      <c r="F1411" s="375">
        <v>112.66</v>
      </c>
      <c r="G1411" s="375">
        <v>112.66</v>
      </c>
      <c r="H1411" s="375">
        <v>112.66</v>
      </c>
      <c r="I1411" s="375">
        <v>112.66</v>
      </c>
      <c r="J1411" s="375">
        <v>112.66</v>
      </c>
      <c r="K1411" s="375">
        <v>112.66</v>
      </c>
      <c r="L1411" s="375">
        <v>112.66</v>
      </c>
      <c r="M1411" s="375">
        <v>112.66</v>
      </c>
    </row>
    <row r="1412" spans="1:13" x14ac:dyDescent="0.3">
      <c r="A1412" s="41" t="s">
        <v>1243</v>
      </c>
      <c r="B1412" s="375">
        <v>105.55</v>
      </c>
      <c r="C1412" s="375">
        <v>105.55</v>
      </c>
      <c r="D1412" s="375">
        <v>106.06</v>
      </c>
      <c r="E1412" s="375">
        <v>106.06</v>
      </c>
      <c r="F1412" s="375">
        <v>106.06</v>
      </c>
      <c r="G1412" s="375">
        <v>106.06</v>
      </c>
      <c r="H1412" s="375">
        <v>106.06</v>
      </c>
      <c r="I1412" s="375">
        <v>106.06</v>
      </c>
      <c r="J1412" s="375">
        <v>106.06</v>
      </c>
      <c r="K1412" s="375">
        <v>106.06</v>
      </c>
      <c r="L1412" s="375">
        <v>106.06</v>
      </c>
      <c r="M1412" s="375">
        <v>106.06</v>
      </c>
    </row>
    <row r="1413" spans="1:13" x14ac:dyDescent="0.3">
      <c r="A1413" s="41" t="s">
        <v>1244</v>
      </c>
      <c r="B1413" s="375">
        <v>98.36</v>
      </c>
      <c r="C1413" s="375">
        <v>98.36</v>
      </c>
      <c r="D1413" s="375">
        <v>97.93</v>
      </c>
      <c r="E1413" s="375">
        <v>97.91</v>
      </c>
      <c r="F1413" s="375">
        <v>98.2</v>
      </c>
      <c r="G1413" s="375">
        <v>98.22</v>
      </c>
      <c r="H1413" s="375">
        <v>98.22</v>
      </c>
      <c r="I1413" s="375">
        <v>98.22</v>
      </c>
      <c r="J1413" s="375">
        <v>97.92</v>
      </c>
      <c r="K1413" s="375">
        <v>97.92</v>
      </c>
      <c r="L1413" s="375">
        <v>97.92</v>
      </c>
      <c r="M1413" s="375">
        <v>97.95</v>
      </c>
    </row>
    <row r="1414" spans="1:13" x14ac:dyDescent="0.3">
      <c r="A1414" s="41" t="s">
        <v>1245</v>
      </c>
      <c r="B1414" s="375">
        <v>102.47</v>
      </c>
      <c r="C1414" s="375">
        <v>102.47</v>
      </c>
      <c r="D1414" s="375">
        <v>102.47</v>
      </c>
      <c r="E1414" s="375">
        <v>102.47</v>
      </c>
      <c r="F1414" s="375">
        <v>102.47</v>
      </c>
      <c r="G1414" s="375">
        <v>102.47</v>
      </c>
      <c r="H1414" s="375">
        <v>103.17</v>
      </c>
      <c r="I1414" s="375">
        <v>102.47</v>
      </c>
      <c r="J1414" s="375">
        <v>103.17</v>
      </c>
      <c r="K1414" s="375">
        <v>103.17</v>
      </c>
      <c r="L1414" s="375">
        <v>103.17</v>
      </c>
      <c r="M1414" s="375">
        <v>103.17</v>
      </c>
    </row>
    <row r="1415" spans="1:13" x14ac:dyDescent="0.3">
      <c r="A1415" s="41" t="s">
        <v>1246</v>
      </c>
      <c r="B1415" s="375">
        <v>115.26</v>
      </c>
      <c r="C1415" s="375">
        <v>115.26</v>
      </c>
      <c r="D1415" s="375">
        <v>115.25</v>
      </c>
      <c r="E1415" s="375">
        <v>115.25</v>
      </c>
      <c r="F1415" s="375">
        <v>115.25</v>
      </c>
      <c r="G1415" s="375">
        <v>115.25</v>
      </c>
      <c r="H1415" s="375">
        <v>115.25</v>
      </c>
      <c r="I1415" s="375">
        <v>115.25</v>
      </c>
      <c r="J1415" s="375">
        <v>115.25</v>
      </c>
      <c r="K1415" s="375">
        <v>115.25</v>
      </c>
      <c r="L1415" s="375">
        <v>115.25</v>
      </c>
      <c r="M1415" s="375">
        <v>115.25</v>
      </c>
    </row>
    <row r="1416" spans="1:13" x14ac:dyDescent="0.3">
      <c r="A1416" s="41" t="s">
        <v>1247</v>
      </c>
      <c r="B1416" s="375">
        <v>103.66</v>
      </c>
      <c r="C1416" s="375">
        <v>103.66</v>
      </c>
      <c r="D1416" s="375">
        <v>103.66</v>
      </c>
      <c r="E1416" s="375">
        <v>103.66</v>
      </c>
      <c r="F1416" s="375">
        <v>104.37</v>
      </c>
      <c r="G1416" s="375">
        <v>104.37</v>
      </c>
      <c r="H1416" s="375">
        <v>104.37</v>
      </c>
      <c r="I1416" s="375">
        <v>104.37</v>
      </c>
      <c r="J1416" s="375">
        <v>104.37</v>
      </c>
      <c r="K1416" s="375">
        <v>104.37</v>
      </c>
      <c r="L1416" s="375">
        <v>104.37</v>
      </c>
      <c r="M1416" s="375">
        <v>104.37</v>
      </c>
    </row>
    <row r="1417" spans="1:13" x14ac:dyDescent="0.3">
      <c r="A1417" s="41" t="s">
        <v>1248</v>
      </c>
      <c r="B1417" s="375">
        <v>102.32</v>
      </c>
      <c r="C1417" s="375">
        <v>102.32</v>
      </c>
      <c r="D1417" s="375">
        <v>102.32</v>
      </c>
      <c r="E1417" s="375">
        <v>102.32</v>
      </c>
      <c r="F1417" s="375">
        <v>102.32</v>
      </c>
      <c r="G1417" s="375">
        <v>102.32</v>
      </c>
      <c r="H1417" s="375">
        <v>102.32</v>
      </c>
      <c r="I1417" s="375">
        <v>102.32</v>
      </c>
      <c r="J1417" s="375">
        <v>102.32</v>
      </c>
      <c r="K1417" s="375">
        <v>102.32</v>
      </c>
      <c r="L1417" s="375">
        <v>102.32</v>
      </c>
      <c r="M1417" s="375">
        <v>102.32</v>
      </c>
    </row>
    <row r="1418" spans="1:13" x14ac:dyDescent="0.3">
      <c r="A1418" s="41" t="s">
        <v>952</v>
      </c>
      <c r="B1418" s="375">
        <v>108.8</v>
      </c>
      <c r="C1418" s="375">
        <v>108.8</v>
      </c>
      <c r="D1418" s="375">
        <v>108.8</v>
      </c>
      <c r="E1418" s="375">
        <v>110.03</v>
      </c>
      <c r="F1418" s="375">
        <v>110.03</v>
      </c>
      <c r="G1418" s="375">
        <v>110.03</v>
      </c>
      <c r="H1418" s="375">
        <v>110.03</v>
      </c>
      <c r="I1418" s="375">
        <v>110.03</v>
      </c>
      <c r="J1418" s="375">
        <v>110.03</v>
      </c>
      <c r="K1418" s="375">
        <v>110.03</v>
      </c>
      <c r="L1418" s="375">
        <v>110.03</v>
      </c>
      <c r="M1418" s="375">
        <v>110.03</v>
      </c>
    </row>
    <row r="1419" spans="1:13" x14ac:dyDescent="0.3">
      <c r="A1419" s="41" t="s">
        <v>1249</v>
      </c>
      <c r="B1419" s="375">
        <v>105.44</v>
      </c>
      <c r="C1419" s="375">
        <v>105.44</v>
      </c>
      <c r="D1419" s="375">
        <v>105.44</v>
      </c>
      <c r="E1419" s="375">
        <v>105.44</v>
      </c>
      <c r="F1419" s="375">
        <v>105.44</v>
      </c>
      <c r="G1419" s="375">
        <v>105.44</v>
      </c>
      <c r="H1419" s="375">
        <v>105.44</v>
      </c>
      <c r="I1419" s="375">
        <v>105.44</v>
      </c>
      <c r="J1419" s="375">
        <v>105.44</v>
      </c>
      <c r="K1419" s="375">
        <v>105.44</v>
      </c>
      <c r="L1419" s="375">
        <v>105.44</v>
      </c>
      <c r="M1419" s="375">
        <v>105.44</v>
      </c>
    </row>
    <row r="1420" spans="1:13" x14ac:dyDescent="0.3">
      <c r="A1420" s="41" t="s">
        <v>1250</v>
      </c>
      <c r="B1420" s="375">
        <v>112.42</v>
      </c>
      <c r="C1420" s="375">
        <v>112.42</v>
      </c>
      <c r="D1420" s="375">
        <v>112.42</v>
      </c>
      <c r="E1420" s="375">
        <v>112.42</v>
      </c>
      <c r="F1420" s="375">
        <v>112.42</v>
      </c>
      <c r="G1420" s="375">
        <v>112.42</v>
      </c>
      <c r="H1420" s="375">
        <v>112.42</v>
      </c>
      <c r="I1420" s="375">
        <v>112.42</v>
      </c>
      <c r="J1420" s="375">
        <v>112.42</v>
      </c>
      <c r="K1420" s="375">
        <v>112.42</v>
      </c>
      <c r="L1420" s="375">
        <v>112.42</v>
      </c>
      <c r="M1420" s="375">
        <v>112.42</v>
      </c>
    </row>
    <row r="1421" spans="1:13" x14ac:dyDescent="0.3">
      <c r="A1421" s="41" t="s">
        <v>1251</v>
      </c>
      <c r="B1421" s="375">
        <v>106.4</v>
      </c>
      <c r="C1421" s="375">
        <v>106.4</v>
      </c>
      <c r="D1421" s="375">
        <v>106.4</v>
      </c>
      <c r="E1421" s="375">
        <v>106.4</v>
      </c>
      <c r="F1421" s="375">
        <v>106.4</v>
      </c>
      <c r="G1421" s="375">
        <v>106.4</v>
      </c>
      <c r="H1421" s="375">
        <v>106.4</v>
      </c>
      <c r="I1421" s="375">
        <v>106.4</v>
      </c>
      <c r="J1421" s="375">
        <v>106.4</v>
      </c>
      <c r="K1421" s="375">
        <v>106.4</v>
      </c>
      <c r="L1421" s="375">
        <v>106.4</v>
      </c>
      <c r="M1421" s="375">
        <v>106.4</v>
      </c>
    </row>
    <row r="1422" spans="1:13" x14ac:dyDescent="0.3">
      <c r="A1422" s="41" t="s">
        <v>1252</v>
      </c>
      <c r="B1422" s="375">
        <v>107.78</v>
      </c>
      <c r="C1422" s="375">
        <v>107.78</v>
      </c>
      <c r="D1422" s="375">
        <v>107.78</v>
      </c>
      <c r="E1422" s="375">
        <v>107.78</v>
      </c>
      <c r="F1422" s="375">
        <v>107.78</v>
      </c>
      <c r="G1422" s="375">
        <v>107.78</v>
      </c>
      <c r="H1422" s="375">
        <v>107.78</v>
      </c>
      <c r="I1422" s="375">
        <v>107.78</v>
      </c>
      <c r="J1422" s="375">
        <v>107.78</v>
      </c>
      <c r="K1422" s="375">
        <v>107.78</v>
      </c>
      <c r="L1422" s="375">
        <v>107.78</v>
      </c>
      <c r="M1422" s="375">
        <v>107.78</v>
      </c>
    </row>
    <row r="1423" spans="1:13" x14ac:dyDescent="0.3">
      <c r="A1423" s="41" t="s">
        <v>1253</v>
      </c>
      <c r="B1423" s="375">
        <v>117.07</v>
      </c>
      <c r="C1423" s="375">
        <v>117.41</v>
      </c>
      <c r="D1423" s="375">
        <v>117.69</v>
      </c>
      <c r="E1423" s="375">
        <v>117.8</v>
      </c>
      <c r="F1423" s="375">
        <v>117.8</v>
      </c>
      <c r="G1423" s="375">
        <v>117.8</v>
      </c>
      <c r="H1423" s="375">
        <v>117.8</v>
      </c>
      <c r="I1423" s="375">
        <v>117.8</v>
      </c>
      <c r="J1423" s="375">
        <v>117.8</v>
      </c>
      <c r="K1423" s="375">
        <v>117.8</v>
      </c>
      <c r="L1423" s="375">
        <v>117.8</v>
      </c>
      <c r="M1423" s="375">
        <v>117.8</v>
      </c>
    </row>
    <row r="1424" spans="1:13" x14ac:dyDescent="0.3">
      <c r="A1424" s="41" t="s">
        <v>953</v>
      </c>
      <c r="B1424" s="375">
        <v>104.44</v>
      </c>
      <c r="C1424" s="375">
        <v>104.83</v>
      </c>
      <c r="D1424" s="375">
        <v>104.83</v>
      </c>
      <c r="E1424" s="375">
        <v>103.9</v>
      </c>
      <c r="F1424" s="375">
        <v>103.9</v>
      </c>
      <c r="G1424" s="375">
        <v>103.9</v>
      </c>
      <c r="H1424" s="375">
        <v>104.05</v>
      </c>
      <c r="I1424" s="375">
        <v>103.9</v>
      </c>
      <c r="J1424" s="375">
        <v>104.05</v>
      </c>
      <c r="K1424" s="375">
        <v>104.05</v>
      </c>
      <c r="L1424" s="375">
        <v>104.05</v>
      </c>
      <c r="M1424" s="375">
        <v>104.05</v>
      </c>
    </row>
    <row r="1425" spans="1:13" x14ac:dyDescent="0.3">
      <c r="A1425" s="41" t="s">
        <v>1254</v>
      </c>
      <c r="B1425" s="375">
        <v>105.11</v>
      </c>
      <c r="C1425" s="375">
        <v>105.11</v>
      </c>
      <c r="D1425" s="375">
        <v>105.11</v>
      </c>
      <c r="E1425" s="375">
        <v>105.11</v>
      </c>
      <c r="F1425" s="375">
        <v>105.11</v>
      </c>
      <c r="G1425" s="375">
        <v>105.11</v>
      </c>
      <c r="H1425" s="375">
        <v>105.28</v>
      </c>
      <c r="I1425" s="375">
        <v>105.11</v>
      </c>
      <c r="J1425" s="375">
        <v>105.28</v>
      </c>
      <c r="K1425" s="375">
        <v>105.28</v>
      </c>
      <c r="L1425" s="375">
        <v>105.28</v>
      </c>
      <c r="M1425" s="375">
        <v>106.09</v>
      </c>
    </row>
    <row r="1426" spans="1:13" x14ac:dyDescent="0.3">
      <c r="A1426" s="41" t="s">
        <v>954</v>
      </c>
      <c r="B1426" s="375">
        <v>111.45</v>
      </c>
      <c r="C1426" s="375">
        <v>111.45</v>
      </c>
      <c r="D1426" s="375">
        <v>111.45</v>
      </c>
      <c r="E1426" s="375">
        <v>111.45</v>
      </c>
      <c r="F1426" s="375">
        <v>111.45</v>
      </c>
      <c r="G1426" s="375">
        <v>111.45</v>
      </c>
      <c r="H1426" s="375">
        <v>111.45</v>
      </c>
      <c r="I1426" s="375">
        <v>111.45</v>
      </c>
      <c r="J1426" s="375">
        <v>111.45</v>
      </c>
      <c r="K1426" s="375">
        <v>111.45</v>
      </c>
      <c r="L1426" s="375">
        <v>111.45</v>
      </c>
      <c r="M1426" s="375">
        <v>111.45</v>
      </c>
    </row>
    <row r="1429" spans="1:13" x14ac:dyDescent="0.3">
      <c r="A1429" s="20"/>
    </row>
    <row r="1430" spans="1:13" x14ac:dyDescent="0.3">
      <c r="A1430" s="47" t="s">
        <v>1788</v>
      </c>
      <c r="B1430" s="378" t="s">
        <v>678</v>
      </c>
      <c r="C1430" s="374">
        <v>35096</v>
      </c>
      <c r="D1430" s="378" t="s">
        <v>679</v>
      </c>
      <c r="E1430" s="374">
        <v>35156</v>
      </c>
      <c r="F1430" s="374">
        <v>35186</v>
      </c>
      <c r="G1430" s="374">
        <v>35217</v>
      </c>
      <c r="H1430" s="374">
        <v>35247</v>
      </c>
      <c r="I1430" s="374">
        <v>35278</v>
      </c>
      <c r="J1430" s="374">
        <v>35309</v>
      </c>
      <c r="K1430" s="374">
        <v>35339</v>
      </c>
      <c r="L1430" s="374">
        <v>35370</v>
      </c>
      <c r="M1430" s="374">
        <v>35400</v>
      </c>
    </row>
    <row r="1431" spans="1:13" x14ac:dyDescent="0.3">
      <c r="A1431" s="41" t="s">
        <v>1212</v>
      </c>
      <c r="B1431" s="375">
        <v>111.56</v>
      </c>
      <c r="C1431" s="375">
        <v>111.58</v>
      </c>
      <c r="D1431" s="375">
        <v>111.58</v>
      </c>
      <c r="E1431" s="375">
        <v>111.58</v>
      </c>
      <c r="F1431" s="375">
        <v>111.58</v>
      </c>
      <c r="G1431" s="375">
        <v>111.58</v>
      </c>
      <c r="H1431" s="375">
        <v>111.58</v>
      </c>
      <c r="I1431" s="375">
        <v>111.58</v>
      </c>
      <c r="J1431" s="375">
        <v>111.58</v>
      </c>
      <c r="K1431" s="375">
        <v>111.58</v>
      </c>
      <c r="L1431" s="375">
        <v>111.58</v>
      </c>
      <c r="M1431" s="375">
        <v>111.58</v>
      </c>
    </row>
    <row r="1432" spans="1:13" x14ac:dyDescent="0.3">
      <c r="A1432" s="41" t="s">
        <v>1213</v>
      </c>
      <c r="B1432" s="375">
        <v>105.79</v>
      </c>
      <c r="C1432" s="375">
        <v>105.79</v>
      </c>
      <c r="D1432" s="375">
        <v>105.79</v>
      </c>
      <c r="E1432" s="375">
        <v>106.47</v>
      </c>
      <c r="F1432" s="375">
        <v>106.47</v>
      </c>
      <c r="G1432" s="375">
        <v>106.47</v>
      </c>
      <c r="H1432" s="375">
        <v>106.47</v>
      </c>
      <c r="I1432" s="375">
        <v>106.47</v>
      </c>
      <c r="J1432" s="375">
        <v>106.47</v>
      </c>
      <c r="K1432" s="375">
        <v>106.47</v>
      </c>
      <c r="L1432" s="375">
        <v>106.47</v>
      </c>
      <c r="M1432" s="375">
        <v>106.47</v>
      </c>
    </row>
    <row r="1433" spans="1:13" x14ac:dyDescent="0.3">
      <c r="A1433" s="41" t="s">
        <v>1214</v>
      </c>
      <c r="B1433" s="375">
        <v>101.99</v>
      </c>
      <c r="C1433" s="375">
        <v>102.66</v>
      </c>
      <c r="D1433" s="375">
        <v>102.68</v>
      </c>
      <c r="E1433" s="375">
        <v>102.68</v>
      </c>
      <c r="F1433" s="375">
        <v>103.48</v>
      </c>
      <c r="G1433" s="375">
        <v>103.48</v>
      </c>
      <c r="H1433" s="375">
        <v>103.94</v>
      </c>
      <c r="I1433" s="375">
        <v>104.21</v>
      </c>
      <c r="J1433" s="375">
        <v>104.5</v>
      </c>
      <c r="K1433" s="375">
        <v>105.23</v>
      </c>
      <c r="L1433" s="375">
        <v>105.38</v>
      </c>
      <c r="M1433" s="375">
        <v>105.23</v>
      </c>
    </row>
    <row r="1434" spans="1:13" x14ac:dyDescent="0.3">
      <c r="A1434" s="41" t="s">
        <v>1215</v>
      </c>
      <c r="B1434" s="375">
        <v>107.92</v>
      </c>
      <c r="C1434" s="375">
        <v>107.92</v>
      </c>
      <c r="D1434" s="375">
        <v>107.92</v>
      </c>
      <c r="E1434" s="375">
        <v>107.92</v>
      </c>
      <c r="F1434" s="375">
        <v>107.92</v>
      </c>
      <c r="G1434" s="375">
        <v>107.92</v>
      </c>
      <c r="H1434" s="375">
        <v>107.92</v>
      </c>
      <c r="I1434" s="375">
        <v>107.92</v>
      </c>
      <c r="J1434" s="375">
        <v>107.92</v>
      </c>
      <c r="K1434" s="375">
        <v>107.92</v>
      </c>
      <c r="L1434" s="375">
        <v>107.92</v>
      </c>
      <c r="M1434" s="375">
        <v>107.92</v>
      </c>
    </row>
    <row r="1435" spans="1:13" x14ac:dyDescent="0.3">
      <c r="A1435" s="41" t="s">
        <v>1216</v>
      </c>
      <c r="B1435" s="375">
        <v>106.44</v>
      </c>
      <c r="C1435" s="375">
        <v>104.41</v>
      </c>
      <c r="D1435" s="375">
        <v>105.09</v>
      </c>
      <c r="E1435" s="375">
        <v>105.09</v>
      </c>
      <c r="F1435" s="375">
        <v>105.09</v>
      </c>
      <c r="G1435" s="375">
        <v>105.09</v>
      </c>
      <c r="H1435" s="375">
        <v>105.09</v>
      </c>
      <c r="I1435" s="375">
        <v>105.09</v>
      </c>
      <c r="J1435" s="375">
        <v>105.09</v>
      </c>
      <c r="K1435" s="375">
        <v>105.09</v>
      </c>
      <c r="L1435" s="375">
        <v>105.09</v>
      </c>
      <c r="M1435" s="375">
        <v>105.09</v>
      </c>
    </row>
    <row r="1436" spans="1:13" x14ac:dyDescent="0.3">
      <c r="A1436" s="41" t="s">
        <v>1217</v>
      </c>
      <c r="B1436" s="375">
        <v>105.88</v>
      </c>
      <c r="C1436" s="375">
        <v>106.9</v>
      </c>
      <c r="D1436" s="375">
        <v>106.9</v>
      </c>
      <c r="E1436" s="375">
        <v>106.9</v>
      </c>
      <c r="F1436" s="375">
        <v>107.55</v>
      </c>
      <c r="G1436" s="375">
        <v>107.55</v>
      </c>
      <c r="H1436" s="375">
        <v>107.55</v>
      </c>
      <c r="I1436" s="375">
        <v>107.55</v>
      </c>
      <c r="J1436" s="375">
        <v>107.55</v>
      </c>
      <c r="K1436" s="375">
        <v>107.55</v>
      </c>
      <c r="L1436" s="375">
        <v>107.55</v>
      </c>
      <c r="M1436" s="375">
        <v>107.55</v>
      </c>
    </row>
    <row r="1437" spans="1:13" x14ac:dyDescent="0.3">
      <c r="A1437" s="41" t="s">
        <v>1218</v>
      </c>
      <c r="B1437" s="375">
        <v>104.76</v>
      </c>
      <c r="C1437" s="375">
        <v>105.25</v>
      </c>
      <c r="D1437" s="375">
        <v>105.25</v>
      </c>
      <c r="E1437" s="375">
        <v>106.83</v>
      </c>
      <c r="F1437" s="375">
        <v>106.83</v>
      </c>
      <c r="G1437" s="375">
        <v>106.83</v>
      </c>
      <c r="H1437" s="375">
        <v>106.19</v>
      </c>
      <c r="I1437" s="375">
        <v>106.19</v>
      </c>
      <c r="J1437" s="375">
        <v>106.19</v>
      </c>
      <c r="K1437" s="375">
        <v>106.19</v>
      </c>
      <c r="L1437" s="375">
        <v>106.19</v>
      </c>
      <c r="M1437" s="375">
        <v>106.19</v>
      </c>
    </row>
    <row r="1438" spans="1:13" x14ac:dyDescent="0.3">
      <c r="A1438" s="41" t="s">
        <v>944</v>
      </c>
      <c r="B1438" s="375">
        <v>100</v>
      </c>
      <c r="C1438" s="375">
        <v>99.39</v>
      </c>
      <c r="D1438" s="375">
        <v>98.04</v>
      </c>
      <c r="E1438" s="375">
        <v>98.04</v>
      </c>
      <c r="F1438" s="375">
        <v>98.04</v>
      </c>
      <c r="G1438" s="375">
        <v>98.04</v>
      </c>
      <c r="H1438" s="375">
        <v>98.04</v>
      </c>
      <c r="I1438" s="375">
        <v>98.04</v>
      </c>
      <c r="J1438" s="375">
        <v>98.04</v>
      </c>
      <c r="K1438" s="375">
        <v>98.04</v>
      </c>
      <c r="L1438" s="375">
        <v>98.31</v>
      </c>
      <c r="M1438" s="375">
        <v>98.58</v>
      </c>
    </row>
    <row r="1439" spans="1:13" x14ac:dyDescent="0.3">
      <c r="A1439" s="41" t="s">
        <v>945</v>
      </c>
      <c r="B1439" s="375">
        <v>130.19999999999999</v>
      </c>
      <c r="C1439" s="375">
        <v>130.19999999999999</v>
      </c>
      <c r="D1439" s="375">
        <v>130.19999999999999</v>
      </c>
      <c r="E1439" s="375">
        <v>130.19999999999999</v>
      </c>
      <c r="F1439" s="375">
        <v>130.19999999999999</v>
      </c>
      <c r="G1439" s="375">
        <v>123.15</v>
      </c>
      <c r="H1439" s="375">
        <v>117.32</v>
      </c>
      <c r="I1439" s="375">
        <v>119.72</v>
      </c>
      <c r="J1439" s="375">
        <v>121.45</v>
      </c>
      <c r="K1439" s="375">
        <v>121.45</v>
      </c>
      <c r="L1439" s="375">
        <v>121.45</v>
      </c>
      <c r="M1439" s="375">
        <v>121.45</v>
      </c>
    </row>
    <row r="1440" spans="1:13" x14ac:dyDescent="0.3">
      <c r="A1440" s="41" t="s">
        <v>1219</v>
      </c>
      <c r="B1440" s="375">
        <v>102.63</v>
      </c>
      <c r="C1440" s="375">
        <v>102.63</v>
      </c>
      <c r="D1440" s="375">
        <v>102.65</v>
      </c>
      <c r="E1440" s="375">
        <v>102.5</v>
      </c>
      <c r="F1440" s="375">
        <v>103.11</v>
      </c>
      <c r="G1440" s="375">
        <v>102.13</v>
      </c>
      <c r="H1440" s="375">
        <v>101.65</v>
      </c>
      <c r="I1440" s="375">
        <v>102.13</v>
      </c>
      <c r="J1440" s="375">
        <v>102.21</v>
      </c>
      <c r="K1440" s="375">
        <v>102.36</v>
      </c>
      <c r="L1440" s="375">
        <v>102.36</v>
      </c>
      <c r="M1440" s="375">
        <v>102.36</v>
      </c>
    </row>
    <row r="1441" spans="1:13" x14ac:dyDescent="0.3">
      <c r="A1441" s="41" t="s">
        <v>1220</v>
      </c>
      <c r="B1441" s="375">
        <v>104.36</v>
      </c>
      <c r="C1441" s="375">
        <v>104.36</v>
      </c>
      <c r="D1441" s="375">
        <v>104.36</v>
      </c>
      <c r="E1441" s="375">
        <v>104.36</v>
      </c>
      <c r="F1441" s="375">
        <v>104.36</v>
      </c>
      <c r="G1441" s="375">
        <v>104.36</v>
      </c>
      <c r="H1441" s="375">
        <v>104.36</v>
      </c>
      <c r="I1441" s="375">
        <v>104.36</v>
      </c>
      <c r="J1441" s="375">
        <v>104.36</v>
      </c>
      <c r="K1441" s="375">
        <v>104.36</v>
      </c>
      <c r="L1441" s="375">
        <v>104.36</v>
      </c>
      <c r="M1441" s="375">
        <v>104.36</v>
      </c>
    </row>
    <row r="1442" spans="1:13" x14ac:dyDescent="0.3">
      <c r="A1442" s="41" t="s">
        <v>1221</v>
      </c>
      <c r="B1442" s="375">
        <v>103.87</v>
      </c>
      <c r="C1442" s="375">
        <v>104.72</v>
      </c>
      <c r="D1442" s="375">
        <v>105.54</v>
      </c>
      <c r="E1442" s="375">
        <v>107.14</v>
      </c>
      <c r="F1442" s="375">
        <v>107.14</v>
      </c>
      <c r="G1442" s="375">
        <v>107.14</v>
      </c>
      <c r="H1442" s="375">
        <v>107.14</v>
      </c>
      <c r="I1442" s="375">
        <v>107.14</v>
      </c>
      <c r="J1442" s="375">
        <v>107.14</v>
      </c>
      <c r="K1442" s="375">
        <v>107.14</v>
      </c>
      <c r="L1442" s="375">
        <v>107.14</v>
      </c>
      <c r="M1442" s="375">
        <v>107.14</v>
      </c>
    </row>
    <row r="1443" spans="1:13" x14ac:dyDescent="0.3">
      <c r="A1443" s="41" t="s">
        <v>1222</v>
      </c>
      <c r="B1443" s="375">
        <v>100</v>
      </c>
      <c r="C1443" s="375">
        <v>100</v>
      </c>
      <c r="D1443" s="375">
        <v>100</v>
      </c>
      <c r="E1443" s="375">
        <v>100</v>
      </c>
      <c r="F1443" s="375">
        <v>100</v>
      </c>
      <c r="G1443" s="375">
        <v>100</v>
      </c>
      <c r="H1443" s="375">
        <v>100</v>
      </c>
      <c r="I1443" s="375">
        <v>100</v>
      </c>
      <c r="J1443" s="375">
        <v>100</v>
      </c>
      <c r="K1443" s="375">
        <v>100</v>
      </c>
      <c r="L1443" s="375">
        <v>100</v>
      </c>
      <c r="M1443" s="375">
        <v>100</v>
      </c>
    </row>
    <row r="1444" spans="1:13" x14ac:dyDescent="0.3">
      <c r="A1444" s="41" t="s">
        <v>1223</v>
      </c>
      <c r="B1444" s="375">
        <v>100</v>
      </c>
      <c r="C1444" s="375">
        <v>100</v>
      </c>
      <c r="D1444" s="375">
        <v>100</v>
      </c>
      <c r="E1444" s="375">
        <v>100</v>
      </c>
      <c r="F1444" s="375">
        <v>100</v>
      </c>
      <c r="G1444" s="375">
        <v>100</v>
      </c>
      <c r="H1444" s="375">
        <v>100</v>
      </c>
      <c r="I1444" s="375">
        <v>100</v>
      </c>
      <c r="J1444" s="375">
        <v>100</v>
      </c>
      <c r="K1444" s="375">
        <v>100</v>
      </c>
      <c r="L1444" s="375">
        <v>100</v>
      </c>
      <c r="M1444" s="375">
        <v>100</v>
      </c>
    </row>
    <row r="1445" spans="1:13" x14ac:dyDescent="0.3">
      <c r="A1445" s="41" t="s">
        <v>1224</v>
      </c>
      <c r="B1445" s="375">
        <v>106.62</v>
      </c>
      <c r="C1445" s="375">
        <v>107.02</v>
      </c>
      <c r="D1445" s="375">
        <v>109.07</v>
      </c>
      <c r="E1445" s="375">
        <v>108.55</v>
      </c>
      <c r="F1445" s="375">
        <v>107.27</v>
      </c>
      <c r="G1445" s="375">
        <v>106.28</v>
      </c>
      <c r="H1445" s="375">
        <v>107.38</v>
      </c>
      <c r="I1445" s="375">
        <v>108.66</v>
      </c>
      <c r="J1445" s="375">
        <v>112</v>
      </c>
      <c r="K1445" s="375">
        <v>117.39</v>
      </c>
      <c r="L1445" s="375">
        <v>116.68</v>
      </c>
      <c r="M1445" s="375">
        <v>117.15</v>
      </c>
    </row>
    <row r="1446" spans="1:13" x14ac:dyDescent="0.3">
      <c r="A1446" s="41" t="s">
        <v>946</v>
      </c>
      <c r="B1446" s="375">
        <v>101.03</v>
      </c>
      <c r="C1446" s="375">
        <v>101.03</v>
      </c>
      <c r="D1446" s="375">
        <v>102.04</v>
      </c>
      <c r="E1446" s="375">
        <v>102.05</v>
      </c>
      <c r="F1446" s="375">
        <v>102.06</v>
      </c>
      <c r="G1446" s="375">
        <v>102.06</v>
      </c>
      <c r="H1446" s="375">
        <v>102.06</v>
      </c>
      <c r="I1446" s="375">
        <v>102.06</v>
      </c>
      <c r="J1446" s="375">
        <v>102.06</v>
      </c>
      <c r="K1446" s="375">
        <v>102.07</v>
      </c>
      <c r="L1446" s="375">
        <v>102.07</v>
      </c>
      <c r="M1446" s="375">
        <v>102.07</v>
      </c>
    </row>
    <row r="1447" spans="1:13" x14ac:dyDescent="0.3">
      <c r="A1447" s="41" t="s">
        <v>1225</v>
      </c>
      <c r="B1447" s="375">
        <v>112.9</v>
      </c>
      <c r="C1447" s="375">
        <v>112.9</v>
      </c>
      <c r="D1447" s="375">
        <v>112.9</v>
      </c>
      <c r="E1447" s="375">
        <v>112.9</v>
      </c>
      <c r="F1447" s="375">
        <v>112.9</v>
      </c>
      <c r="G1447" s="375">
        <v>112.9</v>
      </c>
      <c r="H1447" s="375">
        <v>112.9</v>
      </c>
      <c r="I1447" s="375">
        <v>112.9</v>
      </c>
      <c r="J1447" s="375">
        <v>112.9</v>
      </c>
      <c r="K1447" s="375">
        <v>112.9</v>
      </c>
      <c r="L1447" s="375">
        <v>112.9</v>
      </c>
      <c r="M1447" s="375">
        <v>112.9</v>
      </c>
    </row>
    <row r="1448" spans="1:13" x14ac:dyDescent="0.3">
      <c r="A1448" s="41" t="s">
        <v>947</v>
      </c>
      <c r="B1448" s="375">
        <v>98.34</v>
      </c>
      <c r="C1448" s="375">
        <v>98.34</v>
      </c>
      <c r="D1448" s="375">
        <v>98.34</v>
      </c>
      <c r="E1448" s="375">
        <v>98.34</v>
      </c>
      <c r="F1448" s="375">
        <v>98.34</v>
      </c>
      <c r="G1448" s="375">
        <v>98.34</v>
      </c>
      <c r="H1448" s="375">
        <v>98.34</v>
      </c>
      <c r="I1448" s="375">
        <v>98.34</v>
      </c>
      <c r="J1448" s="375">
        <v>104.33</v>
      </c>
      <c r="K1448" s="375">
        <v>104.22</v>
      </c>
      <c r="L1448" s="375">
        <v>104.22</v>
      </c>
      <c r="M1448" s="375">
        <v>104.22</v>
      </c>
    </row>
    <row r="1449" spans="1:13" x14ac:dyDescent="0.3">
      <c r="A1449" s="41" t="s">
        <v>1226</v>
      </c>
      <c r="B1449" s="375">
        <v>109.75</v>
      </c>
      <c r="C1449" s="375">
        <v>109.75</v>
      </c>
      <c r="D1449" s="375">
        <v>109.75</v>
      </c>
      <c r="E1449" s="375">
        <v>109.32</v>
      </c>
      <c r="F1449" s="375">
        <v>109.32</v>
      </c>
      <c r="G1449" s="375">
        <v>109.32</v>
      </c>
      <c r="H1449" s="375">
        <v>109.32</v>
      </c>
      <c r="I1449" s="375">
        <v>109.32</v>
      </c>
      <c r="J1449" s="375">
        <v>109.32</v>
      </c>
      <c r="K1449" s="375">
        <v>109.54</v>
      </c>
      <c r="L1449" s="375">
        <v>109.54</v>
      </c>
      <c r="M1449" s="375">
        <v>109.54</v>
      </c>
    </row>
    <row r="1450" spans="1:13" x14ac:dyDescent="0.3">
      <c r="A1450" s="41" t="s">
        <v>1227</v>
      </c>
      <c r="B1450" s="375">
        <v>107.35</v>
      </c>
      <c r="C1450" s="375">
        <v>107.35</v>
      </c>
      <c r="D1450" s="375">
        <v>107.35</v>
      </c>
      <c r="E1450" s="375">
        <v>107.35</v>
      </c>
      <c r="F1450" s="375">
        <v>107.35</v>
      </c>
      <c r="G1450" s="375">
        <v>107.35</v>
      </c>
      <c r="H1450" s="375">
        <v>107.35</v>
      </c>
      <c r="I1450" s="375">
        <v>107.35</v>
      </c>
      <c r="J1450" s="375">
        <v>107.35</v>
      </c>
      <c r="K1450" s="375">
        <v>107.35</v>
      </c>
      <c r="L1450" s="375">
        <v>107.35</v>
      </c>
      <c r="M1450" s="375">
        <v>107.35</v>
      </c>
    </row>
    <row r="1451" spans="1:13" x14ac:dyDescent="0.3">
      <c r="A1451" s="41" t="s">
        <v>1228</v>
      </c>
      <c r="B1451" s="375">
        <v>105.03</v>
      </c>
      <c r="C1451" s="375">
        <v>105.9</v>
      </c>
      <c r="D1451" s="375">
        <v>106.56</v>
      </c>
      <c r="E1451" s="375">
        <v>106.56</v>
      </c>
      <c r="F1451" s="375">
        <v>106.56</v>
      </c>
      <c r="G1451" s="375">
        <v>106.56</v>
      </c>
      <c r="H1451" s="375">
        <v>106.56</v>
      </c>
      <c r="I1451" s="375">
        <v>106.56</v>
      </c>
      <c r="J1451" s="375">
        <v>106.56</v>
      </c>
      <c r="K1451" s="375">
        <v>106.56</v>
      </c>
      <c r="L1451" s="375">
        <v>106.56</v>
      </c>
      <c r="M1451" s="375">
        <v>106.56</v>
      </c>
    </row>
    <row r="1452" spans="1:13" x14ac:dyDescent="0.3">
      <c r="A1452" s="41" t="s">
        <v>1229</v>
      </c>
      <c r="B1452" s="375">
        <v>105.49</v>
      </c>
      <c r="C1452" s="375">
        <v>106.19</v>
      </c>
      <c r="D1452" s="375">
        <v>108.86</v>
      </c>
      <c r="E1452" s="375">
        <v>108.86</v>
      </c>
      <c r="F1452" s="375">
        <v>108.86</v>
      </c>
      <c r="G1452" s="375">
        <v>108.86</v>
      </c>
      <c r="H1452" s="375">
        <v>108.86</v>
      </c>
      <c r="I1452" s="375">
        <v>109.56</v>
      </c>
      <c r="J1452" s="375">
        <v>109.56</v>
      </c>
      <c r="K1452" s="375">
        <v>109.56</v>
      </c>
      <c r="L1452" s="375">
        <v>109.56</v>
      </c>
      <c r="M1452" s="375">
        <v>109.56</v>
      </c>
    </row>
    <row r="1453" spans="1:13" x14ac:dyDescent="0.3">
      <c r="A1453" s="41" t="s">
        <v>1230</v>
      </c>
      <c r="B1453" s="375">
        <v>101.2</v>
      </c>
      <c r="C1453" s="375">
        <v>100.53</v>
      </c>
      <c r="D1453" s="375">
        <v>100.53</v>
      </c>
      <c r="E1453" s="375">
        <v>100.53</v>
      </c>
      <c r="F1453" s="375">
        <v>100.88</v>
      </c>
      <c r="G1453" s="375">
        <v>100.88</v>
      </c>
      <c r="H1453" s="375">
        <v>100.88</v>
      </c>
      <c r="I1453" s="375">
        <v>100.88</v>
      </c>
      <c r="J1453" s="375">
        <v>100.88</v>
      </c>
      <c r="K1453" s="375">
        <v>100.99</v>
      </c>
      <c r="L1453" s="375">
        <v>100.99</v>
      </c>
      <c r="M1453" s="375">
        <v>100.99</v>
      </c>
    </row>
    <row r="1454" spans="1:13" x14ac:dyDescent="0.3">
      <c r="A1454" s="41" t="s">
        <v>1231</v>
      </c>
      <c r="B1454" s="375">
        <v>102.17</v>
      </c>
      <c r="C1454" s="375">
        <v>102.17</v>
      </c>
      <c r="D1454" s="375">
        <v>102.17</v>
      </c>
      <c r="E1454" s="375">
        <v>102.17</v>
      </c>
      <c r="F1454" s="375">
        <v>102.17</v>
      </c>
      <c r="G1454" s="375">
        <v>102.17</v>
      </c>
      <c r="H1454" s="375">
        <v>102.17</v>
      </c>
      <c r="I1454" s="375">
        <v>102.17</v>
      </c>
      <c r="J1454" s="375">
        <v>102.17</v>
      </c>
      <c r="K1454" s="375">
        <v>102.17</v>
      </c>
      <c r="L1454" s="375">
        <v>102.17</v>
      </c>
      <c r="M1454" s="375">
        <v>102.17</v>
      </c>
    </row>
    <row r="1455" spans="1:13" x14ac:dyDescent="0.3">
      <c r="A1455" s="41" t="s">
        <v>1232</v>
      </c>
      <c r="B1455" s="375">
        <v>105.15</v>
      </c>
      <c r="C1455" s="375">
        <v>105.15</v>
      </c>
      <c r="D1455" s="375">
        <v>105.23</v>
      </c>
      <c r="E1455" s="375">
        <v>105.51</v>
      </c>
      <c r="F1455" s="375">
        <v>105.51</v>
      </c>
      <c r="G1455" s="375">
        <v>105.51</v>
      </c>
      <c r="H1455" s="375">
        <v>105.51</v>
      </c>
      <c r="I1455" s="375">
        <v>105.51</v>
      </c>
      <c r="J1455" s="375">
        <v>105.51</v>
      </c>
      <c r="K1455" s="375">
        <v>105.79</v>
      </c>
      <c r="L1455" s="375">
        <v>105.79</v>
      </c>
      <c r="M1455" s="375">
        <v>105.79</v>
      </c>
    </row>
    <row r="1456" spans="1:13" x14ac:dyDescent="0.3">
      <c r="A1456" s="41" t="s">
        <v>1233</v>
      </c>
      <c r="B1456" s="375">
        <v>96.45</v>
      </c>
      <c r="C1456" s="375">
        <v>95.35</v>
      </c>
      <c r="D1456" s="375">
        <v>94.62</v>
      </c>
      <c r="E1456" s="375">
        <v>94.02</v>
      </c>
      <c r="F1456" s="375">
        <v>94.02</v>
      </c>
      <c r="G1456" s="375">
        <v>94.02</v>
      </c>
      <c r="H1456" s="375">
        <v>94.02</v>
      </c>
      <c r="I1456" s="375">
        <v>94.02</v>
      </c>
      <c r="J1456" s="375">
        <v>94.02</v>
      </c>
      <c r="K1456" s="375">
        <v>91.72</v>
      </c>
      <c r="L1456" s="375">
        <v>91.72</v>
      </c>
      <c r="M1456" s="375">
        <v>91.72</v>
      </c>
    </row>
    <row r="1457" spans="1:13" x14ac:dyDescent="0.3">
      <c r="A1457" s="41" t="s">
        <v>1234</v>
      </c>
      <c r="B1457" s="375">
        <v>102.49</v>
      </c>
      <c r="C1457" s="375">
        <v>102.49</v>
      </c>
      <c r="D1457" s="375">
        <v>102.49</v>
      </c>
      <c r="E1457" s="375">
        <v>102.49</v>
      </c>
      <c r="F1457" s="375">
        <v>102.49</v>
      </c>
      <c r="G1457" s="375">
        <v>102.49</v>
      </c>
      <c r="H1457" s="375">
        <v>102.49</v>
      </c>
      <c r="I1457" s="375">
        <v>102.49</v>
      </c>
      <c r="J1457" s="375">
        <v>102.49</v>
      </c>
      <c r="K1457" s="375">
        <v>102.49</v>
      </c>
      <c r="L1457" s="375">
        <v>102.49</v>
      </c>
      <c r="M1457" s="375">
        <v>102.49</v>
      </c>
    </row>
    <row r="1458" spans="1:13" x14ac:dyDescent="0.3">
      <c r="A1458" s="41" t="s">
        <v>1235</v>
      </c>
      <c r="B1458" s="375">
        <v>106.22</v>
      </c>
      <c r="C1458" s="375">
        <v>106.22</v>
      </c>
      <c r="D1458" s="375">
        <v>106.22</v>
      </c>
      <c r="E1458" s="375">
        <v>106.22</v>
      </c>
      <c r="F1458" s="375">
        <v>106.14</v>
      </c>
      <c r="G1458" s="375">
        <v>106.14</v>
      </c>
      <c r="H1458" s="375">
        <v>106.14</v>
      </c>
      <c r="I1458" s="375">
        <v>106.14</v>
      </c>
      <c r="J1458" s="375">
        <v>106.14</v>
      </c>
      <c r="K1458" s="375">
        <v>106.14</v>
      </c>
      <c r="L1458" s="375">
        <v>106.14</v>
      </c>
      <c r="M1458" s="375">
        <v>106.14</v>
      </c>
    </row>
    <row r="1459" spans="1:13" x14ac:dyDescent="0.3">
      <c r="A1459" s="41" t="s">
        <v>948</v>
      </c>
      <c r="B1459" s="375">
        <v>102.51</v>
      </c>
      <c r="C1459" s="375">
        <v>105.64</v>
      </c>
      <c r="D1459" s="375">
        <v>105.66</v>
      </c>
      <c r="E1459" s="375">
        <v>105.66</v>
      </c>
      <c r="F1459" s="375">
        <v>104.87</v>
      </c>
      <c r="G1459" s="375">
        <v>104.87</v>
      </c>
      <c r="H1459" s="375">
        <v>105.66</v>
      </c>
      <c r="I1459" s="375">
        <v>105.66</v>
      </c>
      <c r="J1459" s="375">
        <v>105.66</v>
      </c>
      <c r="K1459" s="375">
        <v>119.43</v>
      </c>
      <c r="L1459" s="375">
        <v>115.45</v>
      </c>
      <c r="M1459" s="375">
        <v>117.66</v>
      </c>
    </row>
    <row r="1460" spans="1:13" x14ac:dyDescent="0.3">
      <c r="A1460" s="41" t="s">
        <v>1236</v>
      </c>
      <c r="B1460" s="375">
        <v>106.21</v>
      </c>
      <c r="C1460" s="375">
        <v>106.21</v>
      </c>
      <c r="D1460" s="375">
        <v>106.28</v>
      </c>
      <c r="E1460" s="375">
        <v>106.28</v>
      </c>
      <c r="F1460" s="375">
        <v>105.83</v>
      </c>
      <c r="G1460" s="375">
        <v>105.83</v>
      </c>
      <c r="H1460" s="375">
        <v>105.83</v>
      </c>
      <c r="I1460" s="375">
        <v>105.83</v>
      </c>
      <c r="J1460" s="375">
        <v>105.83</v>
      </c>
      <c r="K1460" s="375">
        <v>105.83</v>
      </c>
      <c r="L1460" s="375">
        <v>105.83</v>
      </c>
      <c r="M1460" s="375">
        <v>106.14</v>
      </c>
    </row>
    <row r="1461" spans="1:13" x14ac:dyDescent="0.3">
      <c r="A1461" s="41" t="s">
        <v>1237</v>
      </c>
      <c r="B1461" s="375">
        <v>102.2</v>
      </c>
      <c r="C1461" s="375">
        <v>102.2</v>
      </c>
      <c r="D1461" s="375">
        <v>102.2</v>
      </c>
      <c r="E1461" s="375">
        <v>102.2</v>
      </c>
      <c r="F1461" s="375">
        <v>102.2</v>
      </c>
      <c r="G1461" s="375">
        <v>102.2</v>
      </c>
      <c r="H1461" s="375">
        <v>102.2</v>
      </c>
      <c r="I1461" s="375">
        <v>102.2</v>
      </c>
      <c r="J1461" s="375">
        <v>102.2</v>
      </c>
      <c r="K1461" s="375">
        <v>102.2</v>
      </c>
      <c r="L1461" s="375">
        <v>102.2</v>
      </c>
      <c r="M1461" s="375">
        <v>102.2</v>
      </c>
    </row>
    <row r="1462" spans="1:13" x14ac:dyDescent="0.3">
      <c r="A1462" s="39" t="s">
        <v>923</v>
      </c>
      <c r="B1462" s="375">
        <v>107.1</v>
      </c>
      <c r="C1462" s="375">
        <v>107.1</v>
      </c>
      <c r="D1462" s="375">
        <v>107.25</v>
      </c>
      <c r="E1462" s="375">
        <v>106.78</v>
      </c>
      <c r="F1462" s="375">
        <v>106.78</v>
      </c>
      <c r="G1462" s="375">
        <v>106.78</v>
      </c>
      <c r="H1462" s="375">
        <v>106.78</v>
      </c>
      <c r="I1462" s="375">
        <v>106.51</v>
      </c>
      <c r="J1462" s="375">
        <v>106.51</v>
      </c>
      <c r="K1462" s="375">
        <v>106.24</v>
      </c>
      <c r="L1462" s="375">
        <v>106.02</v>
      </c>
      <c r="M1462" s="375">
        <v>106.24</v>
      </c>
    </row>
    <row r="1463" spans="1:13" x14ac:dyDescent="0.3">
      <c r="A1463" s="41" t="s">
        <v>1238</v>
      </c>
      <c r="B1463" s="375">
        <v>104.21</v>
      </c>
      <c r="C1463" s="375">
        <v>104.21</v>
      </c>
      <c r="D1463" s="375">
        <v>102.84</v>
      </c>
      <c r="E1463" s="375">
        <v>101.72</v>
      </c>
      <c r="F1463" s="375">
        <v>102.29</v>
      </c>
      <c r="G1463" s="375">
        <v>102.38</v>
      </c>
      <c r="H1463" s="375">
        <v>102.38</v>
      </c>
      <c r="I1463" s="375">
        <v>102.13</v>
      </c>
      <c r="J1463" s="375">
        <v>102.01</v>
      </c>
      <c r="K1463" s="375">
        <v>102.1</v>
      </c>
      <c r="L1463" s="375">
        <v>102.1</v>
      </c>
      <c r="M1463" s="375">
        <v>102.1</v>
      </c>
    </row>
    <row r="1464" spans="1:13" x14ac:dyDescent="0.3">
      <c r="A1464" s="41" t="s">
        <v>949</v>
      </c>
      <c r="B1464" s="375">
        <v>107.57</v>
      </c>
      <c r="C1464" s="375">
        <v>107.57</v>
      </c>
      <c r="D1464" s="375">
        <v>107.85</v>
      </c>
      <c r="E1464" s="375">
        <v>107.85</v>
      </c>
      <c r="F1464" s="375">
        <v>107.85</v>
      </c>
      <c r="G1464" s="375">
        <v>107.85</v>
      </c>
      <c r="H1464" s="375">
        <v>107.85</v>
      </c>
      <c r="I1464" s="375">
        <v>107.85</v>
      </c>
      <c r="J1464" s="375">
        <v>107.85</v>
      </c>
      <c r="K1464" s="375">
        <v>107.85</v>
      </c>
      <c r="L1464" s="375">
        <v>107.85</v>
      </c>
      <c r="M1464" s="375">
        <v>107.85</v>
      </c>
    </row>
    <row r="1465" spans="1:13" x14ac:dyDescent="0.3">
      <c r="A1465" s="41" t="s">
        <v>1242</v>
      </c>
      <c r="B1465" s="375">
        <v>109.33</v>
      </c>
      <c r="C1465" s="375">
        <v>109.33</v>
      </c>
      <c r="D1465" s="375">
        <v>109.33</v>
      </c>
      <c r="E1465" s="375">
        <v>109.33</v>
      </c>
      <c r="F1465" s="375">
        <v>109.33</v>
      </c>
      <c r="G1465" s="375">
        <v>109.33</v>
      </c>
      <c r="H1465" s="375">
        <v>113.25</v>
      </c>
      <c r="I1465" s="375">
        <v>113.25</v>
      </c>
      <c r="J1465" s="375">
        <v>113.25</v>
      </c>
      <c r="K1465" s="375">
        <v>113.25</v>
      </c>
      <c r="L1465" s="375">
        <v>113.25</v>
      </c>
      <c r="M1465" s="375">
        <v>113.25</v>
      </c>
    </row>
    <row r="1466" spans="1:13" x14ac:dyDescent="0.3">
      <c r="A1466" s="41" t="s">
        <v>950</v>
      </c>
      <c r="B1466" s="375">
        <v>111.29</v>
      </c>
      <c r="C1466" s="375">
        <v>111.29</v>
      </c>
      <c r="D1466" s="375">
        <v>111.29</v>
      </c>
      <c r="E1466" s="375">
        <v>111.29</v>
      </c>
      <c r="F1466" s="375">
        <v>111.29</v>
      </c>
      <c r="G1466" s="375">
        <v>111.29</v>
      </c>
      <c r="H1466" s="375">
        <v>113.31</v>
      </c>
      <c r="I1466" s="375">
        <v>113.31</v>
      </c>
      <c r="J1466" s="375">
        <v>113.31</v>
      </c>
      <c r="K1466" s="375">
        <v>113.31</v>
      </c>
      <c r="L1466" s="375">
        <v>113.31</v>
      </c>
      <c r="M1466" s="375">
        <v>113.31</v>
      </c>
    </row>
    <row r="1467" spans="1:13" x14ac:dyDescent="0.3">
      <c r="A1467" s="41" t="s">
        <v>951</v>
      </c>
      <c r="B1467" s="375">
        <v>112.64</v>
      </c>
      <c r="C1467" s="375">
        <v>112.64</v>
      </c>
      <c r="D1467" s="375">
        <v>112.64</v>
      </c>
      <c r="E1467" s="375">
        <v>112.64</v>
      </c>
      <c r="F1467" s="375">
        <v>112.64</v>
      </c>
      <c r="G1467" s="375">
        <v>112.64</v>
      </c>
      <c r="H1467" s="375">
        <v>112.64</v>
      </c>
      <c r="I1467" s="375">
        <v>112.64</v>
      </c>
      <c r="J1467" s="375">
        <v>112.64</v>
      </c>
      <c r="K1467" s="375">
        <v>112.64</v>
      </c>
      <c r="L1467" s="375">
        <v>112.64</v>
      </c>
      <c r="M1467" s="375">
        <v>112.64</v>
      </c>
    </row>
    <row r="1468" spans="1:13" x14ac:dyDescent="0.3">
      <c r="A1468" s="41" t="s">
        <v>1243</v>
      </c>
      <c r="B1468" s="375">
        <v>105.3</v>
      </c>
      <c r="C1468" s="375">
        <v>105.3</v>
      </c>
      <c r="D1468" s="375">
        <v>105.29</v>
      </c>
      <c r="E1468" s="375">
        <v>105.29</v>
      </c>
      <c r="F1468" s="375">
        <v>105.29</v>
      </c>
      <c r="G1468" s="375">
        <v>105.29</v>
      </c>
      <c r="H1468" s="375">
        <v>105.8</v>
      </c>
      <c r="I1468" s="375">
        <v>105.8</v>
      </c>
      <c r="J1468" s="375">
        <v>105.8</v>
      </c>
      <c r="K1468" s="375">
        <v>105.8</v>
      </c>
      <c r="L1468" s="375">
        <v>105.8</v>
      </c>
      <c r="M1468" s="375">
        <v>105.8</v>
      </c>
    </row>
    <row r="1469" spans="1:13" x14ac:dyDescent="0.3">
      <c r="A1469" s="41" t="s">
        <v>1244</v>
      </c>
      <c r="B1469" s="375">
        <v>98.63</v>
      </c>
      <c r="C1469" s="375">
        <v>99</v>
      </c>
      <c r="D1469" s="375">
        <v>98.97</v>
      </c>
      <c r="E1469" s="375">
        <v>98.97</v>
      </c>
      <c r="F1469" s="375">
        <v>97.98</v>
      </c>
      <c r="G1469" s="375">
        <v>97.98</v>
      </c>
      <c r="H1469" s="375">
        <v>97.98</v>
      </c>
      <c r="I1469" s="375">
        <v>97.98</v>
      </c>
      <c r="J1469" s="375">
        <v>97.98</v>
      </c>
      <c r="K1469" s="375">
        <v>98.31</v>
      </c>
      <c r="L1469" s="375">
        <v>98.35</v>
      </c>
      <c r="M1469" s="375">
        <v>98.31</v>
      </c>
    </row>
    <row r="1470" spans="1:13" x14ac:dyDescent="0.3">
      <c r="A1470" s="41" t="s">
        <v>1245</v>
      </c>
      <c r="B1470" s="375">
        <v>102.47</v>
      </c>
      <c r="C1470" s="375">
        <v>102.47</v>
      </c>
      <c r="D1470" s="375">
        <v>102.47</v>
      </c>
      <c r="E1470" s="375">
        <v>102.47</v>
      </c>
      <c r="F1470" s="375">
        <v>102.47</v>
      </c>
      <c r="G1470" s="375">
        <v>102.47</v>
      </c>
      <c r="H1470" s="375">
        <v>102.47</v>
      </c>
      <c r="I1470" s="375">
        <v>102.47</v>
      </c>
      <c r="J1470" s="375">
        <v>102.47</v>
      </c>
      <c r="K1470" s="375">
        <v>102.47</v>
      </c>
      <c r="L1470" s="375">
        <v>102.47</v>
      </c>
      <c r="M1470" s="375">
        <v>102.47</v>
      </c>
    </row>
    <row r="1471" spans="1:13" x14ac:dyDescent="0.3">
      <c r="A1471" s="41" t="s">
        <v>1246</v>
      </c>
      <c r="B1471" s="375">
        <v>115.26</v>
      </c>
      <c r="C1471" s="375">
        <v>115.26</v>
      </c>
      <c r="D1471" s="375">
        <v>115.26</v>
      </c>
      <c r="E1471" s="375">
        <v>115.26</v>
      </c>
      <c r="F1471" s="375">
        <v>115.26</v>
      </c>
      <c r="G1471" s="375">
        <v>115.25</v>
      </c>
      <c r="H1471" s="375">
        <v>115.25</v>
      </c>
      <c r="I1471" s="375">
        <v>115.25</v>
      </c>
      <c r="J1471" s="375">
        <v>115.25</v>
      </c>
      <c r="K1471" s="375">
        <v>115.25</v>
      </c>
      <c r="L1471" s="375">
        <v>115.25</v>
      </c>
      <c r="M1471" s="375">
        <v>115.25</v>
      </c>
    </row>
    <row r="1472" spans="1:13" x14ac:dyDescent="0.3">
      <c r="A1472" s="41" t="s">
        <v>1247</v>
      </c>
      <c r="B1472" s="375">
        <v>102.75</v>
      </c>
      <c r="C1472" s="375">
        <v>102.75</v>
      </c>
      <c r="D1472" s="375">
        <v>102.75</v>
      </c>
      <c r="E1472" s="375">
        <v>102.75</v>
      </c>
      <c r="F1472" s="375">
        <v>102.75</v>
      </c>
      <c r="G1472" s="375">
        <v>102.75</v>
      </c>
      <c r="H1472" s="375">
        <v>102.75</v>
      </c>
      <c r="I1472" s="375">
        <v>102.75</v>
      </c>
      <c r="J1472" s="375">
        <v>102.75</v>
      </c>
      <c r="K1472" s="375">
        <v>102.75</v>
      </c>
      <c r="L1472" s="375">
        <v>102.75</v>
      </c>
      <c r="M1472" s="375">
        <v>102.75</v>
      </c>
    </row>
    <row r="1473" spans="1:13" x14ac:dyDescent="0.3">
      <c r="A1473" s="41" t="s">
        <v>1248</v>
      </c>
      <c r="B1473" s="375">
        <v>102.32</v>
      </c>
      <c r="C1473" s="375">
        <v>102.32</v>
      </c>
      <c r="D1473" s="375">
        <v>102.32</v>
      </c>
      <c r="E1473" s="375">
        <v>102.32</v>
      </c>
      <c r="F1473" s="375">
        <v>102.32</v>
      </c>
      <c r="G1473" s="375">
        <v>102.32</v>
      </c>
      <c r="H1473" s="375">
        <v>102.32</v>
      </c>
      <c r="I1473" s="375">
        <v>102.32</v>
      </c>
      <c r="J1473" s="375">
        <v>102.32</v>
      </c>
      <c r="K1473" s="375">
        <v>102.32</v>
      </c>
      <c r="L1473" s="375">
        <v>102.32</v>
      </c>
      <c r="M1473" s="375">
        <v>102.32</v>
      </c>
    </row>
    <row r="1474" spans="1:13" x14ac:dyDescent="0.3">
      <c r="A1474" s="41" t="s">
        <v>952</v>
      </c>
      <c r="B1474" s="375">
        <v>105.72</v>
      </c>
      <c r="C1474" s="375">
        <v>106.83</v>
      </c>
      <c r="D1474" s="375">
        <v>106.83</v>
      </c>
      <c r="E1474" s="375">
        <v>106.83</v>
      </c>
      <c r="F1474" s="375">
        <v>106.83</v>
      </c>
      <c r="G1474" s="375">
        <v>106.83</v>
      </c>
      <c r="H1474" s="375">
        <v>106.83</v>
      </c>
      <c r="I1474" s="375">
        <v>106.83</v>
      </c>
      <c r="J1474" s="375">
        <v>106.83</v>
      </c>
      <c r="K1474" s="375">
        <v>106.83</v>
      </c>
      <c r="L1474" s="375">
        <v>106.83</v>
      </c>
      <c r="M1474" s="375">
        <v>106.83</v>
      </c>
    </row>
    <row r="1475" spans="1:13" x14ac:dyDescent="0.3">
      <c r="A1475" s="41" t="s">
        <v>1249</v>
      </c>
      <c r="B1475" s="375">
        <v>104.81</v>
      </c>
      <c r="C1475" s="375">
        <v>105.82</v>
      </c>
      <c r="D1475" s="375">
        <v>106.71</v>
      </c>
      <c r="E1475" s="375">
        <v>106.71</v>
      </c>
      <c r="F1475" s="375">
        <v>106.71</v>
      </c>
      <c r="G1475" s="375">
        <v>106.71</v>
      </c>
      <c r="H1475" s="375">
        <v>106.71</v>
      </c>
      <c r="I1475" s="375">
        <v>106.71</v>
      </c>
      <c r="J1475" s="375">
        <v>106.71</v>
      </c>
      <c r="K1475" s="375">
        <v>106.49</v>
      </c>
      <c r="L1475" s="375">
        <v>106.49</v>
      </c>
      <c r="M1475" s="375">
        <v>106.4</v>
      </c>
    </row>
    <row r="1476" spans="1:13" x14ac:dyDescent="0.3">
      <c r="A1476" s="41" t="s">
        <v>1250</v>
      </c>
      <c r="B1476" s="375">
        <v>110.52</v>
      </c>
      <c r="C1476" s="375">
        <v>110.52</v>
      </c>
      <c r="D1476" s="375">
        <v>110.52</v>
      </c>
      <c r="E1476" s="375">
        <v>110.52</v>
      </c>
      <c r="F1476" s="375">
        <v>110.52</v>
      </c>
      <c r="G1476" s="375">
        <v>110.52</v>
      </c>
      <c r="H1476" s="375">
        <v>110.52</v>
      </c>
      <c r="I1476" s="375">
        <v>110.52</v>
      </c>
      <c r="J1476" s="375">
        <v>110.52</v>
      </c>
      <c r="K1476" s="375">
        <v>110.52</v>
      </c>
      <c r="L1476" s="375">
        <v>110.52</v>
      </c>
      <c r="M1476" s="375">
        <v>110.52</v>
      </c>
    </row>
    <row r="1477" spans="1:13" x14ac:dyDescent="0.3">
      <c r="A1477" s="41" t="s">
        <v>1251</v>
      </c>
      <c r="B1477" s="375">
        <v>100.88</v>
      </c>
      <c r="C1477" s="375">
        <v>100.88</v>
      </c>
      <c r="D1477" s="375">
        <v>102.52</v>
      </c>
      <c r="E1477" s="375">
        <v>102.14</v>
      </c>
      <c r="F1477" s="375">
        <v>102.14</v>
      </c>
      <c r="G1477" s="375">
        <v>104.36</v>
      </c>
      <c r="H1477" s="375">
        <v>104.36</v>
      </c>
      <c r="I1477" s="375">
        <v>104.36</v>
      </c>
      <c r="J1477" s="375">
        <v>106</v>
      </c>
      <c r="K1477" s="375">
        <v>106.42</v>
      </c>
      <c r="L1477" s="375">
        <v>106.42</v>
      </c>
      <c r="M1477" s="375">
        <v>106.42</v>
      </c>
    </row>
    <row r="1478" spans="1:13" x14ac:dyDescent="0.3">
      <c r="A1478" s="41" t="s">
        <v>1252</v>
      </c>
      <c r="B1478" s="375">
        <v>107.78</v>
      </c>
      <c r="C1478" s="375">
        <v>107.78</v>
      </c>
      <c r="D1478" s="375">
        <v>107.78</v>
      </c>
      <c r="E1478" s="375">
        <v>107.78</v>
      </c>
      <c r="F1478" s="375">
        <v>107.78</v>
      </c>
      <c r="G1478" s="375">
        <v>107.78</v>
      </c>
      <c r="H1478" s="375">
        <v>107.78</v>
      </c>
      <c r="I1478" s="375">
        <v>107.78</v>
      </c>
      <c r="J1478" s="375">
        <v>107.78</v>
      </c>
      <c r="K1478" s="375">
        <v>107.78</v>
      </c>
      <c r="L1478" s="375">
        <v>107.78</v>
      </c>
      <c r="M1478" s="375">
        <v>107.78</v>
      </c>
    </row>
    <row r="1479" spans="1:13" x14ac:dyDescent="0.3">
      <c r="A1479" s="41" t="s">
        <v>1253</v>
      </c>
      <c r="B1479" s="375">
        <v>116.93</v>
      </c>
      <c r="C1479" s="375">
        <v>116.93</v>
      </c>
      <c r="D1479" s="375">
        <v>116.93</v>
      </c>
      <c r="E1479" s="375">
        <v>116.93</v>
      </c>
      <c r="F1479" s="375">
        <v>116.93</v>
      </c>
      <c r="G1479" s="375">
        <v>116.93</v>
      </c>
      <c r="H1479" s="375">
        <v>116.93</v>
      </c>
      <c r="I1479" s="375">
        <v>117.07</v>
      </c>
      <c r="J1479" s="375">
        <v>117.07</v>
      </c>
      <c r="K1479" s="375">
        <v>117.07</v>
      </c>
      <c r="L1479" s="375">
        <v>117.07</v>
      </c>
      <c r="M1479" s="375">
        <v>117.07</v>
      </c>
    </row>
    <row r="1480" spans="1:13" x14ac:dyDescent="0.3">
      <c r="A1480" s="41" t="s">
        <v>953</v>
      </c>
      <c r="B1480" s="375">
        <v>104.42</v>
      </c>
      <c r="C1480" s="375">
        <v>104.42</v>
      </c>
      <c r="D1480" s="375">
        <v>104.36</v>
      </c>
      <c r="E1480" s="375">
        <v>103.93</v>
      </c>
      <c r="F1480" s="375">
        <v>103.76</v>
      </c>
      <c r="G1480" s="375">
        <v>103.76</v>
      </c>
      <c r="H1480" s="375">
        <v>103.76</v>
      </c>
      <c r="I1480" s="375">
        <v>104.54</v>
      </c>
      <c r="J1480" s="375">
        <v>105.05</v>
      </c>
      <c r="K1480" s="375">
        <v>104.44</v>
      </c>
      <c r="L1480" s="375">
        <v>104.44</v>
      </c>
      <c r="M1480" s="375">
        <v>104.44</v>
      </c>
    </row>
    <row r="1481" spans="1:13" x14ac:dyDescent="0.3">
      <c r="A1481" s="41" t="s">
        <v>1254</v>
      </c>
      <c r="B1481" s="375">
        <v>102.87</v>
      </c>
      <c r="C1481" s="375">
        <v>102.87</v>
      </c>
      <c r="D1481" s="375">
        <v>102.52</v>
      </c>
      <c r="E1481" s="375">
        <v>102.52</v>
      </c>
      <c r="F1481" s="375">
        <v>102.5</v>
      </c>
      <c r="G1481" s="375">
        <v>102.5</v>
      </c>
      <c r="H1481" s="375">
        <v>102.5</v>
      </c>
      <c r="I1481" s="375">
        <v>102.5</v>
      </c>
      <c r="J1481" s="375">
        <v>102.5</v>
      </c>
      <c r="K1481" s="375">
        <v>102.5</v>
      </c>
      <c r="L1481" s="375">
        <v>102.5</v>
      </c>
      <c r="M1481" s="375">
        <v>103.03</v>
      </c>
    </row>
    <row r="1482" spans="1:13" x14ac:dyDescent="0.3">
      <c r="A1482" s="41" t="s">
        <v>954</v>
      </c>
      <c r="B1482" s="375">
        <v>111.44</v>
      </c>
      <c r="C1482" s="375">
        <v>111.44</v>
      </c>
      <c r="D1482" s="375">
        <v>111.44</v>
      </c>
      <c r="E1482" s="375">
        <v>111.44</v>
      </c>
      <c r="F1482" s="375">
        <v>111.44</v>
      </c>
      <c r="G1482" s="375">
        <v>111.4</v>
      </c>
      <c r="H1482" s="375">
        <v>111.44</v>
      </c>
      <c r="I1482" s="375">
        <v>111.44</v>
      </c>
      <c r="J1482" s="375">
        <v>111.44</v>
      </c>
      <c r="K1482" s="375">
        <v>111.44</v>
      </c>
      <c r="L1482" s="375">
        <v>111.44</v>
      </c>
      <c r="M1482" s="375">
        <v>111.44</v>
      </c>
    </row>
    <row r="1485" spans="1:13" x14ac:dyDescent="0.3">
      <c r="A1485" s="20"/>
    </row>
    <row r="1486" spans="1:13" x14ac:dyDescent="0.3">
      <c r="A1486" s="47" t="s">
        <v>1788</v>
      </c>
      <c r="B1486" s="374" t="s">
        <v>680</v>
      </c>
      <c r="C1486" s="374">
        <v>34731</v>
      </c>
      <c r="D1486" s="374" t="s">
        <v>681</v>
      </c>
      <c r="E1486" s="374">
        <v>34790</v>
      </c>
      <c r="F1486" s="374">
        <v>34820</v>
      </c>
      <c r="G1486" s="374">
        <v>34851</v>
      </c>
      <c r="H1486" s="374">
        <v>34881</v>
      </c>
      <c r="I1486" s="374">
        <v>34912</v>
      </c>
      <c r="J1486" s="374">
        <v>34943</v>
      </c>
      <c r="K1486" s="374">
        <v>34973</v>
      </c>
      <c r="L1486" s="374">
        <v>35004</v>
      </c>
      <c r="M1486" s="374">
        <v>35034</v>
      </c>
    </row>
    <row r="1487" spans="1:13" x14ac:dyDescent="0.3">
      <c r="A1487" s="41" t="s">
        <v>1212</v>
      </c>
      <c r="B1487" s="375">
        <v>111.56</v>
      </c>
      <c r="C1487" s="375">
        <v>111.56</v>
      </c>
      <c r="D1487" s="375">
        <v>111.57</v>
      </c>
      <c r="E1487" s="375">
        <v>111.57</v>
      </c>
      <c r="F1487" s="375">
        <v>111.57</v>
      </c>
      <c r="G1487" s="375">
        <v>111.57</v>
      </c>
      <c r="H1487" s="375">
        <v>111.56</v>
      </c>
      <c r="I1487" s="375">
        <v>111.56</v>
      </c>
      <c r="J1487" s="375">
        <v>111.56</v>
      </c>
      <c r="K1487" s="375">
        <v>111.56</v>
      </c>
      <c r="L1487" s="375">
        <v>111.56</v>
      </c>
      <c r="M1487" s="375">
        <v>111.56</v>
      </c>
    </row>
    <row r="1488" spans="1:13" x14ac:dyDescent="0.3">
      <c r="A1488" s="41" t="s">
        <v>1213</v>
      </c>
      <c r="B1488" s="375">
        <v>101.08</v>
      </c>
      <c r="C1488" s="375">
        <v>101.08</v>
      </c>
      <c r="D1488" s="375">
        <v>101.08</v>
      </c>
      <c r="E1488" s="375">
        <v>101.08</v>
      </c>
      <c r="F1488" s="375">
        <v>101.08</v>
      </c>
      <c r="G1488" s="375">
        <v>103.53</v>
      </c>
      <c r="H1488" s="375">
        <v>105.25</v>
      </c>
      <c r="I1488" s="375">
        <v>105.25</v>
      </c>
      <c r="J1488" s="375">
        <v>105.25</v>
      </c>
      <c r="K1488" s="375">
        <v>105.25</v>
      </c>
      <c r="L1488" s="375">
        <v>105.25</v>
      </c>
      <c r="M1488" s="375">
        <v>105.25</v>
      </c>
    </row>
    <row r="1489" spans="1:13" x14ac:dyDescent="0.3">
      <c r="A1489" s="41" t="s">
        <v>1214</v>
      </c>
      <c r="B1489" s="375">
        <v>102.83</v>
      </c>
      <c r="C1489" s="375">
        <v>103.27</v>
      </c>
      <c r="D1489" s="375">
        <v>103.68</v>
      </c>
      <c r="E1489" s="375">
        <v>103.81</v>
      </c>
      <c r="F1489" s="375">
        <v>103.56</v>
      </c>
      <c r="G1489" s="375">
        <v>103.94</v>
      </c>
      <c r="H1489" s="375">
        <v>103.75</v>
      </c>
      <c r="I1489" s="375">
        <v>103.24</v>
      </c>
      <c r="J1489" s="375">
        <v>103.3</v>
      </c>
      <c r="K1489" s="375">
        <v>103.37</v>
      </c>
      <c r="L1489" s="375">
        <v>102.79</v>
      </c>
      <c r="M1489" s="375">
        <v>102.79</v>
      </c>
    </row>
    <row r="1490" spans="1:13" x14ac:dyDescent="0.3">
      <c r="A1490" s="41" t="s">
        <v>1215</v>
      </c>
      <c r="B1490" s="375">
        <v>106.64</v>
      </c>
      <c r="C1490" s="375">
        <v>107.92</v>
      </c>
      <c r="D1490" s="375">
        <v>107.92</v>
      </c>
      <c r="E1490" s="375">
        <v>107.92</v>
      </c>
      <c r="F1490" s="375">
        <v>107.92</v>
      </c>
      <c r="G1490" s="375">
        <v>107.92</v>
      </c>
      <c r="H1490" s="375">
        <v>107.92</v>
      </c>
      <c r="I1490" s="375">
        <v>107.92</v>
      </c>
      <c r="J1490" s="375">
        <v>107.92</v>
      </c>
      <c r="K1490" s="375">
        <v>107.92</v>
      </c>
      <c r="L1490" s="375">
        <v>107.92</v>
      </c>
      <c r="M1490" s="375">
        <v>107.92</v>
      </c>
    </row>
    <row r="1491" spans="1:13" x14ac:dyDescent="0.3">
      <c r="A1491" s="41" t="s">
        <v>1216</v>
      </c>
      <c r="B1491" s="375">
        <v>103.84</v>
      </c>
      <c r="C1491" s="375">
        <v>105.09</v>
      </c>
      <c r="D1491" s="375">
        <v>105.29</v>
      </c>
      <c r="E1491" s="375">
        <v>105.29</v>
      </c>
      <c r="F1491" s="375">
        <v>105.29</v>
      </c>
      <c r="G1491" s="375">
        <v>106.44</v>
      </c>
      <c r="H1491" s="375">
        <v>106.44</v>
      </c>
      <c r="I1491" s="375">
        <v>106.44</v>
      </c>
      <c r="J1491" s="375">
        <v>106.44</v>
      </c>
      <c r="K1491" s="375">
        <v>106.44</v>
      </c>
      <c r="L1491" s="375">
        <v>106.44</v>
      </c>
      <c r="M1491" s="375">
        <v>106.44</v>
      </c>
    </row>
    <row r="1492" spans="1:13" x14ac:dyDescent="0.3">
      <c r="A1492" s="41" t="s">
        <v>1217</v>
      </c>
      <c r="B1492" s="375">
        <v>103.05</v>
      </c>
      <c r="C1492" s="375">
        <v>103.56</v>
      </c>
      <c r="D1492" s="375">
        <v>103.56</v>
      </c>
      <c r="E1492" s="375">
        <v>103.83</v>
      </c>
      <c r="F1492" s="375">
        <v>103.83</v>
      </c>
      <c r="G1492" s="375">
        <v>104.86</v>
      </c>
      <c r="H1492" s="375">
        <v>104.86</v>
      </c>
      <c r="I1492" s="375">
        <v>104.86</v>
      </c>
      <c r="J1492" s="375">
        <v>104.86</v>
      </c>
      <c r="K1492" s="375">
        <v>104.86</v>
      </c>
      <c r="L1492" s="375">
        <v>104.86</v>
      </c>
      <c r="M1492" s="375">
        <v>104.86</v>
      </c>
    </row>
    <row r="1493" spans="1:13" x14ac:dyDescent="0.3">
      <c r="A1493" s="41" t="s">
        <v>1218</v>
      </c>
      <c r="B1493" s="375">
        <v>100.86</v>
      </c>
      <c r="C1493" s="375">
        <v>101.43</v>
      </c>
      <c r="D1493" s="375">
        <v>103.15</v>
      </c>
      <c r="E1493" s="375">
        <v>104.39</v>
      </c>
      <c r="F1493" s="375">
        <v>104.39</v>
      </c>
      <c r="G1493" s="375">
        <v>104.39</v>
      </c>
      <c r="H1493" s="375">
        <v>104.4</v>
      </c>
      <c r="I1493" s="375">
        <v>104.4</v>
      </c>
      <c r="J1493" s="375">
        <v>104.4</v>
      </c>
      <c r="K1493" s="375">
        <v>104.39</v>
      </c>
      <c r="L1493" s="375">
        <v>104.39</v>
      </c>
      <c r="M1493" s="375">
        <v>104.39</v>
      </c>
    </row>
    <row r="1494" spans="1:13" x14ac:dyDescent="0.3">
      <c r="A1494" s="41" t="s">
        <v>944</v>
      </c>
      <c r="B1494" s="375">
        <v>100</v>
      </c>
      <c r="C1494" s="375">
        <v>100</v>
      </c>
      <c r="D1494" s="375">
        <v>100</v>
      </c>
      <c r="E1494" s="375">
        <v>100</v>
      </c>
      <c r="F1494" s="375">
        <v>100</v>
      </c>
      <c r="G1494" s="375">
        <v>100</v>
      </c>
      <c r="H1494" s="375">
        <v>100</v>
      </c>
      <c r="I1494" s="375">
        <v>100</v>
      </c>
      <c r="J1494" s="375">
        <v>100</v>
      </c>
      <c r="K1494" s="375">
        <v>100</v>
      </c>
      <c r="L1494" s="375">
        <v>100</v>
      </c>
      <c r="M1494" s="375">
        <v>100</v>
      </c>
    </row>
    <row r="1495" spans="1:13" x14ac:dyDescent="0.3">
      <c r="A1495" s="41" t="s">
        <v>945</v>
      </c>
      <c r="B1495" s="375">
        <v>149</v>
      </c>
      <c r="C1495" s="375">
        <v>149</v>
      </c>
      <c r="D1495" s="375">
        <v>149</v>
      </c>
      <c r="E1495" s="375">
        <v>149</v>
      </c>
      <c r="F1495" s="375">
        <v>140.81</v>
      </c>
      <c r="G1495" s="375">
        <v>129.47</v>
      </c>
      <c r="H1495" s="375">
        <v>126.62</v>
      </c>
      <c r="I1495" s="375">
        <v>125.83</v>
      </c>
      <c r="J1495" s="375">
        <v>131.28</v>
      </c>
      <c r="K1495" s="375">
        <v>127.64</v>
      </c>
      <c r="L1495" s="375">
        <v>130.19999999999999</v>
      </c>
      <c r="M1495" s="375">
        <v>130.19999999999999</v>
      </c>
    </row>
    <row r="1496" spans="1:13" x14ac:dyDescent="0.3">
      <c r="A1496" s="41" t="s">
        <v>1219</v>
      </c>
      <c r="B1496" s="375">
        <v>101.8</v>
      </c>
      <c r="C1496" s="375">
        <v>101.8</v>
      </c>
      <c r="D1496" s="375">
        <v>101.8</v>
      </c>
      <c r="E1496" s="375">
        <v>102.45</v>
      </c>
      <c r="F1496" s="375">
        <v>102.69</v>
      </c>
      <c r="G1496" s="375">
        <v>102.33</v>
      </c>
      <c r="H1496" s="375">
        <v>102.33</v>
      </c>
      <c r="I1496" s="375">
        <v>101.9</v>
      </c>
      <c r="J1496" s="375">
        <v>102.25</v>
      </c>
      <c r="K1496" s="375">
        <v>100.95</v>
      </c>
      <c r="L1496" s="375">
        <v>101.69</v>
      </c>
      <c r="M1496" s="375">
        <v>101.84</v>
      </c>
    </row>
    <row r="1497" spans="1:13" x14ac:dyDescent="0.3">
      <c r="A1497" s="41" t="s">
        <v>1220</v>
      </c>
      <c r="B1497" s="375">
        <v>102.49</v>
      </c>
      <c r="C1497" s="375">
        <v>104.36</v>
      </c>
      <c r="D1497" s="375">
        <v>104.36</v>
      </c>
      <c r="E1497" s="375">
        <v>104.36</v>
      </c>
      <c r="F1497" s="375">
        <v>104.36</v>
      </c>
      <c r="G1497" s="375">
        <v>104.36</v>
      </c>
      <c r="H1497" s="375">
        <v>104.36</v>
      </c>
      <c r="I1497" s="375">
        <v>104.36</v>
      </c>
      <c r="J1497" s="375">
        <v>104.36</v>
      </c>
      <c r="K1497" s="375">
        <v>104.36</v>
      </c>
      <c r="L1497" s="375">
        <v>104.36</v>
      </c>
      <c r="M1497" s="375">
        <v>104.36</v>
      </c>
    </row>
    <row r="1498" spans="1:13" x14ac:dyDescent="0.3">
      <c r="A1498" s="41" t="s">
        <v>1221</v>
      </c>
      <c r="B1498" s="375">
        <v>101.36</v>
      </c>
      <c r="C1498" s="375">
        <v>102.08</v>
      </c>
      <c r="D1498" s="375">
        <v>102.15</v>
      </c>
      <c r="E1498" s="375">
        <v>102.99</v>
      </c>
      <c r="F1498" s="375">
        <v>103.85</v>
      </c>
      <c r="G1498" s="375">
        <v>104.51</v>
      </c>
      <c r="H1498" s="375">
        <v>104.5</v>
      </c>
      <c r="I1498" s="375">
        <v>104.5</v>
      </c>
      <c r="J1498" s="375">
        <v>104.5</v>
      </c>
      <c r="K1498" s="375">
        <v>103.86</v>
      </c>
      <c r="L1498" s="375">
        <v>103.86</v>
      </c>
      <c r="M1498" s="375">
        <v>103.86</v>
      </c>
    </row>
    <row r="1499" spans="1:13" x14ac:dyDescent="0.3">
      <c r="A1499" s="41" t="s">
        <v>1222</v>
      </c>
      <c r="B1499" s="375">
        <v>100</v>
      </c>
      <c r="C1499" s="375">
        <v>100</v>
      </c>
      <c r="D1499" s="375">
        <v>100</v>
      </c>
      <c r="E1499" s="375">
        <v>100</v>
      </c>
      <c r="F1499" s="375">
        <v>100</v>
      </c>
      <c r="G1499" s="375">
        <v>100</v>
      </c>
      <c r="H1499" s="375">
        <v>100</v>
      </c>
      <c r="I1499" s="375">
        <v>100</v>
      </c>
      <c r="J1499" s="375">
        <v>100</v>
      </c>
      <c r="K1499" s="375">
        <v>100</v>
      </c>
      <c r="L1499" s="375">
        <v>100</v>
      </c>
      <c r="M1499" s="375">
        <v>100</v>
      </c>
    </row>
    <row r="1500" spans="1:13" x14ac:dyDescent="0.3">
      <c r="A1500" s="41" t="s">
        <v>1223</v>
      </c>
      <c r="B1500" s="375">
        <v>100</v>
      </c>
      <c r="C1500" s="375">
        <v>100</v>
      </c>
      <c r="D1500" s="375">
        <v>100</v>
      </c>
      <c r="E1500" s="375">
        <v>100</v>
      </c>
      <c r="F1500" s="375">
        <v>100</v>
      </c>
      <c r="G1500" s="375">
        <v>100</v>
      </c>
      <c r="H1500" s="375">
        <v>100</v>
      </c>
      <c r="I1500" s="375">
        <v>100</v>
      </c>
      <c r="J1500" s="375">
        <v>100</v>
      </c>
      <c r="K1500" s="375">
        <v>100</v>
      </c>
      <c r="L1500" s="375">
        <v>100</v>
      </c>
      <c r="M1500" s="375">
        <v>100</v>
      </c>
    </row>
    <row r="1501" spans="1:13" x14ac:dyDescent="0.3">
      <c r="A1501" s="41" t="s">
        <v>1224</v>
      </c>
      <c r="B1501" s="375">
        <v>97.62</v>
      </c>
      <c r="C1501" s="375">
        <v>97.42</v>
      </c>
      <c r="D1501" s="375">
        <v>97.29</v>
      </c>
      <c r="E1501" s="375">
        <v>97.35</v>
      </c>
      <c r="F1501" s="375">
        <v>101.18</v>
      </c>
      <c r="G1501" s="375">
        <v>102.38</v>
      </c>
      <c r="H1501" s="375">
        <v>102.33</v>
      </c>
      <c r="I1501" s="375">
        <v>102.3</v>
      </c>
      <c r="J1501" s="375">
        <v>103.26</v>
      </c>
      <c r="K1501" s="375">
        <v>104.9</v>
      </c>
      <c r="L1501" s="375">
        <v>105.25</v>
      </c>
      <c r="M1501" s="375">
        <v>105.88</v>
      </c>
    </row>
    <row r="1502" spans="1:13" x14ac:dyDescent="0.3">
      <c r="A1502" s="41" t="s">
        <v>946</v>
      </c>
      <c r="B1502" s="375">
        <v>100</v>
      </c>
      <c r="C1502" s="375">
        <v>100</v>
      </c>
      <c r="D1502" s="375">
        <v>101.03</v>
      </c>
      <c r="E1502" s="375">
        <v>101.03</v>
      </c>
      <c r="F1502" s="375">
        <v>101.03</v>
      </c>
      <c r="G1502" s="375">
        <v>101.03</v>
      </c>
      <c r="H1502" s="375">
        <v>101.03</v>
      </c>
      <c r="I1502" s="375">
        <v>101.03</v>
      </c>
      <c r="J1502" s="375">
        <v>101.03</v>
      </c>
      <c r="K1502" s="375">
        <v>101.03</v>
      </c>
      <c r="L1502" s="375">
        <v>101.03</v>
      </c>
      <c r="M1502" s="375">
        <v>101.03</v>
      </c>
    </row>
    <row r="1503" spans="1:13" x14ac:dyDescent="0.3">
      <c r="A1503" s="41" t="s">
        <v>1225</v>
      </c>
      <c r="B1503" s="375">
        <v>102</v>
      </c>
      <c r="C1503" s="375">
        <v>102</v>
      </c>
      <c r="D1503" s="375">
        <v>102.86</v>
      </c>
      <c r="E1503" s="375">
        <v>111.12</v>
      </c>
      <c r="F1503" s="375">
        <v>111.12</v>
      </c>
      <c r="G1503" s="375">
        <v>111.12</v>
      </c>
      <c r="H1503" s="375">
        <v>112.9</v>
      </c>
      <c r="I1503" s="375">
        <v>112.9</v>
      </c>
      <c r="J1503" s="375">
        <v>112.9</v>
      </c>
      <c r="K1503" s="375">
        <v>112.9</v>
      </c>
      <c r="L1503" s="375">
        <v>112.9</v>
      </c>
      <c r="M1503" s="375">
        <v>112.9</v>
      </c>
    </row>
    <row r="1504" spans="1:13" x14ac:dyDescent="0.3">
      <c r="A1504" s="41" t="s">
        <v>947</v>
      </c>
      <c r="B1504" s="375">
        <v>99.39</v>
      </c>
      <c r="C1504" s="375">
        <v>95.43</v>
      </c>
      <c r="D1504" s="375">
        <v>95.43</v>
      </c>
      <c r="E1504" s="375">
        <v>97.48</v>
      </c>
      <c r="F1504" s="375">
        <v>97.48</v>
      </c>
      <c r="G1504" s="375">
        <v>97.48</v>
      </c>
      <c r="H1504" s="375">
        <v>97.48</v>
      </c>
      <c r="I1504" s="375">
        <v>97.48</v>
      </c>
      <c r="J1504" s="375">
        <v>97.48</v>
      </c>
      <c r="K1504" s="375">
        <v>97.48</v>
      </c>
      <c r="L1504" s="375">
        <v>97.48</v>
      </c>
      <c r="M1504" s="375">
        <v>97.48</v>
      </c>
    </row>
    <row r="1505" spans="1:13" x14ac:dyDescent="0.3">
      <c r="A1505" s="41" t="s">
        <v>1226</v>
      </c>
      <c r="B1505" s="375">
        <v>105.77</v>
      </c>
      <c r="C1505" s="375">
        <v>105.77</v>
      </c>
      <c r="D1505" s="375">
        <v>105.77</v>
      </c>
      <c r="E1505" s="375">
        <v>105.77</v>
      </c>
      <c r="F1505" s="375">
        <v>105.77</v>
      </c>
      <c r="G1505" s="375">
        <v>105.77</v>
      </c>
      <c r="H1505" s="375">
        <v>105.77</v>
      </c>
      <c r="I1505" s="375">
        <v>105.77</v>
      </c>
      <c r="J1505" s="375">
        <v>105.77</v>
      </c>
      <c r="K1505" s="375">
        <v>105.77</v>
      </c>
      <c r="L1505" s="375">
        <v>105.77</v>
      </c>
      <c r="M1505" s="375">
        <v>105.77</v>
      </c>
    </row>
    <row r="1506" spans="1:13" x14ac:dyDescent="0.3">
      <c r="A1506" s="41" t="s">
        <v>1227</v>
      </c>
      <c r="B1506" s="375">
        <v>105.57</v>
      </c>
      <c r="C1506" s="375">
        <v>105.57</v>
      </c>
      <c r="D1506" s="375">
        <v>105.57</v>
      </c>
      <c r="E1506" s="375">
        <v>105.57</v>
      </c>
      <c r="F1506" s="375">
        <v>105.57</v>
      </c>
      <c r="G1506" s="375">
        <v>105.57</v>
      </c>
      <c r="H1506" s="375">
        <v>105.57</v>
      </c>
      <c r="I1506" s="375">
        <v>105.57</v>
      </c>
      <c r="J1506" s="375">
        <v>105.57</v>
      </c>
      <c r="K1506" s="375">
        <v>105.57</v>
      </c>
      <c r="L1506" s="375">
        <v>105.57</v>
      </c>
      <c r="M1506" s="375">
        <v>105.57</v>
      </c>
    </row>
    <row r="1507" spans="1:13" x14ac:dyDescent="0.3">
      <c r="A1507" s="41" t="s">
        <v>1228</v>
      </c>
      <c r="B1507" s="375">
        <v>104.86</v>
      </c>
      <c r="C1507" s="375">
        <v>104.86</v>
      </c>
      <c r="D1507" s="375">
        <v>104.86</v>
      </c>
      <c r="E1507" s="375">
        <v>104.86</v>
      </c>
      <c r="F1507" s="375">
        <v>104.86</v>
      </c>
      <c r="G1507" s="375">
        <v>104.86</v>
      </c>
      <c r="H1507" s="375">
        <v>104.86</v>
      </c>
      <c r="I1507" s="375">
        <v>104.86</v>
      </c>
      <c r="J1507" s="375">
        <v>104.86</v>
      </c>
      <c r="K1507" s="375">
        <v>104.86</v>
      </c>
      <c r="L1507" s="375">
        <v>104.86</v>
      </c>
      <c r="M1507" s="375">
        <v>104.86</v>
      </c>
    </row>
    <row r="1508" spans="1:13" x14ac:dyDescent="0.3">
      <c r="A1508" s="41" t="s">
        <v>1229</v>
      </c>
      <c r="B1508" s="375">
        <v>101.42</v>
      </c>
      <c r="C1508" s="375">
        <v>101.79</v>
      </c>
      <c r="D1508" s="375">
        <v>102.17</v>
      </c>
      <c r="E1508" s="375">
        <v>102.42</v>
      </c>
      <c r="F1508" s="375">
        <v>103.46</v>
      </c>
      <c r="G1508" s="375">
        <v>103.47</v>
      </c>
      <c r="H1508" s="375">
        <v>104.44</v>
      </c>
      <c r="I1508" s="375">
        <v>105</v>
      </c>
      <c r="J1508" s="375">
        <v>105</v>
      </c>
      <c r="K1508" s="375">
        <v>105</v>
      </c>
      <c r="L1508" s="375">
        <v>105</v>
      </c>
      <c r="M1508" s="375">
        <v>105</v>
      </c>
    </row>
    <row r="1509" spans="1:13" x14ac:dyDescent="0.3">
      <c r="A1509" s="41" t="s">
        <v>1230</v>
      </c>
      <c r="B1509" s="375">
        <v>99.97</v>
      </c>
      <c r="C1509" s="375">
        <v>99.97</v>
      </c>
      <c r="D1509" s="375">
        <v>99.97</v>
      </c>
      <c r="E1509" s="375">
        <v>101.2</v>
      </c>
      <c r="F1509" s="375">
        <v>101.2</v>
      </c>
      <c r="G1509" s="375">
        <v>101.2</v>
      </c>
      <c r="H1509" s="375">
        <v>101.2</v>
      </c>
      <c r="I1509" s="375">
        <v>101.2</v>
      </c>
      <c r="J1509" s="375">
        <v>101.2</v>
      </c>
      <c r="K1509" s="375">
        <v>101.2</v>
      </c>
      <c r="L1509" s="375">
        <v>101.2</v>
      </c>
      <c r="M1509" s="375">
        <v>101.2</v>
      </c>
    </row>
    <row r="1510" spans="1:13" x14ac:dyDescent="0.3">
      <c r="A1510" s="41" t="s">
        <v>1231</v>
      </c>
      <c r="B1510" s="375">
        <v>100.09</v>
      </c>
      <c r="C1510" s="375">
        <v>100.09</v>
      </c>
      <c r="D1510" s="375">
        <v>102.18</v>
      </c>
      <c r="E1510" s="375">
        <v>102.18</v>
      </c>
      <c r="F1510" s="375">
        <v>102.18</v>
      </c>
      <c r="G1510" s="375">
        <v>102.18</v>
      </c>
      <c r="H1510" s="375">
        <v>102.17</v>
      </c>
      <c r="I1510" s="375">
        <v>102.17</v>
      </c>
      <c r="J1510" s="375">
        <v>102.17</v>
      </c>
      <c r="K1510" s="375">
        <v>102.17</v>
      </c>
      <c r="L1510" s="375">
        <v>102.17</v>
      </c>
      <c r="M1510" s="375">
        <v>102.17</v>
      </c>
    </row>
    <row r="1511" spans="1:13" x14ac:dyDescent="0.3">
      <c r="A1511" s="41" t="s">
        <v>1232</v>
      </c>
      <c r="B1511" s="375">
        <v>102.92</v>
      </c>
      <c r="C1511" s="375">
        <v>102.92</v>
      </c>
      <c r="D1511" s="375">
        <v>102.2</v>
      </c>
      <c r="E1511" s="375">
        <v>102.2</v>
      </c>
      <c r="F1511" s="375">
        <v>102.2</v>
      </c>
      <c r="G1511" s="375">
        <v>102.2</v>
      </c>
      <c r="H1511" s="375">
        <v>102.2</v>
      </c>
      <c r="I1511" s="375">
        <v>102.2</v>
      </c>
      <c r="J1511" s="375">
        <v>102.2</v>
      </c>
      <c r="K1511" s="375">
        <v>102.2</v>
      </c>
      <c r="L1511" s="375">
        <v>102.2</v>
      </c>
      <c r="M1511" s="375">
        <v>102.2</v>
      </c>
    </row>
    <row r="1512" spans="1:13" x14ac:dyDescent="0.3">
      <c r="A1512" s="41" t="s">
        <v>1233</v>
      </c>
      <c r="B1512" s="375">
        <v>100</v>
      </c>
      <c r="C1512" s="375">
        <v>100</v>
      </c>
      <c r="D1512" s="375">
        <v>100</v>
      </c>
      <c r="E1512" s="375">
        <v>100</v>
      </c>
      <c r="F1512" s="375">
        <v>100</v>
      </c>
      <c r="G1512" s="375">
        <v>100</v>
      </c>
      <c r="H1512" s="375">
        <v>100</v>
      </c>
      <c r="I1512" s="375">
        <v>100</v>
      </c>
      <c r="J1512" s="375">
        <v>100</v>
      </c>
      <c r="K1512" s="375">
        <v>100</v>
      </c>
      <c r="L1512" s="375">
        <v>100</v>
      </c>
      <c r="M1512" s="375">
        <v>100</v>
      </c>
    </row>
    <row r="1513" spans="1:13" x14ac:dyDescent="0.3">
      <c r="A1513" s="41" t="s">
        <v>1234</v>
      </c>
      <c r="B1513" s="375">
        <v>101.2</v>
      </c>
      <c r="C1513" s="375">
        <v>101.2</v>
      </c>
      <c r="D1513" s="375">
        <v>101.78</v>
      </c>
      <c r="E1513" s="375">
        <v>101.78</v>
      </c>
      <c r="F1513" s="375">
        <v>101.78</v>
      </c>
      <c r="G1513" s="375">
        <v>101.78</v>
      </c>
      <c r="H1513" s="375">
        <v>101.78</v>
      </c>
      <c r="I1513" s="375">
        <v>101.78</v>
      </c>
      <c r="J1513" s="375">
        <v>101.78</v>
      </c>
      <c r="K1513" s="375">
        <v>101.78</v>
      </c>
      <c r="L1513" s="375">
        <v>102.49</v>
      </c>
      <c r="M1513" s="375">
        <v>102.49</v>
      </c>
    </row>
    <row r="1514" spans="1:13" x14ac:dyDescent="0.3">
      <c r="A1514" s="41" t="s">
        <v>1235</v>
      </c>
      <c r="B1514" s="375">
        <v>103.67</v>
      </c>
      <c r="C1514" s="375">
        <v>105.69</v>
      </c>
      <c r="D1514" s="375">
        <v>105.82</v>
      </c>
      <c r="E1514" s="375">
        <v>105.82</v>
      </c>
      <c r="F1514" s="375">
        <v>105.82</v>
      </c>
      <c r="G1514" s="375">
        <v>106.23</v>
      </c>
      <c r="H1514" s="375">
        <v>106.22</v>
      </c>
      <c r="I1514" s="375">
        <v>106.22</v>
      </c>
      <c r="J1514" s="375">
        <v>106.22</v>
      </c>
      <c r="K1514" s="375">
        <v>106.22</v>
      </c>
      <c r="L1514" s="375">
        <v>106.22</v>
      </c>
      <c r="M1514" s="375">
        <v>106.22</v>
      </c>
    </row>
    <row r="1515" spans="1:13" x14ac:dyDescent="0.3">
      <c r="A1515" s="41" t="s">
        <v>948</v>
      </c>
      <c r="B1515" s="375">
        <v>99.72</v>
      </c>
      <c r="C1515" s="375">
        <v>99.72</v>
      </c>
      <c r="D1515" s="375">
        <v>99.72</v>
      </c>
      <c r="E1515" s="375">
        <v>99.72</v>
      </c>
      <c r="F1515" s="375">
        <v>101.39</v>
      </c>
      <c r="G1515" s="375">
        <v>100.75</v>
      </c>
      <c r="H1515" s="375">
        <v>99.19</v>
      </c>
      <c r="I1515" s="375">
        <v>99.19</v>
      </c>
      <c r="J1515" s="375">
        <v>99.19</v>
      </c>
      <c r="K1515" s="375">
        <v>99.19</v>
      </c>
      <c r="L1515" s="375">
        <v>98.81</v>
      </c>
      <c r="M1515" s="375">
        <v>99.67</v>
      </c>
    </row>
    <row r="1516" spans="1:13" x14ac:dyDescent="0.3">
      <c r="A1516" s="41" t="s">
        <v>1236</v>
      </c>
      <c r="B1516" s="375">
        <v>103.35</v>
      </c>
      <c r="C1516" s="375">
        <v>103.35</v>
      </c>
      <c r="D1516" s="375">
        <v>103.35</v>
      </c>
      <c r="E1516" s="375">
        <v>103.35</v>
      </c>
      <c r="F1516" s="375">
        <v>103.35</v>
      </c>
      <c r="G1516" s="375">
        <v>103.35</v>
      </c>
      <c r="H1516" s="375">
        <v>103.35</v>
      </c>
      <c r="I1516" s="375">
        <v>103.35</v>
      </c>
      <c r="J1516" s="375">
        <v>103.35</v>
      </c>
      <c r="K1516" s="375">
        <v>103.35</v>
      </c>
      <c r="L1516" s="375">
        <v>103.35</v>
      </c>
      <c r="M1516" s="375">
        <v>103.35</v>
      </c>
    </row>
    <row r="1517" spans="1:13" x14ac:dyDescent="0.3">
      <c r="A1517" s="41" t="s">
        <v>1237</v>
      </c>
      <c r="B1517" s="375">
        <v>101.91</v>
      </c>
      <c r="C1517" s="375">
        <v>103.53</v>
      </c>
      <c r="D1517" s="375">
        <v>103.53</v>
      </c>
      <c r="E1517" s="375">
        <v>103.53</v>
      </c>
      <c r="F1517" s="375">
        <v>103.53</v>
      </c>
      <c r="G1517" s="375">
        <v>103.53</v>
      </c>
      <c r="H1517" s="375">
        <v>103.53</v>
      </c>
      <c r="I1517" s="375">
        <v>103.53</v>
      </c>
      <c r="J1517" s="375">
        <v>103.53</v>
      </c>
      <c r="K1517" s="375">
        <v>103.53</v>
      </c>
      <c r="L1517" s="375">
        <v>103.53</v>
      </c>
      <c r="M1517" s="375">
        <v>103.53</v>
      </c>
    </row>
    <row r="1518" spans="1:13" x14ac:dyDescent="0.3">
      <c r="A1518" s="39" t="s">
        <v>923</v>
      </c>
      <c r="B1518" s="375">
        <v>104.89</v>
      </c>
      <c r="C1518" s="375">
        <v>104.89</v>
      </c>
      <c r="D1518" s="375">
        <v>104.89</v>
      </c>
      <c r="E1518" s="375">
        <v>104.89</v>
      </c>
      <c r="F1518" s="375">
        <v>104.89</v>
      </c>
      <c r="G1518" s="375">
        <v>104.89</v>
      </c>
      <c r="H1518" s="375">
        <v>104.89</v>
      </c>
      <c r="I1518" s="375">
        <v>104.89</v>
      </c>
      <c r="J1518" s="375">
        <v>104.89</v>
      </c>
      <c r="K1518" s="375">
        <v>104.89</v>
      </c>
      <c r="L1518" s="375">
        <v>104.89</v>
      </c>
      <c r="M1518" s="375">
        <v>104.89</v>
      </c>
    </row>
    <row r="1519" spans="1:13" x14ac:dyDescent="0.3">
      <c r="A1519" s="41" t="s">
        <v>1238</v>
      </c>
      <c r="B1519" s="375">
        <v>102.03</v>
      </c>
      <c r="C1519" s="375">
        <v>102.03</v>
      </c>
      <c r="D1519" s="375">
        <v>102.42</v>
      </c>
      <c r="E1519" s="375">
        <v>102.42</v>
      </c>
      <c r="F1519" s="375">
        <v>102.42</v>
      </c>
      <c r="G1519" s="375">
        <v>102.42</v>
      </c>
      <c r="H1519" s="375">
        <v>102.42</v>
      </c>
      <c r="I1519" s="375">
        <v>102.42</v>
      </c>
      <c r="J1519" s="375">
        <v>102.42</v>
      </c>
      <c r="K1519" s="375">
        <v>102.42</v>
      </c>
      <c r="L1519" s="375">
        <v>102.42</v>
      </c>
      <c r="M1519" s="375">
        <v>102.42</v>
      </c>
    </row>
    <row r="1520" spans="1:13" x14ac:dyDescent="0.3">
      <c r="A1520" s="41" t="s">
        <v>949</v>
      </c>
      <c r="B1520" s="375">
        <v>105.56</v>
      </c>
      <c r="C1520" s="375">
        <v>107.27</v>
      </c>
      <c r="D1520" s="375">
        <v>107.27</v>
      </c>
      <c r="E1520" s="375">
        <v>107.27</v>
      </c>
      <c r="F1520" s="375">
        <v>107.27</v>
      </c>
      <c r="G1520" s="375">
        <v>107.27</v>
      </c>
      <c r="H1520" s="375">
        <v>107.27</v>
      </c>
      <c r="I1520" s="375">
        <v>107.27</v>
      </c>
      <c r="J1520" s="375">
        <v>107.27</v>
      </c>
      <c r="K1520" s="375">
        <v>107.27</v>
      </c>
      <c r="L1520" s="375">
        <v>107.27</v>
      </c>
      <c r="M1520" s="375">
        <v>107.27</v>
      </c>
    </row>
    <row r="1521" spans="1:13" x14ac:dyDescent="0.3">
      <c r="A1521" s="41" t="s">
        <v>1242</v>
      </c>
      <c r="B1521" s="375">
        <v>100</v>
      </c>
      <c r="C1521" s="375">
        <v>109.33</v>
      </c>
      <c r="D1521" s="375">
        <v>109.33</v>
      </c>
      <c r="E1521" s="375">
        <v>109.33</v>
      </c>
      <c r="F1521" s="375">
        <v>109.33</v>
      </c>
      <c r="G1521" s="375">
        <v>109.33</v>
      </c>
      <c r="H1521" s="375">
        <v>109.33</v>
      </c>
      <c r="I1521" s="375">
        <v>109.33</v>
      </c>
      <c r="J1521" s="375">
        <v>109.33</v>
      </c>
      <c r="K1521" s="375">
        <v>109.33</v>
      </c>
      <c r="L1521" s="375">
        <v>109.33</v>
      </c>
      <c r="M1521" s="375">
        <v>109.33</v>
      </c>
    </row>
    <row r="1522" spans="1:13" x14ac:dyDescent="0.3">
      <c r="A1522" s="41" t="s">
        <v>950</v>
      </c>
      <c r="B1522" s="375">
        <v>105.54</v>
      </c>
      <c r="C1522" s="375">
        <v>107.33</v>
      </c>
      <c r="D1522" s="375">
        <v>107.33</v>
      </c>
      <c r="E1522" s="375">
        <v>107.33</v>
      </c>
      <c r="F1522" s="375">
        <v>107.33</v>
      </c>
      <c r="G1522" s="375">
        <v>111.29</v>
      </c>
      <c r="H1522" s="375">
        <v>111.29</v>
      </c>
      <c r="I1522" s="375">
        <v>111.29</v>
      </c>
      <c r="J1522" s="375">
        <v>111.29</v>
      </c>
      <c r="K1522" s="375">
        <v>111.29</v>
      </c>
      <c r="L1522" s="375">
        <v>111.29</v>
      </c>
      <c r="M1522" s="375">
        <v>111.29</v>
      </c>
    </row>
    <row r="1523" spans="1:13" x14ac:dyDescent="0.3">
      <c r="A1523" s="41" t="s">
        <v>951</v>
      </c>
      <c r="B1523" s="375">
        <v>110.64</v>
      </c>
      <c r="C1523" s="375">
        <v>113.92</v>
      </c>
      <c r="D1523" s="375">
        <v>113.92</v>
      </c>
      <c r="E1523" s="375">
        <v>113.92</v>
      </c>
      <c r="F1523" s="375">
        <v>113.92</v>
      </c>
      <c r="G1523" s="375">
        <v>113.92</v>
      </c>
      <c r="H1523" s="375">
        <v>113.92</v>
      </c>
      <c r="I1523" s="375">
        <v>113.92</v>
      </c>
      <c r="J1523" s="375">
        <v>113.92</v>
      </c>
      <c r="K1523" s="375">
        <v>113.92</v>
      </c>
      <c r="L1523" s="375">
        <v>111.96</v>
      </c>
      <c r="M1523" s="375">
        <v>111.96</v>
      </c>
    </row>
    <row r="1524" spans="1:13" x14ac:dyDescent="0.3">
      <c r="A1524" s="41" t="s">
        <v>1243</v>
      </c>
      <c r="B1524" s="375">
        <v>100.97</v>
      </c>
      <c r="C1524" s="375">
        <v>100.97</v>
      </c>
      <c r="D1524" s="375">
        <v>103.57</v>
      </c>
      <c r="E1524" s="375">
        <v>104.3</v>
      </c>
      <c r="F1524" s="375">
        <v>106.41</v>
      </c>
      <c r="G1524" s="375">
        <v>106.41</v>
      </c>
      <c r="H1524" s="375">
        <v>106.41</v>
      </c>
      <c r="I1524" s="375">
        <v>106.41</v>
      </c>
      <c r="J1524" s="375">
        <v>106.41</v>
      </c>
      <c r="K1524" s="375">
        <v>106.41</v>
      </c>
      <c r="L1524" s="375">
        <v>106.41</v>
      </c>
      <c r="M1524" s="375">
        <v>106.41</v>
      </c>
    </row>
    <row r="1525" spans="1:13" x14ac:dyDescent="0.3">
      <c r="A1525" s="41" t="s">
        <v>1244</v>
      </c>
      <c r="B1525" s="375">
        <v>99.77</v>
      </c>
      <c r="C1525" s="375">
        <v>99.77</v>
      </c>
      <c r="D1525" s="375">
        <v>100.07</v>
      </c>
      <c r="E1525" s="375">
        <v>99.7</v>
      </c>
      <c r="F1525" s="375">
        <v>99.7</v>
      </c>
      <c r="G1525" s="375">
        <v>99.7</v>
      </c>
      <c r="H1525" s="375">
        <v>99.7</v>
      </c>
      <c r="I1525" s="375">
        <v>99.72</v>
      </c>
      <c r="J1525" s="375">
        <v>99.91</v>
      </c>
      <c r="K1525" s="375">
        <v>99.91</v>
      </c>
      <c r="L1525" s="375">
        <v>98.63</v>
      </c>
      <c r="M1525" s="375">
        <v>98.63</v>
      </c>
    </row>
    <row r="1526" spans="1:13" x14ac:dyDescent="0.3">
      <c r="A1526" s="41" t="s">
        <v>1245</v>
      </c>
      <c r="B1526" s="375">
        <v>102.47</v>
      </c>
      <c r="C1526" s="375">
        <v>102.47</v>
      </c>
      <c r="D1526" s="375">
        <v>102.47</v>
      </c>
      <c r="E1526" s="375">
        <v>102.47</v>
      </c>
      <c r="F1526" s="375">
        <v>102.47</v>
      </c>
      <c r="G1526" s="375">
        <v>102.47</v>
      </c>
      <c r="H1526" s="375">
        <v>102.47</v>
      </c>
      <c r="I1526" s="375">
        <v>102.47</v>
      </c>
      <c r="J1526" s="375">
        <v>102.47</v>
      </c>
      <c r="K1526" s="375">
        <v>102.47</v>
      </c>
      <c r="L1526" s="375">
        <v>102.47</v>
      </c>
      <c r="M1526" s="375">
        <v>102.47</v>
      </c>
    </row>
    <row r="1527" spans="1:13" x14ac:dyDescent="0.3">
      <c r="A1527" s="41" t="s">
        <v>1246</v>
      </c>
      <c r="B1527" s="375">
        <v>110.91</v>
      </c>
      <c r="C1527" s="375">
        <v>113.8</v>
      </c>
      <c r="D1527" s="375">
        <v>113.8</v>
      </c>
      <c r="E1527" s="375">
        <v>113.8</v>
      </c>
      <c r="F1527" s="375">
        <v>113.8</v>
      </c>
      <c r="G1527" s="375">
        <v>113.8</v>
      </c>
      <c r="H1527" s="375">
        <v>115.25</v>
      </c>
      <c r="I1527" s="375">
        <v>115.25</v>
      </c>
      <c r="J1527" s="375">
        <v>115.25</v>
      </c>
      <c r="K1527" s="375">
        <v>115.25</v>
      </c>
      <c r="L1527" s="375">
        <v>115.25</v>
      </c>
      <c r="M1527" s="375">
        <v>115.25</v>
      </c>
    </row>
    <row r="1528" spans="1:13" x14ac:dyDescent="0.3">
      <c r="A1528" s="41" t="s">
        <v>1247</v>
      </c>
      <c r="B1528" s="375">
        <v>103.09</v>
      </c>
      <c r="C1528" s="375">
        <v>103.09</v>
      </c>
      <c r="D1528" s="375">
        <v>103.09</v>
      </c>
      <c r="E1528" s="375">
        <v>103.09</v>
      </c>
      <c r="F1528" s="375">
        <v>103.09</v>
      </c>
      <c r="G1528" s="375">
        <v>103.09</v>
      </c>
      <c r="H1528" s="375">
        <v>103.09</v>
      </c>
      <c r="I1528" s="375">
        <v>103.09</v>
      </c>
      <c r="J1528" s="375">
        <v>103.09</v>
      </c>
      <c r="K1528" s="375">
        <v>103.09</v>
      </c>
      <c r="L1528" s="375">
        <v>102.75</v>
      </c>
      <c r="M1528" s="375">
        <v>102.75</v>
      </c>
    </row>
    <row r="1529" spans="1:13" x14ac:dyDescent="0.3">
      <c r="A1529" s="41" t="s">
        <v>1248</v>
      </c>
      <c r="B1529" s="375">
        <v>100</v>
      </c>
      <c r="C1529" s="375">
        <v>102.32</v>
      </c>
      <c r="D1529" s="375">
        <v>102.32</v>
      </c>
      <c r="E1529" s="375">
        <v>102.32</v>
      </c>
      <c r="F1529" s="375">
        <v>102.32</v>
      </c>
      <c r="G1529" s="375">
        <v>102.32</v>
      </c>
      <c r="H1529" s="375">
        <v>102.32</v>
      </c>
      <c r="I1529" s="375">
        <v>102.32</v>
      </c>
      <c r="J1529" s="375">
        <v>102.32</v>
      </c>
      <c r="K1529" s="375">
        <v>102.32</v>
      </c>
      <c r="L1529" s="375">
        <v>102.32</v>
      </c>
      <c r="M1529" s="375">
        <v>102.32</v>
      </c>
    </row>
    <row r="1530" spans="1:13" x14ac:dyDescent="0.3">
      <c r="A1530" s="41" t="s">
        <v>952</v>
      </c>
      <c r="B1530" s="375">
        <v>101.66</v>
      </c>
      <c r="C1530" s="375">
        <v>101.66</v>
      </c>
      <c r="D1530" s="375">
        <v>101.66</v>
      </c>
      <c r="E1530" s="375">
        <v>102.47</v>
      </c>
      <c r="F1530" s="375">
        <v>102.47</v>
      </c>
      <c r="G1530" s="375">
        <v>106.19</v>
      </c>
      <c r="H1530" s="375">
        <v>107.25</v>
      </c>
      <c r="I1530" s="375">
        <v>107.25</v>
      </c>
      <c r="J1530" s="375">
        <v>107.25</v>
      </c>
      <c r="K1530" s="375">
        <v>107.25</v>
      </c>
      <c r="L1530" s="375">
        <v>105.72</v>
      </c>
      <c r="M1530" s="375">
        <v>105.72</v>
      </c>
    </row>
    <row r="1531" spans="1:13" x14ac:dyDescent="0.3">
      <c r="A1531" s="41" t="s">
        <v>1249</v>
      </c>
      <c r="B1531" s="375">
        <v>102.74</v>
      </c>
      <c r="C1531" s="375">
        <v>102.74</v>
      </c>
      <c r="D1531" s="375">
        <v>102.74</v>
      </c>
      <c r="E1531" s="375">
        <v>103.31</v>
      </c>
      <c r="F1531" s="375">
        <v>104.23</v>
      </c>
      <c r="G1531" s="375">
        <v>104.23</v>
      </c>
      <c r="H1531" s="375">
        <v>104.23</v>
      </c>
      <c r="I1531" s="375">
        <v>104.81</v>
      </c>
      <c r="J1531" s="375">
        <v>104.81</v>
      </c>
      <c r="K1531" s="375">
        <v>104.81</v>
      </c>
      <c r="L1531" s="375">
        <v>104.81</v>
      </c>
      <c r="M1531" s="375">
        <v>104.81</v>
      </c>
    </row>
    <row r="1532" spans="1:13" x14ac:dyDescent="0.3">
      <c r="A1532" s="41" t="s">
        <v>1250</v>
      </c>
      <c r="B1532" s="375">
        <v>108.62</v>
      </c>
      <c r="C1532" s="375">
        <v>108.62</v>
      </c>
      <c r="D1532" s="375">
        <v>108.62</v>
      </c>
      <c r="E1532" s="375">
        <v>110.52</v>
      </c>
      <c r="F1532" s="375">
        <v>110.52</v>
      </c>
      <c r="G1532" s="375">
        <v>110.52</v>
      </c>
      <c r="H1532" s="375">
        <v>110.52</v>
      </c>
      <c r="I1532" s="375">
        <v>110.52</v>
      </c>
      <c r="J1532" s="375">
        <v>110.52</v>
      </c>
      <c r="K1532" s="375">
        <v>110.52</v>
      </c>
      <c r="L1532" s="375">
        <v>110.52</v>
      </c>
      <c r="M1532" s="375">
        <v>110.52</v>
      </c>
    </row>
    <row r="1533" spans="1:13" x14ac:dyDescent="0.3">
      <c r="A1533" s="41" t="s">
        <v>1251</v>
      </c>
      <c r="B1533" s="375">
        <v>100.88</v>
      </c>
      <c r="C1533" s="375">
        <v>100.88</v>
      </c>
      <c r="D1533" s="375">
        <v>100.88</v>
      </c>
      <c r="E1533" s="375">
        <v>100.88</v>
      </c>
      <c r="F1533" s="375">
        <v>100.88</v>
      </c>
      <c r="G1533" s="375">
        <v>100.88</v>
      </c>
      <c r="H1533" s="375">
        <v>100.88</v>
      </c>
      <c r="I1533" s="375">
        <v>100.88</v>
      </c>
      <c r="J1533" s="375">
        <v>100.88</v>
      </c>
      <c r="K1533" s="375">
        <v>100.88</v>
      </c>
      <c r="L1533" s="375">
        <v>100.88</v>
      </c>
      <c r="M1533" s="375">
        <v>100.88</v>
      </c>
    </row>
    <row r="1534" spans="1:13" x14ac:dyDescent="0.3">
      <c r="A1534" s="41" t="s">
        <v>1252</v>
      </c>
      <c r="B1534" s="375">
        <v>103.33</v>
      </c>
      <c r="C1534" s="375">
        <v>107.78</v>
      </c>
      <c r="D1534" s="375">
        <v>107.78</v>
      </c>
      <c r="E1534" s="375">
        <v>107.78</v>
      </c>
      <c r="F1534" s="375">
        <v>107.78</v>
      </c>
      <c r="G1534" s="375">
        <v>107.78</v>
      </c>
      <c r="H1534" s="375">
        <v>107.78</v>
      </c>
      <c r="I1534" s="375">
        <v>107.78</v>
      </c>
      <c r="J1534" s="375">
        <v>107.78</v>
      </c>
      <c r="K1534" s="375">
        <v>107.78</v>
      </c>
      <c r="L1534" s="375">
        <v>107.78</v>
      </c>
      <c r="M1534" s="375">
        <v>107.78</v>
      </c>
    </row>
    <row r="1535" spans="1:13" x14ac:dyDescent="0.3">
      <c r="A1535" s="41" t="s">
        <v>1253</v>
      </c>
      <c r="B1535" s="375">
        <v>115.18</v>
      </c>
      <c r="C1535" s="375">
        <v>115.91</v>
      </c>
      <c r="D1535" s="375">
        <v>116.08</v>
      </c>
      <c r="E1535" s="375">
        <v>116.08</v>
      </c>
      <c r="F1535" s="375">
        <v>116.08</v>
      </c>
      <c r="G1535" s="375">
        <v>116.78</v>
      </c>
      <c r="H1535" s="375">
        <v>116.78</v>
      </c>
      <c r="I1535" s="375">
        <v>116.93</v>
      </c>
      <c r="J1535" s="375">
        <v>116.93</v>
      </c>
      <c r="K1535" s="375">
        <v>116.93</v>
      </c>
      <c r="L1535" s="375">
        <v>116.93</v>
      </c>
      <c r="M1535" s="375">
        <v>116.93</v>
      </c>
    </row>
    <row r="1536" spans="1:13" x14ac:dyDescent="0.3">
      <c r="A1536" s="41" t="s">
        <v>953</v>
      </c>
      <c r="B1536" s="375">
        <v>107.11</v>
      </c>
      <c r="C1536" s="375">
        <v>107.11</v>
      </c>
      <c r="D1536" s="375">
        <v>107.11</v>
      </c>
      <c r="E1536" s="375">
        <v>107.11</v>
      </c>
      <c r="F1536" s="375">
        <v>106.87</v>
      </c>
      <c r="G1536" s="375">
        <v>106.87</v>
      </c>
      <c r="H1536" s="375">
        <v>106.87</v>
      </c>
      <c r="I1536" s="375">
        <v>106.87</v>
      </c>
      <c r="J1536" s="375">
        <v>106.87</v>
      </c>
      <c r="K1536" s="375">
        <v>106.87</v>
      </c>
      <c r="L1536" s="375">
        <v>106.87</v>
      </c>
      <c r="M1536" s="375">
        <v>106.87</v>
      </c>
    </row>
    <row r="1537" spans="1:13" x14ac:dyDescent="0.3">
      <c r="A1537" s="41" t="s">
        <v>1254</v>
      </c>
      <c r="B1537" s="375">
        <v>102.42</v>
      </c>
      <c r="C1537" s="375">
        <v>102.42</v>
      </c>
      <c r="D1537" s="375">
        <v>102.42</v>
      </c>
      <c r="E1537" s="375">
        <v>102.42</v>
      </c>
      <c r="F1537" s="375">
        <v>102.42</v>
      </c>
      <c r="G1537" s="375">
        <v>102.42</v>
      </c>
      <c r="H1537" s="375">
        <v>102.42</v>
      </c>
      <c r="I1537" s="375">
        <v>102.42</v>
      </c>
      <c r="J1537" s="375">
        <v>102.42</v>
      </c>
      <c r="K1537" s="375">
        <v>102.42</v>
      </c>
      <c r="L1537" s="375">
        <v>101.89</v>
      </c>
      <c r="M1537" s="375">
        <v>101.89</v>
      </c>
    </row>
    <row r="1538" spans="1:13" x14ac:dyDescent="0.3">
      <c r="A1538" s="41" t="s">
        <v>954</v>
      </c>
      <c r="B1538" s="375">
        <v>107.22</v>
      </c>
      <c r="C1538" s="375">
        <v>107.22</v>
      </c>
      <c r="D1538" s="375">
        <v>107.22</v>
      </c>
      <c r="E1538" s="375">
        <v>108.05</v>
      </c>
      <c r="F1538" s="375">
        <v>108.05</v>
      </c>
      <c r="G1538" s="375">
        <v>108.05</v>
      </c>
      <c r="H1538" s="375">
        <v>108.05</v>
      </c>
      <c r="I1538" s="375">
        <v>108.05</v>
      </c>
      <c r="J1538" s="375">
        <v>108.05</v>
      </c>
      <c r="K1538" s="375">
        <v>108.05</v>
      </c>
      <c r="L1538" s="375">
        <v>108.05</v>
      </c>
      <c r="M1538" s="375">
        <v>108.05</v>
      </c>
    </row>
    <row r="1541" spans="1:13" x14ac:dyDescent="0.3">
      <c r="A1541" s="20"/>
    </row>
    <row r="1542" spans="1:13" x14ac:dyDescent="0.3">
      <c r="A1542" s="47" t="s">
        <v>1788</v>
      </c>
      <c r="B1542" s="374">
        <v>34335</v>
      </c>
      <c r="C1542" s="374">
        <v>34366</v>
      </c>
      <c r="D1542" s="374">
        <v>34394</v>
      </c>
      <c r="E1542" s="374">
        <v>34425</v>
      </c>
      <c r="F1542" s="374">
        <v>34455</v>
      </c>
      <c r="G1542" s="374">
        <v>34486</v>
      </c>
      <c r="H1542" s="374">
        <v>34516</v>
      </c>
      <c r="I1542" s="374">
        <v>34547</v>
      </c>
      <c r="J1542" s="374">
        <v>34578</v>
      </c>
      <c r="K1542" s="374">
        <v>34608</v>
      </c>
      <c r="L1542" s="374">
        <v>34639</v>
      </c>
      <c r="M1542" s="374">
        <v>34669</v>
      </c>
    </row>
    <row r="1543" spans="1:13" x14ac:dyDescent="0.3">
      <c r="A1543" s="41" t="s">
        <v>1212</v>
      </c>
      <c r="B1543" s="375">
        <v>100</v>
      </c>
      <c r="C1543" s="375">
        <v>100</v>
      </c>
      <c r="D1543" s="375">
        <v>106.25</v>
      </c>
      <c r="E1543" s="375">
        <v>106.25</v>
      </c>
      <c r="F1543" s="375">
        <v>106.25</v>
      </c>
      <c r="G1543" s="375">
        <v>106.25</v>
      </c>
      <c r="H1543" s="375">
        <v>106.25</v>
      </c>
      <c r="I1543" s="375">
        <v>106.25</v>
      </c>
      <c r="J1543" s="375">
        <v>106.25</v>
      </c>
      <c r="K1543" s="375">
        <v>106.25</v>
      </c>
      <c r="L1543" s="375">
        <v>106.25</v>
      </c>
      <c r="M1543" s="375">
        <v>106.25</v>
      </c>
    </row>
    <row r="1544" spans="1:13" x14ac:dyDescent="0.3">
      <c r="A1544" s="41" t="s">
        <v>1213</v>
      </c>
      <c r="B1544" s="375">
        <v>100</v>
      </c>
      <c r="C1544" s="375">
        <v>100</v>
      </c>
      <c r="D1544" s="375">
        <v>100</v>
      </c>
      <c r="E1544" s="375">
        <v>100</v>
      </c>
      <c r="F1544" s="375">
        <v>100</v>
      </c>
      <c r="G1544" s="375">
        <v>100</v>
      </c>
      <c r="H1544" s="375">
        <v>100</v>
      </c>
      <c r="I1544" s="375">
        <v>100</v>
      </c>
      <c r="J1544" s="375">
        <v>100</v>
      </c>
      <c r="K1544" s="375">
        <v>100</v>
      </c>
      <c r="L1544" s="375">
        <v>100</v>
      </c>
      <c r="M1544" s="375">
        <v>100</v>
      </c>
    </row>
    <row r="1545" spans="1:13" x14ac:dyDescent="0.3">
      <c r="A1545" s="41" t="s">
        <v>1214</v>
      </c>
      <c r="B1545" s="375">
        <v>100</v>
      </c>
      <c r="C1545" s="375">
        <v>100.2</v>
      </c>
      <c r="D1545" s="375">
        <v>101.33</v>
      </c>
      <c r="E1545" s="375">
        <v>102.21</v>
      </c>
      <c r="F1545" s="375">
        <v>103.63</v>
      </c>
      <c r="G1545" s="375">
        <v>103.34</v>
      </c>
      <c r="H1545" s="375">
        <v>102.97</v>
      </c>
      <c r="I1545" s="375">
        <v>102.68</v>
      </c>
      <c r="J1545" s="375">
        <v>102.48</v>
      </c>
      <c r="K1545" s="375">
        <v>102.44</v>
      </c>
      <c r="L1545" s="375">
        <v>102.44</v>
      </c>
      <c r="M1545" s="375">
        <v>102.44</v>
      </c>
    </row>
    <row r="1546" spans="1:13" x14ac:dyDescent="0.3">
      <c r="A1546" s="41" t="s">
        <v>1215</v>
      </c>
      <c r="B1546" s="375">
        <v>100</v>
      </c>
      <c r="C1546" s="375">
        <v>100</v>
      </c>
      <c r="D1546" s="375">
        <v>100</v>
      </c>
      <c r="E1546" s="375">
        <v>100</v>
      </c>
      <c r="F1546" s="375">
        <v>101.96</v>
      </c>
      <c r="G1546" s="375">
        <v>101.96</v>
      </c>
      <c r="H1546" s="375">
        <v>102.98</v>
      </c>
      <c r="I1546" s="375">
        <v>102.98</v>
      </c>
      <c r="J1546" s="375">
        <v>104.09</v>
      </c>
      <c r="K1546" s="375">
        <v>104.09</v>
      </c>
      <c r="L1546" s="375">
        <v>104.09</v>
      </c>
      <c r="M1546" s="375">
        <v>104.09</v>
      </c>
    </row>
    <row r="1547" spans="1:13" x14ac:dyDescent="0.3">
      <c r="A1547" s="41" t="s">
        <v>1216</v>
      </c>
      <c r="B1547" s="375">
        <v>100</v>
      </c>
      <c r="C1547" s="375">
        <v>101.6</v>
      </c>
      <c r="D1547" s="375">
        <v>102.17</v>
      </c>
      <c r="E1547" s="375">
        <v>102.17</v>
      </c>
      <c r="F1547" s="375">
        <v>102.17</v>
      </c>
      <c r="G1547" s="375">
        <v>102.17</v>
      </c>
      <c r="H1547" s="375">
        <v>102.17</v>
      </c>
      <c r="I1547" s="375">
        <v>102.17</v>
      </c>
      <c r="J1547" s="375">
        <v>102.17</v>
      </c>
      <c r="K1547" s="375">
        <v>102.83</v>
      </c>
      <c r="L1547" s="375">
        <v>102.83</v>
      </c>
      <c r="M1547" s="375">
        <v>102.83</v>
      </c>
    </row>
    <row r="1548" spans="1:13" x14ac:dyDescent="0.3">
      <c r="A1548" s="41" t="s">
        <v>1217</v>
      </c>
      <c r="B1548" s="375">
        <v>100</v>
      </c>
      <c r="C1548" s="375">
        <v>100</v>
      </c>
      <c r="D1548" s="375">
        <v>101.08</v>
      </c>
      <c r="E1548" s="375">
        <v>101.59</v>
      </c>
      <c r="F1548" s="375">
        <v>101.59</v>
      </c>
      <c r="G1548" s="375">
        <v>101.59</v>
      </c>
      <c r="H1548" s="375">
        <v>101.59</v>
      </c>
      <c r="I1548" s="375">
        <v>101.59</v>
      </c>
      <c r="J1548" s="375">
        <v>101.59</v>
      </c>
      <c r="K1548" s="375">
        <v>101.59</v>
      </c>
      <c r="L1548" s="375">
        <v>101.59</v>
      </c>
      <c r="M1548" s="375">
        <v>102.14</v>
      </c>
    </row>
    <row r="1549" spans="1:13" x14ac:dyDescent="0.3">
      <c r="A1549" s="41" t="s">
        <v>1218</v>
      </c>
      <c r="B1549" s="375">
        <v>100</v>
      </c>
      <c r="C1549" s="375">
        <v>100</v>
      </c>
      <c r="D1549" s="375">
        <v>100</v>
      </c>
      <c r="E1549" s="375">
        <v>100.86</v>
      </c>
      <c r="F1549" s="375">
        <v>100.86</v>
      </c>
      <c r="G1549" s="375">
        <v>100.86</v>
      </c>
      <c r="H1549" s="375">
        <v>100.86</v>
      </c>
      <c r="I1549" s="375">
        <v>100.86</v>
      </c>
      <c r="J1549" s="375">
        <v>100.86</v>
      </c>
      <c r="K1549" s="375">
        <v>100.86</v>
      </c>
      <c r="L1549" s="375">
        <v>100.86</v>
      </c>
      <c r="M1549" s="375">
        <v>100.86</v>
      </c>
    </row>
    <row r="1550" spans="1:13" x14ac:dyDescent="0.3">
      <c r="A1550" s="41" t="s">
        <v>944</v>
      </c>
      <c r="B1550" s="375">
        <v>100</v>
      </c>
      <c r="C1550" s="375">
        <v>100</v>
      </c>
      <c r="D1550" s="375">
        <v>100</v>
      </c>
      <c r="E1550" s="375">
        <v>100</v>
      </c>
      <c r="F1550" s="375">
        <v>100</v>
      </c>
      <c r="G1550" s="375">
        <v>100</v>
      </c>
      <c r="H1550" s="375">
        <v>100</v>
      </c>
      <c r="I1550" s="375">
        <v>100</v>
      </c>
      <c r="J1550" s="375">
        <v>100</v>
      </c>
      <c r="K1550" s="375">
        <v>100</v>
      </c>
      <c r="L1550" s="375">
        <v>100</v>
      </c>
      <c r="M1550" s="375">
        <v>100</v>
      </c>
    </row>
    <row r="1551" spans="1:13" x14ac:dyDescent="0.3">
      <c r="A1551" s="41" t="s">
        <v>945</v>
      </c>
      <c r="B1551" s="375">
        <v>100</v>
      </c>
      <c r="C1551" s="375">
        <v>100</v>
      </c>
      <c r="D1551" s="375">
        <v>100</v>
      </c>
      <c r="E1551" s="375">
        <v>124.5</v>
      </c>
      <c r="F1551" s="375">
        <v>112</v>
      </c>
      <c r="G1551" s="375">
        <v>125.75</v>
      </c>
      <c r="H1551" s="375">
        <v>119.75</v>
      </c>
      <c r="I1551" s="375">
        <v>154.75</v>
      </c>
      <c r="J1551" s="375">
        <v>154.75</v>
      </c>
      <c r="K1551" s="375">
        <v>159.76</v>
      </c>
      <c r="L1551" s="375">
        <v>135</v>
      </c>
      <c r="M1551" s="375">
        <v>135</v>
      </c>
    </row>
    <row r="1552" spans="1:13" x14ac:dyDescent="0.3">
      <c r="A1552" s="41" t="s">
        <v>1219</v>
      </c>
      <c r="B1552" s="375">
        <v>100</v>
      </c>
      <c r="C1552" s="375">
        <v>102.48</v>
      </c>
      <c r="D1552" s="375">
        <v>102.48</v>
      </c>
      <c r="E1552" s="375">
        <v>103.93</v>
      </c>
      <c r="F1552" s="375">
        <v>99.64</v>
      </c>
      <c r="G1552" s="375">
        <v>100.38</v>
      </c>
      <c r="H1552" s="375">
        <v>99.94</v>
      </c>
      <c r="I1552" s="375">
        <v>101.53</v>
      </c>
      <c r="J1552" s="375">
        <v>102.13</v>
      </c>
      <c r="K1552" s="375">
        <v>102.35</v>
      </c>
      <c r="L1552" s="375">
        <v>101.09</v>
      </c>
      <c r="M1552" s="375">
        <v>101.36</v>
      </c>
    </row>
    <row r="1553" spans="1:13" x14ac:dyDescent="0.3">
      <c r="A1553" s="41" t="s">
        <v>1220</v>
      </c>
      <c r="B1553" s="375">
        <v>100</v>
      </c>
      <c r="C1553" s="375">
        <v>100</v>
      </c>
      <c r="D1553" s="375">
        <v>100</v>
      </c>
      <c r="E1553" s="375">
        <v>100</v>
      </c>
      <c r="F1553" s="375">
        <v>100</v>
      </c>
      <c r="G1553" s="375">
        <v>100</v>
      </c>
      <c r="H1553" s="375">
        <v>100</v>
      </c>
      <c r="I1553" s="375">
        <v>100</v>
      </c>
      <c r="J1553" s="375">
        <v>100</v>
      </c>
      <c r="K1553" s="375">
        <v>100</v>
      </c>
      <c r="L1553" s="375">
        <v>100</v>
      </c>
      <c r="M1553" s="375">
        <v>100</v>
      </c>
    </row>
    <row r="1554" spans="1:13" x14ac:dyDescent="0.3">
      <c r="A1554" s="41" t="s">
        <v>1221</v>
      </c>
      <c r="B1554" s="375">
        <v>100</v>
      </c>
      <c r="C1554" s="375">
        <v>100</v>
      </c>
      <c r="D1554" s="375">
        <v>100.47</v>
      </c>
      <c r="E1554" s="375">
        <v>101.28</v>
      </c>
      <c r="F1554" s="375">
        <v>101.28</v>
      </c>
      <c r="G1554" s="375">
        <v>101.28</v>
      </c>
      <c r="H1554" s="375">
        <v>101.28</v>
      </c>
      <c r="I1554" s="375">
        <v>101.28</v>
      </c>
      <c r="J1554" s="375">
        <v>101.28</v>
      </c>
      <c r="K1554" s="375">
        <v>101.28</v>
      </c>
      <c r="L1554" s="375">
        <v>101.28</v>
      </c>
      <c r="M1554" s="375">
        <v>101.28</v>
      </c>
    </row>
    <row r="1555" spans="1:13" x14ac:dyDescent="0.3">
      <c r="A1555" s="41" t="s">
        <v>1222</v>
      </c>
      <c r="B1555" s="375">
        <v>100</v>
      </c>
      <c r="C1555" s="375">
        <v>100</v>
      </c>
      <c r="D1555" s="375">
        <v>100</v>
      </c>
      <c r="E1555" s="375">
        <v>100</v>
      </c>
      <c r="F1555" s="375">
        <v>100</v>
      </c>
      <c r="G1555" s="375">
        <v>100</v>
      </c>
      <c r="H1555" s="375">
        <v>100</v>
      </c>
      <c r="I1555" s="375">
        <v>100</v>
      </c>
      <c r="J1555" s="375">
        <v>100</v>
      </c>
      <c r="K1555" s="375">
        <v>100</v>
      </c>
      <c r="L1555" s="375">
        <v>100</v>
      </c>
      <c r="M1555" s="375">
        <v>100</v>
      </c>
    </row>
    <row r="1556" spans="1:13" x14ac:dyDescent="0.3">
      <c r="A1556" s="41" t="s">
        <v>1223</v>
      </c>
      <c r="B1556" s="375">
        <v>100</v>
      </c>
      <c r="C1556" s="375">
        <v>100</v>
      </c>
      <c r="D1556" s="375">
        <v>100</v>
      </c>
      <c r="E1556" s="375">
        <v>100</v>
      </c>
      <c r="F1556" s="375">
        <v>100</v>
      </c>
      <c r="G1556" s="375">
        <v>100</v>
      </c>
      <c r="H1556" s="375">
        <v>100</v>
      </c>
      <c r="I1556" s="375">
        <v>100</v>
      </c>
      <c r="J1556" s="375">
        <v>100</v>
      </c>
      <c r="K1556" s="375">
        <v>100</v>
      </c>
      <c r="L1556" s="375">
        <v>100</v>
      </c>
      <c r="M1556" s="375">
        <v>100</v>
      </c>
    </row>
    <row r="1557" spans="1:13" x14ac:dyDescent="0.3">
      <c r="A1557" s="41" t="s">
        <v>1224</v>
      </c>
      <c r="B1557" s="375">
        <v>100</v>
      </c>
      <c r="C1557" s="375">
        <v>99.35</v>
      </c>
      <c r="D1557" s="375">
        <v>98.78</v>
      </c>
      <c r="E1557" s="375">
        <v>97.79</v>
      </c>
      <c r="F1557" s="375">
        <v>97.71</v>
      </c>
      <c r="G1557" s="375">
        <v>97.73</v>
      </c>
      <c r="H1557" s="375">
        <v>95.85</v>
      </c>
      <c r="I1557" s="375">
        <v>96</v>
      </c>
      <c r="J1557" s="375">
        <v>95.97</v>
      </c>
      <c r="K1557" s="375">
        <v>95.67</v>
      </c>
      <c r="L1557" s="375">
        <v>95.84</v>
      </c>
      <c r="M1557" s="375">
        <v>95.73</v>
      </c>
    </row>
    <row r="1558" spans="1:13" x14ac:dyDescent="0.3">
      <c r="A1558" s="41" t="s">
        <v>946</v>
      </c>
      <c r="B1558" s="375">
        <v>100</v>
      </c>
      <c r="C1558" s="375">
        <v>100</v>
      </c>
      <c r="D1558" s="375">
        <v>100</v>
      </c>
      <c r="E1558" s="375">
        <v>100</v>
      </c>
      <c r="F1558" s="375">
        <v>100</v>
      </c>
      <c r="G1558" s="375">
        <v>100</v>
      </c>
      <c r="H1558" s="375">
        <v>100</v>
      </c>
      <c r="I1558" s="375">
        <v>100</v>
      </c>
      <c r="J1558" s="375">
        <v>100</v>
      </c>
      <c r="K1558" s="375">
        <v>100</v>
      </c>
      <c r="L1558" s="375">
        <v>100</v>
      </c>
      <c r="M1558" s="375">
        <v>100</v>
      </c>
    </row>
    <row r="1559" spans="1:13" x14ac:dyDescent="0.3">
      <c r="A1559" s="41" t="s">
        <v>1225</v>
      </c>
      <c r="B1559" s="375">
        <v>100</v>
      </c>
      <c r="C1559" s="375">
        <v>100.83</v>
      </c>
      <c r="D1559" s="375">
        <v>102</v>
      </c>
      <c r="E1559" s="375">
        <v>102</v>
      </c>
      <c r="F1559" s="375">
        <v>102</v>
      </c>
      <c r="G1559" s="375">
        <v>102</v>
      </c>
      <c r="H1559" s="375">
        <v>102</v>
      </c>
      <c r="I1559" s="375">
        <v>102</v>
      </c>
      <c r="J1559" s="375">
        <v>102</v>
      </c>
      <c r="K1559" s="375">
        <v>102</v>
      </c>
      <c r="L1559" s="375">
        <v>102</v>
      </c>
      <c r="M1559" s="375">
        <v>102</v>
      </c>
    </row>
    <row r="1560" spans="1:13" x14ac:dyDescent="0.3">
      <c r="A1560" s="41" t="s">
        <v>947</v>
      </c>
      <c r="B1560" s="375">
        <v>100</v>
      </c>
      <c r="C1560" s="375">
        <v>100</v>
      </c>
      <c r="D1560" s="375">
        <v>100</v>
      </c>
      <c r="E1560" s="375">
        <v>99.39</v>
      </c>
      <c r="F1560" s="375">
        <v>99.39</v>
      </c>
      <c r="G1560" s="375">
        <v>99.39</v>
      </c>
      <c r="H1560" s="375">
        <v>99.39</v>
      </c>
      <c r="I1560" s="375">
        <v>99.39</v>
      </c>
      <c r="J1560" s="375">
        <v>99.39</v>
      </c>
      <c r="K1560" s="375">
        <v>99.39</v>
      </c>
      <c r="L1560" s="375">
        <v>99.39</v>
      </c>
      <c r="M1560" s="375">
        <v>99.39</v>
      </c>
    </row>
    <row r="1561" spans="1:13" x14ac:dyDescent="0.3">
      <c r="A1561" s="41" t="s">
        <v>1226</v>
      </c>
      <c r="B1561" s="375">
        <v>100</v>
      </c>
      <c r="C1561" s="375">
        <v>101.44</v>
      </c>
      <c r="D1561" s="375">
        <v>102.71</v>
      </c>
      <c r="E1561" s="375">
        <v>102.71</v>
      </c>
      <c r="F1561" s="375">
        <v>102.71</v>
      </c>
      <c r="G1561" s="375">
        <v>102.71</v>
      </c>
      <c r="H1561" s="375">
        <v>102.71</v>
      </c>
      <c r="I1561" s="375">
        <v>102.71</v>
      </c>
      <c r="J1561" s="375">
        <v>102.71</v>
      </c>
      <c r="K1561" s="375">
        <v>102.71</v>
      </c>
      <c r="L1561" s="375">
        <v>102.71</v>
      </c>
      <c r="M1561" s="375">
        <v>102.71</v>
      </c>
    </row>
    <row r="1562" spans="1:13" x14ac:dyDescent="0.3">
      <c r="A1562" s="41" t="s">
        <v>1227</v>
      </c>
      <c r="B1562" s="375">
        <v>100</v>
      </c>
      <c r="C1562" s="375">
        <v>100</v>
      </c>
      <c r="D1562" s="375">
        <v>100</v>
      </c>
      <c r="E1562" s="375">
        <v>100</v>
      </c>
      <c r="F1562" s="375">
        <v>100</v>
      </c>
      <c r="G1562" s="375">
        <v>100</v>
      </c>
      <c r="H1562" s="375">
        <v>101.37</v>
      </c>
      <c r="I1562" s="375">
        <v>101.37</v>
      </c>
      <c r="J1562" s="375">
        <v>102.73</v>
      </c>
      <c r="K1562" s="375">
        <v>102.73</v>
      </c>
      <c r="L1562" s="375">
        <v>102.73</v>
      </c>
      <c r="M1562" s="375">
        <v>102.73</v>
      </c>
    </row>
    <row r="1563" spans="1:13" x14ac:dyDescent="0.3">
      <c r="A1563" s="41" t="s">
        <v>1228</v>
      </c>
      <c r="B1563" s="375">
        <v>100</v>
      </c>
      <c r="C1563" s="375">
        <v>100</v>
      </c>
      <c r="D1563" s="375">
        <v>101</v>
      </c>
      <c r="E1563" s="375">
        <v>101</v>
      </c>
      <c r="F1563" s="375">
        <v>101</v>
      </c>
      <c r="G1563" s="375">
        <v>101</v>
      </c>
      <c r="H1563" s="375">
        <v>101</v>
      </c>
      <c r="I1563" s="375">
        <v>101</v>
      </c>
      <c r="J1563" s="375">
        <v>101</v>
      </c>
      <c r="K1563" s="375">
        <v>101</v>
      </c>
      <c r="L1563" s="375">
        <v>101</v>
      </c>
      <c r="M1563" s="375">
        <v>101</v>
      </c>
    </row>
    <row r="1564" spans="1:13" x14ac:dyDescent="0.3">
      <c r="A1564" s="41" t="s">
        <v>1229</v>
      </c>
      <c r="B1564" s="375">
        <v>100</v>
      </c>
      <c r="C1564" s="375">
        <v>100</v>
      </c>
      <c r="D1564" s="375">
        <v>100</v>
      </c>
      <c r="E1564" s="375">
        <v>100</v>
      </c>
      <c r="F1564" s="375">
        <v>100</v>
      </c>
      <c r="G1564" s="375">
        <v>100</v>
      </c>
      <c r="H1564" s="375">
        <v>100</v>
      </c>
      <c r="I1564" s="375">
        <v>100.55</v>
      </c>
      <c r="J1564" s="375">
        <v>100.55</v>
      </c>
      <c r="K1564" s="375">
        <v>101.05</v>
      </c>
      <c r="L1564" s="375">
        <v>101.05</v>
      </c>
      <c r="M1564" s="375">
        <v>101.05</v>
      </c>
    </row>
    <row r="1565" spans="1:13" x14ac:dyDescent="0.3">
      <c r="A1565" s="41" t="s">
        <v>1230</v>
      </c>
      <c r="B1565" s="375">
        <v>100</v>
      </c>
      <c r="C1565" s="375">
        <v>100</v>
      </c>
      <c r="D1565" s="375">
        <v>100</v>
      </c>
      <c r="E1565" s="375">
        <v>101.26</v>
      </c>
      <c r="F1565" s="375">
        <v>101.26</v>
      </c>
      <c r="G1565" s="375">
        <v>101.26</v>
      </c>
      <c r="H1565" s="375">
        <v>101.26</v>
      </c>
      <c r="I1565" s="375">
        <v>101.26</v>
      </c>
      <c r="J1565" s="375">
        <v>101.26</v>
      </c>
      <c r="K1565" s="375">
        <v>101.26</v>
      </c>
      <c r="L1565" s="375">
        <v>101.26</v>
      </c>
      <c r="M1565" s="375">
        <v>101.26</v>
      </c>
    </row>
    <row r="1566" spans="1:13" x14ac:dyDescent="0.3">
      <c r="A1566" s="41" t="s">
        <v>1231</v>
      </c>
      <c r="B1566" s="375">
        <v>100</v>
      </c>
      <c r="C1566" s="375">
        <v>100</v>
      </c>
      <c r="D1566" s="375">
        <v>100.09</v>
      </c>
      <c r="E1566" s="375">
        <v>100.09</v>
      </c>
      <c r="F1566" s="375">
        <v>100.09</v>
      </c>
      <c r="G1566" s="375">
        <v>100.09</v>
      </c>
      <c r="H1566" s="375">
        <v>100.09</v>
      </c>
      <c r="I1566" s="375">
        <v>100.09</v>
      </c>
      <c r="J1566" s="375">
        <v>100.09</v>
      </c>
      <c r="K1566" s="375">
        <v>100.09</v>
      </c>
      <c r="L1566" s="375">
        <v>100.09</v>
      </c>
      <c r="M1566" s="375">
        <v>100.09</v>
      </c>
    </row>
    <row r="1567" spans="1:13" x14ac:dyDescent="0.3">
      <c r="A1567" s="41" t="s">
        <v>1232</v>
      </c>
      <c r="B1567" s="375">
        <v>100</v>
      </c>
      <c r="C1567" s="375">
        <v>100.63</v>
      </c>
      <c r="D1567" s="375">
        <v>100.63</v>
      </c>
      <c r="E1567" s="375">
        <v>100.63</v>
      </c>
      <c r="F1567" s="375">
        <v>100.71</v>
      </c>
      <c r="G1567" s="375">
        <v>100.71</v>
      </c>
      <c r="H1567" s="375">
        <v>100.71</v>
      </c>
      <c r="I1567" s="375">
        <v>100.71</v>
      </c>
      <c r="J1567" s="375">
        <v>101.25</v>
      </c>
      <c r="K1567" s="375">
        <v>101.59</v>
      </c>
      <c r="L1567" s="375">
        <v>101.88</v>
      </c>
      <c r="M1567" s="375">
        <v>101.88</v>
      </c>
    </row>
    <row r="1568" spans="1:13" x14ac:dyDescent="0.3">
      <c r="A1568" s="41" t="s">
        <v>1233</v>
      </c>
      <c r="B1568" s="375">
        <v>100</v>
      </c>
      <c r="C1568" s="375">
        <v>100</v>
      </c>
      <c r="D1568" s="375">
        <v>100</v>
      </c>
      <c r="E1568" s="375">
        <v>100</v>
      </c>
      <c r="F1568" s="375">
        <v>100</v>
      </c>
      <c r="G1568" s="375">
        <v>100</v>
      </c>
      <c r="H1568" s="375">
        <v>100</v>
      </c>
      <c r="I1568" s="375">
        <v>100</v>
      </c>
      <c r="J1568" s="375">
        <v>100</v>
      </c>
      <c r="K1568" s="375">
        <v>100</v>
      </c>
      <c r="L1568" s="375">
        <v>100</v>
      </c>
      <c r="M1568" s="375">
        <v>100</v>
      </c>
    </row>
    <row r="1569" spans="1:13" x14ac:dyDescent="0.3">
      <c r="A1569" s="41" t="s">
        <v>1234</v>
      </c>
      <c r="B1569" s="375">
        <v>100</v>
      </c>
      <c r="C1569" s="375">
        <v>100</v>
      </c>
      <c r="D1569" s="375">
        <v>100</v>
      </c>
      <c r="E1569" s="375">
        <v>100</v>
      </c>
      <c r="F1569" s="375">
        <v>100</v>
      </c>
      <c r="G1569" s="375">
        <v>100</v>
      </c>
      <c r="H1569" s="375">
        <v>100</v>
      </c>
      <c r="I1569" s="375">
        <v>100</v>
      </c>
      <c r="J1569" s="375">
        <v>100</v>
      </c>
      <c r="K1569" s="375">
        <v>100</v>
      </c>
      <c r="L1569" s="375">
        <v>100</v>
      </c>
      <c r="M1569" s="375">
        <v>100</v>
      </c>
    </row>
    <row r="1570" spans="1:13" x14ac:dyDescent="0.3">
      <c r="A1570" s="41" t="s">
        <v>1235</v>
      </c>
      <c r="B1570" s="375">
        <v>100</v>
      </c>
      <c r="C1570" s="375">
        <v>100</v>
      </c>
      <c r="D1570" s="375">
        <v>101.55</v>
      </c>
      <c r="E1570" s="375">
        <v>101.55</v>
      </c>
      <c r="F1570" s="375">
        <v>101.55</v>
      </c>
      <c r="G1570" s="375">
        <v>101.55</v>
      </c>
      <c r="H1570" s="375">
        <v>102.12</v>
      </c>
      <c r="I1570" s="375">
        <v>102.12</v>
      </c>
      <c r="J1570" s="375">
        <v>102.8</v>
      </c>
      <c r="K1570" s="375">
        <v>103.19</v>
      </c>
      <c r="L1570" s="375">
        <v>103.19</v>
      </c>
      <c r="M1570" s="375">
        <v>103.19</v>
      </c>
    </row>
    <row r="1571" spans="1:13" x14ac:dyDescent="0.3">
      <c r="A1571" s="41" t="s">
        <v>948</v>
      </c>
      <c r="B1571" s="375">
        <v>100</v>
      </c>
      <c r="C1571" s="375">
        <v>100</v>
      </c>
      <c r="D1571" s="375">
        <v>100</v>
      </c>
      <c r="E1571" s="375">
        <v>97.51</v>
      </c>
      <c r="F1571" s="375">
        <v>97.9</v>
      </c>
      <c r="G1571" s="375">
        <v>98.22</v>
      </c>
      <c r="H1571" s="375">
        <v>99.97</v>
      </c>
      <c r="I1571" s="375">
        <v>98.95</v>
      </c>
      <c r="J1571" s="375">
        <v>98.95</v>
      </c>
      <c r="K1571" s="375">
        <v>98.95</v>
      </c>
      <c r="L1571" s="375">
        <v>99.34</v>
      </c>
      <c r="M1571" s="375">
        <v>99.72</v>
      </c>
    </row>
    <row r="1572" spans="1:13" x14ac:dyDescent="0.3">
      <c r="A1572" s="41" t="s">
        <v>1236</v>
      </c>
      <c r="B1572" s="375">
        <v>100</v>
      </c>
      <c r="C1572" s="375">
        <v>100</v>
      </c>
      <c r="D1572" s="375">
        <v>100</v>
      </c>
      <c r="E1572" s="375">
        <v>100.41</v>
      </c>
      <c r="F1572" s="375">
        <v>100.41</v>
      </c>
      <c r="G1572" s="375">
        <v>100.41</v>
      </c>
      <c r="H1572" s="375">
        <v>100.41</v>
      </c>
      <c r="I1572" s="375">
        <v>100.41</v>
      </c>
      <c r="J1572" s="375">
        <v>100.41</v>
      </c>
      <c r="K1572" s="375">
        <v>100.41</v>
      </c>
      <c r="L1572" s="375">
        <v>100.41</v>
      </c>
      <c r="M1572" s="375">
        <v>100.99</v>
      </c>
    </row>
    <row r="1573" spans="1:13" x14ac:dyDescent="0.3">
      <c r="A1573" s="41" t="s">
        <v>1237</v>
      </c>
      <c r="B1573" s="375">
        <v>100</v>
      </c>
      <c r="C1573" s="375">
        <v>100</v>
      </c>
      <c r="D1573" s="375">
        <v>100</v>
      </c>
      <c r="E1573" s="375">
        <v>100</v>
      </c>
      <c r="F1573" s="375">
        <v>100</v>
      </c>
      <c r="G1573" s="375">
        <v>100</v>
      </c>
      <c r="H1573" s="375">
        <v>100</v>
      </c>
      <c r="I1573" s="375">
        <v>100</v>
      </c>
      <c r="J1573" s="375">
        <v>100</v>
      </c>
      <c r="K1573" s="375">
        <v>100</v>
      </c>
      <c r="L1573" s="375">
        <v>100.29</v>
      </c>
      <c r="M1573" s="375">
        <v>100.29</v>
      </c>
    </row>
    <row r="1574" spans="1:13" x14ac:dyDescent="0.3">
      <c r="A1574" s="39" t="s">
        <v>923</v>
      </c>
      <c r="B1574" s="375">
        <v>100</v>
      </c>
      <c r="C1574" s="375">
        <v>101.49</v>
      </c>
      <c r="D1574" s="375">
        <v>101.49</v>
      </c>
      <c r="E1574" s="375">
        <v>101.49</v>
      </c>
      <c r="F1574" s="375">
        <v>101.49</v>
      </c>
      <c r="G1574" s="375">
        <v>101.49</v>
      </c>
      <c r="H1574" s="375">
        <v>101.49</v>
      </c>
      <c r="I1574" s="375">
        <v>101.49</v>
      </c>
      <c r="J1574" s="375">
        <v>101.49</v>
      </c>
      <c r="K1574" s="375">
        <v>101.49</v>
      </c>
      <c r="L1574" s="375">
        <v>101.49</v>
      </c>
      <c r="M1574" s="375">
        <v>101.49</v>
      </c>
    </row>
    <row r="1575" spans="1:13" x14ac:dyDescent="0.3">
      <c r="A1575" s="41" t="s">
        <v>1238</v>
      </c>
      <c r="B1575" s="375">
        <v>100</v>
      </c>
      <c r="C1575" s="375">
        <v>100.55</v>
      </c>
      <c r="D1575" s="375">
        <v>100.55</v>
      </c>
      <c r="E1575" s="375">
        <v>100.47</v>
      </c>
      <c r="F1575" s="375">
        <v>100.47</v>
      </c>
      <c r="G1575" s="375">
        <v>100.47</v>
      </c>
      <c r="H1575" s="375">
        <v>100.47</v>
      </c>
      <c r="I1575" s="375">
        <v>100.47</v>
      </c>
      <c r="J1575" s="375">
        <v>100.47</v>
      </c>
      <c r="K1575" s="375">
        <v>100.47</v>
      </c>
      <c r="L1575" s="375">
        <v>100.47</v>
      </c>
      <c r="M1575" s="375">
        <v>100.47</v>
      </c>
    </row>
    <row r="1576" spans="1:13" x14ac:dyDescent="0.3">
      <c r="A1576" s="41" t="s">
        <v>949</v>
      </c>
      <c r="B1576" s="375">
        <v>100</v>
      </c>
      <c r="C1576" s="375">
        <v>101.92</v>
      </c>
      <c r="D1576" s="375">
        <v>102.12</v>
      </c>
      <c r="E1576" s="375">
        <v>102.12</v>
      </c>
      <c r="F1576" s="375">
        <v>102.12</v>
      </c>
      <c r="G1576" s="375">
        <v>102.12</v>
      </c>
      <c r="H1576" s="375">
        <v>102.12</v>
      </c>
      <c r="I1576" s="375">
        <v>102.12</v>
      </c>
      <c r="J1576" s="375">
        <v>102.94</v>
      </c>
      <c r="K1576" s="375">
        <v>104.68</v>
      </c>
      <c r="L1576" s="375">
        <v>104.68</v>
      </c>
      <c r="M1576" s="375">
        <v>104.68</v>
      </c>
    </row>
    <row r="1577" spans="1:13" x14ac:dyDescent="0.3">
      <c r="A1577" s="41" t="s">
        <v>1242</v>
      </c>
      <c r="B1577" s="375">
        <v>100</v>
      </c>
      <c r="C1577" s="375">
        <v>100</v>
      </c>
      <c r="D1577" s="375">
        <v>100</v>
      </c>
      <c r="E1577" s="375">
        <v>100</v>
      </c>
      <c r="F1577" s="375">
        <v>100</v>
      </c>
      <c r="G1577" s="375">
        <v>100</v>
      </c>
      <c r="H1577" s="375">
        <v>100</v>
      </c>
      <c r="I1577" s="375">
        <v>100</v>
      </c>
      <c r="J1577" s="375">
        <v>100</v>
      </c>
      <c r="K1577" s="375">
        <v>100</v>
      </c>
      <c r="L1577" s="375">
        <v>100</v>
      </c>
      <c r="M1577" s="375">
        <v>100</v>
      </c>
    </row>
    <row r="1578" spans="1:13" x14ac:dyDescent="0.3">
      <c r="A1578" s="41" t="s">
        <v>950</v>
      </c>
      <c r="B1578" s="375">
        <v>100</v>
      </c>
      <c r="C1578" s="375">
        <v>100</v>
      </c>
      <c r="D1578" s="375">
        <v>100</v>
      </c>
      <c r="E1578" s="375">
        <v>100</v>
      </c>
      <c r="F1578" s="375">
        <v>100</v>
      </c>
      <c r="G1578" s="375">
        <v>100</v>
      </c>
      <c r="H1578" s="375">
        <v>100</v>
      </c>
      <c r="I1578" s="375">
        <v>100</v>
      </c>
      <c r="J1578" s="375">
        <v>100</v>
      </c>
      <c r="K1578" s="375">
        <v>100</v>
      </c>
      <c r="L1578" s="375">
        <v>100</v>
      </c>
      <c r="M1578" s="375">
        <v>100</v>
      </c>
    </row>
    <row r="1579" spans="1:13" x14ac:dyDescent="0.3">
      <c r="A1579" s="41" t="s">
        <v>951</v>
      </c>
      <c r="B1579" s="375">
        <v>100</v>
      </c>
      <c r="C1579" s="375">
        <v>100</v>
      </c>
      <c r="D1579" s="375">
        <v>100</v>
      </c>
      <c r="E1579" s="375">
        <v>100</v>
      </c>
      <c r="F1579" s="375">
        <v>100</v>
      </c>
      <c r="G1579" s="375">
        <v>100</v>
      </c>
      <c r="H1579" s="375">
        <v>100</v>
      </c>
      <c r="I1579" s="375">
        <v>100</v>
      </c>
      <c r="J1579" s="375">
        <v>103.95</v>
      </c>
      <c r="K1579" s="375">
        <v>103.95</v>
      </c>
      <c r="L1579" s="375">
        <v>103.95</v>
      </c>
      <c r="M1579" s="375">
        <v>103.95</v>
      </c>
    </row>
    <row r="1580" spans="1:13" x14ac:dyDescent="0.3">
      <c r="A1580" s="41" t="s">
        <v>1243</v>
      </c>
      <c r="B1580" s="375">
        <v>100</v>
      </c>
      <c r="C1580" s="375">
        <v>100</v>
      </c>
      <c r="D1580" s="375">
        <v>100.97</v>
      </c>
      <c r="E1580" s="375">
        <v>100.97</v>
      </c>
      <c r="F1580" s="375">
        <v>100.97</v>
      </c>
      <c r="G1580" s="375">
        <v>100.97</v>
      </c>
      <c r="H1580" s="375">
        <v>100.97</v>
      </c>
      <c r="I1580" s="375">
        <v>100.97</v>
      </c>
      <c r="J1580" s="375">
        <v>100.97</v>
      </c>
      <c r="K1580" s="375">
        <v>100.97</v>
      </c>
      <c r="L1580" s="375">
        <v>100.97</v>
      </c>
      <c r="M1580" s="375">
        <v>100.97</v>
      </c>
    </row>
    <row r="1581" spans="1:13" x14ac:dyDescent="0.3">
      <c r="A1581" s="41" t="s">
        <v>1244</v>
      </c>
      <c r="B1581" s="375">
        <v>100</v>
      </c>
      <c r="C1581" s="375">
        <v>100</v>
      </c>
      <c r="D1581" s="375">
        <v>100.05</v>
      </c>
      <c r="E1581" s="375">
        <v>100.05</v>
      </c>
      <c r="F1581" s="375">
        <v>99.98</v>
      </c>
      <c r="G1581" s="375">
        <v>99.98</v>
      </c>
      <c r="H1581" s="375">
        <v>100.57</v>
      </c>
      <c r="I1581" s="375">
        <v>100.57</v>
      </c>
      <c r="J1581" s="375">
        <v>99.8</v>
      </c>
      <c r="K1581" s="375">
        <v>99.77</v>
      </c>
      <c r="L1581" s="375">
        <v>99.77</v>
      </c>
      <c r="M1581" s="375">
        <v>99.77</v>
      </c>
    </row>
    <row r="1582" spans="1:13" x14ac:dyDescent="0.3">
      <c r="A1582" s="41" t="s">
        <v>1245</v>
      </c>
      <c r="B1582" s="375">
        <v>100</v>
      </c>
      <c r="C1582" s="375">
        <v>100</v>
      </c>
      <c r="D1582" s="375">
        <v>100</v>
      </c>
      <c r="E1582" s="375">
        <v>100</v>
      </c>
      <c r="F1582" s="375">
        <v>100</v>
      </c>
      <c r="G1582" s="375">
        <v>100</v>
      </c>
      <c r="H1582" s="375">
        <v>100</v>
      </c>
      <c r="I1582" s="375">
        <v>100</v>
      </c>
      <c r="J1582" s="375">
        <v>100</v>
      </c>
      <c r="K1582" s="375">
        <v>100</v>
      </c>
      <c r="L1582" s="375">
        <v>100</v>
      </c>
      <c r="M1582" s="375">
        <v>100</v>
      </c>
    </row>
    <row r="1583" spans="1:13" x14ac:dyDescent="0.3">
      <c r="A1583" s="41" t="s">
        <v>1246</v>
      </c>
      <c r="B1583" s="375">
        <v>100</v>
      </c>
      <c r="C1583" s="375">
        <v>101.72</v>
      </c>
      <c r="D1583" s="375">
        <v>101.72</v>
      </c>
      <c r="E1583" s="375">
        <v>101.72</v>
      </c>
      <c r="F1583" s="375">
        <v>101.72</v>
      </c>
      <c r="G1583" s="375">
        <v>101.72</v>
      </c>
      <c r="H1583" s="375">
        <v>101.72</v>
      </c>
      <c r="I1583" s="375">
        <v>101.72</v>
      </c>
      <c r="J1583" s="375">
        <v>102.41</v>
      </c>
      <c r="K1583" s="375">
        <v>104.99</v>
      </c>
      <c r="L1583" s="375">
        <v>104.99</v>
      </c>
      <c r="M1583" s="375">
        <v>104.99</v>
      </c>
    </row>
    <row r="1584" spans="1:13" x14ac:dyDescent="0.3">
      <c r="A1584" s="41" t="s">
        <v>1247</v>
      </c>
      <c r="B1584" s="375">
        <v>100</v>
      </c>
      <c r="C1584" s="375">
        <v>100.9</v>
      </c>
      <c r="D1584" s="375">
        <v>100.9</v>
      </c>
      <c r="E1584" s="375">
        <v>100.9</v>
      </c>
      <c r="F1584" s="375">
        <v>100.9</v>
      </c>
      <c r="G1584" s="375">
        <v>100.9</v>
      </c>
      <c r="H1584" s="375">
        <v>100.9</v>
      </c>
      <c r="I1584" s="375">
        <v>100.9</v>
      </c>
      <c r="J1584" s="375">
        <v>100.9</v>
      </c>
      <c r="K1584" s="375">
        <v>100.36</v>
      </c>
      <c r="L1584" s="375">
        <v>100.36</v>
      </c>
      <c r="M1584" s="375">
        <v>100.36</v>
      </c>
    </row>
    <row r="1585" spans="1:13" x14ac:dyDescent="0.3">
      <c r="A1585" s="41" t="s">
        <v>1248</v>
      </c>
      <c r="B1585" s="375">
        <v>100</v>
      </c>
      <c r="C1585" s="375">
        <v>100</v>
      </c>
      <c r="D1585" s="375">
        <v>100</v>
      </c>
      <c r="E1585" s="375">
        <v>100</v>
      </c>
      <c r="F1585" s="375">
        <v>100</v>
      </c>
      <c r="G1585" s="375">
        <v>100</v>
      </c>
      <c r="H1585" s="375">
        <v>100</v>
      </c>
      <c r="I1585" s="375">
        <v>100</v>
      </c>
      <c r="J1585" s="375">
        <v>100</v>
      </c>
      <c r="K1585" s="375">
        <v>100</v>
      </c>
      <c r="L1585" s="375">
        <v>100</v>
      </c>
      <c r="M1585" s="375">
        <v>100</v>
      </c>
    </row>
    <row r="1586" spans="1:13" x14ac:dyDescent="0.3">
      <c r="A1586" s="41" t="s">
        <v>952</v>
      </c>
      <c r="B1586" s="375">
        <v>100</v>
      </c>
      <c r="C1586" s="375">
        <v>100</v>
      </c>
      <c r="D1586" s="375">
        <v>100</v>
      </c>
      <c r="E1586" s="375">
        <v>100</v>
      </c>
      <c r="F1586" s="375">
        <v>101.66</v>
      </c>
      <c r="G1586" s="375">
        <v>101.66</v>
      </c>
      <c r="H1586" s="375">
        <v>101.66</v>
      </c>
      <c r="I1586" s="375">
        <v>101.66</v>
      </c>
      <c r="J1586" s="375">
        <v>101.66</v>
      </c>
      <c r="K1586" s="375">
        <v>101.66</v>
      </c>
      <c r="L1586" s="375">
        <v>101.66</v>
      </c>
      <c r="M1586" s="375">
        <v>101.66</v>
      </c>
    </row>
    <row r="1587" spans="1:13" x14ac:dyDescent="0.3">
      <c r="A1587" s="41" t="s">
        <v>1249</v>
      </c>
      <c r="B1587" s="375">
        <v>100</v>
      </c>
      <c r="C1587" s="375">
        <v>100</v>
      </c>
      <c r="D1587" s="375">
        <v>100</v>
      </c>
      <c r="E1587" s="375">
        <v>100</v>
      </c>
      <c r="F1587" s="375">
        <v>100</v>
      </c>
      <c r="G1587" s="375">
        <v>100</v>
      </c>
      <c r="H1587" s="375">
        <v>100</v>
      </c>
      <c r="I1587" s="375">
        <v>100</v>
      </c>
      <c r="J1587" s="375">
        <v>100</v>
      </c>
      <c r="K1587" s="375">
        <v>100</v>
      </c>
      <c r="L1587" s="375">
        <v>100</v>
      </c>
      <c r="M1587" s="375">
        <v>100</v>
      </c>
    </row>
    <row r="1588" spans="1:13" x14ac:dyDescent="0.3">
      <c r="A1588" s="41" t="s">
        <v>1250</v>
      </c>
      <c r="B1588" s="375">
        <v>100</v>
      </c>
      <c r="C1588" s="375">
        <v>100</v>
      </c>
      <c r="D1588" s="375">
        <v>100</v>
      </c>
      <c r="E1588" s="375">
        <v>101.93</v>
      </c>
      <c r="F1588" s="375">
        <v>101.93</v>
      </c>
      <c r="G1588" s="375">
        <v>101.93</v>
      </c>
      <c r="H1588" s="375">
        <v>101.93</v>
      </c>
      <c r="I1588" s="375">
        <v>101.93</v>
      </c>
      <c r="J1588" s="375">
        <v>101.93</v>
      </c>
      <c r="K1588" s="375">
        <v>101.93</v>
      </c>
      <c r="L1588" s="375">
        <v>101.93</v>
      </c>
      <c r="M1588" s="375">
        <v>103.93</v>
      </c>
    </row>
    <row r="1589" spans="1:13" x14ac:dyDescent="0.3">
      <c r="A1589" s="41" t="s">
        <v>1251</v>
      </c>
      <c r="B1589" s="375">
        <v>100</v>
      </c>
      <c r="C1589" s="375">
        <v>100</v>
      </c>
      <c r="D1589" s="375">
        <v>100</v>
      </c>
      <c r="E1589" s="375">
        <v>100</v>
      </c>
      <c r="F1589" s="375">
        <v>100</v>
      </c>
      <c r="G1589" s="375">
        <v>100</v>
      </c>
      <c r="H1589" s="375">
        <v>100</v>
      </c>
      <c r="I1589" s="375">
        <v>100</v>
      </c>
      <c r="J1589" s="375">
        <v>100</v>
      </c>
      <c r="K1589" s="375">
        <v>100</v>
      </c>
      <c r="L1589" s="375">
        <v>100</v>
      </c>
      <c r="M1589" s="375">
        <v>100</v>
      </c>
    </row>
    <row r="1590" spans="1:13" x14ac:dyDescent="0.3">
      <c r="A1590" s="41" t="s">
        <v>1252</v>
      </c>
      <c r="B1590" s="375">
        <v>100</v>
      </c>
      <c r="C1590" s="375">
        <v>100</v>
      </c>
      <c r="D1590" s="375">
        <v>100</v>
      </c>
      <c r="E1590" s="375">
        <v>100</v>
      </c>
      <c r="F1590" s="375">
        <v>100</v>
      </c>
      <c r="G1590" s="375">
        <v>100</v>
      </c>
      <c r="H1590" s="375">
        <v>100</v>
      </c>
      <c r="I1590" s="375">
        <v>100</v>
      </c>
      <c r="J1590" s="375">
        <v>100</v>
      </c>
      <c r="K1590" s="375">
        <v>100</v>
      </c>
      <c r="L1590" s="375">
        <v>100</v>
      </c>
      <c r="M1590" s="375">
        <v>100</v>
      </c>
    </row>
    <row r="1591" spans="1:13" x14ac:dyDescent="0.3">
      <c r="A1591" s="41" t="s">
        <v>1253</v>
      </c>
      <c r="B1591" s="375">
        <v>100</v>
      </c>
      <c r="C1591" s="375">
        <v>100</v>
      </c>
      <c r="D1591" s="375">
        <v>100</v>
      </c>
      <c r="E1591" s="375">
        <v>100.79</v>
      </c>
      <c r="F1591" s="375">
        <v>101.26</v>
      </c>
      <c r="G1591" s="375">
        <v>104.69</v>
      </c>
      <c r="H1591" s="375">
        <v>104.69</v>
      </c>
      <c r="I1591" s="375">
        <v>104.69</v>
      </c>
      <c r="J1591" s="375">
        <v>104.69</v>
      </c>
      <c r="K1591" s="375">
        <v>109.8</v>
      </c>
      <c r="L1591" s="375">
        <v>109.8</v>
      </c>
      <c r="M1591" s="375">
        <v>109.8</v>
      </c>
    </row>
    <row r="1592" spans="1:13" x14ac:dyDescent="0.3">
      <c r="A1592" s="41" t="s">
        <v>953</v>
      </c>
      <c r="B1592" s="375">
        <v>100</v>
      </c>
      <c r="C1592" s="375">
        <v>100</v>
      </c>
      <c r="D1592" s="375">
        <v>100</v>
      </c>
      <c r="E1592" s="375">
        <v>100</v>
      </c>
      <c r="F1592" s="375">
        <v>104.6</v>
      </c>
      <c r="G1592" s="375">
        <v>107.11</v>
      </c>
      <c r="H1592" s="375">
        <v>107.11</v>
      </c>
      <c r="I1592" s="375">
        <v>107.11</v>
      </c>
      <c r="J1592" s="375">
        <v>107.11</v>
      </c>
      <c r="K1592" s="375">
        <v>107.11</v>
      </c>
      <c r="L1592" s="375">
        <v>107.11</v>
      </c>
      <c r="M1592" s="375">
        <v>107.11</v>
      </c>
    </row>
    <row r="1593" spans="1:13" x14ac:dyDescent="0.3">
      <c r="A1593" s="41" t="s">
        <v>1254</v>
      </c>
      <c r="B1593" s="375">
        <v>100</v>
      </c>
      <c r="C1593" s="375">
        <v>100</v>
      </c>
      <c r="D1593" s="375">
        <v>100</v>
      </c>
      <c r="E1593" s="375">
        <v>100</v>
      </c>
      <c r="F1593" s="375">
        <v>100</v>
      </c>
      <c r="G1593" s="375">
        <v>100</v>
      </c>
      <c r="H1593" s="375">
        <v>100</v>
      </c>
      <c r="I1593" s="375">
        <v>100</v>
      </c>
      <c r="J1593" s="375">
        <v>100</v>
      </c>
      <c r="K1593" s="375">
        <v>100</v>
      </c>
      <c r="L1593" s="375">
        <v>100.04</v>
      </c>
      <c r="M1593" s="375">
        <v>101.87</v>
      </c>
    </row>
    <row r="1594" spans="1:13" x14ac:dyDescent="0.3">
      <c r="A1594" s="41" t="s">
        <v>954</v>
      </c>
      <c r="B1594" s="375">
        <v>100</v>
      </c>
      <c r="C1594" s="375">
        <v>100</v>
      </c>
      <c r="D1594" s="375">
        <v>100</v>
      </c>
      <c r="E1594" s="375">
        <v>101.98</v>
      </c>
      <c r="F1594" s="375">
        <v>101.98</v>
      </c>
      <c r="G1594" s="375">
        <v>101.98</v>
      </c>
      <c r="H1594" s="375">
        <v>101.98</v>
      </c>
      <c r="I1594" s="375">
        <v>101.98</v>
      </c>
      <c r="J1594" s="375">
        <v>101.98</v>
      </c>
      <c r="K1594" s="375">
        <v>101.98</v>
      </c>
      <c r="L1594" s="375">
        <v>101.98</v>
      </c>
      <c r="M1594" s="375">
        <v>102.82</v>
      </c>
    </row>
    <row r="1597" spans="1:13" x14ac:dyDescent="0.3">
      <c r="A1597" s="20"/>
    </row>
  </sheetData>
  <mergeCells count="34">
    <mergeCell ref="A469:E469"/>
    <mergeCell ref="I526:M526"/>
    <mergeCell ref="I642:M642"/>
    <mergeCell ref="I236:M236"/>
    <mergeCell ref="F411:M411"/>
    <mergeCell ref="I410:M410"/>
    <mergeCell ref="A353:E353"/>
    <mergeCell ref="F353:M353"/>
    <mergeCell ref="F237:M237"/>
    <mergeCell ref="I352:M352"/>
    <mergeCell ref="A527:E527"/>
    <mergeCell ref="F527:M527"/>
    <mergeCell ref="F469:M469"/>
    <mergeCell ref="A411:E411"/>
    <mergeCell ref="A237:E237"/>
    <mergeCell ref="I468:M468"/>
    <mergeCell ref="A643:E643"/>
    <mergeCell ref="F643:M643"/>
    <mergeCell ref="I584:M584"/>
    <mergeCell ref="A585:E585"/>
    <mergeCell ref="F585:M585"/>
    <mergeCell ref="G1:I1"/>
    <mergeCell ref="I62:M62"/>
    <mergeCell ref="A63:E63"/>
    <mergeCell ref="H63:M63"/>
    <mergeCell ref="A295:E295"/>
    <mergeCell ref="A179:E179"/>
    <mergeCell ref="I120:M120"/>
    <mergeCell ref="F295:M295"/>
    <mergeCell ref="F179:M179"/>
    <mergeCell ref="I294:M294"/>
    <mergeCell ref="A121:E121"/>
    <mergeCell ref="F121:M121"/>
    <mergeCell ref="I178:M178"/>
  </mergeCells>
  <phoneticPr fontId="0" type="noConversion"/>
  <hyperlinks>
    <hyperlink ref="G1" location="Übersicht!A1" display="zurück zur" xr:uid="{00000000-0004-0000-0500-000000000000}"/>
    <hyperlink ref="G4" location="Sonderbau_2004" display="Sonderbau_2004" xr:uid="{00000000-0004-0000-0500-000001000000}"/>
    <hyperlink ref="H4" location="Sonderbau_2003" display="Sonderbau_2003" xr:uid="{00000000-0004-0000-0500-000002000000}"/>
    <hyperlink ref="I4" location="Sonderbau_2002" display="Sonderbau_2002" xr:uid="{00000000-0004-0000-0500-000003000000}"/>
    <hyperlink ref="B5" location="Sonderbau_2001" display="Sonderbau_2001" xr:uid="{00000000-0004-0000-0500-000004000000}"/>
    <hyperlink ref="C5" location="Sonderbau_2000" display="Sonderbau_2000" xr:uid="{00000000-0004-0000-0500-000005000000}"/>
    <hyperlink ref="D5" location="Sonderbau_1999" display="Sonderbau_1999" xr:uid="{00000000-0004-0000-0500-000006000000}"/>
    <hyperlink ref="E5" location="Sonderbau_1998" display="Sonderbau_1998" xr:uid="{00000000-0004-0000-0500-000007000000}"/>
    <hyperlink ref="F5" location="Sonderbau_1997" display="Sonderbau_1997" xr:uid="{00000000-0004-0000-0500-000008000000}"/>
    <hyperlink ref="G5" location="Sonderbau_1996" display="Sonderbau_1996" xr:uid="{00000000-0004-0000-0500-000009000000}"/>
    <hyperlink ref="H5" location="Sonderbau_1995" display="Sonderbau_1995" xr:uid="{00000000-0004-0000-0500-00000A000000}"/>
    <hyperlink ref="I5" location="Sonderbau_1994" display="Sonderbau_1994" xr:uid="{00000000-0004-0000-0500-00000B000000}"/>
    <hyperlink ref="F4" location="Sonderbau_2005" display="Sonderbau_2005" xr:uid="{00000000-0004-0000-0500-00000C000000}"/>
    <hyperlink ref="E4" location="Sonderbau_2006" display="Sonderbau_2006" xr:uid="{00000000-0004-0000-0500-00000D000000}"/>
    <hyperlink ref="D4" location="Sonderbau_2007" display="Sonderbau_2007" xr:uid="{00000000-0004-0000-0500-00000E000000}"/>
    <hyperlink ref="C4" location="Sonderbau_2008" display="Sonderbau_2008" xr:uid="{00000000-0004-0000-0500-00000F000000}"/>
    <hyperlink ref="B4" location="Sonderbau_2009" display="Sonderbau_2009" xr:uid="{00000000-0004-0000-0500-000010000000}"/>
    <hyperlink ref="I3" location="Sonderbau_2010" display="Sonderbau_2010" xr:uid="{00000000-0004-0000-0500-000011000000}"/>
    <hyperlink ref="I642:L642" r:id="rId1" display="Verkettung zur Basis 2000=100" xr:uid="{00000000-0004-0000-0500-000012000000}"/>
    <hyperlink ref="F643" r:id="rId2" xr:uid="{00000000-0004-0000-0500-000013000000}"/>
    <hyperlink ref="F643:I643" r:id="rId3" display="Artikel: Baukostenindex aktuell (DI Peter Scherer)" xr:uid="{00000000-0004-0000-0500-000014000000}"/>
    <hyperlink ref="I642:M642" r:id="rId4" display="Verkettung zur Basis 2000=100" xr:uid="{00000000-0004-0000-0500-000015000000}"/>
    <hyperlink ref="H3" location="Sonderbau_2011" display="Sonderbau_2011" xr:uid="{00000000-0004-0000-0500-000016000000}"/>
    <hyperlink ref="G3" location="Sonderbau_2012" display="Sonderbau_2012" xr:uid="{00000000-0004-0000-0500-000017000000}"/>
    <hyperlink ref="F3" location="Sonderbau_2013" display="Sonderbau_2013" xr:uid="{00000000-0004-0000-0500-000018000000}"/>
    <hyperlink ref="E3" location="Sonderbau_2014" display="Sonderbau_2014" xr:uid="{00000000-0004-0000-0500-000019000000}"/>
    <hyperlink ref="D3" location="Sonderbau_2015" display="Sonderbau_2015" xr:uid="{00000000-0004-0000-0500-00001A000000}"/>
    <hyperlink ref="I352:L352" r:id="rId5" display="Verkettung zur Basis 2000=100" xr:uid="{00000000-0004-0000-0500-00001B000000}"/>
    <hyperlink ref="F353" r:id="rId6" display="Artikel: Baukostenindex aktuell (DI Peter Scherer)" xr:uid="{00000000-0004-0000-0500-00001C000000}"/>
    <hyperlink ref="F353:I353" r:id="rId7" display="Artikel: Baukostenindex aktuell (DI Peter Scherer)" xr:uid="{00000000-0004-0000-0500-00001D000000}"/>
    <hyperlink ref="I352:M352" r:id="rId8" display="Verkettung zur Basis 2010=100" xr:uid="{00000000-0004-0000-0500-00001E000000}"/>
    <hyperlink ref="C3" location="Sonderbau_2016" display="Sonderbau_2016" xr:uid="{00000000-0004-0000-0500-00001F000000}"/>
    <hyperlink ref="F353:M353" r:id="rId9" display="Artikel: Baukostenindex aktuell 2016 (DI Peter Scherer)" xr:uid="{00000000-0004-0000-0500-000020000000}"/>
    <hyperlink ref="B3" location="Sonderbau_2017" display="Sonderbau_2017" xr:uid="{00000000-0004-0000-0500-000021000000}"/>
    <hyperlink ref="I2" location="Sonderbau_2018" display="Sonderbau_2018" xr:uid="{00000000-0004-0000-0500-000022000000}"/>
    <hyperlink ref="H2" location="Sonderbau_2019" display="Sonderbau_2019" xr:uid="{00000000-0004-0000-0500-000023000000}"/>
    <hyperlink ref="G2" location="Sonderbau_2020" display="Sonderbau_2020" xr:uid="{00000000-0004-0000-0500-000024000000}"/>
    <hyperlink ref="F643:M643" r:id="rId10" display="Artikel: Baukostenindex aktuell (DI Peter Scherer)" xr:uid="{359CFBFC-7C90-484D-A17A-77934978BBFF}"/>
    <hyperlink ref="I62:L62" r:id="rId11" display="Verkettung zur Basis 2000=100" xr:uid="{16084FFE-C397-4B3D-B751-13274DE7F038}"/>
    <hyperlink ref="I62:M62" r:id="rId12" display="Verkettung zur Basis 2015=100" xr:uid="{84483412-9E14-4EFD-B5FD-46DEC5667561}"/>
    <hyperlink ref="H63:M63" r:id="rId13" display="Artikel: Baukostenindex aktuell 2021 (DI Peter Scherer)" xr:uid="{9D09196F-3462-4F3E-BD22-02A694F25955}"/>
    <hyperlink ref="F2" location="Sonderbau_2021" display="Sonderbau_2021" xr:uid="{C18CA167-C65E-49C6-9140-3695E5A06493}"/>
  </hyperlinks>
  <pageMargins left="0.78740157499999996" right="0.78740157499999996" top="0.43" bottom="0.74" header="0.25" footer="0.26"/>
  <pageSetup paperSize="9" fitToHeight="4" orientation="landscape" r:id="rId14"/>
  <headerFooter alignWithMargins="0">
    <oddFooter>&amp;L&amp;8DI Peter Scherer / Geschäftsstelle Bau
Wirtschaftskammer Österreich&amp;C&amp;G&amp;R&amp;8Seite &amp;P/&amp;N</oddFooter>
  </headerFooter>
  <drawing r:id="rId15"/>
  <legacyDrawingHF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26"/>
    <pageSetUpPr autoPageBreaks="0"/>
  </sheetPr>
  <dimension ref="A1:G56"/>
  <sheetViews>
    <sheetView showGridLines="0" showRowColHeaders="0" zoomScaleNormal="100" workbookViewId="0">
      <pane ySplit="5" topLeftCell="A6" activePane="bottomLeft" state="frozen"/>
      <selection pane="bottomLeft" activeCell="F7" sqref="F7:F9"/>
    </sheetView>
  </sheetViews>
  <sheetFormatPr baseColWidth="10" defaultColWidth="11.42578125" defaultRowHeight="15" x14ac:dyDescent="0.3"/>
  <cols>
    <col min="1" max="1" width="12.42578125" style="2" customWidth="1"/>
    <col min="2" max="5" width="9.140625" style="2" customWidth="1"/>
    <col min="6" max="6" width="23.85546875" style="2" customWidth="1"/>
    <col min="7" max="7" width="57.28515625" style="2" customWidth="1"/>
    <col min="8" max="16384" width="11.42578125" style="2"/>
  </cols>
  <sheetData>
    <row r="1" spans="1:7" ht="30" customHeight="1" x14ac:dyDescent="0.3">
      <c r="A1" s="1" t="s">
        <v>1845</v>
      </c>
      <c r="G1" s="220" t="s">
        <v>1495</v>
      </c>
    </row>
    <row r="2" spans="1:7" x14ac:dyDescent="0.3">
      <c r="A2" s="5" t="s">
        <v>1846</v>
      </c>
    </row>
    <row r="4" spans="1:7" x14ac:dyDescent="0.3">
      <c r="A4" s="3"/>
      <c r="B4" s="3"/>
      <c r="C4" s="3"/>
      <c r="D4" s="3"/>
      <c r="E4" s="3"/>
      <c r="F4" s="3"/>
    </row>
    <row r="5" spans="1:7" x14ac:dyDescent="0.3">
      <c r="A5" s="3"/>
      <c r="B5" s="3"/>
      <c r="C5" s="3"/>
      <c r="D5" s="3"/>
      <c r="E5" s="3"/>
      <c r="F5" s="3"/>
    </row>
    <row r="7" spans="1:7" x14ac:dyDescent="0.3">
      <c r="A7" s="609" t="s">
        <v>957</v>
      </c>
      <c r="B7" s="546" t="s">
        <v>1285</v>
      </c>
      <c r="C7" s="548"/>
      <c r="D7" s="548"/>
      <c r="E7" s="548"/>
      <c r="F7" s="618" t="s">
        <v>2039</v>
      </c>
      <c r="G7" s="612" t="s">
        <v>958</v>
      </c>
    </row>
    <row r="8" spans="1:7" x14ac:dyDescent="0.3">
      <c r="A8" s="610"/>
      <c r="B8" s="539" t="s">
        <v>1537</v>
      </c>
      <c r="C8" s="552"/>
      <c r="D8" s="552"/>
      <c r="E8" s="552"/>
      <c r="F8" s="618"/>
      <c r="G8" s="613"/>
    </row>
    <row r="9" spans="1:7" ht="26.25" customHeight="1" x14ac:dyDescent="0.3">
      <c r="A9" s="610"/>
      <c r="B9" s="195" t="s">
        <v>1281</v>
      </c>
      <c r="C9" s="195" t="s">
        <v>1282</v>
      </c>
      <c r="D9" s="195" t="s">
        <v>959</v>
      </c>
      <c r="E9" s="199" t="s">
        <v>1283</v>
      </c>
      <c r="F9" s="618"/>
      <c r="G9" s="613"/>
    </row>
    <row r="10" spans="1:7" x14ac:dyDescent="0.3">
      <c r="A10" s="382">
        <v>43952</v>
      </c>
      <c r="B10" s="426">
        <v>2.2372E-2</v>
      </c>
      <c r="C10" s="426">
        <v>2.1181999999999999E-2</v>
      </c>
      <c r="D10" s="426">
        <v>2.3324000000000001E-2</v>
      </c>
      <c r="E10" s="426">
        <v>2.3800000000000002E-2</v>
      </c>
      <c r="F10" s="341" t="s">
        <v>2068</v>
      </c>
      <c r="G10" s="380" t="s">
        <v>2067</v>
      </c>
    </row>
    <row r="11" spans="1:7" x14ac:dyDescent="0.3">
      <c r="A11" s="396">
        <v>43586</v>
      </c>
      <c r="B11" s="397">
        <v>2.9422E-2</v>
      </c>
      <c r="C11" s="397">
        <v>2.7857E-2</v>
      </c>
      <c r="D11" s="397">
        <v>3.0674E-2</v>
      </c>
      <c r="E11" s="398">
        <v>3.1300000000000001E-2</v>
      </c>
      <c r="F11" s="341" t="s">
        <v>2060</v>
      </c>
      <c r="G11" s="380" t="s">
        <v>2059</v>
      </c>
    </row>
    <row r="12" spans="1:7" x14ac:dyDescent="0.3">
      <c r="A12" s="396">
        <v>43221</v>
      </c>
      <c r="B12" s="397">
        <v>1.9900000000000001E-2</v>
      </c>
      <c r="C12" s="397">
        <v>1.89E-2</v>
      </c>
      <c r="D12" s="397">
        <v>2.0799999999999999E-2</v>
      </c>
      <c r="E12" s="398">
        <v>2.12E-2</v>
      </c>
      <c r="F12" s="341" t="s">
        <v>2038</v>
      </c>
      <c r="G12" s="380" t="s">
        <v>2037</v>
      </c>
    </row>
    <row r="13" spans="1:7" x14ac:dyDescent="0.3">
      <c r="A13" s="396">
        <v>42856</v>
      </c>
      <c r="B13" s="397">
        <v>9.2800000000000001E-3</v>
      </c>
      <c r="C13" s="397">
        <v>8.7799999999999996E-3</v>
      </c>
      <c r="D13" s="397">
        <v>9.6699999999999998E-3</v>
      </c>
      <c r="E13" s="398">
        <v>9.8700000000000003E-3</v>
      </c>
      <c r="F13" s="341" t="s">
        <v>1983</v>
      </c>
      <c r="G13" s="380" t="s">
        <v>2025</v>
      </c>
    </row>
    <row r="14" spans="1:7" x14ac:dyDescent="0.3">
      <c r="A14" s="396">
        <v>42491</v>
      </c>
      <c r="B14" s="397">
        <v>1.222E-2</v>
      </c>
      <c r="C14" s="397">
        <v>1.157E-2</v>
      </c>
      <c r="D14" s="397">
        <v>1.274E-2</v>
      </c>
      <c r="E14" s="398">
        <v>1.2999999999999999E-2</v>
      </c>
      <c r="F14" s="341" t="s">
        <v>1983</v>
      </c>
      <c r="G14" s="380" t="s">
        <v>1984</v>
      </c>
    </row>
    <row r="15" spans="1:7" x14ac:dyDescent="0.3">
      <c r="A15" s="396">
        <v>42125</v>
      </c>
      <c r="B15" s="397">
        <v>2.162E-2</v>
      </c>
      <c r="C15" s="397">
        <v>2.0469999999999999E-2</v>
      </c>
      <c r="D15" s="397">
        <v>2.2540000000000001E-2</v>
      </c>
      <c r="E15" s="398">
        <v>2.3E-2</v>
      </c>
      <c r="F15" s="341" t="s">
        <v>1854</v>
      </c>
      <c r="G15" s="380" t="s">
        <v>1853</v>
      </c>
    </row>
    <row r="16" spans="1:7" x14ac:dyDescent="0.3">
      <c r="A16" s="381">
        <v>41760</v>
      </c>
      <c r="B16" s="383">
        <v>2.181E-2</v>
      </c>
      <c r="C16" s="383">
        <v>2.0650000000000002E-2</v>
      </c>
      <c r="D16" s="383">
        <v>2.274E-2</v>
      </c>
      <c r="E16" s="384">
        <v>2.3199999999999998E-2</v>
      </c>
      <c r="F16" s="341" t="s">
        <v>1844</v>
      </c>
      <c r="G16" s="373" t="s">
        <v>1855</v>
      </c>
    </row>
    <row r="17" spans="1:7" x14ac:dyDescent="0.3">
      <c r="A17" s="32">
        <v>41395</v>
      </c>
      <c r="B17" s="340">
        <v>2.717E-2</v>
      </c>
      <c r="C17" s="340">
        <v>2.572E-2</v>
      </c>
      <c r="D17" s="340">
        <v>2.8320000000000001E-2</v>
      </c>
      <c r="E17" s="273">
        <v>2.8899999999999999E-2</v>
      </c>
      <c r="F17" s="341" t="s">
        <v>1833</v>
      </c>
      <c r="G17" s="275" t="s">
        <v>1834</v>
      </c>
    </row>
    <row r="18" spans="1:7" x14ac:dyDescent="0.3">
      <c r="A18" s="32">
        <v>41030</v>
      </c>
      <c r="B18" s="340">
        <v>3.6659999999999998E-2</v>
      </c>
      <c r="C18" s="340">
        <v>3.4709999999999998E-2</v>
      </c>
      <c r="D18" s="340">
        <v>3.8219999999999997E-2</v>
      </c>
      <c r="E18" s="273">
        <v>3.9E-2</v>
      </c>
      <c r="F18" s="341" t="s">
        <v>1816</v>
      </c>
      <c r="G18" s="275" t="s">
        <v>1815</v>
      </c>
    </row>
    <row r="19" spans="1:7" ht="28.5" x14ac:dyDescent="0.3">
      <c r="A19" s="32">
        <v>40664</v>
      </c>
      <c r="B19" s="340">
        <v>4.8300000000000001E-3</v>
      </c>
      <c r="C19" s="340">
        <v>4.5700000000000003E-3</v>
      </c>
      <c r="D19" s="340">
        <v>5.0400000000000002E-3</v>
      </c>
      <c r="E19" s="272">
        <v>5.1399999999999996E-3</v>
      </c>
      <c r="F19" s="341" t="s">
        <v>1794</v>
      </c>
      <c r="G19" s="372" t="s">
        <v>1842</v>
      </c>
    </row>
    <row r="20" spans="1:7" x14ac:dyDescent="0.3">
      <c r="A20" s="32">
        <v>40299</v>
      </c>
      <c r="B20" s="33">
        <v>1.485E-2</v>
      </c>
      <c r="C20" s="33">
        <v>1.406E-2</v>
      </c>
      <c r="D20" s="33">
        <v>1.5480000000000001E-2</v>
      </c>
      <c r="E20" s="273">
        <v>1.5800000000000002E-2</v>
      </c>
      <c r="F20" s="341" t="s">
        <v>571</v>
      </c>
      <c r="G20" s="275" t="s">
        <v>570</v>
      </c>
    </row>
    <row r="21" spans="1:7" x14ac:dyDescent="0.3">
      <c r="A21" s="32">
        <v>39934</v>
      </c>
      <c r="B21" s="33">
        <v>2.93E-2</v>
      </c>
      <c r="C21" s="33">
        <v>2.7799999999999998E-2</v>
      </c>
      <c r="D21" s="33">
        <v>3.0599999999999999E-2</v>
      </c>
      <c r="E21" s="273">
        <v>3.1199999999999999E-2</v>
      </c>
      <c r="F21" s="341" t="s">
        <v>35</v>
      </c>
      <c r="G21" s="275" t="s">
        <v>34</v>
      </c>
    </row>
    <row r="22" spans="1:7" x14ac:dyDescent="0.3">
      <c r="A22" s="32">
        <v>39569</v>
      </c>
      <c r="B22" s="33">
        <v>3.1960000000000002E-2</v>
      </c>
      <c r="C22" s="33">
        <v>3.0259999999999999E-2</v>
      </c>
      <c r="D22" s="33">
        <v>3.3320000000000002E-2</v>
      </c>
      <c r="E22" s="273">
        <v>3.4000000000000002E-2</v>
      </c>
      <c r="F22" s="341" t="s">
        <v>919</v>
      </c>
      <c r="G22" s="275" t="s">
        <v>1514</v>
      </c>
    </row>
    <row r="23" spans="1:7" x14ac:dyDescent="0.3">
      <c r="A23" s="32">
        <v>39203</v>
      </c>
      <c r="B23" s="33">
        <v>2.3400000000000001E-2</v>
      </c>
      <c r="C23" s="33">
        <v>2.2200000000000001E-2</v>
      </c>
      <c r="D23" s="33">
        <v>2.4400000000000002E-2</v>
      </c>
      <c r="E23" s="273">
        <v>2.4899999999999999E-2</v>
      </c>
      <c r="F23" s="341" t="s">
        <v>1536</v>
      </c>
      <c r="G23" s="275" t="s">
        <v>1535</v>
      </c>
    </row>
    <row r="24" spans="1:7" x14ac:dyDescent="0.3">
      <c r="A24" s="32">
        <v>38838</v>
      </c>
      <c r="B24" s="33">
        <f>$E$24*0.94</f>
        <v>2.5333000000000001E-2</v>
      </c>
      <c r="C24" s="33">
        <f>$E$24*0.89</f>
        <v>2.3985500000000003E-2</v>
      </c>
      <c r="D24" s="33">
        <f>$E$24*0.98</f>
        <v>2.6411E-2</v>
      </c>
      <c r="E24" s="272">
        <v>2.6950000000000002E-2</v>
      </c>
      <c r="F24" s="341" t="s">
        <v>1297</v>
      </c>
      <c r="G24" s="275" t="s">
        <v>1286</v>
      </c>
    </row>
    <row r="25" spans="1:7" x14ac:dyDescent="0.3">
      <c r="A25" s="32">
        <v>38473</v>
      </c>
      <c r="B25" s="33">
        <v>2.1530000000000001E-2</v>
      </c>
      <c r="C25" s="33">
        <v>2.0379999999999999E-2</v>
      </c>
      <c r="D25" s="33">
        <v>2.2440000000000002E-2</v>
      </c>
      <c r="E25" s="273">
        <v>2.29E-2</v>
      </c>
      <c r="F25" s="341" t="s">
        <v>683</v>
      </c>
      <c r="G25" s="275" t="s">
        <v>684</v>
      </c>
    </row>
    <row r="26" spans="1:7" x14ac:dyDescent="0.3">
      <c r="A26" s="32">
        <v>38108</v>
      </c>
      <c r="B26" s="33">
        <v>2.07E-2</v>
      </c>
      <c r="C26" s="33">
        <v>1.9599999999999999E-2</v>
      </c>
      <c r="D26" s="33">
        <v>2.1600000000000001E-2</v>
      </c>
      <c r="E26" s="273">
        <v>2.1999999999999999E-2</v>
      </c>
      <c r="F26" s="341" t="s">
        <v>682</v>
      </c>
      <c r="G26" s="275" t="s">
        <v>1027</v>
      </c>
    </row>
    <row r="27" spans="1:7" x14ac:dyDescent="0.3">
      <c r="A27" s="32">
        <v>37742</v>
      </c>
      <c r="B27" s="33">
        <v>2.07E-2</v>
      </c>
      <c r="C27" s="33">
        <v>1.9599999999999999E-2</v>
      </c>
      <c r="D27" s="33">
        <v>2.1600000000000001E-2</v>
      </c>
      <c r="E27" s="273">
        <v>2.1999999999999999E-2</v>
      </c>
      <c r="F27" s="341" t="s">
        <v>960</v>
      </c>
      <c r="G27" s="275" t="s">
        <v>1028</v>
      </c>
    </row>
    <row r="28" spans="1:7" x14ac:dyDescent="0.3">
      <c r="A28" s="32">
        <v>37377</v>
      </c>
      <c r="B28" s="33">
        <v>2.5499999999999998E-2</v>
      </c>
      <c r="C28" s="33">
        <v>2.41E-2</v>
      </c>
      <c r="D28" s="33">
        <v>2.6599999999999999E-2</v>
      </c>
      <c r="E28" s="273">
        <v>2.7099999999999999E-2</v>
      </c>
      <c r="F28" s="341" t="s">
        <v>961</v>
      </c>
      <c r="G28" s="275" t="s">
        <v>1029</v>
      </c>
    </row>
    <row r="29" spans="1:7" x14ac:dyDescent="0.3">
      <c r="A29" s="32">
        <v>37012</v>
      </c>
      <c r="B29" s="33">
        <v>2.9100000000000001E-2</v>
      </c>
      <c r="C29" s="33">
        <v>2.76E-2</v>
      </c>
      <c r="D29" s="33">
        <v>3.04E-2</v>
      </c>
      <c r="E29" s="273">
        <v>3.1E-2</v>
      </c>
      <c r="F29" s="277" t="s">
        <v>962</v>
      </c>
      <c r="G29" s="275" t="s">
        <v>1030</v>
      </c>
    </row>
    <row r="30" spans="1:7" x14ac:dyDescent="0.3">
      <c r="A30" s="32">
        <v>36800</v>
      </c>
      <c r="B30" s="33">
        <v>2.7000000000000001E-3</v>
      </c>
      <c r="C30" s="33">
        <v>2.5000000000000001E-3</v>
      </c>
      <c r="D30" s="33">
        <v>2.8E-3</v>
      </c>
      <c r="E30" s="273">
        <v>2.8E-3</v>
      </c>
      <c r="F30" s="277" t="s">
        <v>1011</v>
      </c>
      <c r="G30" s="275" t="s">
        <v>1031</v>
      </c>
    </row>
    <row r="31" spans="1:7" x14ac:dyDescent="0.3">
      <c r="A31" s="35">
        <v>36647</v>
      </c>
      <c r="B31" s="36">
        <v>1.7899999999999999E-2</v>
      </c>
      <c r="C31" s="36">
        <v>1.6899999999999998E-2</v>
      </c>
      <c r="D31" s="36">
        <v>1.8599999999999998E-2</v>
      </c>
      <c r="E31" s="274">
        <v>1.9E-2</v>
      </c>
      <c r="F31" s="277" t="s">
        <v>1012</v>
      </c>
      <c r="G31" s="276" t="s">
        <v>1032</v>
      </c>
    </row>
    <row r="32" spans="1:7" ht="12.75" customHeight="1" x14ac:dyDescent="0.3"/>
    <row r="33" spans="1:7" ht="12.75" customHeight="1" x14ac:dyDescent="0.3">
      <c r="A33" s="20"/>
    </row>
    <row r="34" spans="1:7" x14ac:dyDescent="0.3">
      <c r="A34" s="609" t="s">
        <v>957</v>
      </c>
      <c r="B34" s="546" t="s">
        <v>1285</v>
      </c>
      <c r="C34" s="548"/>
      <c r="D34" s="548"/>
      <c r="E34" s="548"/>
      <c r="F34" s="615" t="s">
        <v>1284</v>
      </c>
      <c r="G34" s="612" t="s">
        <v>958</v>
      </c>
    </row>
    <row r="35" spans="1:7" ht="12.75" customHeight="1" x14ac:dyDescent="0.3">
      <c r="A35" s="610"/>
      <c r="B35" s="539" t="s">
        <v>1034</v>
      </c>
      <c r="C35" s="552"/>
      <c r="D35" s="550"/>
      <c r="E35" s="552"/>
      <c r="F35" s="616"/>
      <c r="G35" s="613"/>
    </row>
    <row r="36" spans="1:7" ht="12.75" customHeight="1" x14ac:dyDescent="0.3">
      <c r="A36" s="611"/>
      <c r="B36" s="195" t="s">
        <v>1281</v>
      </c>
      <c r="C36" s="199" t="s">
        <v>1282</v>
      </c>
      <c r="D36" s="200"/>
      <c r="E36" s="201" t="s">
        <v>1033</v>
      </c>
      <c r="F36" s="617"/>
      <c r="G36" s="614"/>
    </row>
    <row r="37" spans="1:7" ht="12.75" customHeight="1" x14ac:dyDescent="0.3">
      <c r="A37" s="32">
        <v>36281</v>
      </c>
      <c r="B37" s="36">
        <v>1.7399999999999999E-2</v>
      </c>
      <c r="C37" s="36">
        <v>1.6500000000000001E-2</v>
      </c>
      <c r="D37" s="37"/>
      <c r="E37" s="38" t="s">
        <v>1013</v>
      </c>
      <c r="F37" s="196" t="s">
        <v>1014</v>
      </c>
      <c r="G37" s="34" t="s">
        <v>1038</v>
      </c>
    </row>
    <row r="38" spans="1:7" x14ac:dyDescent="0.3">
      <c r="A38" s="32">
        <v>35916</v>
      </c>
      <c r="B38" s="36">
        <v>1.6E-2</v>
      </c>
      <c r="C38" s="36">
        <v>1.55E-2</v>
      </c>
      <c r="D38" s="37"/>
      <c r="E38" s="38" t="s">
        <v>1013</v>
      </c>
      <c r="F38" s="202" t="s">
        <v>1015</v>
      </c>
      <c r="G38" s="39" t="s">
        <v>1039</v>
      </c>
    </row>
    <row r="39" spans="1:7" x14ac:dyDescent="0.3">
      <c r="A39" s="32">
        <v>35551</v>
      </c>
      <c r="B39" s="36">
        <v>3.1E-2</v>
      </c>
      <c r="C39" s="36">
        <v>0.03</v>
      </c>
      <c r="D39" s="37"/>
      <c r="E39" s="38" t="s">
        <v>1013</v>
      </c>
      <c r="F39" s="202" t="s">
        <v>1016</v>
      </c>
      <c r="G39" s="39" t="s">
        <v>1040</v>
      </c>
    </row>
    <row r="40" spans="1:7" ht="96" customHeight="1" x14ac:dyDescent="0.3">
      <c r="A40" s="32">
        <v>35186</v>
      </c>
      <c r="B40" s="36">
        <v>2.5499999999999998E-2</v>
      </c>
      <c r="C40" s="36">
        <v>2.4E-2</v>
      </c>
      <c r="D40" s="37"/>
      <c r="E40" s="40" t="s">
        <v>1194</v>
      </c>
      <c r="F40" s="9" t="s">
        <v>1017</v>
      </c>
      <c r="G40" s="41" t="s">
        <v>1195</v>
      </c>
    </row>
    <row r="41" spans="1:7" ht="96" customHeight="1" x14ac:dyDescent="0.3">
      <c r="A41" s="32">
        <v>34820</v>
      </c>
      <c r="B41" s="36">
        <v>3.2000000000000001E-2</v>
      </c>
      <c r="C41" s="36">
        <v>3.1E-2</v>
      </c>
      <c r="D41" s="37"/>
      <c r="E41" s="40" t="s">
        <v>1194</v>
      </c>
      <c r="F41" s="9" t="s">
        <v>1018</v>
      </c>
      <c r="G41" s="41" t="s">
        <v>1196</v>
      </c>
    </row>
    <row r="42" spans="1:7" x14ac:dyDescent="0.3">
      <c r="A42" s="32">
        <v>34455</v>
      </c>
      <c r="B42" s="36">
        <v>3.3500000000000002E-2</v>
      </c>
      <c r="C42" s="36">
        <v>3.2000000000000001E-2</v>
      </c>
      <c r="D42" s="37"/>
      <c r="E42" s="40" t="s">
        <v>1194</v>
      </c>
      <c r="F42" s="9" t="s">
        <v>1197</v>
      </c>
      <c r="G42" s="9" t="s">
        <v>1194</v>
      </c>
    </row>
    <row r="43" spans="1:7" ht="45" x14ac:dyDescent="0.3">
      <c r="A43" s="32">
        <v>34090</v>
      </c>
      <c r="B43" s="36">
        <v>6.3E-2</v>
      </c>
      <c r="C43" s="36">
        <v>0.06</v>
      </c>
      <c r="D43" s="37"/>
      <c r="E43" s="36">
        <v>6.1499999999999999E-2</v>
      </c>
      <c r="F43" s="9" t="s">
        <v>1198</v>
      </c>
      <c r="G43" s="41" t="s">
        <v>1199</v>
      </c>
    </row>
    <row r="44" spans="1:7" ht="45" x14ac:dyDescent="0.3">
      <c r="A44" s="32">
        <v>33725</v>
      </c>
      <c r="B44" s="36">
        <v>5.1999999999999998E-2</v>
      </c>
      <c r="C44" s="36">
        <v>4.9000000000000002E-2</v>
      </c>
      <c r="D44" s="37"/>
      <c r="E44" s="36">
        <v>5.0500000000000003E-2</v>
      </c>
      <c r="F44" s="9" t="s">
        <v>1200</v>
      </c>
      <c r="G44" s="41" t="s">
        <v>1201</v>
      </c>
    </row>
    <row r="45" spans="1:7" x14ac:dyDescent="0.3">
      <c r="A45" s="32">
        <v>33604</v>
      </c>
      <c r="B45" s="36">
        <v>5.0000000000000001E-3</v>
      </c>
      <c r="C45" s="36">
        <v>5.0000000000000001E-3</v>
      </c>
      <c r="D45" s="37"/>
      <c r="E45" s="36">
        <v>5.0000000000000001E-3</v>
      </c>
      <c r="F45" s="9" t="s">
        <v>1202</v>
      </c>
      <c r="G45" s="9" t="s">
        <v>1194</v>
      </c>
    </row>
    <row r="46" spans="1:7" x14ac:dyDescent="0.3">
      <c r="A46" s="32">
        <v>33359</v>
      </c>
      <c r="B46" s="36">
        <v>6.3E-2</v>
      </c>
      <c r="C46" s="36">
        <v>5.8999999999999997E-2</v>
      </c>
      <c r="D46" s="37"/>
      <c r="E46" s="36">
        <v>6.0999999999999999E-2</v>
      </c>
      <c r="F46" s="9" t="s">
        <v>1203</v>
      </c>
      <c r="G46" s="9" t="s">
        <v>1194</v>
      </c>
    </row>
    <row r="47" spans="1:7" x14ac:dyDescent="0.3">
      <c r="A47" s="32">
        <v>33239</v>
      </c>
      <c r="B47" s="36">
        <v>3.0000000000000001E-3</v>
      </c>
      <c r="C47" s="36">
        <v>3.0000000000000001E-3</v>
      </c>
      <c r="D47" s="37"/>
      <c r="E47" s="36">
        <v>3.0000000000000001E-3</v>
      </c>
      <c r="F47" s="9" t="s">
        <v>1204</v>
      </c>
      <c r="G47" s="9" t="s">
        <v>1194</v>
      </c>
    </row>
    <row r="48" spans="1:7" x14ac:dyDescent="0.3">
      <c r="A48" s="32">
        <v>33086</v>
      </c>
      <c r="B48" s="36">
        <v>-6.9999999999999999E-4</v>
      </c>
      <c r="C48" s="36">
        <v>-6.9999999999999999E-4</v>
      </c>
      <c r="D48" s="37"/>
      <c r="E48" s="36">
        <v>-6.9999999999999999E-4</v>
      </c>
      <c r="F48" s="9" t="s">
        <v>1205</v>
      </c>
      <c r="G48" s="9" t="s">
        <v>1194</v>
      </c>
    </row>
    <row r="49" spans="1:7" x14ac:dyDescent="0.3">
      <c r="A49" s="32">
        <v>32994</v>
      </c>
      <c r="B49" s="36">
        <v>7.5499999999999998E-2</v>
      </c>
      <c r="C49" s="36">
        <v>7.1499999999999994E-2</v>
      </c>
      <c r="D49" s="37"/>
      <c r="E49" s="36" t="s">
        <v>1206</v>
      </c>
      <c r="F49" s="9" t="s">
        <v>1207</v>
      </c>
      <c r="G49" s="9" t="s">
        <v>1194</v>
      </c>
    </row>
    <row r="50" spans="1:7" x14ac:dyDescent="0.3">
      <c r="A50" s="32"/>
      <c r="B50" s="36">
        <v>7.7799999999999994E-2</v>
      </c>
      <c r="C50" s="36">
        <v>7.3800000000000004E-2</v>
      </c>
      <c r="D50" s="37"/>
      <c r="E50" s="36">
        <v>7.5800000000000006E-2</v>
      </c>
      <c r="F50" s="42" t="s">
        <v>1207</v>
      </c>
      <c r="G50" s="39" t="s">
        <v>1035</v>
      </c>
    </row>
    <row r="51" spans="1:7" x14ac:dyDescent="0.3">
      <c r="A51" s="32">
        <v>32874</v>
      </c>
      <c r="B51" s="36">
        <v>5.0000000000000001E-3</v>
      </c>
      <c r="C51" s="36">
        <v>5.0000000000000001E-3</v>
      </c>
      <c r="D51" s="37"/>
      <c r="E51" s="36">
        <v>5.0000000000000001E-3</v>
      </c>
      <c r="F51" s="9" t="s">
        <v>1208</v>
      </c>
      <c r="G51" s="9" t="s">
        <v>1194</v>
      </c>
    </row>
    <row r="52" spans="1:7" ht="12.75" customHeight="1" x14ac:dyDescent="0.3">
      <c r="A52" s="32">
        <v>32721</v>
      </c>
      <c r="B52" s="36">
        <v>-1.5E-3</v>
      </c>
      <c r="C52" s="36">
        <v>-1.5E-3</v>
      </c>
      <c r="D52" s="37"/>
      <c r="E52" s="36">
        <v>-1.5E-3</v>
      </c>
      <c r="F52" s="9" t="s">
        <v>1209</v>
      </c>
      <c r="G52" s="9" t="s">
        <v>1194</v>
      </c>
    </row>
    <row r="53" spans="1:7" ht="12.75" customHeight="1" x14ac:dyDescent="0.3">
      <c r="A53" s="32">
        <v>32629</v>
      </c>
      <c r="B53" s="36">
        <v>2.2499999999999999E-2</v>
      </c>
      <c r="C53" s="36">
        <v>2.1499999999999998E-2</v>
      </c>
      <c r="D53" s="37"/>
      <c r="E53" s="36">
        <v>2.1999999999999999E-2</v>
      </c>
      <c r="F53" s="9" t="s">
        <v>1210</v>
      </c>
      <c r="G53" s="9" t="s">
        <v>1194</v>
      </c>
    </row>
    <row r="54" spans="1:7" ht="12.75" customHeight="1" x14ac:dyDescent="0.3">
      <c r="A54" s="32">
        <v>32264</v>
      </c>
      <c r="B54" s="36">
        <v>0.04</v>
      </c>
      <c r="C54" s="36">
        <v>3.7999999999999999E-2</v>
      </c>
      <c r="D54" s="37"/>
      <c r="E54" s="36">
        <v>3.9E-2</v>
      </c>
      <c r="F54" s="42" t="s">
        <v>1211</v>
      </c>
      <c r="G54" s="39" t="s">
        <v>1036</v>
      </c>
    </row>
    <row r="55" spans="1:7" x14ac:dyDescent="0.3">
      <c r="A55" s="32"/>
      <c r="B55" s="36">
        <v>2.4E-2</v>
      </c>
      <c r="C55" s="36">
        <v>2.3E-2</v>
      </c>
      <c r="D55" s="37"/>
      <c r="E55" s="36" t="s">
        <v>1206</v>
      </c>
      <c r="F55" s="42" t="s">
        <v>1211</v>
      </c>
      <c r="G55" s="39" t="s">
        <v>1035</v>
      </c>
    </row>
    <row r="56" spans="1:7" x14ac:dyDescent="0.3">
      <c r="A56" s="43"/>
      <c r="B56" s="44">
        <v>4.3999999999999997E-2</v>
      </c>
      <c r="C56" s="36">
        <v>4.2000000000000003E-2</v>
      </c>
      <c r="D56" s="37"/>
      <c r="E56" s="36">
        <v>4.2999999999999997E-2</v>
      </c>
      <c r="F56" s="45" t="s">
        <v>1211</v>
      </c>
      <c r="G56" s="46" t="s">
        <v>1037</v>
      </c>
    </row>
  </sheetData>
  <mergeCells count="10">
    <mergeCell ref="A7:A9"/>
    <mergeCell ref="B7:E7"/>
    <mergeCell ref="B8:E8"/>
    <mergeCell ref="G7:G9"/>
    <mergeCell ref="F7:F9"/>
    <mergeCell ref="A34:A36"/>
    <mergeCell ref="G34:G36"/>
    <mergeCell ref="B34:E34"/>
    <mergeCell ref="B35:E35"/>
    <mergeCell ref="F34:F36"/>
  </mergeCells>
  <phoneticPr fontId="0" type="noConversion"/>
  <hyperlinks>
    <hyperlink ref="G1" location="Übersicht!A1" display="zurück zur" xr:uid="{00000000-0004-0000-0600-000000000000}"/>
    <hyperlink ref="F27" r:id="rId1" xr:uid="{00000000-0004-0000-0600-000001000000}"/>
    <hyperlink ref="F28" r:id="rId2" xr:uid="{00000000-0004-0000-0600-000002000000}"/>
    <hyperlink ref="F26" r:id="rId3" xr:uid="{00000000-0004-0000-0600-000003000000}"/>
    <hyperlink ref="F25" r:id="rId4" xr:uid="{00000000-0004-0000-0600-000004000000}"/>
    <hyperlink ref="F24" r:id="rId5" xr:uid="{00000000-0004-0000-0600-000005000000}"/>
    <hyperlink ref="F23" r:id="rId6" xr:uid="{00000000-0004-0000-0600-000006000000}"/>
    <hyperlink ref="F22" r:id="rId7" xr:uid="{00000000-0004-0000-0600-000007000000}"/>
    <hyperlink ref="F21" r:id="rId8" xr:uid="{00000000-0004-0000-0600-000008000000}"/>
    <hyperlink ref="F20" r:id="rId9" xr:uid="{00000000-0004-0000-0600-000009000000}"/>
    <hyperlink ref="F19" r:id="rId10" xr:uid="{00000000-0004-0000-0600-00000A000000}"/>
    <hyperlink ref="F18" r:id="rId11" xr:uid="{00000000-0004-0000-0600-00000B000000}"/>
    <hyperlink ref="F17" r:id="rId12" xr:uid="{00000000-0004-0000-0600-00000C000000}"/>
    <hyperlink ref="F16" r:id="rId13" xr:uid="{00000000-0004-0000-0600-00000D000000}"/>
    <hyperlink ref="F14" r:id="rId14" xr:uid="{00000000-0004-0000-0600-00000E000000}"/>
    <hyperlink ref="F15" r:id="rId15" xr:uid="{00000000-0004-0000-0600-00000F000000}"/>
    <hyperlink ref="F12" r:id="rId16" xr:uid="{00000000-0004-0000-0600-000010000000}"/>
    <hyperlink ref="F13" r:id="rId17" xr:uid="{00000000-0004-0000-0600-000011000000}"/>
    <hyperlink ref="F11" r:id="rId18" xr:uid="{00000000-0004-0000-0600-000012000000}"/>
    <hyperlink ref="F10" r:id="rId19" xr:uid="{00000000-0004-0000-0600-000013000000}"/>
  </hyperlinks>
  <pageMargins left="0.78740157499999996" right="0.78740157499999996" top="0.64" bottom="0.85" header="0.4921259845" footer="0.34"/>
  <pageSetup paperSize="9" fitToHeight="2" orientation="landscape" r:id="rId20"/>
  <headerFooter alignWithMargins="0">
    <oddFooter>&amp;L&amp;8DI Peter Scherer / Geschäftsstelle Bau
Wirtschaftskammer Österreich&amp;C&amp;G&amp;R&amp;8Seite &amp;P/&amp;N</oddFooter>
  </headerFooter>
  <rowBreaks count="1" manualBreakCount="1">
    <brk id="30" max="16383" man="1"/>
  </rowBreaks>
  <drawing r:id="rId21"/>
  <legacyDrawingHF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26"/>
    <pageSetUpPr autoPageBreaks="0"/>
  </sheetPr>
  <dimension ref="A1:AB129"/>
  <sheetViews>
    <sheetView showGridLines="0" showRowColHeaders="0" workbookViewId="0">
      <pane ySplit="5" topLeftCell="A6" activePane="bottomLeft" state="frozen"/>
      <selection pane="bottomLeft" activeCell="B7" sqref="B7:M7"/>
    </sheetView>
  </sheetViews>
  <sheetFormatPr baseColWidth="10" defaultColWidth="11.42578125" defaultRowHeight="15" x14ac:dyDescent="0.3"/>
  <cols>
    <col min="1" max="1" width="20.42578125" style="2" customWidth="1"/>
    <col min="2" max="13" width="8.5703125" style="2" customWidth="1"/>
    <col min="14" max="16384" width="11.42578125" style="2"/>
  </cols>
  <sheetData>
    <row r="1" spans="1:28" ht="30" customHeight="1" x14ac:dyDescent="0.3">
      <c r="A1" s="1" t="s">
        <v>1043</v>
      </c>
      <c r="G1" s="4"/>
      <c r="H1" s="624" t="s">
        <v>1494</v>
      </c>
      <c r="I1" s="557"/>
      <c r="J1" s="557"/>
    </row>
    <row r="2" spans="1:28" x14ac:dyDescent="0.3">
      <c r="A2" s="5" t="s">
        <v>2032</v>
      </c>
    </row>
    <row r="4" spans="1:28" x14ac:dyDescent="0.3">
      <c r="A4" s="2" t="s">
        <v>687</v>
      </c>
      <c r="C4" s="215" t="s">
        <v>686</v>
      </c>
    </row>
    <row r="5" spans="1:28" x14ac:dyDescent="0.3">
      <c r="C5" s="215"/>
    </row>
    <row r="6" spans="1:28" ht="15.75" thickBot="1" x14ac:dyDescent="0.35">
      <c r="C6" s="85"/>
    </row>
    <row r="7" spans="1:28" ht="15.75" thickBot="1" x14ac:dyDescent="0.35">
      <c r="A7" s="119"/>
      <c r="B7" s="620" t="s">
        <v>2053</v>
      </c>
      <c r="C7" s="621"/>
      <c r="D7" s="621"/>
      <c r="E7" s="621"/>
      <c r="F7" s="621"/>
      <c r="G7" s="621"/>
      <c r="H7" s="621"/>
      <c r="I7" s="621"/>
      <c r="J7" s="621"/>
      <c r="K7" s="621"/>
      <c r="L7" s="621"/>
      <c r="M7" s="622"/>
    </row>
    <row r="8" spans="1:28" ht="15.75" thickBot="1" x14ac:dyDescent="0.35">
      <c r="A8" s="119" t="s">
        <v>1996</v>
      </c>
      <c r="B8" s="97">
        <v>43466</v>
      </c>
      <c r="C8" s="98">
        <v>43497</v>
      </c>
      <c r="D8" s="98">
        <v>43525</v>
      </c>
      <c r="E8" s="98">
        <v>43556</v>
      </c>
      <c r="F8" s="98">
        <v>43586</v>
      </c>
      <c r="G8" s="98">
        <v>43617</v>
      </c>
      <c r="H8" s="98">
        <v>43647</v>
      </c>
      <c r="I8" s="98">
        <v>43678</v>
      </c>
      <c r="J8" s="98">
        <v>43709</v>
      </c>
      <c r="K8" s="98">
        <v>43739</v>
      </c>
      <c r="L8" s="98">
        <v>43770</v>
      </c>
      <c r="M8" s="99">
        <v>43800</v>
      </c>
      <c r="P8" s="428"/>
      <c r="Q8" s="431"/>
      <c r="R8" s="431"/>
      <c r="S8" s="431"/>
      <c r="T8" s="431"/>
      <c r="U8" s="431"/>
      <c r="V8" s="431"/>
      <c r="W8" s="431"/>
      <c r="X8" s="431"/>
      <c r="Y8" s="431"/>
      <c r="Z8" s="431"/>
      <c r="AA8" s="431"/>
      <c r="AB8" s="431"/>
    </row>
    <row r="9" spans="1:28" x14ac:dyDescent="0.3">
      <c r="A9" s="212" t="s">
        <v>1424</v>
      </c>
      <c r="B9" s="270">
        <v>104.61</v>
      </c>
      <c r="C9" s="216">
        <v>104.61</v>
      </c>
      <c r="D9" s="216">
        <v>104.62</v>
      </c>
      <c r="E9" s="216">
        <v>104.62</v>
      </c>
      <c r="F9" s="216">
        <v>107.12</v>
      </c>
      <c r="G9" s="216">
        <v>107.12</v>
      </c>
      <c r="H9" s="216">
        <v>107.12</v>
      </c>
      <c r="I9" s="216">
        <v>107.12</v>
      </c>
      <c r="J9" s="216">
        <v>107.12</v>
      </c>
      <c r="K9" s="216">
        <v>107.12</v>
      </c>
      <c r="L9" s="216">
        <v>107.18</v>
      </c>
      <c r="M9" s="217">
        <v>107.18</v>
      </c>
      <c r="N9" s="441"/>
      <c r="O9" s="441"/>
      <c r="P9" s="441"/>
      <c r="Q9" s="441"/>
      <c r="R9" s="441"/>
      <c r="S9" s="441"/>
      <c r="T9" s="441"/>
      <c r="U9" s="441"/>
      <c r="V9" s="441"/>
      <c r="W9" s="441"/>
      <c r="X9" s="441"/>
      <c r="Y9" s="441"/>
      <c r="Z9" s="441"/>
      <c r="AA9" s="431"/>
      <c r="AB9" s="431"/>
    </row>
    <row r="10" spans="1:28" ht="15.75" thickBot="1" x14ac:dyDescent="0.35">
      <c r="A10" s="213" t="s">
        <v>1425</v>
      </c>
      <c r="B10" s="271">
        <v>108.62</v>
      </c>
      <c r="C10" s="218">
        <v>108.63</v>
      </c>
      <c r="D10" s="218">
        <v>109.09</v>
      </c>
      <c r="E10" s="218">
        <v>109.84</v>
      </c>
      <c r="F10" s="218">
        <v>109.66</v>
      </c>
      <c r="G10" s="218">
        <v>109.65</v>
      </c>
      <c r="H10" s="218">
        <v>109.48</v>
      </c>
      <c r="I10" s="218">
        <v>109.38</v>
      </c>
      <c r="J10" s="218">
        <v>109.09</v>
      </c>
      <c r="K10" s="218">
        <v>109.02</v>
      </c>
      <c r="L10" s="218">
        <v>109.01</v>
      </c>
      <c r="M10" s="219">
        <v>109.02</v>
      </c>
      <c r="N10" s="441"/>
      <c r="O10" s="441"/>
      <c r="P10" s="441"/>
      <c r="Q10" s="441"/>
      <c r="R10" s="441"/>
      <c r="S10" s="441"/>
      <c r="T10" s="441"/>
      <c r="U10" s="441"/>
      <c r="V10" s="441"/>
      <c r="W10" s="441"/>
      <c r="X10" s="441"/>
      <c r="Y10" s="441"/>
    </row>
    <row r="11" spans="1:28" x14ac:dyDescent="0.3">
      <c r="A11" s="119"/>
      <c r="B11" s="440"/>
      <c r="C11" s="440"/>
      <c r="D11" s="440"/>
      <c r="E11" s="440"/>
      <c r="F11" s="440"/>
      <c r="G11" s="440"/>
      <c r="H11" s="440"/>
      <c r="I11" s="440"/>
      <c r="J11" s="440"/>
      <c r="K11" s="440"/>
      <c r="L11" s="440"/>
      <c r="M11" s="440"/>
      <c r="N11" s="119"/>
      <c r="P11" s="428"/>
      <c r="Q11" s="431"/>
      <c r="R11" s="431"/>
      <c r="S11" s="431"/>
      <c r="T11" s="431"/>
    </row>
    <row r="12" spans="1:28" ht="15.75" thickBot="1" x14ac:dyDescent="0.35">
      <c r="B12" s="440"/>
      <c r="C12" s="440"/>
      <c r="D12" s="440"/>
      <c r="E12" s="440"/>
      <c r="F12" s="440"/>
      <c r="G12" s="440"/>
      <c r="H12" s="440"/>
      <c r="I12" s="440"/>
      <c r="J12" s="440"/>
      <c r="K12" s="440"/>
      <c r="L12" s="440"/>
      <c r="M12" s="440"/>
      <c r="P12" s="428"/>
      <c r="Q12" s="431"/>
      <c r="R12" s="431"/>
      <c r="S12" s="431"/>
      <c r="T12" s="431"/>
    </row>
    <row r="13" spans="1:28" ht="15.75" thickBot="1" x14ac:dyDescent="0.35">
      <c r="A13" s="119"/>
      <c r="B13" s="620" t="s">
        <v>2035</v>
      </c>
      <c r="C13" s="621"/>
      <c r="D13" s="621"/>
      <c r="E13" s="621"/>
      <c r="F13" s="621"/>
      <c r="G13" s="621"/>
      <c r="H13" s="621"/>
      <c r="I13" s="621"/>
      <c r="J13" s="621"/>
      <c r="K13" s="621"/>
      <c r="L13" s="621"/>
      <c r="M13" s="622"/>
    </row>
    <row r="14" spans="1:28" ht="15.75" thickBot="1" x14ac:dyDescent="0.35">
      <c r="A14" s="119" t="s">
        <v>1996</v>
      </c>
      <c r="B14" s="97">
        <v>43101</v>
      </c>
      <c r="C14" s="98">
        <v>43132</v>
      </c>
      <c r="D14" s="98">
        <v>43160</v>
      </c>
      <c r="E14" s="98">
        <v>43191</v>
      </c>
      <c r="F14" s="98">
        <v>43221</v>
      </c>
      <c r="G14" s="98">
        <v>43252</v>
      </c>
      <c r="H14" s="98">
        <v>43282</v>
      </c>
      <c r="I14" s="98">
        <v>43313</v>
      </c>
      <c r="J14" s="98">
        <v>43344</v>
      </c>
      <c r="K14" s="98">
        <v>43374</v>
      </c>
      <c r="L14" s="98">
        <v>43405</v>
      </c>
      <c r="M14" s="99">
        <v>43435</v>
      </c>
      <c r="P14" s="428"/>
      <c r="Q14" s="429"/>
      <c r="R14" s="429"/>
      <c r="S14" s="429"/>
      <c r="T14" s="429"/>
      <c r="U14" s="429"/>
      <c r="V14" s="429"/>
      <c r="W14" s="429"/>
      <c r="X14" s="429"/>
      <c r="Y14" s="429"/>
      <c r="Z14" s="429"/>
      <c r="AA14" s="429"/>
      <c r="AB14" s="429"/>
    </row>
    <row r="15" spans="1:28" x14ac:dyDescent="0.3">
      <c r="A15" s="212" t="s">
        <v>1424</v>
      </c>
      <c r="B15" s="270">
        <v>102.21</v>
      </c>
      <c r="C15" s="216">
        <v>102.21</v>
      </c>
      <c r="D15" s="216">
        <v>102.23</v>
      </c>
      <c r="E15" s="216">
        <v>102.23</v>
      </c>
      <c r="F15" s="216">
        <v>103.96</v>
      </c>
      <c r="G15" s="216">
        <v>103.96</v>
      </c>
      <c r="H15" s="216">
        <v>103.96</v>
      </c>
      <c r="I15" s="216">
        <v>103.96</v>
      </c>
      <c r="J15" s="216">
        <v>103.96</v>
      </c>
      <c r="K15" s="216">
        <v>103.96</v>
      </c>
      <c r="L15" s="216">
        <v>104.04</v>
      </c>
      <c r="M15" s="217">
        <v>104.04</v>
      </c>
      <c r="P15" s="429"/>
      <c r="Q15" s="429"/>
      <c r="R15" s="619"/>
      <c r="S15" s="429"/>
      <c r="T15" s="429"/>
      <c r="U15" s="429"/>
      <c r="V15" s="429"/>
      <c r="W15" s="429"/>
      <c r="X15" s="429"/>
      <c r="Y15" s="429"/>
      <c r="Z15" s="429"/>
      <c r="AA15" s="429"/>
      <c r="AB15" s="429"/>
    </row>
    <row r="16" spans="1:28" ht="15.75" thickBot="1" x14ac:dyDescent="0.35">
      <c r="A16" s="213" t="s">
        <v>1425</v>
      </c>
      <c r="B16" s="271">
        <v>105.99</v>
      </c>
      <c r="C16" s="218">
        <v>106.26</v>
      </c>
      <c r="D16" s="218">
        <v>106.45</v>
      </c>
      <c r="E16" s="218">
        <v>107.15</v>
      </c>
      <c r="F16" s="218">
        <v>107.58</v>
      </c>
      <c r="G16" s="218">
        <v>107.9</v>
      </c>
      <c r="H16" s="218">
        <v>107.94</v>
      </c>
      <c r="I16" s="218">
        <v>108.03</v>
      </c>
      <c r="J16" s="218">
        <v>108.09</v>
      </c>
      <c r="K16" s="218">
        <v>108.35</v>
      </c>
      <c r="L16" s="218">
        <v>108.14</v>
      </c>
      <c r="M16" s="219">
        <v>107.74</v>
      </c>
      <c r="P16" s="429"/>
      <c r="Q16" s="429"/>
      <c r="R16" s="619"/>
    </row>
    <row r="17" spans="1:20" x14ac:dyDescent="0.3">
      <c r="A17" s="119"/>
      <c r="B17" s="279"/>
      <c r="C17" s="120"/>
      <c r="D17" s="119"/>
      <c r="E17" s="119"/>
      <c r="F17" s="119"/>
      <c r="G17" s="119"/>
      <c r="H17" s="119"/>
      <c r="I17" s="119"/>
      <c r="K17" s="119"/>
      <c r="L17" s="119"/>
      <c r="M17" s="280"/>
      <c r="N17" s="119"/>
      <c r="P17" s="428"/>
      <c r="Q17" s="429"/>
      <c r="R17" s="429"/>
      <c r="S17" s="429"/>
      <c r="T17" s="429"/>
    </row>
    <row r="18" spans="1:20" ht="15.75" thickBot="1" x14ac:dyDescent="0.35">
      <c r="C18" s="85"/>
      <c r="P18" s="428"/>
      <c r="Q18" s="429"/>
      <c r="R18" s="429"/>
      <c r="S18" s="429"/>
      <c r="T18" s="429"/>
    </row>
    <row r="19" spans="1:20" ht="15.75" thickBot="1" x14ac:dyDescent="0.35">
      <c r="A19" s="119"/>
      <c r="B19" s="620" t="s">
        <v>2022</v>
      </c>
      <c r="C19" s="621"/>
      <c r="D19" s="621"/>
      <c r="E19" s="621"/>
      <c r="F19" s="621"/>
      <c r="G19" s="621"/>
      <c r="H19" s="621"/>
      <c r="I19" s="621"/>
      <c r="J19" s="621"/>
      <c r="K19" s="621"/>
      <c r="L19" s="621"/>
      <c r="M19" s="622"/>
    </row>
    <row r="20" spans="1:20" ht="15.75" thickBot="1" x14ac:dyDescent="0.35">
      <c r="A20" s="119" t="s">
        <v>1996</v>
      </c>
      <c r="B20" s="97">
        <v>42736</v>
      </c>
      <c r="C20" s="98">
        <v>42767</v>
      </c>
      <c r="D20" s="98">
        <v>42795</v>
      </c>
      <c r="E20" s="98">
        <v>42826</v>
      </c>
      <c r="F20" s="98">
        <v>42856</v>
      </c>
      <c r="G20" s="98">
        <v>42887</v>
      </c>
      <c r="H20" s="98">
        <v>42917</v>
      </c>
      <c r="I20" s="98">
        <v>42948</v>
      </c>
      <c r="J20" s="98">
        <v>42979</v>
      </c>
      <c r="K20" s="98">
        <v>43009</v>
      </c>
      <c r="L20" s="98">
        <v>43040</v>
      </c>
      <c r="M20" s="99">
        <v>43070</v>
      </c>
    </row>
    <row r="21" spans="1:20" x14ac:dyDescent="0.3">
      <c r="A21" s="212" t="s">
        <v>1424</v>
      </c>
      <c r="B21" s="270">
        <v>100.89</v>
      </c>
      <c r="C21" s="216">
        <v>100.89</v>
      </c>
      <c r="D21" s="216">
        <v>100.89</v>
      </c>
      <c r="E21" s="216">
        <v>100.89</v>
      </c>
      <c r="F21" s="216">
        <v>101.72</v>
      </c>
      <c r="G21" s="216">
        <v>101.72</v>
      </c>
      <c r="H21" s="216">
        <v>101.72</v>
      </c>
      <c r="I21" s="216">
        <v>101.72</v>
      </c>
      <c r="J21" s="216">
        <v>101.72</v>
      </c>
      <c r="K21" s="216">
        <v>101.72</v>
      </c>
      <c r="L21" s="216">
        <v>101.78</v>
      </c>
      <c r="M21" s="217">
        <v>101.78</v>
      </c>
    </row>
    <row r="22" spans="1:20" ht="15.75" thickBot="1" x14ac:dyDescent="0.35">
      <c r="A22" s="213" t="s">
        <v>1425</v>
      </c>
      <c r="B22" s="271">
        <v>102.25</v>
      </c>
      <c r="C22" s="218">
        <v>102.85</v>
      </c>
      <c r="D22" s="218">
        <v>103.5</v>
      </c>
      <c r="E22" s="218">
        <v>103.84</v>
      </c>
      <c r="F22" s="218">
        <v>103.69</v>
      </c>
      <c r="G22" s="218">
        <v>103.49</v>
      </c>
      <c r="H22" s="218">
        <v>103.5</v>
      </c>
      <c r="I22" s="218">
        <v>103.94</v>
      </c>
      <c r="J22" s="218">
        <v>104.28</v>
      </c>
      <c r="K22" s="218">
        <v>104.69</v>
      </c>
      <c r="L22" s="218">
        <v>105.11</v>
      </c>
      <c r="M22" s="219">
        <v>105.13</v>
      </c>
    </row>
    <row r="23" spans="1:20" x14ac:dyDescent="0.3">
      <c r="A23" s="119"/>
      <c r="B23" s="279"/>
      <c r="C23" s="120"/>
      <c r="D23" s="119"/>
      <c r="E23" s="119"/>
      <c r="F23" s="119"/>
      <c r="G23" s="119"/>
      <c r="H23" s="119"/>
      <c r="I23" s="119"/>
      <c r="K23" s="119"/>
      <c r="L23" s="119"/>
      <c r="M23" s="280"/>
      <c r="N23" s="119"/>
    </row>
    <row r="24" spans="1:20" ht="15.75" thickBot="1" x14ac:dyDescent="0.35">
      <c r="C24" s="85"/>
    </row>
    <row r="25" spans="1:20" ht="15.75" thickBot="1" x14ac:dyDescent="0.35">
      <c r="A25" s="119"/>
      <c r="B25" s="620" t="s">
        <v>1995</v>
      </c>
      <c r="C25" s="621"/>
      <c r="D25" s="621"/>
      <c r="E25" s="621"/>
      <c r="F25" s="621"/>
      <c r="G25" s="621"/>
      <c r="H25" s="621"/>
      <c r="I25" s="621"/>
      <c r="J25" s="621"/>
      <c r="K25" s="621"/>
      <c r="L25" s="621"/>
      <c r="M25" s="622"/>
    </row>
    <row r="26" spans="1:20" ht="15.75" thickBot="1" x14ac:dyDescent="0.35">
      <c r="A26" s="119" t="s">
        <v>1996</v>
      </c>
      <c r="B26" s="97">
        <v>42370</v>
      </c>
      <c r="C26" s="98">
        <v>42401</v>
      </c>
      <c r="D26" s="98">
        <v>42430</v>
      </c>
      <c r="E26" s="98">
        <v>42461</v>
      </c>
      <c r="F26" s="98">
        <v>42491</v>
      </c>
      <c r="G26" s="98">
        <v>42522</v>
      </c>
      <c r="H26" s="98">
        <v>42552</v>
      </c>
      <c r="I26" s="98">
        <v>42583</v>
      </c>
      <c r="J26" s="98">
        <v>42614</v>
      </c>
      <c r="K26" s="98">
        <v>42644</v>
      </c>
      <c r="L26" s="98">
        <v>42675</v>
      </c>
      <c r="M26" s="99">
        <v>42705</v>
      </c>
    </row>
    <row r="27" spans="1:20" x14ac:dyDescent="0.3">
      <c r="A27" s="212" t="s">
        <v>1424</v>
      </c>
      <c r="B27" s="270">
        <v>99.59</v>
      </c>
      <c r="C27" s="216">
        <v>99.59</v>
      </c>
      <c r="D27" s="216">
        <v>99.61</v>
      </c>
      <c r="E27" s="216">
        <v>99.61</v>
      </c>
      <c r="F27" s="216">
        <v>100.62</v>
      </c>
      <c r="G27" s="216">
        <v>100.62</v>
      </c>
      <c r="H27" s="216">
        <v>100.62</v>
      </c>
      <c r="I27" s="216">
        <v>100.62</v>
      </c>
      <c r="J27" s="216">
        <v>100.62</v>
      </c>
      <c r="K27" s="216">
        <v>100.62</v>
      </c>
      <c r="L27" s="216">
        <v>100.65</v>
      </c>
      <c r="M27" s="217">
        <v>100.65</v>
      </c>
    </row>
    <row r="28" spans="1:20" ht="15.75" thickBot="1" x14ac:dyDescent="0.35">
      <c r="A28" s="213" t="s">
        <v>1425</v>
      </c>
      <c r="B28" s="271">
        <v>99.13</v>
      </c>
      <c r="C28" s="218">
        <v>99.02</v>
      </c>
      <c r="D28" s="218">
        <v>99.19</v>
      </c>
      <c r="E28" s="218">
        <v>100.06</v>
      </c>
      <c r="F28" s="218">
        <v>100.98</v>
      </c>
      <c r="G28" s="218">
        <v>101.17</v>
      </c>
      <c r="H28" s="218">
        <v>101.05</v>
      </c>
      <c r="I28" s="218">
        <v>101.02</v>
      </c>
      <c r="J28" s="218">
        <v>100.99</v>
      </c>
      <c r="K28" s="218">
        <v>101.04</v>
      </c>
      <c r="L28" s="218">
        <v>101.27</v>
      </c>
      <c r="M28" s="219">
        <v>101.7</v>
      </c>
    </row>
    <row r="29" spans="1:20" x14ac:dyDescent="0.3">
      <c r="A29" s="119"/>
      <c r="B29" s="279"/>
      <c r="C29" s="120"/>
      <c r="D29" s="119"/>
      <c r="E29" s="119"/>
      <c r="F29" s="119"/>
      <c r="G29" s="119"/>
      <c r="H29" s="119"/>
      <c r="I29" s="119"/>
      <c r="K29" s="119"/>
      <c r="L29" s="119"/>
      <c r="M29" s="280"/>
      <c r="N29" s="119"/>
    </row>
    <row r="30" spans="1:20" ht="15.75" x14ac:dyDescent="0.35">
      <c r="A30" s="328" t="s">
        <v>1665</v>
      </c>
      <c r="B30" s="327" t="s">
        <v>834</v>
      </c>
      <c r="C30" s="327" t="s">
        <v>1113</v>
      </c>
      <c r="D30" s="119"/>
      <c r="E30" s="119"/>
      <c r="F30" s="119"/>
      <c r="G30" s="119"/>
      <c r="H30" s="119"/>
      <c r="I30" s="119"/>
      <c r="K30" s="119"/>
      <c r="L30" s="119"/>
      <c r="M30" s="280"/>
      <c r="N30" s="119"/>
    </row>
    <row r="31" spans="1:20" x14ac:dyDescent="0.3">
      <c r="A31" s="329" t="s">
        <v>1997</v>
      </c>
      <c r="B31" s="289">
        <v>1.1263000000000001</v>
      </c>
      <c r="C31" s="289">
        <v>1.105</v>
      </c>
      <c r="D31" s="119"/>
      <c r="E31" s="119"/>
      <c r="F31" s="119"/>
      <c r="G31" s="119"/>
      <c r="H31" s="119"/>
      <c r="I31" s="119"/>
      <c r="K31" s="119"/>
      <c r="L31" s="119"/>
      <c r="M31" s="280"/>
      <c r="N31" s="119"/>
    </row>
    <row r="32" spans="1:20" ht="15.75" thickBot="1" x14ac:dyDescent="0.35">
      <c r="C32" s="85"/>
    </row>
    <row r="33" spans="1:14" ht="15.75" thickBot="1" x14ac:dyDescent="0.35">
      <c r="A33" s="119"/>
      <c r="B33" s="620" t="s">
        <v>1852</v>
      </c>
      <c r="C33" s="621"/>
      <c r="D33" s="621"/>
      <c r="E33" s="621"/>
      <c r="F33" s="621"/>
      <c r="G33" s="621"/>
      <c r="H33" s="621"/>
      <c r="I33" s="621"/>
      <c r="J33" s="621"/>
      <c r="K33" s="621"/>
      <c r="L33" s="621"/>
      <c r="M33" s="622"/>
    </row>
    <row r="34" spans="1:14" ht="15.75" thickBot="1" x14ac:dyDescent="0.35">
      <c r="A34" s="119" t="s">
        <v>1797</v>
      </c>
      <c r="B34" s="97">
        <v>42005</v>
      </c>
      <c r="C34" s="98">
        <v>42036</v>
      </c>
      <c r="D34" s="98">
        <v>42064</v>
      </c>
      <c r="E34" s="98">
        <v>42095</v>
      </c>
      <c r="F34" s="98">
        <v>42125</v>
      </c>
      <c r="G34" s="98">
        <v>42156</v>
      </c>
      <c r="H34" s="98">
        <v>42186</v>
      </c>
      <c r="I34" s="98">
        <v>42217</v>
      </c>
      <c r="J34" s="98">
        <v>42248</v>
      </c>
      <c r="K34" s="98">
        <v>42278</v>
      </c>
      <c r="L34" s="98">
        <v>42309</v>
      </c>
      <c r="M34" s="99">
        <v>42339</v>
      </c>
    </row>
    <row r="35" spans="1:14" x14ac:dyDescent="0.3">
      <c r="A35" s="212" t="s">
        <v>1424</v>
      </c>
      <c r="B35" s="270">
        <v>110.69</v>
      </c>
      <c r="C35" s="216">
        <v>110.69</v>
      </c>
      <c r="D35" s="216">
        <v>110.7</v>
      </c>
      <c r="E35" s="216">
        <v>110.7</v>
      </c>
      <c r="F35" s="216">
        <v>112.58</v>
      </c>
      <c r="G35" s="216">
        <v>112.58</v>
      </c>
      <c r="H35" s="216">
        <v>112.58</v>
      </c>
      <c r="I35" s="216">
        <v>112.58</v>
      </c>
      <c r="J35" s="216">
        <v>112.58</v>
      </c>
      <c r="K35" s="216">
        <v>112.58</v>
      </c>
      <c r="L35" s="216">
        <v>112.62</v>
      </c>
      <c r="M35" s="217">
        <v>112.63</v>
      </c>
    </row>
    <row r="36" spans="1:14" ht="15.75" thickBot="1" x14ac:dyDescent="0.35">
      <c r="A36" s="213" t="s">
        <v>1425</v>
      </c>
      <c r="B36" s="271">
        <v>110.39</v>
      </c>
      <c r="C36" s="218">
        <v>110.51</v>
      </c>
      <c r="D36" s="218">
        <v>110.86</v>
      </c>
      <c r="E36" s="218">
        <v>111.21</v>
      </c>
      <c r="F36" s="218">
        <v>111.54</v>
      </c>
      <c r="G36" s="218">
        <v>111.73</v>
      </c>
      <c r="H36" s="218">
        <v>111.57</v>
      </c>
      <c r="I36" s="218">
        <v>111.34</v>
      </c>
      <c r="J36" s="218">
        <v>111.1</v>
      </c>
      <c r="K36" s="218">
        <v>110.8</v>
      </c>
      <c r="L36" s="218">
        <v>110.69</v>
      </c>
      <c r="M36" s="219">
        <v>110.5</v>
      </c>
    </row>
    <row r="37" spans="1:14" x14ac:dyDescent="0.3">
      <c r="A37" s="119"/>
      <c r="B37" s="279"/>
      <c r="C37" s="120"/>
      <c r="D37" s="119"/>
      <c r="E37" s="119"/>
      <c r="F37" s="119"/>
      <c r="G37" s="119"/>
      <c r="H37" s="119"/>
      <c r="I37" s="119"/>
      <c r="K37" s="119"/>
      <c r="L37" s="119"/>
      <c r="M37" s="280"/>
      <c r="N37" s="119"/>
    </row>
    <row r="38" spans="1:14" ht="15.75" thickBot="1" x14ac:dyDescent="0.35">
      <c r="C38" s="85"/>
    </row>
    <row r="39" spans="1:14" ht="15.75" thickBot="1" x14ac:dyDescent="0.35">
      <c r="A39" s="119"/>
      <c r="B39" s="620" t="s">
        <v>1838</v>
      </c>
      <c r="C39" s="621"/>
      <c r="D39" s="621"/>
      <c r="E39" s="621"/>
      <c r="F39" s="621"/>
      <c r="G39" s="621"/>
      <c r="H39" s="621"/>
      <c r="I39" s="621"/>
      <c r="J39" s="621"/>
      <c r="K39" s="621"/>
      <c r="L39" s="621"/>
      <c r="M39" s="622"/>
    </row>
    <row r="40" spans="1:14" ht="15.75" thickBot="1" x14ac:dyDescent="0.35">
      <c r="A40" s="119" t="s">
        <v>1797</v>
      </c>
      <c r="B40" s="97">
        <v>41640</v>
      </c>
      <c r="C40" s="98">
        <v>41671</v>
      </c>
      <c r="D40" s="98">
        <v>41699</v>
      </c>
      <c r="E40" s="98">
        <v>41730</v>
      </c>
      <c r="F40" s="98">
        <v>41760</v>
      </c>
      <c r="G40" s="98">
        <v>41791</v>
      </c>
      <c r="H40" s="98">
        <v>41821</v>
      </c>
      <c r="I40" s="98">
        <v>41852</v>
      </c>
      <c r="J40" s="98">
        <v>41883</v>
      </c>
      <c r="K40" s="98">
        <v>41913</v>
      </c>
      <c r="L40" s="98">
        <v>41944</v>
      </c>
      <c r="M40" s="99">
        <v>41974</v>
      </c>
    </row>
    <row r="41" spans="1:14" x14ac:dyDescent="0.3">
      <c r="A41" s="212" t="s">
        <v>1424</v>
      </c>
      <c r="B41" s="270">
        <v>108.21</v>
      </c>
      <c r="C41" s="216">
        <v>108.21</v>
      </c>
      <c r="D41" s="216">
        <v>108.39</v>
      </c>
      <c r="E41" s="216">
        <v>108.39</v>
      </c>
      <c r="F41" s="216">
        <v>110.26</v>
      </c>
      <c r="G41" s="216">
        <v>110.26</v>
      </c>
      <c r="H41" s="216">
        <v>110.26</v>
      </c>
      <c r="I41" s="216">
        <v>110.26</v>
      </c>
      <c r="J41" s="216">
        <v>110.26</v>
      </c>
      <c r="K41" s="216">
        <v>110.26</v>
      </c>
      <c r="L41" s="216">
        <v>110.31</v>
      </c>
      <c r="M41" s="217">
        <v>110.31</v>
      </c>
    </row>
    <row r="42" spans="1:14" ht="15.75" thickBot="1" x14ac:dyDescent="0.35">
      <c r="A42" s="213" t="s">
        <v>1425</v>
      </c>
      <c r="B42" s="271">
        <v>109.24</v>
      </c>
      <c r="C42" s="218">
        <v>109.37</v>
      </c>
      <c r="D42" s="218">
        <v>109.44</v>
      </c>
      <c r="E42" s="218">
        <v>109.51</v>
      </c>
      <c r="F42" s="218">
        <v>109.56</v>
      </c>
      <c r="G42" s="218">
        <v>109.69</v>
      </c>
      <c r="H42" s="218">
        <v>109.65</v>
      </c>
      <c r="I42" s="218">
        <v>109.71</v>
      </c>
      <c r="J42" s="218">
        <v>109.7</v>
      </c>
      <c r="K42" s="218">
        <v>109.55</v>
      </c>
      <c r="L42" s="218">
        <v>109.55</v>
      </c>
      <c r="M42" s="219">
        <v>109.26</v>
      </c>
    </row>
    <row r="43" spans="1:14" x14ac:dyDescent="0.3">
      <c r="A43" s="119"/>
      <c r="B43" s="279"/>
      <c r="C43" s="120"/>
      <c r="D43" s="119"/>
      <c r="E43" s="119"/>
      <c r="F43" s="119"/>
      <c r="G43" s="119"/>
      <c r="H43" s="119"/>
      <c r="I43" s="119"/>
      <c r="K43" s="119"/>
      <c r="L43" s="119"/>
      <c r="M43" s="280"/>
      <c r="N43" s="119"/>
    </row>
    <row r="44" spans="1:14" ht="15.75" thickBot="1" x14ac:dyDescent="0.35">
      <c r="C44" s="85"/>
    </row>
    <row r="45" spans="1:14" ht="15.75" thickBot="1" x14ac:dyDescent="0.35">
      <c r="A45" s="119"/>
      <c r="B45" s="620" t="s">
        <v>1832</v>
      </c>
      <c r="C45" s="621"/>
      <c r="D45" s="621"/>
      <c r="E45" s="621"/>
      <c r="F45" s="621"/>
      <c r="G45" s="621"/>
      <c r="H45" s="621"/>
      <c r="I45" s="621"/>
      <c r="J45" s="621"/>
      <c r="K45" s="621"/>
      <c r="L45" s="621"/>
      <c r="M45" s="622"/>
    </row>
    <row r="46" spans="1:14" ht="15.75" thickBot="1" x14ac:dyDescent="0.35">
      <c r="A46" s="119" t="s">
        <v>1797</v>
      </c>
      <c r="B46" s="97">
        <v>41275</v>
      </c>
      <c r="C46" s="98">
        <v>41306</v>
      </c>
      <c r="D46" s="98">
        <v>41334</v>
      </c>
      <c r="E46" s="98">
        <v>41365</v>
      </c>
      <c r="F46" s="98">
        <v>41395</v>
      </c>
      <c r="G46" s="98">
        <v>41426</v>
      </c>
      <c r="H46" s="98">
        <v>41456</v>
      </c>
      <c r="I46" s="98">
        <v>41487</v>
      </c>
      <c r="J46" s="98">
        <v>41518</v>
      </c>
      <c r="K46" s="98">
        <v>41548</v>
      </c>
      <c r="L46" s="98">
        <v>41579</v>
      </c>
      <c r="M46" s="99">
        <v>41609</v>
      </c>
    </row>
    <row r="47" spans="1:14" x14ac:dyDescent="0.3">
      <c r="A47" s="212" t="s">
        <v>1424</v>
      </c>
      <c r="B47" s="270">
        <v>105.52</v>
      </c>
      <c r="C47" s="216">
        <v>105.52</v>
      </c>
      <c r="D47" s="216">
        <v>105.54</v>
      </c>
      <c r="E47" s="216">
        <v>105.54</v>
      </c>
      <c r="F47" s="216">
        <v>107.84</v>
      </c>
      <c r="G47" s="216">
        <v>107.84</v>
      </c>
      <c r="H47" s="216">
        <v>107.84</v>
      </c>
      <c r="I47" s="216">
        <v>107.84</v>
      </c>
      <c r="J47" s="216">
        <v>107.84</v>
      </c>
      <c r="K47" s="216">
        <v>107.84</v>
      </c>
      <c r="L47" s="216">
        <v>107.9</v>
      </c>
      <c r="M47" s="217">
        <v>107.9</v>
      </c>
    </row>
    <row r="48" spans="1:14" ht="15.75" thickBot="1" x14ac:dyDescent="0.35">
      <c r="A48" s="213" t="s">
        <v>1425</v>
      </c>
      <c r="B48" s="271">
        <v>107.04</v>
      </c>
      <c r="C48" s="218">
        <v>107.39</v>
      </c>
      <c r="D48" s="218">
        <v>107.25</v>
      </c>
      <c r="E48" s="218">
        <v>108.17</v>
      </c>
      <c r="F48" s="218">
        <v>108.3</v>
      </c>
      <c r="G48" s="218">
        <v>108.38</v>
      </c>
      <c r="H48" s="218">
        <v>108.16</v>
      </c>
      <c r="I48" s="218">
        <v>108.24</v>
      </c>
      <c r="J48" s="218">
        <v>108.5</v>
      </c>
      <c r="K48" s="218">
        <v>108.5</v>
      </c>
      <c r="L48" s="218">
        <v>108.49</v>
      </c>
      <c r="M48" s="219">
        <v>108.45</v>
      </c>
    </row>
    <row r="49" spans="1:14" x14ac:dyDescent="0.3">
      <c r="A49" s="119"/>
      <c r="B49" s="279"/>
      <c r="C49" s="120"/>
      <c r="D49" s="119"/>
      <c r="E49" s="119"/>
      <c r="F49" s="119"/>
      <c r="G49" s="119"/>
      <c r="H49" s="119"/>
      <c r="I49" s="119"/>
      <c r="K49" s="119"/>
      <c r="L49" s="119"/>
      <c r="M49" s="280"/>
      <c r="N49" s="119"/>
    </row>
    <row r="50" spans="1:14" ht="15.75" thickBot="1" x14ac:dyDescent="0.35">
      <c r="C50" s="85"/>
    </row>
    <row r="51" spans="1:14" ht="15.75" thickBot="1" x14ac:dyDescent="0.35">
      <c r="A51" s="119"/>
      <c r="B51" s="620" t="s">
        <v>1807</v>
      </c>
      <c r="C51" s="621"/>
      <c r="D51" s="621"/>
      <c r="E51" s="621"/>
      <c r="F51" s="621"/>
      <c r="G51" s="621"/>
      <c r="H51" s="621"/>
      <c r="I51" s="621"/>
      <c r="J51" s="621"/>
      <c r="K51" s="621"/>
      <c r="L51" s="621"/>
      <c r="M51" s="622"/>
    </row>
    <row r="52" spans="1:14" ht="15.75" thickBot="1" x14ac:dyDescent="0.35">
      <c r="A52" s="119" t="s">
        <v>1797</v>
      </c>
      <c r="B52" s="97">
        <v>40909</v>
      </c>
      <c r="C52" s="98">
        <v>40940</v>
      </c>
      <c r="D52" s="98">
        <v>40969</v>
      </c>
      <c r="E52" s="98">
        <v>41000</v>
      </c>
      <c r="F52" s="98">
        <v>41030</v>
      </c>
      <c r="G52" s="98">
        <v>41061</v>
      </c>
      <c r="H52" s="98">
        <v>41091</v>
      </c>
      <c r="I52" s="98">
        <v>41122</v>
      </c>
      <c r="J52" s="98">
        <v>41153</v>
      </c>
      <c r="K52" s="98">
        <v>41183</v>
      </c>
      <c r="L52" s="98">
        <v>41214</v>
      </c>
      <c r="M52" s="99">
        <v>41244</v>
      </c>
    </row>
    <row r="53" spans="1:14" x14ac:dyDescent="0.3">
      <c r="A53" s="212" t="s">
        <v>1424</v>
      </c>
      <c r="B53" s="270">
        <v>101.85</v>
      </c>
      <c r="C53" s="216">
        <v>101.85</v>
      </c>
      <c r="D53" s="216">
        <v>101.86</v>
      </c>
      <c r="E53" s="216">
        <v>101.86</v>
      </c>
      <c r="F53" s="216">
        <v>104.89</v>
      </c>
      <c r="G53" s="216">
        <v>104.89</v>
      </c>
      <c r="H53" s="216">
        <v>104.89</v>
      </c>
      <c r="I53" s="216">
        <v>104.89</v>
      </c>
      <c r="J53" s="216">
        <v>104.89</v>
      </c>
      <c r="K53" s="216">
        <v>104.89</v>
      </c>
      <c r="L53" s="216">
        <v>104.96</v>
      </c>
      <c r="M53" s="217">
        <v>104.96</v>
      </c>
    </row>
    <row r="54" spans="1:14" ht="15.75" thickBot="1" x14ac:dyDescent="0.35">
      <c r="A54" s="213" t="s">
        <v>1425</v>
      </c>
      <c r="B54" s="271">
        <v>104.94</v>
      </c>
      <c r="C54" s="218">
        <v>104.79</v>
      </c>
      <c r="D54" s="218">
        <v>105.73</v>
      </c>
      <c r="E54" s="218">
        <v>106.25</v>
      </c>
      <c r="F54" s="218">
        <v>106.09</v>
      </c>
      <c r="G54" s="218">
        <v>105.79</v>
      </c>
      <c r="H54" s="218">
        <v>105.8</v>
      </c>
      <c r="I54" s="218">
        <v>105.95</v>
      </c>
      <c r="J54" s="218">
        <v>106.03</v>
      </c>
      <c r="K54" s="218">
        <v>106.12</v>
      </c>
      <c r="L54" s="218">
        <v>106.24</v>
      </c>
      <c r="M54" s="219">
        <v>106.13</v>
      </c>
    </row>
    <row r="55" spans="1:14" x14ac:dyDescent="0.3">
      <c r="A55" s="119"/>
      <c r="B55" s="279"/>
      <c r="C55" s="120"/>
      <c r="D55" s="119"/>
      <c r="E55" s="119"/>
      <c r="F55" s="119"/>
      <c r="G55" s="119"/>
      <c r="H55" s="119"/>
      <c r="I55" s="119"/>
      <c r="K55" s="119"/>
      <c r="L55" s="119"/>
      <c r="M55" s="280"/>
      <c r="N55" s="119"/>
    </row>
    <row r="56" spans="1:14" ht="15.75" thickBot="1" x14ac:dyDescent="0.35">
      <c r="C56" s="85"/>
    </row>
    <row r="57" spans="1:14" ht="15.75" thickBot="1" x14ac:dyDescent="0.35">
      <c r="A57" s="119"/>
      <c r="B57" s="620" t="s">
        <v>1795</v>
      </c>
      <c r="C57" s="621"/>
      <c r="D57" s="621"/>
      <c r="E57" s="621"/>
      <c r="F57" s="621"/>
      <c r="G57" s="621"/>
      <c r="H57" s="621"/>
      <c r="I57" s="621"/>
      <c r="J57" s="621"/>
      <c r="K57" s="621"/>
      <c r="L57" s="621"/>
      <c r="M57" s="622"/>
    </row>
    <row r="58" spans="1:14" ht="15.75" thickBot="1" x14ac:dyDescent="0.35">
      <c r="A58" s="119" t="s">
        <v>1797</v>
      </c>
      <c r="B58" s="97">
        <v>40544</v>
      </c>
      <c r="C58" s="98">
        <v>40575</v>
      </c>
      <c r="D58" s="98">
        <v>40603</v>
      </c>
      <c r="E58" s="98">
        <v>40634</v>
      </c>
      <c r="F58" s="98">
        <v>40664</v>
      </c>
      <c r="G58" s="98">
        <v>40695</v>
      </c>
      <c r="H58" s="98">
        <v>40725</v>
      </c>
      <c r="I58" s="98">
        <v>40756</v>
      </c>
      <c r="J58" s="98">
        <v>40787</v>
      </c>
      <c r="K58" s="98">
        <v>40817</v>
      </c>
      <c r="L58" s="98">
        <v>40848</v>
      </c>
      <c r="M58" s="99">
        <v>40878</v>
      </c>
    </row>
    <row r="59" spans="1:14" x14ac:dyDescent="0.3">
      <c r="A59" s="212" t="s">
        <v>1424</v>
      </c>
      <c r="B59" s="270">
        <v>100.43</v>
      </c>
      <c r="C59" s="216">
        <v>100.43</v>
      </c>
      <c r="D59" s="216">
        <v>100.44</v>
      </c>
      <c r="E59" s="216">
        <v>100.44</v>
      </c>
      <c r="F59" s="216">
        <v>101.06</v>
      </c>
      <c r="G59" s="216">
        <v>101.06</v>
      </c>
      <c r="H59" s="216">
        <v>101.06</v>
      </c>
      <c r="I59" s="216">
        <v>101.06</v>
      </c>
      <c r="J59" s="216">
        <v>101.06</v>
      </c>
      <c r="K59" s="216">
        <v>101.06</v>
      </c>
      <c r="L59" s="216">
        <v>101.15</v>
      </c>
      <c r="M59" s="217">
        <v>101.15</v>
      </c>
    </row>
    <row r="60" spans="1:14" ht="15.75" thickBot="1" x14ac:dyDescent="0.35">
      <c r="A60" s="213" t="s">
        <v>1425</v>
      </c>
      <c r="B60" s="271">
        <v>101.36</v>
      </c>
      <c r="C60" s="218">
        <v>102.06</v>
      </c>
      <c r="D60" s="218">
        <v>102.48</v>
      </c>
      <c r="E60" s="218">
        <v>103.17</v>
      </c>
      <c r="F60" s="218">
        <v>103.14</v>
      </c>
      <c r="G60" s="218">
        <v>103.16</v>
      </c>
      <c r="H60" s="218">
        <v>103.25</v>
      </c>
      <c r="I60" s="218">
        <v>103.5</v>
      </c>
      <c r="J60" s="218">
        <v>103.66</v>
      </c>
      <c r="K60" s="218">
        <v>103.6</v>
      </c>
      <c r="L60" s="218">
        <v>103.53</v>
      </c>
      <c r="M60" s="219">
        <v>103.91</v>
      </c>
    </row>
    <row r="61" spans="1:14" x14ac:dyDescent="0.3">
      <c r="A61" s="119"/>
      <c r="B61" s="279"/>
      <c r="C61" s="120"/>
      <c r="D61" s="119"/>
      <c r="E61" s="119"/>
      <c r="F61" s="119"/>
      <c r="G61" s="119"/>
      <c r="H61" s="119"/>
      <c r="I61" s="119"/>
      <c r="K61" s="119"/>
      <c r="L61" s="119"/>
      <c r="M61" s="280"/>
      <c r="N61" s="119"/>
    </row>
    <row r="62" spans="1:14" ht="15.75" x14ac:dyDescent="0.35">
      <c r="A62" s="328" t="s">
        <v>1665</v>
      </c>
      <c r="B62" s="327" t="s">
        <v>834</v>
      </c>
      <c r="C62" s="327" t="s">
        <v>1113</v>
      </c>
      <c r="D62" s="119"/>
      <c r="E62" s="119"/>
      <c r="F62" s="119"/>
      <c r="G62" s="119"/>
      <c r="H62" s="119"/>
      <c r="I62" s="119"/>
      <c r="K62" s="119"/>
      <c r="L62" s="119"/>
      <c r="M62" s="280"/>
      <c r="N62" s="119"/>
    </row>
    <row r="63" spans="1:14" x14ac:dyDescent="0.3">
      <c r="A63" s="329" t="s">
        <v>1798</v>
      </c>
      <c r="B63" s="289">
        <v>1.2968</v>
      </c>
      <c r="C63" s="289">
        <v>1.4988999999999999</v>
      </c>
      <c r="D63" s="119"/>
      <c r="E63" s="119"/>
      <c r="F63" s="119"/>
      <c r="G63" s="119"/>
      <c r="H63" s="119"/>
      <c r="I63" s="119"/>
      <c r="K63" s="119"/>
      <c r="L63" s="119"/>
      <c r="M63" s="280"/>
      <c r="N63" s="119"/>
    </row>
    <row r="64" spans="1:14" ht="15.75" thickBot="1" x14ac:dyDescent="0.35">
      <c r="C64" s="85"/>
    </row>
    <row r="65" spans="1:14" ht="15.75" thickBot="1" x14ac:dyDescent="0.35">
      <c r="A65" s="119"/>
      <c r="B65" s="620" t="s">
        <v>1121</v>
      </c>
      <c r="C65" s="621"/>
      <c r="D65" s="621"/>
      <c r="E65" s="621"/>
      <c r="F65" s="621"/>
      <c r="G65" s="621"/>
      <c r="H65" s="621"/>
      <c r="I65" s="621"/>
      <c r="J65" s="621"/>
      <c r="K65" s="621"/>
      <c r="L65" s="621"/>
      <c r="M65" s="622"/>
    </row>
    <row r="66" spans="1:14" ht="15.75" thickBot="1" x14ac:dyDescent="0.35">
      <c r="A66" s="119" t="s">
        <v>1796</v>
      </c>
      <c r="B66" s="97">
        <v>40179</v>
      </c>
      <c r="C66" s="98">
        <v>40210</v>
      </c>
      <c r="D66" s="98">
        <v>40238</v>
      </c>
      <c r="E66" s="98">
        <v>40269</v>
      </c>
      <c r="F66" s="98">
        <v>40299</v>
      </c>
      <c r="G66" s="98">
        <v>40330</v>
      </c>
      <c r="H66" s="98">
        <v>40360</v>
      </c>
      <c r="I66" s="98">
        <v>40391</v>
      </c>
      <c r="J66" s="98">
        <v>40422</v>
      </c>
      <c r="K66" s="98">
        <v>40452</v>
      </c>
      <c r="L66" s="98">
        <v>40483</v>
      </c>
      <c r="M66" s="99">
        <v>40513</v>
      </c>
    </row>
    <row r="67" spans="1:14" x14ac:dyDescent="0.3">
      <c r="A67" s="212" t="s">
        <v>1424</v>
      </c>
      <c r="B67" s="270">
        <v>128.11000000000001</v>
      </c>
      <c r="C67" s="216">
        <v>128.11000000000001</v>
      </c>
      <c r="D67" s="216">
        <v>128.12</v>
      </c>
      <c r="E67" s="216">
        <v>128.12</v>
      </c>
      <c r="F67" s="216">
        <v>129.61000000000001</v>
      </c>
      <c r="G67" s="216">
        <v>129.61000000000001</v>
      </c>
      <c r="H67" s="216">
        <v>129.61000000000001</v>
      </c>
      <c r="I67" s="216">
        <v>129.61000000000001</v>
      </c>
      <c r="J67" s="216">
        <v>129.61000000000001</v>
      </c>
      <c r="K67" s="216">
        <v>129.61000000000001</v>
      </c>
      <c r="L67" s="216">
        <v>129.68</v>
      </c>
      <c r="M67" s="217">
        <v>129.68</v>
      </c>
    </row>
    <row r="68" spans="1:14" ht="15.75" thickBot="1" x14ac:dyDescent="0.35">
      <c r="A68" s="213" t="s">
        <v>1425</v>
      </c>
      <c r="B68" s="271">
        <v>142.83000000000001</v>
      </c>
      <c r="C68" s="218">
        <v>143.41999999999999</v>
      </c>
      <c r="D68" s="218">
        <v>144.37</v>
      </c>
      <c r="E68" s="218">
        <v>144.33000000000001</v>
      </c>
      <c r="F68" s="218">
        <v>148.38999999999999</v>
      </c>
      <c r="G68" s="218">
        <v>148.02000000000001</v>
      </c>
      <c r="H68" s="218">
        <v>147.36000000000001</v>
      </c>
      <c r="I68" s="218">
        <v>148.27000000000001</v>
      </c>
      <c r="J68" s="218">
        <v>148.87</v>
      </c>
      <c r="K68" s="218">
        <v>148.84</v>
      </c>
      <c r="L68" s="218">
        <v>149.33000000000001</v>
      </c>
      <c r="M68" s="219">
        <v>149.88999999999999</v>
      </c>
    </row>
    <row r="69" spans="1:14" x14ac:dyDescent="0.3">
      <c r="A69" s="119"/>
      <c r="B69" s="279"/>
      <c r="C69" s="120"/>
      <c r="D69" s="119"/>
      <c r="E69" s="119"/>
      <c r="F69" s="119"/>
      <c r="G69" s="119"/>
      <c r="H69" s="119"/>
      <c r="I69" s="119"/>
      <c r="K69" s="119"/>
      <c r="L69" s="119"/>
      <c r="M69" s="280"/>
      <c r="N69" s="119"/>
    </row>
    <row r="70" spans="1:14" ht="15.75" thickBot="1" x14ac:dyDescent="0.35">
      <c r="C70" s="85"/>
    </row>
    <row r="71" spans="1:14" ht="15.75" thickBot="1" x14ac:dyDescent="0.35">
      <c r="A71" s="119"/>
      <c r="B71" s="620" t="s">
        <v>1149</v>
      </c>
      <c r="C71" s="621"/>
      <c r="D71" s="621"/>
      <c r="E71" s="621"/>
      <c r="F71" s="621"/>
      <c r="G71" s="621"/>
      <c r="H71" s="621"/>
      <c r="I71" s="621"/>
      <c r="J71" s="621"/>
      <c r="K71" s="621"/>
      <c r="L71" s="621"/>
      <c r="M71" s="622"/>
    </row>
    <row r="72" spans="1:14" ht="15.75" thickBot="1" x14ac:dyDescent="0.35">
      <c r="A72" s="119" t="s">
        <v>1796</v>
      </c>
      <c r="B72" s="97">
        <v>39814</v>
      </c>
      <c r="C72" s="98">
        <v>39845</v>
      </c>
      <c r="D72" s="98">
        <v>39873</v>
      </c>
      <c r="E72" s="98">
        <v>39904</v>
      </c>
      <c r="F72" s="98">
        <v>39934</v>
      </c>
      <c r="G72" s="98">
        <v>39965</v>
      </c>
      <c r="H72" s="98">
        <v>39995</v>
      </c>
      <c r="I72" s="98">
        <v>40026</v>
      </c>
      <c r="J72" s="98">
        <v>40057</v>
      </c>
      <c r="K72" s="98">
        <v>40087</v>
      </c>
      <c r="L72" s="98">
        <v>40118</v>
      </c>
      <c r="M72" s="99">
        <v>40148</v>
      </c>
    </row>
    <row r="73" spans="1:14" x14ac:dyDescent="0.3">
      <c r="A73" s="212" t="s">
        <v>1424</v>
      </c>
      <c r="B73" s="270">
        <v>124.86</v>
      </c>
      <c r="C73" s="216">
        <v>124.86</v>
      </c>
      <c r="D73" s="216">
        <v>124.88</v>
      </c>
      <c r="E73" s="216">
        <v>124.88</v>
      </c>
      <c r="F73" s="216">
        <v>127.73</v>
      </c>
      <c r="G73" s="216">
        <v>127.77</v>
      </c>
      <c r="H73" s="216">
        <v>127.77</v>
      </c>
      <c r="I73" s="216">
        <v>127.77</v>
      </c>
      <c r="J73" s="216">
        <v>127.77</v>
      </c>
      <c r="K73" s="216">
        <v>127.77</v>
      </c>
      <c r="L73" s="216">
        <v>127.81</v>
      </c>
      <c r="M73" s="217">
        <v>127.81</v>
      </c>
    </row>
    <row r="74" spans="1:14" ht="15.75" thickBot="1" x14ac:dyDescent="0.35">
      <c r="A74" s="213" t="s">
        <v>1425</v>
      </c>
      <c r="B74" s="271">
        <v>140.81</v>
      </c>
      <c r="C74" s="218">
        <v>140.4</v>
      </c>
      <c r="D74" s="218">
        <v>139.59</v>
      </c>
      <c r="E74" s="218">
        <v>139.15</v>
      </c>
      <c r="F74" s="218">
        <v>139.36000000000001</v>
      </c>
      <c r="G74" s="218">
        <v>137.63999999999999</v>
      </c>
      <c r="H74" s="218">
        <v>139.5</v>
      </c>
      <c r="I74" s="218">
        <v>140.66</v>
      </c>
      <c r="J74" s="218">
        <v>141.43</v>
      </c>
      <c r="K74" s="218">
        <v>141.38</v>
      </c>
      <c r="L74" s="218">
        <v>140.93</v>
      </c>
      <c r="M74" s="219">
        <v>141.13999999999999</v>
      </c>
    </row>
    <row r="75" spans="1:14" x14ac:dyDescent="0.3">
      <c r="A75" s="119"/>
      <c r="B75" s="279"/>
      <c r="C75" s="120"/>
      <c r="D75" s="119"/>
      <c r="E75" s="119"/>
      <c r="F75" s="119"/>
      <c r="G75" s="119"/>
      <c r="H75" s="119"/>
      <c r="I75" s="119"/>
      <c r="K75" s="119"/>
      <c r="L75" s="119"/>
      <c r="M75" s="280"/>
      <c r="N75" s="119"/>
    </row>
    <row r="76" spans="1:14" ht="15.75" thickBot="1" x14ac:dyDescent="0.35">
      <c r="C76" s="85"/>
    </row>
    <row r="77" spans="1:14" ht="15.75" thickBot="1" x14ac:dyDescent="0.35">
      <c r="A77" s="119"/>
      <c r="B77" s="620" t="s">
        <v>773</v>
      </c>
      <c r="C77" s="621"/>
      <c r="D77" s="621"/>
      <c r="E77" s="621"/>
      <c r="F77" s="621"/>
      <c r="G77" s="621"/>
      <c r="H77" s="621"/>
      <c r="I77" s="621"/>
      <c r="J77" s="621"/>
      <c r="K77" s="621"/>
      <c r="L77" s="621"/>
      <c r="M77" s="622"/>
    </row>
    <row r="78" spans="1:14" ht="15.75" thickBot="1" x14ac:dyDescent="0.35">
      <c r="A78" s="119" t="s">
        <v>1796</v>
      </c>
      <c r="B78" s="97">
        <v>39448</v>
      </c>
      <c r="C78" s="98">
        <v>39479</v>
      </c>
      <c r="D78" s="98">
        <v>39508</v>
      </c>
      <c r="E78" s="98">
        <v>39539</v>
      </c>
      <c r="F78" s="98">
        <v>39569</v>
      </c>
      <c r="G78" s="98">
        <v>39600</v>
      </c>
      <c r="H78" s="98">
        <v>39630</v>
      </c>
      <c r="I78" s="98">
        <v>39661</v>
      </c>
      <c r="J78" s="98">
        <v>39692</v>
      </c>
      <c r="K78" s="98">
        <v>39722</v>
      </c>
      <c r="L78" s="98">
        <v>39753</v>
      </c>
      <c r="M78" s="99">
        <v>39783</v>
      </c>
    </row>
    <row r="79" spans="1:14" x14ac:dyDescent="0.3">
      <c r="A79" s="212" t="s">
        <v>1424</v>
      </c>
      <c r="B79" s="270">
        <v>120.94</v>
      </c>
      <c r="C79" s="216">
        <v>120.94</v>
      </c>
      <c r="D79" s="216">
        <v>120.96</v>
      </c>
      <c r="E79" s="216">
        <v>120.96</v>
      </c>
      <c r="F79" s="216">
        <v>124.02</v>
      </c>
      <c r="G79" s="216">
        <v>124.02</v>
      </c>
      <c r="H79" s="216">
        <v>124.02</v>
      </c>
      <c r="I79" s="216">
        <v>124.02</v>
      </c>
      <c r="J79" s="216">
        <v>124.02</v>
      </c>
      <c r="K79" s="216">
        <v>124.02</v>
      </c>
      <c r="L79" s="216">
        <v>124.13</v>
      </c>
      <c r="M79" s="217">
        <v>124.13</v>
      </c>
    </row>
    <row r="80" spans="1:14" ht="15.75" thickBot="1" x14ac:dyDescent="0.35">
      <c r="A80" s="213" t="s">
        <v>1425</v>
      </c>
      <c r="B80" s="271">
        <v>136.80000000000001</v>
      </c>
      <c r="C80" s="218">
        <v>137.88</v>
      </c>
      <c r="D80" s="218">
        <v>138.82</v>
      </c>
      <c r="E80" s="218">
        <v>139.74</v>
      </c>
      <c r="F80" s="218">
        <v>143.47999999999999</v>
      </c>
      <c r="G80" s="218">
        <v>144.13</v>
      </c>
      <c r="H80" s="218">
        <v>145.62</v>
      </c>
      <c r="I80" s="218">
        <v>146.01</v>
      </c>
      <c r="J80" s="218">
        <v>145.12</v>
      </c>
      <c r="K80" s="218">
        <v>142.94</v>
      </c>
      <c r="L80" s="218">
        <v>141.72</v>
      </c>
      <c r="M80" s="219">
        <v>140.51</v>
      </c>
    </row>
    <row r="81" spans="1:14" x14ac:dyDescent="0.3">
      <c r="A81" s="119"/>
      <c r="B81" s="279"/>
      <c r="C81" s="120"/>
      <c r="D81" s="119"/>
      <c r="E81" s="119"/>
      <c r="F81" s="119"/>
      <c r="G81" s="119"/>
      <c r="H81" s="119"/>
      <c r="I81" s="119"/>
      <c r="K81" s="119"/>
      <c r="L81" s="119"/>
      <c r="M81" s="280"/>
      <c r="N81" s="119"/>
    </row>
    <row r="82" spans="1:14" ht="15.75" thickBot="1" x14ac:dyDescent="0.35">
      <c r="C82" s="85"/>
    </row>
    <row r="83" spans="1:14" ht="15.75" thickBot="1" x14ac:dyDescent="0.35">
      <c r="A83" s="119"/>
      <c r="B83" s="620" t="s">
        <v>1088</v>
      </c>
      <c r="C83" s="621"/>
      <c r="D83" s="621"/>
      <c r="E83" s="621"/>
      <c r="F83" s="621"/>
      <c r="G83" s="621"/>
      <c r="H83" s="621"/>
      <c r="I83" s="621"/>
      <c r="J83" s="621"/>
      <c r="K83" s="621"/>
      <c r="L83" s="621"/>
      <c r="M83" s="622"/>
    </row>
    <row r="84" spans="1:14" ht="15.75" thickBot="1" x14ac:dyDescent="0.35">
      <c r="A84" s="119" t="s">
        <v>1796</v>
      </c>
      <c r="B84" s="97">
        <v>39083</v>
      </c>
      <c r="C84" s="98">
        <v>39114</v>
      </c>
      <c r="D84" s="98">
        <v>39142</v>
      </c>
      <c r="E84" s="98">
        <v>39173</v>
      </c>
      <c r="F84" s="98">
        <v>39203</v>
      </c>
      <c r="G84" s="98">
        <v>39234</v>
      </c>
      <c r="H84" s="98">
        <v>39264</v>
      </c>
      <c r="I84" s="98">
        <v>39295</v>
      </c>
      <c r="J84" s="98">
        <v>39326</v>
      </c>
      <c r="K84" s="98">
        <v>39356</v>
      </c>
      <c r="L84" s="98">
        <v>39387</v>
      </c>
      <c r="M84" s="99">
        <v>39417</v>
      </c>
    </row>
    <row r="85" spans="1:14" x14ac:dyDescent="0.3">
      <c r="A85" s="212" t="s">
        <v>1424</v>
      </c>
      <c r="B85" s="270">
        <v>117.95</v>
      </c>
      <c r="C85" s="216">
        <v>117.95</v>
      </c>
      <c r="D85" s="216">
        <v>117.96</v>
      </c>
      <c r="E85" s="216">
        <v>117.93</v>
      </c>
      <c r="F85" s="216">
        <v>120.21</v>
      </c>
      <c r="G85" s="216">
        <v>120.21</v>
      </c>
      <c r="H85" s="216">
        <v>120.21</v>
      </c>
      <c r="I85" s="216">
        <v>120.21</v>
      </c>
      <c r="J85" s="216">
        <v>120.21</v>
      </c>
      <c r="K85" s="216">
        <v>120.21</v>
      </c>
      <c r="L85" s="216">
        <v>120.32</v>
      </c>
      <c r="M85" s="217">
        <v>120.32</v>
      </c>
    </row>
    <row r="86" spans="1:14" ht="15.75" thickBot="1" x14ac:dyDescent="0.35">
      <c r="A86" s="213" t="s">
        <v>1425</v>
      </c>
      <c r="B86" s="271">
        <v>128.66999999999999</v>
      </c>
      <c r="C86" s="218">
        <v>129.65</v>
      </c>
      <c r="D86" s="218">
        <v>130.46</v>
      </c>
      <c r="E86" s="218">
        <v>131.71</v>
      </c>
      <c r="F86" s="218">
        <v>132.37</v>
      </c>
      <c r="G86" s="218">
        <v>133.61000000000001</v>
      </c>
      <c r="H86" s="218">
        <v>133.94</v>
      </c>
      <c r="I86" s="218">
        <v>133.88</v>
      </c>
      <c r="J86" s="218">
        <v>133.47999999999999</v>
      </c>
      <c r="K86" s="218">
        <v>133.69999999999999</v>
      </c>
      <c r="L86" s="218">
        <v>133.91999999999999</v>
      </c>
      <c r="M86" s="219">
        <v>133.80000000000001</v>
      </c>
    </row>
    <row r="87" spans="1:14" x14ac:dyDescent="0.3">
      <c r="A87" s="119"/>
      <c r="B87" s="279"/>
      <c r="C87" s="120"/>
      <c r="D87" s="119"/>
      <c r="E87" s="119"/>
      <c r="F87" s="119"/>
      <c r="G87" s="119"/>
      <c r="H87" s="119"/>
      <c r="I87" s="119"/>
      <c r="K87" s="119"/>
      <c r="L87" s="119"/>
      <c r="M87" s="280"/>
      <c r="N87" s="119"/>
    </row>
    <row r="88" spans="1:14" ht="15.75" thickBot="1" x14ac:dyDescent="0.35">
      <c r="C88" s="85"/>
    </row>
    <row r="89" spans="1:14" ht="15.75" thickBot="1" x14ac:dyDescent="0.35">
      <c r="A89" s="119"/>
      <c r="B89" s="620" t="s">
        <v>1021</v>
      </c>
      <c r="C89" s="621"/>
      <c r="D89" s="621"/>
      <c r="E89" s="621"/>
      <c r="F89" s="621"/>
      <c r="G89" s="621"/>
      <c r="H89" s="621"/>
      <c r="I89" s="621"/>
      <c r="J89" s="621"/>
      <c r="K89" s="621"/>
      <c r="L89" s="621"/>
      <c r="M89" s="622"/>
    </row>
    <row r="90" spans="1:14" ht="15.75" thickBot="1" x14ac:dyDescent="0.35">
      <c r="A90" s="119" t="s">
        <v>1796</v>
      </c>
      <c r="B90" s="97">
        <v>38718</v>
      </c>
      <c r="C90" s="98">
        <v>38749</v>
      </c>
      <c r="D90" s="98">
        <v>38777</v>
      </c>
      <c r="E90" s="98">
        <v>38808</v>
      </c>
      <c r="F90" s="98">
        <v>38838</v>
      </c>
      <c r="G90" s="98">
        <v>38869</v>
      </c>
      <c r="H90" s="98">
        <v>38899</v>
      </c>
      <c r="I90" s="98">
        <v>38930</v>
      </c>
      <c r="J90" s="98">
        <v>38961</v>
      </c>
      <c r="K90" s="98">
        <v>38991</v>
      </c>
      <c r="L90" s="98">
        <v>39022</v>
      </c>
      <c r="M90" s="99">
        <v>39052</v>
      </c>
    </row>
    <row r="91" spans="1:14" x14ac:dyDescent="0.3">
      <c r="A91" s="212" t="s">
        <v>1424</v>
      </c>
      <c r="B91" s="270">
        <v>115.06</v>
      </c>
      <c r="C91" s="216">
        <v>115.06</v>
      </c>
      <c r="D91" s="216">
        <v>115.08</v>
      </c>
      <c r="E91" s="216">
        <v>115.08</v>
      </c>
      <c r="F91" s="216">
        <v>117.37</v>
      </c>
      <c r="G91" s="216">
        <v>117.4</v>
      </c>
      <c r="H91" s="216">
        <v>117.4</v>
      </c>
      <c r="I91" s="216">
        <v>117.4</v>
      </c>
      <c r="J91" s="216">
        <v>117.4</v>
      </c>
      <c r="K91" s="216">
        <v>117.4</v>
      </c>
      <c r="L91" s="216">
        <v>117.49</v>
      </c>
      <c r="M91" s="217">
        <v>117.49</v>
      </c>
    </row>
    <row r="92" spans="1:14" ht="15.75" thickBot="1" x14ac:dyDescent="0.35">
      <c r="A92" s="213" t="s">
        <v>1425</v>
      </c>
      <c r="B92" s="271">
        <v>120.01</v>
      </c>
      <c r="C92" s="218">
        <v>120.32</v>
      </c>
      <c r="D92" s="218">
        <v>121.26</v>
      </c>
      <c r="E92" s="218">
        <v>122.69</v>
      </c>
      <c r="F92" s="218">
        <v>123.83</v>
      </c>
      <c r="G92" s="218">
        <v>124.54</v>
      </c>
      <c r="H92" s="218">
        <v>125.33</v>
      </c>
      <c r="I92" s="218">
        <v>125.95</v>
      </c>
      <c r="J92" s="218">
        <v>126.08</v>
      </c>
      <c r="K92" s="218">
        <v>126.86</v>
      </c>
      <c r="L92" s="218">
        <v>127.15</v>
      </c>
      <c r="M92" s="219">
        <v>127.13</v>
      </c>
    </row>
    <row r="93" spans="1:14" x14ac:dyDescent="0.3">
      <c r="A93" s="119"/>
      <c r="B93" s="119"/>
      <c r="C93" s="120"/>
      <c r="D93" s="119"/>
      <c r="E93" s="119"/>
      <c r="F93" s="119"/>
      <c r="G93" s="119"/>
      <c r="H93" s="119"/>
      <c r="I93" s="119"/>
      <c r="K93" s="119"/>
      <c r="L93" s="119"/>
      <c r="M93" s="214"/>
      <c r="N93" s="119"/>
    </row>
    <row r="94" spans="1:14" ht="15.75" thickBot="1" x14ac:dyDescent="0.35">
      <c r="C94" s="85"/>
    </row>
    <row r="95" spans="1:14" ht="15.75" thickBot="1" x14ac:dyDescent="0.35">
      <c r="A95" s="119"/>
      <c r="B95" s="620" t="s">
        <v>1020</v>
      </c>
      <c r="C95" s="621"/>
      <c r="D95" s="621"/>
      <c r="E95" s="621"/>
      <c r="F95" s="621"/>
      <c r="G95" s="621"/>
      <c r="H95" s="621"/>
      <c r="I95" s="621"/>
      <c r="J95" s="621"/>
      <c r="K95" s="621"/>
      <c r="L95" s="621"/>
      <c r="M95" s="622"/>
    </row>
    <row r="96" spans="1:14" ht="15.75" thickBot="1" x14ac:dyDescent="0.35">
      <c r="A96" s="119" t="s">
        <v>1796</v>
      </c>
      <c r="B96" s="97">
        <v>38353</v>
      </c>
      <c r="C96" s="98">
        <v>38384</v>
      </c>
      <c r="D96" s="98">
        <v>38412</v>
      </c>
      <c r="E96" s="98">
        <v>38443</v>
      </c>
      <c r="F96" s="98">
        <v>38473</v>
      </c>
      <c r="G96" s="98">
        <v>38504</v>
      </c>
      <c r="H96" s="98">
        <v>38534</v>
      </c>
      <c r="I96" s="98">
        <v>38565</v>
      </c>
      <c r="J96" s="98">
        <v>38596</v>
      </c>
      <c r="K96" s="98">
        <v>38626</v>
      </c>
      <c r="L96" s="98">
        <v>38657</v>
      </c>
      <c r="M96" s="99">
        <v>38687</v>
      </c>
    </row>
    <row r="97" spans="1:14" x14ac:dyDescent="0.3">
      <c r="A97" s="212" t="s">
        <v>1424</v>
      </c>
      <c r="B97" s="270">
        <v>112.39</v>
      </c>
      <c r="C97" s="216">
        <v>112.39</v>
      </c>
      <c r="D97" s="216">
        <v>112.4</v>
      </c>
      <c r="E97" s="216">
        <v>112.4</v>
      </c>
      <c r="F97" s="216">
        <v>114.43</v>
      </c>
      <c r="G97" s="216">
        <v>114.43</v>
      </c>
      <c r="H97" s="216">
        <v>114.43</v>
      </c>
      <c r="I97" s="216">
        <v>114.43</v>
      </c>
      <c r="J97" s="216">
        <v>114.43</v>
      </c>
      <c r="K97" s="216">
        <v>114.43</v>
      </c>
      <c r="L97" s="216">
        <v>114.53</v>
      </c>
      <c r="M97" s="217">
        <v>114.53</v>
      </c>
    </row>
    <row r="98" spans="1:14" ht="15.75" thickBot="1" x14ac:dyDescent="0.35">
      <c r="A98" s="213" t="s">
        <v>1425</v>
      </c>
      <c r="B98" s="271">
        <v>118.84</v>
      </c>
      <c r="C98" s="218">
        <v>118.97</v>
      </c>
      <c r="D98" s="218">
        <v>119.37</v>
      </c>
      <c r="E98" s="218">
        <v>119.05</v>
      </c>
      <c r="F98" s="218">
        <v>118.18</v>
      </c>
      <c r="G98" s="218">
        <v>117.46</v>
      </c>
      <c r="H98" s="218">
        <v>117.35</v>
      </c>
      <c r="I98" s="218">
        <v>117.49</v>
      </c>
      <c r="J98" s="218">
        <v>118.18</v>
      </c>
      <c r="K98" s="218">
        <v>118.82</v>
      </c>
      <c r="L98" s="218">
        <v>119.07</v>
      </c>
      <c r="M98" s="219">
        <v>119.17</v>
      </c>
    </row>
    <row r="99" spans="1:14" x14ac:dyDescent="0.3">
      <c r="A99" s="119"/>
      <c r="B99" s="119"/>
      <c r="C99" s="120"/>
      <c r="D99" s="119"/>
      <c r="E99" s="119"/>
      <c r="F99" s="119"/>
      <c r="G99" s="119"/>
      <c r="H99" s="119"/>
      <c r="I99" s="119"/>
      <c r="K99" s="119"/>
      <c r="L99" s="119"/>
      <c r="M99" s="214"/>
      <c r="N99" s="119"/>
    </row>
    <row r="100" spans="1:14" ht="15.75" thickBot="1" x14ac:dyDescent="0.35">
      <c r="C100" s="85"/>
    </row>
    <row r="101" spans="1:14" ht="15.75" thickBot="1" x14ac:dyDescent="0.35">
      <c r="A101" s="119"/>
      <c r="B101" s="620" t="s">
        <v>1019</v>
      </c>
      <c r="C101" s="621"/>
      <c r="D101" s="621"/>
      <c r="E101" s="621"/>
      <c r="F101" s="621"/>
      <c r="G101" s="621"/>
      <c r="H101" s="621"/>
      <c r="I101" s="621"/>
      <c r="J101" s="621"/>
      <c r="K101" s="621"/>
      <c r="L101" s="621"/>
      <c r="M101" s="622"/>
    </row>
    <row r="102" spans="1:14" ht="15.75" thickBot="1" x14ac:dyDescent="0.35">
      <c r="A102" s="119" t="s">
        <v>1796</v>
      </c>
      <c r="B102" s="97">
        <v>37987</v>
      </c>
      <c r="C102" s="98">
        <v>38018</v>
      </c>
      <c r="D102" s="98">
        <v>38047</v>
      </c>
      <c r="E102" s="98">
        <v>38078</v>
      </c>
      <c r="F102" s="98">
        <v>38108</v>
      </c>
      <c r="G102" s="98">
        <v>38139</v>
      </c>
      <c r="H102" s="98">
        <v>38169</v>
      </c>
      <c r="I102" s="98">
        <v>38200</v>
      </c>
      <c r="J102" s="98">
        <v>38231</v>
      </c>
      <c r="K102" s="98">
        <v>38261</v>
      </c>
      <c r="L102" s="98">
        <v>38292</v>
      </c>
      <c r="M102" s="99">
        <v>38322</v>
      </c>
    </row>
    <row r="103" spans="1:14" x14ac:dyDescent="0.3">
      <c r="A103" s="212" t="s">
        <v>1424</v>
      </c>
      <c r="B103" s="266">
        <v>110.02</v>
      </c>
      <c r="C103" s="267">
        <v>110.02</v>
      </c>
      <c r="D103" s="267">
        <v>110.02</v>
      </c>
      <c r="E103" s="267">
        <v>110.02</v>
      </c>
      <c r="F103" s="216">
        <v>111.86</v>
      </c>
      <c r="G103" s="216">
        <v>111.87</v>
      </c>
      <c r="H103" s="216">
        <v>111.87</v>
      </c>
      <c r="I103" s="216">
        <v>111.87</v>
      </c>
      <c r="J103" s="216">
        <v>111.87</v>
      </c>
      <c r="K103" s="216">
        <v>111.87</v>
      </c>
      <c r="L103" s="216">
        <v>111.93</v>
      </c>
      <c r="M103" s="217">
        <v>111.93</v>
      </c>
    </row>
    <row r="104" spans="1:14" ht="15.75" thickBot="1" x14ac:dyDescent="0.35">
      <c r="A104" s="213" t="s">
        <v>1425</v>
      </c>
      <c r="B104" s="268">
        <v>109.37</v>
      </c>
      <c r="C104" s="269">
        <v>109.84</v>
      </c>
      <c r="D104" s="269">
        <v>111.68</v>
      </c>
      <c r="E104" s="269">
        <v>113.17</v>
      </c>
      <c r="F104" s="218">
        <v>113.81</v>
      </c>
      <c r="G104" s="218">
        <v>114.66</v>
      </c>
      <c r="H104" s="218">
        <v>115.02</v>
      </c>
      <c r="I104" s="218">
        <v>115.69</v>
      </c>
      <c r="J104" s="218">
        <v>117.64</v>
      </c>
      <c r="K104" s="218">
        <v>118.52</v>
      </c>
      <c r="L104" s="218">
        <v>118.1</v>
      </c>
      <c r="M104" s="219">
        <v>117.81</v>
      </c>
    </row>
    <row r="105" spans="1:14" x14ac:dyDescent="0.3">
      <c r="A105" s="119"/>
      <c r="B105" s="5" t="s">
        <v>1026</v>
      </c>
      <c r="C105" s="120"/>
      <c r="D105" s="119"/>
      <c r="E105" s="119"/>
      <c r="F105" s="119"/>
      <c r="G105" s="119"/>
      <c r="H105" s="119"/>
      <c r="I105" s="119"/>
      <c r="K105" s="119"/>
      <c r="L105" s="119"/>
      <c r="M105" s="214"/>
      <c r="N105" s="119"/>
    </row>
    <row r="106" spans="1:14" x14ac:dyDescent="0.3">
      <c r="A106" s="119"/>
      <c r="B106" s="119"/>
      <c r="C106" s="120"/>
      <c r="D106" s="119"/>
      <c r="E106" s="119"/>
      <c r="F106" s="119"/>
      <c r="G106" s="119"/>
      <c r="H106" s="119"/>
      <c r="I106" s="119"/>
      <c r="K106" s="119"/>
      <c r="L106" s="119"/>
      <c r="M106" s="214"/>
      <c r="N106" s="119"/>
    </row>
    <row r="107" spans="1:14" x14ac:dyDescent="0.3">
      <c r="A107" s="15" t="s">
        <v>1022</v>
      </c>
    </row>
    <row r="108" spans="1:14" ht="5.25" customHeight="1" x14ac:dyDescent="0.3"/>
    <row r="109" spans="1:14" ht="30" x14ac:dyDescent="0.3">
      <c r="A109" s="8" t="s">
        <v>1044</v>
      </c>
      <c r="B109" s="8" t="s">
        <v>804</v>
      </c>
      <c r="C109" s="8" t="s">
        <v>826</v>
      </c>
      <c r="D109" s="8" t="s">
        <v>1045</v>
      </c>
    </row>
    <row r="110" spans="1:14" x14ac:dyDescent="0.3">
      <c r="A110" s="9" t="s">
        <v>685</v>
      </c>
      <c r="B110" s="19">
        <v>1.9699999999999999E-2</v>
      </c>
      <c r="C110" s="19">
        <v>7.4700000000000003E-2</v>
      </c>
      <c r="D110" s="19">
        <v>4.4299999999999999E-2</v>
      </c>
    </row>
    <row r="111" spans="1:14" x14ac:dyDescent="0.3">
      <c r="A111" s="9" t="s">
        <v>1041</v>
      </c>
      <c r="B111" s="19">
        <v>2.2200000000000001E-2</v>
      </c>
      <c r="C111" s="19">
        <v>0.02</v>
      </c>
      <c r="D111" s="19">
        <v>2.12E-2</v>
      </c>
    </row>
    <row r="112" spans="1:14" x14ac:dyDescent="0.3">
      <c r="A112" s="9" t="s">
        <v>1042</v>
      </c>
      <c r="B112" s="19">
        <v>2.4E-2</v>
      </c>
      <c r="C112" s="19">
        <v>4.7000000000000002E-3</v>
      </c>
      <c r="D112" s="19">
        <v>1.54E-2</v>
      </c>
    </row>
    <row r="113" spans="1:9" x14ac:dyDescent="0.3">
      <c r="A113" s="9" t="s">
        <v>1046</v>
      </c>
      <c r="B113" s="19">
        <v>2.3400000000000001E-2</v>
      </c>
      <c r="C113" s="19">
        <v>9.7999999999999997E-3</v>
      </c>
      <c r="D113" s="19">
        <v>1.7299999999999999E-2</v>
      </c>
    </row>
    <row r="114" spans="1:9" x14ac:dyDescent="0.3">
      <c r="A114" s="9" t="s">
        <v>1047</v>
      </c>
      <c r="B114" s="19">
        <v>2.24E-2</v>
      </c>
      <c r="C114" s="19">
        <v>2.6599999999999999E-2</v>
      </c>
      <c r="D114" s="19">
        <v>2.4299999999999999E-2</v>
      </c>
    </row>
    <row r="115" spans="1:9" x14ac:dyDescent="0.3">
      <c r="A115" s="9" t="s">
        <v>1048</v>
      </c>
      <c r="B115" s="19">
        <v>3.0099999999999998E-2</v>
      </c>
      <c r="C115" s="19">
        <v>7.7000000000000002E-3</v>
      </c>
      <c r="D115" s="19">
        <v>2.01E-2</v>
      </c>
    </row>
    <row r="116" spans="1:9" x14ac:dyDescent="0.3">
      <c r="A116" s="9" t="s">
        <v>1049</v>
      </c>
      <c r="B116" s="19">
        <v>2.5499999999999998E-2</v>
      </c>
      <c r="C116" s="19">
        <v>2.63E-2</v>
      </c>
      <c r="D116" s="19">
        <v>2.5899999999999999E-2</v>
      </c>
    </row>
    <row r="117" spans="1:9" x14ac:dyDescent="0.3">
      <c r="A117" s="9" t="s">
        <v>1050</v>
      </c>
      <c r="B117" s="19">
        <v>2.8500000000000001E-2</v>
      </c>
      <c r="C117" s="19">
        <v>2.0299999999999999E-2</v>
      </c>
      <c r="D117" s="19">
        <v>2.4799999999999999E-2</v>
      </c>
    </row>
    <row r="118" spans="1:9" x14ac:dyDescent="0.3">
      <c r="A118" s="9" t="s">
        <v>1051</v>
      </c>
      <c r="B118" s="19">
        <v>3.09E-2</v>
      </c>
      <c r="C118" s="19">
        <v>3.0200000000000001E-2</v>
      </c>
      <c r="D118" s="19">
        <v>3.0599999999999999E-2</v>
      </c>
    </row>
    <row r="119" spans="1:9" x14ac:dyDescent="0.3">
      <c r="A119" s="9" t="s">
        <v>1052</v>
      </c>
      <c r="B119" s="19">
        <v>3.1099999999999999E-2</v>
      </c>
      <c r="C119" s="19">
        <v>2.63E-2</v>
      </c>
      <c r="D119" s="19">
        <v>2.9000000000000001E-2</v>
      </c>
    </row>
    <row r="120" spans="1:9" x14ac:dyDescent="0.3">
      <c r="A120" s="9" t="s">
        <v>1053</v>
      </c>
      <c r="B120" s="19">
        <v>5.0099999999999999E-2</v>
      </c>
      <c r="C120" s="19">
        <v>1.6400000000000001E-2</v>
      </c>
      <c r="D120" s="19">
        <v>3.5000000000000003E-2</v>
      </c>
    </row>
    <row r="121" spans="1:9" x14ac:dyDescent="0.3">
      <c r="A121" s="9" t="s">
        <v>1054</v>
      </c>
      <c r="B121" s="19">
        <v>5.2299999999999999E-2</v>
      </c>
      <c r="C121" s="19">
        <v>1.2500000000000001E-2</v>
      </c>
      <c r="D121" s="19">
        <v>3.4500000000000003E-2</v>
      </c>
    </row>
    <row r="122" spans="1:9" x14ac:dyDescent="0.3">
      <c r="A122" s="9" t="s">
        <v>1055</v>
      </c>
      <c r="B122" s="19">
        <v>5.8700000000000002E-2</v>
      </c>
      <c r="C122" s="19">
        <v>1.6899999999999998E-2</v>
      </c>
      <c r="D122" s="19">
        <v>0.04</v>
      </c>
    </row>
    <row r="123" spans="1:9" x14ac:dyDescent="0.3">
      <c r="A123" s="9" t="s">
        <v>1056</v>
      </c>
      <c r="B123" s="19">
        <v>6.5799999999999997E-2</v>
      </c>
      <c r="C123" s="19">
        <v>2.6100000000000002E-2</v>
      </c>
      <c r="D123" s="19">
        <v>4.8099999999999997E-2</v>
      </c>
    </row>
    <row r="125" spans="1:9" ht="90" customHeight="1" x14ac:dyDescent="0.3">
      <c r="A125" s="623" t="s">
        <v>898</v>
      </c>
      <c r="B125" s="623"/>
      <c r="C125" s="623"/>
      <c r="D125" s="623"/>
      <c r="E125" s="623"/>
      <c r="F125" s="623"/>
      <c r="G125" s="623"/>
      <c r="H125" s="623"/>
      <c r="I125" s="623"/>
    </row>
    <row r="127" spans="1:9" x14ac:dyDescent="0.3">
      <c r="A127" s="538" t="s">
        <v>2072</v>
      </c>
      <c r="B127" s="538"/>
      <c r="C127" s="538"/>
      <c r="D127" s="538"/>
      <c r="E127" s="538"/>
    </row>
    <row r="128" spans="1:9" ht="9" customHeight="1" x14ac:dyDescent="0.3">
      <c r="A128" s="435"/>
      <c r="B128" s="435"/>
      <c r="C128" s="435"/>
      <c r="D128" s="435"/>
      <c r="E128" s="435"/>
    </row>
    <row r="129" spans="1:5" x14ac:dyDescent="0.3">
      <c r="A129" s="538" t="s">
        <v>2073</v>
      </c>
      <c r="B129" s="538"/>
      <c r="C129" s="538"/>
      <c r="D129" s="538"/>
      <c r="E129" s="538"/>
    </row>
  </sheetData>
  <mergeCells count="21">
    <mergeCell ref="H1:J1"/>
    <mergeCell ref="B45:M45"/>
    <mergeCell ref="B39:M39"/>
    <mergeCell ref="B33:M33"/>
    <mergeCell ref="B25:M25"/>
    <mergeCell ref="B19:M19"/>
    <mergeCell ref="B7:M7"/>
    <mergeCell ref="A127:E127"/>
    <mergeCell ref="A129:E129"/>
    <mergeCell ref="R15:R16"/>
    <mergeCell ref="B13:M13"/>
    <mergeCell ref="B71:M71"/>
    <mergeCell ref="B65:M65"/>
    <mergeCell ref="B57:M57"/>
    <mergeCell ref="B51:M51"/>
    <mergeCell ref="B77:M77"/>
    <mergeCell ref="A125:I125"/>
    <mergeCell ref="B89:M89"/>
    <mergeCell ref="B95:M95"/>
    <mergeCell ref="B101:M101"/>
    <mergeCell ref="B83:M83"/>
  </mergeCells>
  <phoneticPr fontId="0" type="noConversion"/>
  <hyperlinks>
    <hyperlink ref="H1" location="Übersicht!A1" display="zurück zur" xr:uid="{00000000-0004-0000-0700-000000000000}"/>
    <hyperlink ref="A127" r:id="rId1" xr:uid="{00000000-0004-0000-0700-000001000000}"/>
    <hyperlink ref="A129" r:id="rId2" xr:uid="{00000000-0004-0000-0700-000002000000}"/>
    <hyperlink ref="C4" r:id="rId3" xr:uid="{00000000-0004-0000-0700-000003000000}"/>
  </hyperlinks>
  <pageMargins left="0.78740157499999996" right="0.78740157499999996" top="0.57999999999999996" bottom="0.76" header="0.37" footer="0.36"/>
  <pageSetup paperSize="9" orientation="landscape" r:id="rId4"/>
  <headerFooter alignWithMargins="0">
    <oddFooter>&amp;L&amp;8DI Peter Scherer / Geschäftsstelle Bau
Wirtschaftskammer Österreich&amp;C&amp;G&amp;R&amp;8Seite &amp;P/&amp;N</oddFooter>
  </headerFooter>
  <drawing r:id="rId5"/>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9A383-14C1-4654-A2A4-F86B7DC3E008}">
  <sheetPr>
    <tabColor indexed="26"/>
    <pageSetUpPr autoPageBreaks="0"/>
  </sheetPr>
  <dimension ref="A1:Y239"/>
  <sheetViews>
    <sheetView showGridLines="0" showRowColHeaders="0" zoomScaleNormal="100" workbookViewId="0">
      <pane ySplit="4" topLeftCell="A5" activePane="bottomLeft" state="frozen"/>
      <selection activeCell="G1" sqref="G1:H1"/>
      <selection pane="bottomLeft" activeCell="E6" sqref="E6:P6"/>
    </sheetView>
  </sheetViews>
  <sheetFormatPr baseColWidth="10" defaultColWidth="11.42578125" defaultRowHeight="12.75" x14ac:dyDescent="0.2"/>
  <cols>
    <col min="1" max="1" width="2.140625" style="116" customWidth="1"/>
    <col min="2" max="2" width="9" style="116" customWidth="1"/>
    <col min="3" max="3" width="27.5703125" style="116" customWidth="1"/>
    <col min="4" max="4" width="2.42578125" style="116" customWidth="1"/>
    <col min="5" max="16" width="8" style="116" customWidth="1"/>
    <col min="17" max="17" width="11.42578125" style="116" customWidth="1"/>
    <col min="18" max="16384" width="11.42578125" style="116"/>
  </cols>
  <sheetData>
    <row r="1" spans="1:16" s="2" customFormat="1" ht="30" customHeight="1" x14ac:dyDescent="0.3">
      <c r="A1" s="1" t="s">
        <v>2019</v>
      </c>
      <c r="E1" s="20"/>
      <c r="H1" s="221" t="s">
        <v>2116</v>
      </c>
      <c r="K1" s="557" t="s">
        <v>799</v>
      </c>
      <c r="L1" s="557"/>
      <c r="M1" s="557"/>
    </row>
    <row r="2" spans="1:16" s="2" customFormat="1" ht="15" x14ac:dyDescent="0.3">
      <c r="A2" s="467" t="s">
        <v>791</v>
      </c>
      <c r="I2" s="462"/>
      <c r="J2" s="462"/>
    </row>
    <row r="3" spans="1:16" s="2" customFormat="1" ht="15" x14ac:dyDescent="0.3">
      <c r="C3"/>
      <c r="E3" s="473"/>
      <c r="F3" s="473"/>
      <c r="G3" s="473"/>
      <c r="H3" s="473"/>
      <c r="I3" s="473"/>
      <c r="J3" s="473">
        <v>2021</v>
      </c>
    </row>
    <row r="4" spans="1:16" s="2" customFormat="1" ht="15" x14ac:dyDescent="0.3">
      <c r="E4" s="472"/>
      <c r="F4" s="472"/>
      <c r="G4" s="472"/>
      <c r="H4" s="472"/>
      <c r="I4" s="472"/>
      <c r="J4" s="472"/>
    </row>
    <row r="5" spans="1:16" ht="6" customHeight="1" thickBot="1" x14ac:dyDescent="0.25">
      <c r="E5" s="117"/>
      <c r="F5" s="118"/>
      <c r="G5" s="118"/>
      <c r="H5" s="118"/>
      <c r="I5" s="118"/>
      <c r="J5" s="118"/>
      <c r="K5" s="118"/>
      <c r="L5" s="118"/>
      <c r="M5" s="118"/>
      <c r="N5" s="118"/>
      <c r="O5" s="118"/>
      <c r="P5" s="118"/>
    </row>
    <row r="6" spans="1:16" ht="16.5" customHeight="1" thickBot="1" x14ac:dyDescent="0.25">
      <c r="B6" s="119"/>
      <c r="C6" s="119"/>
      <c r="D6" s="119"/>
      <c r="E6" s="628" t="s">
        <v>1683</v>
      </c>
      <c r="F6" s="629"/>
      <c r="G6" s="629"/>
      <c r="H6" s="629"/>
      <c r="I6" s="629"/>
      <c r="J6" s="629"/>
      <c r="K6" s="629"/>
      <c r="L6" s="629"/>
      <c r="M6" s="629"/>
      <c r="N6" s="629"/>
      <c r="O6" s="629"/>
      <c r="P6" s="630"/>
    </row>
    <row r="7" spans="1:16" ht="19.5" customHeight="1" thickBot="1" x14ac:dyDescent="0.25">
      <c r="B7" s="119" t="s">
        <v>2117</v>
      </c>
      <c r="C7" s="119"/>
      <c r="D7" s="119"/>
      <c r="E7" s="97">
        <v>44197</v>
      </c>
      <c r="F7" s="98">
        <v>44228</v>
      </c>
      <c r="G7" s="98">
        <v>44256</v>
      </c>
      <c r="H7" s="98">
        <v>44287</v>
      </c>
      <c r="I7" s="98">
        <v>44317</v>
      </c>
      <c r="J7" s="98">
        <v>44348</v>
      </c>
      <c r="K7" s="98">
        <v>44378</v>
      </c>
      <c r="L7" s="98">
        <v>44409</v>
      </c>
      <c r="M7" s="98">
        <v>44440</v>
      </c>
      <c r="N7" s="98">
        <v>44470</v>
      </c>
      <c r="O7" s="98">
        <v>44501</v>
      </c>
      <c r="P7" s="99">
        <v>44531</v>
      </c>
    </row>
    <row r="8" spans="1:16" ht="15" customHeight="1" x14ac:dyDescent="0.2">
      <c r="B8" s="657" t="s">
        <v>2020</v>
      </c>
      <c r="C8" s="658"/>
      <c r="D8" s="659"/>
      <c r="E8" s="321">
        <v>100.8</v>
      </c>
      <c r="F8" s="322">
        <v>100.8</v>
      </c>
      <c r="G8" s="322"/>
      <c r="H8" s="322"/>
      <c r="I8" s="322"/>
      <c r="J8" s="322"/>
      <c r="K8" s="322"/>
      <c r="L8" s="322"/>
      <c r="M8" s="322"/>
      <c r="N8" s="322"/>
      <c r="O8" s="322"/>
      <c r="P8" s="323"/>
    </row>
    <row r="9" spans="1:16" ht="15" customHeight="1" x14ac:dyDescent="0.2">
      <c r="B9" s="638" t="s">
        <v>1767</v>
      </c>
      <c r="C9" s="639"/>
      <c r="D9" s="640"/>
      <c r="E9" s="318">
        <v>101.4</v>
      </c>
      <c r="F9" s="319">
        <v>103.1</v>
      </c>
      <c r="G9" s="319"/>
      <c r="H9" s="319"/>
      <c r="I9" s="319"/>
      <c r="J9" s="319"/>
      <c r="K9" s="319"/>
      <c r="L9" s="319"/>
      <c r="M9" s="319"/>
      <c r="N9" s="319"/>
      <c r="O9" s="319"/>
      <c r="P9" s="320"/>
    </row>
    <row r="10" spans="1:16" ht="15" customHeight="1" x14ac:dyDescent="0.2">
      <c r="B10" s="660" t="s">
        <v>1769</v>
      </c>
      <c r="C10" s="661"/>
      <c r="D10" s="662"/>
      <c r="E10" s="324">
        <v>101.2</v>
      </c>
      <c r="F10" s="325">
        <v>102.3</v>
      </c>
      <c r="G10" s="325"/>
      <c r="H10" s="325"/>
      <c r="I10" s="325"/>
      <c r="J10" s="325"/>
      <c r="K10" s="325"/>
      <c r="L10" s="325"/>
      <c r="M10" s="325"/>
      <c r="N10" s="325"/>
      <c r="O10" s="325"/>
      <c r="P10" s="326"/>
    </row>
    <row r="11" spans="1:16" ht="15" customHeight="1" x14ac:dyDescent="0.2">
      <c r="B11" s="638" t="s">
        <v>1768</v>
      </c>
      <c r="C11" s="639"/>
      <c r="D11" s="640"/>
      <c r="E11" s="318">
        <v>106.8</v>
      </c>
      <c r="F11" s="319">
        <v>109.9</v>
      </c>
      <c r="G11" s="319"/>
      <c r="H11" s="319"/>
      <c r="I11" s="319"/>
      <c r="J11" s="319"/>
      <c r="K11" s="319"/>
      <c r="L11" s="319"/>
      <c r="M11" s="319"/>
      <c r="N11" s="319"/>
      <c r="O11" s="319"/>
      <c r="P11" s="320"/>
    </row>
    <row r="12" spans="1:16" ht="15" customHeight="1" x14ac:dyDescent="0.2">
      <c r="B12" s="660" t="s">
        <v>1770</v>
      </c>
      <c r="C12" s="661"/>
      <c r="D12" s="662"/>
      <c r="E12" s="324">
        <v>103.9</v>
      </c>
      <c r="F12" s="325">
        <v>105.5</v>
      </c>
      <c r="G12" s="325"/>
      <c r="H12" s="325"/>
      <c r="I12" s="325"/>
      <c r="J12" s="325"/>
      <c r="K12" s="325"/>
      <c r="L12" s="325"/>
      <c r="M12" s="325"/>
      <c r="N12" s="325"/>
      <c r="O12" s="325"/>
      <c r="P12" s="326"/>
    </row>
    <row r="13" spans="1:16" ht="15" customHeight="1" x14ac:dyDescent="0.2">
      <c r="B13" s="638" t="s">
        <v>2005</v>
      </c>
      <c r="C13" s="639"/>
      <c r="D13" s="640"/>
      <c r="E13" s="318">
        <v>102.5</v>
      </c>
      <c r="F13" s="319">
        <v>104.2</v>
      </c>
      <c r="G13" s="319"/>
      <c r="H13" s="319"/>
      <c r="I13" s="319"/>
      <c r="J13" s="319"/>
      <c r="K13" s="319"/>
      <c r="L13" s="319"/>
      <c r="M13" s="319"/>
      <c r="N13" s="319"/>
      <c r="O13" s="319"/>
      <c r="P13" s="320"/>
    </row>
    <row r="14" spans="1:16" ht="15" customHeight="1" thickBot="1" x14ac:dyDescent="0.25">
      <c r="B14" s="641" t="s">
        <v>2006</v>
      </c>
      <c r="C14" s="642"/>
      <c r="D14" s="643"/>
      <c r="E14" s="403">
        <v>101.7</v>
      </c>
      <c r="F14" s="404">
        <v>102.7</v>
      </c>
      <c r="G14" s="404"/>
      <c r="H14" s="404"/>
      <c r="I14" s="404"/>
      <c r="J14" s="404"/>
      <c r="K14" s="404"/>
      <c r="L14" s="404"/>
      <c r="M14" s="404"/>
      <c r="N14" s="404"/>
      <c r="O14" s="404"/>
      <c r="P14" s="405"/>
    </row>
    <row r="15" spans="1:16" x14ac:dyDescent="0.2">
      <c r="B15" s="119"/>
      <c r="C15" s="119"/>
      <c r="D15" s="119"/>
      <c r="E15" s="120"/>
      <c r="F15" s="119"/>
      <c r="G15" s="119"/>
      <c r="H15" s="119"/>
      <c r="I15" s="119"/>
      <c r="M15" s="119"/>
      <c r="N15" s="119"/>
      <c r="O15" s="119"/>
      <c r="P15" s="310" t="s">
        <v>1515</v>
      </c>
    </row>
    <row r="16" spans="1:16" ht="9" customHeight="1" thickBot="1" x14ac:dyDescent="0.25">
      <c r="B16" s="119"/>
      <c r="C16" s="119"/>
      <c r="D16" s="119"/>
      <c r="E16" s="120"/>
      <c r="F16" s="119"/>
      <c r="G16" s="119"/>
      <c r="H16" s="119"/>
      <c r="I16" s="119"/>
      <c r="J16" s="119"/>
      <c r="K16" s="119"/>
      <c r="L16" s="445"/>
      <c r="M16" s="119"/>
      <c r="N16" s="119"/>
      <c r="O16" s="119"/>
      <c r="P16" s="119"/>
    </row>
    <row r="17" spans="2:22" ht="16.5" customHeight="1" thickBot="1" x14ac:dyDescent="0.25">
      <c r="B17" s="644"/>
      <c r="C17" s="644"/>
      <c r="D17" s="470"/>
      <c r="E17" s="628" t="s">
        <v>2004</v>
      </c>
      <c r="F17" s="629"/>
      <c r="G17" s="629"/>
      <c r="H17" s="629"/>
      <c r="I17" s="629"/>
      <c r="J17" s="629"/>
      <c r="K17" s="629"/>
      <c r="L17" s="629"/>
      <c r="M17" s="629"/>
      <c r="N17" s="629"/>
      <c r="O17" s="629"/>
      <c r="P17" s="630"/>
    </row>
    <row r="18" spans="2:22" ht="19.5" customHeight="1" thickBot="1" x14ac:dyDescent="0.25">
      <c r="B18" s="119" t="s">
        <v>2117</v>
      </c>
      <c r="C18" s="119"/>
      <c r="D18" s="119"/>
      <c r="E18" s="97">
        <v>44197</v>
      </c>
      <c r="F18" s="98">
        <v>44228</v>
      </c>
      <c r="G18" s="98">
        <v>44256</v>
      </c>
      <c r="H18" s="98">
        <v>44287</v>
      </c>
      <c r="I18" s="98">
        <v>44317</v>
      </c>
      <c r="J18" s="98">
        <v>44348</v>
      </c>
      <c r="K18" s="98">
        <v>44378</v>
      </c>
      <c r="L18" s="98">
        <v>44409</v>
      </c>
      <c r="M18" s="98">
        <v>44440</v>
      </c>
      <c r="N18" s="98">
        <v>44470</v>
      </c>
      <c r="O18" s="98">
        <v>44501</v>
      </c>
      <c r="P18" s="99">
        <v>44531</v>
      </c>
    </row>
    <row r="19" spans="2:22" s="306" customFormat="1" ht="15" customHeight="1" x14ac:dyDescent="0.2">
      <c r="B19" s="307" t="s">
        <v>1684</v>
      </c>
      <c r="C19" s="631" t="s">
        <v>1685</v>
      </c>
      <c r="D19" s="632"/>
      <c r="E19" s="233">
        <v>102.4</v>
      </c>
      <c r="F19" s="234">
        <v>102.9</v>
      </c>
      <c r="G19" s="234"/>
      <c r="H19" s="234"/>
      <c r="I19" s="446"/>
      <c r="J19" s="446"/>
      <c r="K19" s="446"/>
      <c r="L19" s="446"/>
      <c r="M19" s="446"/>
      <c r="N19" s="446"/>
      <c r="O19" s="446"/>
      <c r="P19" s="447"/>
      <c r="R19"/>
      <c r="S19"/>
      <c r="T19" s="482"/>
    </row>
    <row r="20" spans="2:22" s="306" customFormat="1" ht="15" customHeight="1" x14ac:dyDescent="0.2">
      <c r="B20" s="308" t="s">
        <v>1686</v>
      </c>
      <c r="C20" s="634" t="s">
        <v>1687</v>
      </c>
      <c r="D20" s="635"/>
      <c r="E20" s="239">
        <v>104</v>
      </c>
      <c r="F20" s="240">
        <v>105.8</v>
      </c>
      <c r="G20" s="240"/>
      <c r="H20" s="240"/>
      <c r="I20" s="448"/>
      <c r="J20" s="448"/>
      <c r="K20" s="448"/>
      <c r="L20" s="448"/>
      <c r="M20" s="448"/>
      <c r="N20" s="448"/>
      <c r="O20" s="448"/>
      <c r="P20" s="370"/>
      <c r="R20"/>
      <c r="S20"/>
      <c r="T20" s="482"/>
    </row>
    <row r="21" spans="2:22" s="306" customFormat="1" ht="15" customHeight="1" x14ac:dyDescent="0.2">
      <c r="B21" s="308" t="s">
        <v>1690</v>
      </c>
      <c r="C21" s="634" t="s">
        <v>1720</v>
      </c>
      <c r="D21" s="635"/>
      <c r="E21" s="239">
        <v>103.4</v>
      </c>
      <c r="F21" s="240">
        <v>105.2</v>
      </c>
      <c r="G21" s="240"/>
      <c r="H21" s="240"/>
      <c r="I21" s="448"/>
      <c r="J21" s="448"/>
      <c r="K21" s="448"/>
      <c r="L21" s="448"/>
      <c r="M21" s="448"/>
      <c r="N21" s="448"/>
      <c r="O21" s="448"/>
      <c r="P21" s="370"/>
      <c r="R21"/>
      <c r="S21"/>
      <c r="T21" s="482"/>
    </row>
    <row r="22" spans="2:22" s="306" customFormat="1" ht="15" customHeight="1" x14ac:dyDescent="0.2">
      <c r="B22" s="391" t="s">
        <v>1693</v>
      </c>
      <c r="C22" s="636" t="s">
        <v>1689</v>
      </c>
      <c r="D22" s="637"/>
      <c r="E22" s="239">
        <v>102.2</v>
      </c>
      <c r="F22" s="240">
        <v>103.7</v>
      </c>
      <c r="G22" s="240"/>
      <c r="H22" s="240"/>
      <c r="I22" s="448"/>
      <c r="J22" s="448"/>
      <c r="K22" s="448"/>
      <c r="L22" s="448"/>
      <c r="M22" s="448"/>
      <c r="N22" s="448"/>
      <c r="O22" s="448"/>
      <c r="P22" s="370"/>
      <c r="R22"/>
      <c r="S22"/>
      <c r="T22" s="482"/>
    </row>
    <row r="23" spans="2:22" s="306" customFormat="1" ht="15" customHeight="1" x14ac:dyDescent="0.2">
      <c r="B23" s="391" t="s">
        <v>1909</v>
      </c>
      <c r="C23" s="636" t="s">
        <v>1929</v>
      </c>
      <c r="D23" s="637"/>
      <c r="E23" s="239">
        <v>101.8</v>
      </c>
      <c r="F23" s="240">
        <v>103.4</v>
      </c>
      <c r="G23" s="240"/>
      <c r="H23" s="240"/>
      <c r="I23" s="448"/>
      <c r="J23" s="448"/>
      <c r="K23" s="448"/>
      <c r="L23" s="448"/>
      <c r="M23" s="448"/>
      <c r="N23" s="448"/>
      <c r="O23" s="448"/>
      <c r="P23" s="370"/>
      <c r="R23"/>
      <c r="S23"/>
      <c r="T23" s="482"/>
      <c r="V23" s="116"/>
    </row>
    <row r="24" spans="2:22" s="306" customFormat="1" ht="15" customHeight="1" x14ac:dyDescent="0.2">
      <c r="B24" s="391" t="s">
        <v>1696</v>
      </c>
      <c r="C24" s="636" t="s">
        <v>1904</v>
      </c>
      <c r="D24" s="637"/>
      <c r="E24" s="239">
        <v>103.1</v>
      </c>
      <c r="F24" s="240">
        <v>104.6</v>
      </c>
      <c r="G24" s="240"/>
      <c r="H24" s="240"/>
      <c r="I24" s="448"/>
      <c r="J24" s="448"/>
      <c r="K24" s="448"/>
      <c r="L24" s="448"/>
      <c r="M24" s="448"/>
      <c r="N24" s="448"/>
      <c r="O24" s="448"/>
      <c r="P24" s="370"/>
      <c r="R24"/>
      <c r="S24"/>
      <c r="T24" s="482"/>
    </row>
    <row r="25" spans="2:22" s="306" customFormat="1" ht="15" customHeight="1" x14ac:dyDescent="0.2">
      <c r="B25" s="391" t="s">
        <v>1698</v>
      </c>
      <c r="C25" s="468" t="s">
        <v>2009</v>
      </c>
      <c r="D25" s="469"/>
      <c r="E25" s="239">
        <v>102.4</v>
      </c>
      <c r="F25" s="240">
        <v>104.9</v>
      </c>
      <c r="G25" s="240"/>
      <c r="H25" s="240"/>
      <c r="I25" s="448"/>
      <c r="J25" s="448"/>
      <c r="K25" s="448"/>
      <c r="L25" s="448"/>
      <c r="M25" s="448"/>
      <c r="N25" s="448"/>
      <c r="O25" s="448"/>
      <c r="P25" s="370"/>
      <c r="R25"/>
      <c r="S25"/>
      <c r="T25" s="482"/>
    </row>
    <row r="26" spans="2:22" s="306" customFormat="1" ht="15" customHeight="1" x14ac:dyDescent="0.2">
      <c r="B26" s="391" t="s">
        <v>1700</v>
      </c>
      <c r="C26" s="636" t="s">
        <v>1910</v>
      </c>
      <c r="D26" s="637"/>
      <c r="E26" s="239">
        <v>101.9</v>
      </c>
      <c r="F26" s="240">
        <v>102.9</v>
      </c>
      <c r="G26" s="240"/>
      <c r="H26" s="240"/>
      <c r="I26" s="448"/>
      <c r="J26" s="448"/>
      <c r="K26" s="448"/>
      <c r="L26" s="448"/>
      <c r="M26" s="448"/>
      <c r="N26" s="448"/>
      <c r="O26" s="448"/>
      <c r="P26" s="370"/>
      <c r="R26"/>
      <c r="S26"/>
      <c r="T26" s="482"/>
    </row>
    <row r="27" spans="2:22" s="306" customFormat="1" ht="15" customHeight="1" x14ac:dyDescent="0.2">
      <c r="B27" s="391" t="s">
        <v>1905</v>
      </c>
      <c r="C27" s="636" t="s">
        <v>1724</v>
      </c>
      <c r="D27" s="637"/>
      <c r="E27" s="239">
        <v>103.6</v>
      </c>
      <c r="F27" s="240">
        <v>106.8</v>
      </c>
      <c r="G27" s="240"/>
      <c r="H27" s="240"/>
      <c r="I27" s="448"/>
      <c r="J27" s="448"/>
      <c r="K27" s="448"/>
      <c r="L27" s="448"/>
      <c r="M27" s="448"/>
      <c r="N27" s="448"/>
      <c r="O27" s="448"/>
      <c r="P27" s="370"/>
      <c r="R27"/>
      <c r="S27"/>
      <c r="T27" s="482"/>
    </row>
    <row r="28" spans="2:22" s="306" customFormat="1" ht="15" customHeight="1" x14ac:dyDescent="0.2">
      <c r="B28" s="391" t="s">
        <v>1702</v>
      </c>
      <c r="C28" s="636" t="s">
        <v>1911</v>
      </c>
      <c r="D28" s="637"/>
      <c r="E28" s="239">
        <v>100.8</v>
      </c>
      <c r="F28" s="240">
        <v>103.3</v>
      </c>
      <c r="G28" s="240"/>
      <c r="H28" s="240"/>
      <c r="I28" s="448"/>
      <c r="J28" s="448"/>
      <c r="K28" s="448"/>
      <c r="L28" s="448"/>
      <c r="M28" s="448"/>
      <c r="N28" s="448"/>
      <c r="O28" s="448"/>
      <c r="P28" s="370"/>
      <c r="R28"/>
      <c r="S28"/>
      <c r="T28" s="482"/>
    </row>
    <row r="29" spans="2:22" s="306" customFormat="1" ht="15" customHeight="1" x14ac:dyDescent="0.2">
      <c r="B29" s="391" t="s">
        <v>1703</v>
      </c>
      <c r="C29" s="468" t="s">
        <v>2010</v>
      </c>
      <c r="D29" s="469"/>
      <c r="E29" s="239">
        <v>107.7</v>
      </c>
      <c r="F29" s="240">
        <v>111.5</v>
      </c>
      <c r="G29" s="240"/>
      <c r="H29" s="240"/>
      <c r="I29" s="448"/>
      <c r="J29" s="448"/>
      <c r="K29" s="448"/>
      <c r="L29" s="448"/>
      <c r="M29" s="448"/>
      <c r="N29" s="448"/>
      <c r="O29" s="448"/>
      <c r="P29" s="370"/>
      <c r="R29"/>
      <c r="S29"/>
      <c r="T29" s="482"/>
    </row>
    <row r="30" spans="2:22" s="306" customFormat="1" ht="15" customHeight="1" x14ac:dyDescent="0.2">
      <c r="B30" s="391" t="s">
        <v>2008</v>
      </c>
      <c r="C30" s="468" t="s">
        <v>2011</v>
      </c>
      <c r="D30" s="469"/>
      <c r="E30" s="239">
        <v>102.6</v>
      </c>
      <c r="F30" s="240">
        <v>104.2</v>
      </c>
      <c r="G30" s="240"/>
      <c r="H30" s="240"/>
      <c r="I30" s="448"/>
      <c r="J30" s="448"/>
      <c r="K30" s="448"/>
      <c r="L30" s="448"/>
      <c r="M30" s="448"/>
      <c r="N30" s="448"/>
      <c r="O30" s="448"/>
      <c r="P30" s="370"/>
      <c r="R30"/>
      <c r="S30"/>
      <c r="T30" s="482"/>
    </row>
    <row r="31" spans="2:22" s="306" customFormat="1" ht="15" customHeight="1" x14ac:dyDescent="0.2">
      <c r="B31" s="391" t="s">
        <v>1704</v>
      </c>
      <c r="C31" s="468" t="s">
        <v>2012</v>
      </c>
      <c r="D31" s="469"/>
      <c r="E31" s="239">
        <v>102.7</v>
      </c>
      <c r="F31" s="240">
        <v>104.2</v>
      </c>
      <c r="G31" s="240"/>
      <c r="H31" s="240"/>
      <c r="I31" s="448"/>
      <c r="J31" s="448"/>
      <c r="K31" s="448"/>
      <c r="L31" s="448"/>
      <c r="M31" s="448"/>
      <c r="N31" s="448"/>
      <c r="O31" s="448"/>
      <c r="P31" s="370"/>
      <c r="R31"/>
      <c r="S31"/>
      <c r="T31" s="482"/>
    </row>
    <row r="32" spans="2:22" s="306" customFormat="1" ht="15" customHeight="1" x14ac:dyDescent="0.2">
      <c r="B32" s="391" t="s">
        <v>1906</v>
      </c>
      <c r="C32" s="636" t="s">
        <v>1692</v>
      </c>
      <c r="D32" s="637"/>
      <c r="E32" s="239">
        <v>103</v>
      </c>
      <c r="F32" s="240">
        <v>104.8</v>
      </c>
      <c r="G32" s="240"/>
      <c r="H32" s="240"/>
      <c r="I32" s="448"/>
      <c r="J32" s="448"/>
      <c r="K32" s="448"/>
      <c r="L32" s="448"/>
      <c r="M32" s="448"/>
      <c r="N32" s="448"/>
      <c r="O32" s="448"/>
      <c r="P32" s="370"/>
      <c r="R32"/>
      <c r="S32"/>
      <c r="T32" s="482"/>
    </row>
    <row r="33" spans="2:20" s="306" customFormat="1" ht="15" customHeight="1" x14ac:dyDescent="0.2">
      <c r="B33" s="391" t="s">
        <v>1710</v>
      </c>
      <c r="C33" s="636" t="s">
        <v>1912</v>
      </c>
      <c r="D33" s="637"/>
      <c r="E33" s="239">
        <v>108.7</v>
      </c>
      <c r="F33" s="240">
        <v>111.7</v>
      </c>
      <c r="G33" s="240"/>
      <c r="H33" s="240"/>
      <c r="I33" s="448"/>
      <c r="J33" s="448"/>
      <c r="K33" s="448"/>
      <c r="L33" s="448"/>
      <c r="M33" s="448"/>
      <c r="N33" s="448"/>
      <c r="O33" s="448"/>
      <c r="P33" s="370"/>
      <c r="R33"/>
      <c r="S33"/>
      <c r="T33" s="482"/>
    </row>
    <row r="34" spans="2:20" s="306" customFormat="1" ht="15" customHeight="1" x14ac:dyDescent="0.2">
      <c r="B34" s="391" t="s">
        <v>1712</v>
      </c>
      <c r="C34" s="636" t="s">
        <v>1913</v>
      </c>
      <c r="D34" s="637"/>
      <c r="E34" s="239">
        <v>105.4</v>
      </c>
      <c r="F34" s="240">
        <v>108.2</v>
      </c>
      <c r="G34" s="240"/>
      <c r="H34" s="240"/>
      <c r="I34" s="448"/>
      <c r="J34" s="448"/>
      <c r="K34" s="448"/>
      <c r="L34" s="448"/>
      <c r="M34" s="448"/>
      <c r="N34" s="448"/>
      <c r="O34" s="448"/>
      <c r="P34" s="370"/>
      <c r="R34"/>
      <c r="S34"/>
      <c r="T34" s="482"/>
    </row>
    <row r="35" spans="2:20" s="306" customFormat="1" ht="15" customHeight="1" x14ac:dyDescent="0.2">
      <c r="B35" s="391" t="s">
        <v>1714</v>
      </c>
      <c r="C35" s="636" t="s">
        <v>1914</v>
      </c>
      <c r="D35" s="637"/>
      <c r="E35" s="239">
        <v>108</v>
      </c>
      <c r="F35" s="240">
        <v>110.5</v>
      </c>
      <c r="G35" s="240"/>
      <c r="H35" s="240"/>
      <c r="I35" s="448"/>
      <c r="J35" s="448"/>
      <c r="K35" s="448"/>
      <c r="L35" s="448"/>
      <c r="M35" s="448"/>
      <c r="N35" s="448"/>
      <c r="O35" s="448"/>
      <c r="P35" s="370"/>
      <c r="R35"/>
      <c r="S35"/>
      <c r="T35" s="482"/>
    </row>
    <row r="36" spans="2:20" s="306" customFormat="1" ht="15" customHeight="1" x14ac:dyDescent="0.2">
      <c r="B36" s="391" t="s">
        <v>1717</v>
      </c>
      <c r="C36" s="636" t="s">
        <v>1915</v>
      </c>
      <c r="D36" s="637"/>
      <c r="E36" s="239">
        <v>101.4</v>
      </c>
      <c r="F36" s="240">
        <v>102.3</v>
      </c>
      <c r="G36" s="240"/>
      <c r="H36" s="240"/>
      <c r="I36" s="448"/>
      <c r="J36" s="448"/>
      <c r="K36" s="448"/>
      <c r="L36" s="448"/>
      <c r="M36" s="448"/>
      <c r="N36" s="448"/>
      <c r="O36" s="448"/>
      <c r="P36" s="370"/>
      <c r="R36"/>
      <c r="S36"/>
      <c r="T36" s="482"/>
    </row>
    <row r="37" spans="2:20" s="306" customFormat="1" ht="15" customHeight="1" x14ac:dyDescent="0.2">
      <c r="B37" s="391" t="s">
        <v>1719</v>
      </c>
      <c r="C37" s="636" t="s">
        <v>1706</v>
      </c>
      <c r="D37" s="637"/>
      <c r="E37" s="239">
        <v>98.6</v>
      </c>
      <c r="F37" s="240">
        <v>100.4</v>
      </c>
      <c r="G37" s="240"/>
      <c r="H37" s="240"/>
      <c r="I37" s="448"/>
      <c r="J37" s="448"/>
      <c r="K37" s="448"/>
      <c r="L37" s="448"/>
      <c r="M37" s="448"/>
      <c r="N37" s="448"/>
      <c r="O37" s="448"/>
      <c r="P37" s="370"/>
      <c r="R37"/>
      <c r="S37"/>
      <c r="T37" s="482"/>
    </row>
    <row r="38" spans="2:20" s="306" customFormat="1" ht="15" customHeight="1" x14ac:dyDescent="0.2">
      <c r="B38" s="391" t="s">
        <v>1723</v>
      </c>
      <c r="C38" s="636" t="s">
        <v>1916</v>
      </c>
      <c r="D38" s="637"/>
      <c r="E38" s="239">
        <v>104.3</v>
      </c>
      <c r="F38" s="240">
        <v>106</v>
      </c>
      <c r="G38" s="240"/>
      <c r="H38" s="240"/>
      <c r="I38" s="448"/>
      <c r="J38" s="448"/>
      <c r="K38" s="448"/>
      <c r="L38" s="448"/>
      <c r="M38" s="448"/>
      <c r="N38" s="448"/>
      <c r="O38" s="448"/>
      <c r="P38" s="370"/>
      <c r="R38"/>
      <c r="S38"/>
      <c r="T38" s="482"/>
    </row>
    <row r="39" spans="2:20" s="306" customFormat="1" ht="15" customHeight="1" x14ac:dyDescent="0.2">
      <c r="B39" s="391" t="s">
        <v>1725</v>
      </c>
      <c r="C39" s="636" t="s">
        <v>1709</v>
      </c>
      <c r="D39" s="637"/>
      <c r="E39" s="239">
        <v>99.9</v>
      </c>
      <c r="F39" s="240">
        <v>100.1</v>
      </c>
      <c r="G39" s="240"/>
      <c r="H39" s="240"/>
      <c r="I39" s="448"/>
      <c r="J39" s="448"/>
      <c r="K39" s="448"/>
      <c r="L39" s="448"/>
      <c r="M39" s="448"/>
      <c r="N39" s="448"/>
      <c r="O39" s="448"/>
      <c r="P39" s="370"/>
      <c r="R39"/>
      <c r="S39"/>
      <c r="T39" s="482"/>
    </row>
    <row r="40" spans="2:20" s="306" customFormat="1" ht="15" customHeight="1" x14ac:dyDescent="0.2">
      <c r="B40" s="391" t="s">
        <v>1907</v>
      </c>
      <c r="C40" s="636" t="s">
        <v>1917</v>
      </c>
      <c r="D40" s="637"/>
      <c r="E40" s="239">
        <v>106.3</v>
      </c>
      <c r="F40" s="240">
        <v>108.4</v>
      </c>
      <c r="G40" s="240"/>
      <c r="H40" s="240"/>
      <c r="I40" s="448"/>
      <c r="J40" s="448"/>
      <c r="K40" s="448"/>
      <c r="L40" s="448"/>
      <c r="M40" s="448"/>
      <c r="N40" s="448"/>
      <c r="O40" s="448"/>
      <c r="P40" s="370"/>
      <c r="R40"/>
      <c r="S40"/>
      <c r="T40" s="482"/>
    </row>
    <row r="41" spans="2:20" s="306" customFormat="1" ht="15" customHeight="1" x14ac:dyDescent="0.2">
      <c r="B41" s="391" t="s">
        <v>1908</v>
      </c>
      <c r="C41" s="636" t="s">
        <v>1918</v>
      </c>
      <c r="D41" s="637"/>
      <c r="E41" s="239">
        <v>108.6</v>
      </c>
      <c r="F41" s="240">
        <v>111.3</v>
      </c>
      <c r="G41" s="240"/>
      <c r="H41" s="240"/>
      <c r="I41" s="448"/>
      <c r="J41" s="448"/>
      <c r="K41" s="448"/>
      <c r="L41" s="448"/>
      <c r="M41" s="448"/>
      <c r="N41" s="448"/>
      <c r="O41" s="448"/>
      <c r="P41" s="370"/>
      <c r="R41"/>
      <c r="S41"/>
      <c r="T41" s="482"/>
    </row>
    <row r="42" spans="2:20" s="306" customFormat="1" ht="15" customHeight="1" x14ac:dyDescent="0.2">
      <c r="B42" s="391" t="s">
        <v>2017</v>
      </c>
      <c r="C42" s="636" t="s">
        <v>2052</v>
      </c>
      <c r="D42" s="637"/>
      <c r="E42" s="239">
        <v>106.3</v>
      </c>
      <c r="F42" s="240">
        <v>108.3</v>
      </c>
      <c r="G42" s="240"/>
      <c r="H42" s="240"/>
      <c r="I42" s="448"/>
      <c r="J42" s="448"/>
      <c r="K42" s="448"/>
      <c r="L42" s="448"/>
      <c r="M42" s="448"/>
      <c r="N42" s="448"/>
      <c r="O42" s="448"/>
      <c r="P42" s="370"/>
      <c r="R42"/>
      <c r="S42"/>
      <c r="T42" s="482"/>
    </row>
    <row r="43" spans="2:20" s="306" customFormat="1" ht="15" customHeight="1" x14ac:dyDescent="0.2">
      <c r="B43" s="391" t="s">
        <v>1947</v>
      </c>
      <c r="C43" s="636" t="s">
        <v>1927</v>
      </c>
      <c r="D43" s="637"/>
      <c r="E43" s="239">
        <v>100.2</v>
      </c>
      <c r="F43" s="240">
        <v>100.9</v>
      </c>
      <c r="G43" s="240"/>
      <c r="H43" s="240"/>
      <c r="I43" s="448"/>
      <c r="J43" s="448"/>
      <c r="K43" s="448"/>
      <c r="L43" s="448"/>
      <c r="M43" s="448"/>
      <c r="N43" s="448"/>
      <c r="O43" s="448"/>
      <c r="P43" s="370"/>
      <c r="R43"/>
      <c r="S43"/>
      <c r="T43" s="482"/>
    </row>
    <row r="44" spans="2:20" s="306" customFormat="1" ht="15" customHeight="1" x14ac:dyDescent="0.2">
      <c r="B44" s="391" t="s">
        <v>1948</v>
      </c>
      <c r="C44" s="636" t="s">
        <v>1953</v>
      </c>
      <c r="D44" s="637"/>
      <c r="E44" s="239">
        <v>122.9</v>
      </c>
      <c r="F44" s="240">
        <v>128.1</v>
      </c>
      <c r="G44" s="240"/>
      <c r="H44" s="240"/>
      <c r="I44" s="448"/>
      <c r="J44" s="448"/>
      <c r="K44" s="448"/>
      <c r="L44" s="448"/>
      <c r="M44" s="448"/>
      <c r="N44" s="448"/>
      <c r="O44" s="448"/>
      <c r="P44" s="370"/>
      <c r="R44"/>
      <c r="S44"/>
      <c r="T44" s="482"/>
    </row>
    <row r="45" spans="2:20" s="306" customFormat="1" ht="15" customHeight="1" x14ac:dyDescent="0.2">
      <c r="B45" s="391" t="s">
        <v>1950</v>
      </c>
      <c r="C45" s="636" t="s">
        <v>1928</v>
      </c>
      <c r="D45" s="637"/>
      <c r="E45" s="239">
        <v>107.9</v>
      </c>
      <c r="F45" s="240">
        <v>111.3</v>
      </c>
      <c r="G45" s="240"/>
      <c r="H45" s="240"/>
      <c r="I45" s="448"/>
      <c r="J45" s="448"/>
      <c r="K45" s="448"/>
      <c r="L45" s="448"/>
      <c r="M45" s="448"/>
      <c r="N45" s="448"/>
      <c r="O45" s="448"/>
      <c r="P45" s="370"/>
      <c r="R45"/>
      <c r="S45"/>
      <c r="T45" s="482"/>
    </row>
    <row r="46" spans="2:20" s="306" customFormat="1" ht="15" customHeight="1" x14ac:dyDescent="0.2">
      <c r="B46" s="391" t="s">
        <v>1919</v>
      </c>
      <c r="C46" s="636" t="s">
        <v>1922</v>
      </c>
      <c r="D46" s="637"/>
      <c r="E46" s="239">
        <v>101.7</v>
      </c>
      <c r="F46" s="240">
        <v>105.4</v>
      </c>
      <c r="G46" s="240"/>
      <c r="H46" s="240"/>
      <c r="I46" s="448"/>
      <c r="J46" s="448"/>
      <c r="K46" s="448"/>
      <c r="L46" s="448"/>
      <c r="M46" s="448"/>
      <c r="N46" s="448"/>
      <c r="O46" s="448"/>
      <c r="P46" s="370"/>
      <c r="R46"/>
      <c r="S46"/>
      <c r="T46" s="482"/>
    </row>
    <row r="47" spans="2:20" s="306" customFormat="1" ht="15" customHeight="1" x14ac:dyDescent="0.2">
      <c r="B47" s="391" t="s">
        <v>1920</v>
      </c>
      <c r="C47" s="636" t="s">
        <v>1697</v>
      </c>
      <c r="D47" s="637"/>
      <c r="E47" s="239">
        <v>118.6</v>
      </c>
      <c r="F47" s="240">
        <v>125.7</v>
      </c>
      <c r="G47" s="240"/>
      <c r="H47" s="240"/>
      <c r="I47" s="448"/>
      <c r="J47" s="448"/>
      <c r="K47" s="448"/>
      <c r="L47" s="448"/>
      <c r="M47" s="448"/>
      <c r="N47" s="448"/>
      <c r="O47" s="448"/>
      <c r="P47" s="370"/>
      <c r="R47"/>
      <c r="S47"/>
      <c r="T47" s="482"/>
    </row>
    <row r="48" spans="2:20" s="306" customFormat="1" ht="15" customHeight="1" x14ac:dyDescent="0.2">
      <c r="B48" s="391" t="s">
        <v>1921</v>
      </c>
      <c r="C48" s="636" t="s">
        <v>1699</v>
      </c>
      <c r="D48" s="637"/>
      <c r="E48" s="239">
        <v>101.4</v>
      </c>
      <c r="F48" s="240">
        <v>102.9</v>
      </c>
      <c r="G48" s="240"/>
      <c r="H48" s="240"/>
      <c r="I48" s="448"/>
      <c r="J48" s="448"/>
      <c r="K48" s="448"/>
      <c r="L48" s="448"/>
      <c r="M48" s="448"/>
      <c r="N48" s="448"/>
      <c r="O48" s="448"/>
      <c r="P48" s="370"/>
      <c r="R48"/>
      <c r="S48"/>
      <c r="T48" s="482"/>
    </row>
    <row r="49" spans="2:20" s="306" customFormat="1" ht="15" customHeight="1" x14ac:dyDescent="0.2">
      <c r="B49" s="391" t="s">
        <v>1923</v>
      </c>
      <c r="C49" s="636" t="s">
        <v>1701</v>
      </c>
      <c r="D49" s="637"/>
      <c r="E49" s="239">
        <v>114.7</v>
      </c>
      <c r="F49" s="240">
        <v>121.5</v>
      </c>
      <c r="G49" s="240"/>
      <c r="H49" s="240"/>
      <c r="I49" s="448"/>
      <c r="J49" s="448"/>
      <c r="K49" s="448"/>
      <c r="L49" s="448"/>
      <c r="M49" s="448"/>
      <c r="N49" s="448"/>
      <c r="O49" s="448"/>
      <c r="P49" s="370"/>
      <c r="R49"/>
      <c r="S49"/>
      <c r="T49" s="482"/>
    </row>
    <row r="50" spans="2:20" s="306" customFormat="1" ht="15" customHeight="1" x14ac:dyDescent="0.2">
      <c r="B50" s="391" t="s">
        <v>1924</v>
      </c>
      <c r="C50" s="636" t="s">
        <v>1711</v>
      </c>
      <c r="D50" s="637"/>
      <c r="E50" s="239">
        <v>103.6</v>
      </c>
      <c r="F50" s="240">
        <v>105.9</v>
      </c>
      <c r="G50" s="240"/>
      <c r="H50" s="240"/>
      <c r="I50" s="448"/>
      <c r="J50" s="448"/>
      <c r="K50" s="448"/>
      <c r="L50" s="448"/>
      <c r="M50" s="448"/>
      <c r="N50" s="448"/>
      <c r="O50" s="448"/>
      <c r="P50" s="370"/>
      <c r="R50"/>
      <c r="S50"/>
      <c r="T50" s="482"/>
    </row>
    <row r="51" spans="2:20" s="306" customFormat="1" ht="15" customHeight="1" x14ac:dyDescent="0.2">
      <c r="B51" s="391" t="s">
        <v>1925</v>
      </c>
      <c r="C51" s="636" t="s">
        <v>1954</v>
      </c>
      <c r="D51" s="637"/>
      <c r="E51" s="239">
        <v>106</v>
      </c>
      <c r="F51" s="240">
        <v>109.4</v>
      </c>
      <c r="G51" s="240"/>
      <c r="H51" s="240"/>
      <c r="I51" s="448"/>
      <c r="J51" s="448"/>
      <c r="K51" s="448"/>
      <c r="L51" s="448"/>
      <c r="M51" s="448"/>
      <c r="N51" s="448"/>
      <c r="O51" s="448"/>
      <c r="P51" s="370"/>
      <c r="R51"/>
      <c r="S51"/>
      <c r="T51" s="482"/>
    </row>
    <row r="52" spans="2:20" s="306" customFormat="1" ht="15" customHeight="1" x14ac:dyDescent="0.2">
      <c r="B52" s="391" t="s">
        <v>1925</v>
      </c>
      <c r="C52" s="636" t="s">
        <v>1955</v>
      </c>
      <c r="D52" s="637"/>
      <c r="E52" s="239">
        <v>111.8</v>
      </c>
      <c r="F52" s="240">
        <v>117.5</v>
      </c>
      <c r="G52" s="240"/>
      <c r="H52" s="240"/>
      <c r="I52" s="448"/>
      <c r="J52" s="448"/>
      <c r="K52" s="448"/>
      <c r="L52" s="448"/>
      <c r="M52" s="448"/>
      <c r="N52" s="448"/>
      <c r="O52" s="448"/>
      <c r="P52" s="370"/>
      <c r="R52"/>
      <c r="S52"/>
      <c r="T52" s="482"/>
    </row>
    <row r="53" spans="2:20" s="306" customFormat="1" ht="15" customHeight="1" x14ac:dyDescent="0.2">
      <c r="B53" s="391" t="s">
        <v>1945</v>
      </c>
      <c r="C53" s="636" t="s">
        <v>1936</v>
      </c>
      <c r="D53" s="637"/>
      <c r="E53" s="239">
        <v>119.2</v>
      </c>
      <c r="F53" s="240">
        <v>127.3</v>
      </c>
      <c r="G53" s="240"/>
      <c r="H53" s="240"/>
      <c r="I53" s="448"/>
      <c r="J53" s="448"/>
      <c r="K53" s="448"/>
      <c r="L53" s="448"/>
      <c r="M53" s="448"/>
      <c r="N53" s="448"/>
      <c r="O53" s="448"/>
      <c r="P53" s="370"/>
      <c r="R53"/>
      <c r="S53"/>
      <c r="T53" s="482"/>
    </row>
    <row r="54" spans="2:20" s="306" customFormat="1" ht="15" customHeight="1" x14ac:dyDescent="0.2">
      <c r="B54" s="391" t="s">
        <v>1946</v>
      </c>
      <c r="C54" s="636" t="s">
        <v>1937</v>
      </c>
      <c r="D54" s="637"/>
      <c r="E54" s="239">
        <v>102.4</v>
      </c>
      <c r="F54" s="240">
        <v>104</v>
      </c>
      <c r="G54" s="240"/>
      <c r="H54" s="240"/>
      <c r="I54" s="448"/>
      <c r="J54" s="448"/>
      <c r="K54" s="448"/>
      <c r="L54" s="448"/>
      <c r="M54" s="448"/>
      <c r="N54" s="448"/>
      <c r="O54" s="448"/>
      <c r="P54" s="370"/>
      <c r="R54"/>
      <c r="S54"/>
      <c r="T54" s="482"/>
    </row>
    <row r="55" spans="2:20" s="306" customFormat="1" ht="15" customHeight="1" x14ac:dyDescent="0.2">
      <c r="B55" s="391" t="s">
        <v>1981</v>
      </c>
      <c r="C55" s="636" t="s">
        <v>1930</v>
      </c>
      <c r="D55" s="637"/>
      <c r="E55" s="239">
        <v>103.5</v>
      </c>
      <c r="F55" s="240">
        <v>106.4</v>
      </c>
      <c r="G55" s="240"/>
      <c r="H55" s="240"/>
      <c r="I55" s="448"/>
      <c r="J55" s="448"/>
      <c r="K55" s="448"/>
      <c r="L55" s="448"/>
      <c r="M55" s="448"/>
      <c r="N55" s="448"/>
      <c r="O55" s="448"/>
      <c r="P55" s="370"/>
      <c r="R55"/>
      <c r="S55"/>
      <c r="T55" s="482"/>
    </row>
    <row r="56" spans="2:20" s="306" customFormat="1" ht="15" customHeight="1" x14ac:dyDescent="0.2">
      <c r="B56" s="391" t="s">
        <v>1932</v>
      </c>
      <c r="C56" s="636" t="s">
        <v>1931</v>
      </c>
      <c r="D56" s="637"/>
      <c r="E56" s="239">
        <v>106.9</v>
      </c>
      <c r="F56" s="240">
        <v>111</v>
      </c>
      <c r="G56" s="240"/>
      <c r="H56" s="240"/>
      <c r="I56" s="448"/>
      <c r="J56" s="448"/>
      <c r="K56" s="448"/>
      <c r="L56" s="448"/>
      <c r="M56" s="448"/>
      <c r="N56" s="448"/>
      <c r="O56" s="448"/>
      <c r="P56" s="370"/>
      <c r="R56"/>
      <c r="S56"/>
      <c r="T56" s="482"/>
    </row>
    <row r="57" spans="2:20" s="306" customFormat="1" ht="15" customHeight="1" x14ac:dyDescent="0.2">
      <c r="B57" s="391" t="s">
        <v>1938</v>
      </c>
      <c r="C57" s="636" t="s">
        <v>1933</v>
      </c>
      <c r="D57" s="637"/>
      <c r="E57" s="239">
        <v>114</v>
      </c>
      <c r="F57" s="240">
        <v>120.2</v>
      </c>
      <c r="G57" s="240"/>
      <c r="H57" s="240"/>
      <c r="I57" s="448"/>
      <c r="J57" s="448"/>
      <c r="K57" s="448"/>
      <c r="L57" s="448"/>
      <c r="M57" s="448"/>
      <c r="N57" s="448"/>
      <c r="O57" s="448"/>
      <c r="P57" s="370"/>
      <c r="R57"/>
      <c r="S57"/>
      <c r="T57" s="482"/>
    </row>
    <row r="58" spans="2:20" s="306" customFormat="1" ht="15" customHeight="1" x14ac:dyDescent="0.2">
      <c r="B58" s="391" t="s">
        <v>1939</v>
      </c>
      <c r="C58" s="636" t="s">
        <v>1934</v>
      </c>
      <c r="D58" s="637"/>
      <c r="E58" s="239">
        <v>103</v>
      </c>
      <c r="F58" s="240">
        <v>105</v>
      </c>
      <c r="G58" s="240"/>
      <c r="H58" s="240"/>
      <c r="I58" s="448"/>
      <c r="J58" s="448"/>
      <c r="K58" s="448"/>
      <c r="L58" s="448"/>
      <c r="M58" s="448"/>
      <c r="N58" s="448"/>
      <c r="O58" s="448"/>
      <c r="P58" s="370"/>
      <c r="R58"/>
      <c r="S58"/>
      <c r="T58" s="482"/>
    </row>
    <row r="59" spans="2:20" s="306" customFormat="1" ht="15" customHeight="1" x14ac:dyDescent="0.2">
      <c r="B59" s="391" t="s">
        <v>1940</v>
      </c>
      <c r="C59" s="636" t="s">
        <v>1951</v>
      </c>
      <c r="D59" s="637"/>
      <c r="E59" s="239">
        <v>100.6</v>
      </c>
      <c r="F59" s="240">
        <v>101</v>
      </c>
      <c r="G59" s="240"/>
      <c r="H59" s="240"/>
      <c r="I59" s="448"/>
      <c r="J59" s="448"/>
      <c r="K59" s="448"/>
      <c r="L59" s="448"/>
      <c r="M59" s="448"/>
      <c r="N59" s="448"/>
      <c r="O59" s="448"/>
      <c r="P59" s="370"/>
      <c r="R59"/>
      <c r="S59"/>
      <c r="T59" s="482"/>
    </row>
    <row r="60" spans="2:20" s="306" customFormat="1" ht="15" customHeight="1" x14ac:dyDescent="0.2">
      <c r="B60" s="391" t="s">
        <v>1941</v>
      </c>
      <c r="C60" s="636" t="s">
        <v>1722</v>
      </c>
      <c r="D60" s="637"/>
      <c r="E60" s="239">
        <v>101.4</v>
      </c>
      <c r="F60" s="240">
        <v>102.4</v>
      </c>
      <c r="G60" s="240"/>
      <c r="H60" s="240"/>
      <c r="I60" s="448"/>
      <c r="J60" s="448"/>
      <c r="K60" s="448"/>
      <c r="L60" s="448"/>
      <c r="M60" s="448"/>
      <c r="N60" s="448"/>
      <c r="O60" s="448"/>
      <c r="P60" s="370"/>
      <c r="R60"/>
      <c r="S60"/>
      <c r="T60" s="482"/>
    </row>
    <row r="61" spans="2:20" s="306" customFormat="1" ht="15" customHeight="1" x14ac:dyDescent="0.2">
      <c r="B61" s="391" t="s">
        <v>1942</v>
      </c>
      <c r="C61" s="636" t="s">
        <v>1718</v>
      </c>
      <c r="D61" s="637"/>
      <c r="E61" s="239">
        <v>102.1</v>
      </c>
      <c r="F61" s="240">
        <v>103.8</v>
      </c>
      <c r="G61" s="240"/>
      <c r="H61" s="240"/>
      <c r="I61" s="448"/>
      <c r="J61" s="448"/>
      <c r="K61" s="448"/>
      <c r="L61" s="448"/>
      <c r="M61" s="448"/>
      <c r="N61" s="448"/>
      <c r="O61" s="448"/>
      <c r="P61" s="370"/>
      <c r="R61"/>
      <c r="S61"/>
      <c r="T61" s="482"/>
    </row>
    <row r="62" spans="2:20" s="306" customFormat="1" ht="15" customHeight="1" x14ac:dyDescent="0.2">
      <c r="B62" s="391" t="s">
        <v>1726</v>
      </c>
      <c r="C62" s="636" t="s">
        <v>1727</v>
      </c>
      <c r="D62" s="637"/>
      <c r="E62" s="239">
        <v>103.4</v>
      </c>
      <c r="F62" s="240">
        <v>105.3</v>
      </c>
      <c r="G62" s="240"/>
      <c r="H62" s="240"/>
      <c r="I62" s="448"/>
      <c r="J62" s="448"/>
      <c r="K62" s="448"/>
      <c r="L62" s="448"/>
      <c r="M62" s="448"/>
      <c r="N62" s="448"/>
      <c r="O62" s="448"/>
      <c r="P62" s="370"/>
      <c r="R62"/>
      <c r="S62"/>
      <c r="T62" s="482"/>
    </row>
    <row r="63" spans="2:20" ht="15" customHeight="1" thickBot="1" x14ac:dyDescent="0.25">
      <c r="B63" s="392" t="s">
        <v>1728</v>
      </c>
      <c r="C63" s="652" t="s">
        <v>1729</v>
      </c>
      <c r="D63" s="653"/>
      <c r="E63" s="296">
        <v>102.5</v>
      </c>
      <c r="F63" s="297">
        <v>103.8</v>
      </c>
      <c r="G63" s="297"/>
      <c r="H63" s="297"/>
      <c r="I63" s="449"/>
      <c r="J63" s="449"/>
      <c r="K63" s="449"/>
      <c r="L63" s="449"/>
      <c r="M63" s="449"/>
      <c r="N63" s="449"/>
      <c r="O63" s="449"/>
      <c r="P63" s="450"/>
      <c r="R63"/>
      <c r="S63"/>
      <c r="T63" s="482"/>
    </row>
    <row r="64" spans="2:20" x14ac:dyDescent="0.2">
      <c r="L64" s="445"/>
      <c r="P64" s="310" t="s">
        <v>1515</v>
      </c>
    </row>
    <row r="65" spans="2:20" ht="10.5" customHeight="1" x14ac:dyDescent="0.2">
      <c r="B65" s="115"/>
      <c r="F65" s="115"/>
      <c r="L65" s="115"/>
    </row>
    <row r="66" spans="2:20" ht="10.5" customHeight="1" x14ac:dyDescent="0.2">
      <c r="B66" s="311" t="s">
        <v>2119</v>
      </c>
      <c r="F66" s="115"/>
      <c r="L66" s="115"/>
    </row>
    <row r="67" spans="2:20" ht="10.5" customHeight="1" x14ac:dyDescent="0.2">
      <c r="B67" s="311" t="s">
        <v>2015</v>
      </c>
      <c r="F67" s="115"/>
      <c r="L67" s="115"/>
    </row>
    <row r="68" spans="2:20" ht="10.5" customHeight="1" x14ac:dyDescent="0.2">
      <c r="B68" s="311" t="s">
        <v>2014</v>
      </c>
      <c r="F68" s="115"/>
      <c r="L68" s="115"/>
    </row>
    <row r="69" spans="2:20" ht="10.5" customHeight="1" x14ac:dyDescent="0.2">
      <c r="B69" s="311" t="s">
        <v>2016</v>
      </c>
      <c r="F69" s="115"/>
      <c r="L69" s="115"/>
    </row>
    <row r="70" spans="2:20" ht="10.5" customHeight="1" x14ac:dyDescent="0.2">
      <c r="F70" s="115"/>
      <c r="L70" s="115"/>
    </row>
    <row r="71" spans="2:20" ht="7.5" customHeight="1" thickBot="1" x14ac:dyDescent="0.25"/>
    <row r="72" spans="2:20" ht="16.5" customHeight="1" thickBot="1" x14ac:dyDescent="0.25">
      <c r="B72" s="644" t="s">
        <v>1760</v>
      </c>
      <c r="C72" s="644"/>
      <c r="D72" s="654"/>
      <c r="E72" s="628" t="s">
        <v>1763</v>
      </c>
      <c r="F72" s="629"/>
      <c r="G72" s="629"/>
      <c r="H72" s="629"/>
      <c r="I72" s="629"/>
      <c r="J72" s="629"/>
      <c r="K72" s="629"/>
      <c r="L72" s="629"/>
      <c r="M72" s="629"/>
      <c r="N72" s="629"/>
      <c r="O72" s="629"/>
      <c r="P72" s="630"/>
    </row>
    <row r="73" spans="2:20" ht="19.5" customHeight="1" thickBot="1" x14ac:dyDescent="0.25">
      <c r="B73" s="119" t="s">
        <v>2117</v>
      </c>
      <c r="C73" s="119"/>
      <c r="D73" s="119"/>
      <c r="E73" s="97">
        <v>44197</v>
      </c>
      <c r="F73" s="98">
        <v>44228</v>
      </c>
      <c r="G73" s="98">
        <v>44256</v>
      </c>
      <c r="H73" s="98">
        <v>44287</v>
      </c>
      <c r="I73" s="98">
        <v>44317</v>
      </c>
      <c r="J73" s="98">
        <v>44348</v>
      </c>
      <c r="K73" s="98">
        <v>44378</v>
      </c>
      <c r="L73" s="98">
        <v>44409</v>
      </c>
      <c r="M73" s="98">
        <v>44440</v>
      </c>
      <c r="N73" s="98">
        <v>44470</v>
      </c>
      <c r="O73" s="98">
        <v>44501</v>
      </c>
      <c r="P73" s="99">
        <v>44531</v>
      </c>
    </row>
    <row r="74" spans="2:20" ht="9.75" customHeight="1" x14ac:dyDescent="0.2">
      <c r="B74" s="649" t="s">
        <v>1684</v>
      </c>
      <c r="C74" s="650" t="s">
        <v>1685</v>
      </c>
      <c r="D74" s="232" t="s">
        <v>1762</v>
      </c>
      <c r="E74" s="233">
        <v>101.1</v>
      </c>
      <c r="F74" s="234">
        <v>101.1</v>
      </c>
      <c r="G74" s="234"/>
      <c r="H74" s="234"/>
      <c r="I74" s="446"/>
      <c r="J74" s="446"/>
      <c r="K74" s="446"/>
      <c r="L74" s="446"/>
      <c r="M74" s="446"/>
      <c r="N74" s="446"/>
      <c r="O74" s="446"/>
      <c r="P74" s="447"/>
      <c r="T74" s="306"/>
    </row>
    <row r="75" spans="2:20" ht="9.75" customHeight="1" x14ac:dyDescent="0.2">
      <c r="B75" s="646"/>
      <c r="C75" s="651"/>
      <c r="D75" s="235" t="s">
        <v>1761</v>
      </c>
      <c r="E75" s="236">
        <v>101</v>
      </c>
      <c r="F75" s="237">
        <v>101.1</v>
      </c>
      <c r="G75" s="237"/>
      <c r="H75" s="237"/>
      <c r="I75" s="451"/>
      <c r="J75" s="451"/>
      <c r="K75" s="451"/>
      <c r="L75" s="451"/>
      <c r="M75" s="451"/>
      <c r="N75" s="451"/>
      <c r="O75" s="451"/>
      <c r="P75" s="452"/>
      <c r="T75" s="306"/>
    </row>
    <row r="76" spans="2:20" ht="9.75" customHeight="1" x14ac:dyDescent="0.2">
      <c r="B76" s="645" t="s">
        <v>1686</v>
      </c>
      <c r="C76" s="647" t="s">
        <v>1687</v>
      </c>
      <c r="D76" s="238" t="s">
        <v>1762</v>
      </c>
      <c r="E76" s="239">
        <v>101.7</v>
      </c>
      <c r="F76" s="240">
        <v>102.2</v>
      </c>
      <c r="G76" s="240"/>
      <c r="H76" s="240"/>
      <c r="I76" s="448"/>
      <c r="J76" s="448"/>
      <c r="K76" s="448"/>
      <c r="L76" s="448"/>
      <c r="M76" s="448"/>
      <c r="N76" s="448"/>
      <c r="O76" s="448"/>
      <c r="P76" s="370"/>
      <c r="T76" s="306"/>
    </row>
    <row r="77" spans="2:20" ht="9.75" customHeight="1" x14ac:dyDescent="0.2">
      <c r="B77" s="646"/>
      <c r="C77" s="648"/>
      <c r="D77" s="241" t="s">
        <v>1761</v>
      </c>
      <c r="E77" s="242">
        <v>102</v>
      </c>
      <c r="F77" s="243">
        <v>102.7</v>
      </c>
      <c r="G77" s="243"/>
      <c r="H77" s="243"/>
      <c r="I77" s="453"/>
      <c r="J77" s="453"/>
      <c r="K77" s="453"/>
      <c r="L77" s="453"/>
      <c r="M77" s="453"/>
      <c r="N77" s="453"/>
      <c r="O77" s="453"/>
      <c r="P77" s="454"/>
      <c r="T77" s="306"/>
    </row>
    <row r="78" spans="2:20" ht="9.75" customHeight="1" x14ac:dyDescent="0.2">
      <c r="B78" s="645" t="s">
        <v>1690</v>
      </c>
      <c r="C78" s="647" t="s">
        <v>1720</v>
      </c>
      <c r="D78" s="238" t="s">
        <v>1762</v>
      </c>
      <c r="E78" s="239">
        <v>101.9</v>
      </c>
      <c r="F78" s="240">
        <v>102.7</v>
      </c>
      <c r="G78" s="240"/>
      <c r="H78" s="240"/>
      <c r="I78" s="448"/>
      <c r="J78" s="448"/>
      <c r="K78" s="448"/>
      <c r="L78" s="448"/>
      <c r="M78" s="448"/>
      <c r="N78" s="448"/>
      <c r="O78" s="448"/>
      <c r="P78" s="370"/>
    </row>
    <row r="79" spans="2:20" ht="9.75" customHeight="1" x14ac:dyDescent="0.2">
      <c r="B79" s="646"/>
      <c r="C79" s="648"/>
      <c r="D79" s="241" t="s">
        <v>1761</v>
      </c>
      <c r="E79" s="242">
        <v>101.6</v>
      </c>
      <c r="F79" s="243">
        <v>102.2</v>
      </c>
      <c r="G79" s="243"/>
      <c r="H79" s="243"/>
      <c r="I79" s="453"/>
      <c r="J79" s="453"/>
      <c r="K79" s="453"/>
      <c r="L79" s="453"/>
      <c r="M79" s="453"/>
      <c r="N79" s="453"/>
      <c r="O79" s="453"/>
      <c r="P79" s="454"/>
      <c r="T79" s="306"/>
    </row>
    <row r="80" spans="2:20" ht="9.75" customHeight="1" x14ac:dyDescent="0.2">
      <c r="B80" s="645" t="s">
        <v>1693</v>
      </c>
      <c r="C80" s="647" t="s">
        <v>1689</v>
      </c>
      <c r="D80" s="238" t="s">
        <v>1762</v>
      </c>
      <c r="E80" s="239">
        <v>101.8</v>
      </c>
      <c r="F80" s="240">
        <v>102.8</v>
      </c>
      <c r="G80" s="240"/>
      <c r="H80" s="240"/>
      <c r="I80" s="448"/>
      <c r="J80" s="448"/>
      <c r="K80" s="448"/>
      <c r="L80" s="448"/>
      <c r="M80" s="448"/>
      <c r="N80" s="448"/>
      <c r="O80" s="448"/>
      <c r="P80" s="370"/>
      <c r="T80" s="306"/>
    </row>
    <row r="81" spans="2:20" ht="9.75" customHeight="1" x14ac:dyDescent="0.2">
      <c r="B81" s="646"/>
      <c r="C81" s="648"/>
      <c r="D81" s="241" t="s">
        <v>1761</v>
      </c>
      <c r="E81" s="242">
        <v>101.5</v>
      </c>
      <c r="F81" s="243">
        <v>102.3</v>
      </c>
      <c r="G81" s="243"/>
      <c r="H81" s="243"/>
      <c r="I81" s="453"/>
      <c r="J81" s="453"/>
      <c r="K81" s="453"/>
      <c r="L81" s="453"/>
      <c r="M81" s="453"/>
      <c r="N81" s="453"/>
      <c r="O81" s="453"/>
      <c r="P81" s="454"/>
      <c r="T81" s="306"/>
    </row>
    <row r="82" spans="2:20" ht="9.75" customHeight="1" x14ac:dyDescent="0.2">
      <c r="B82" s="645" t="s">
        <v>1943</v>
      </c>
      <c r="C82" s="647" t="s">
        <v>1929</v>
      </c>
      <c r="D82" s="238" t="s">
        <v>1762</v>
      </c>
      <c r="E82" s="239">
        <v>101.4</v>
      </c>
      <c r="F82" s="240">
        <v>102.3</v>
      </c>
      <c r="G82" s="240"/>
      <c r="H82" s="240"/>
      <c r="I82" s="448"/>
      <c r="J82" s="448"/>
      <c r="K82" s="448"/>
      <c r="L82" s="448"/>
      <c r="M82" s="448"/>
      <c r="N82" s="448"/>
      <c r="O82" s="448"/>
      <c r="P82" s="370"/>
      <c r="T82" s="306"/>
    </row>
    <row r="83" spans="2:20" ht="9.75" customHeight="1" x14ac:dyDescent="0.2">
      <c r="B83" s="646"/>
      <c r="C83" s="648"/>
      <c r="D83" s="241" t="s">
        <v>1761</v>
      </c>
      <c r="E83" s="242">
        <v>101.5</v>
      </c>
      <c r="F83" s="243">
        <v>102.2</v>
      </c>
      <c r="G83" s="243"/>
      <c r="H83" s="243"/>
      <c r="I83" s="453"/>
      <c r="J83" s="453"/>
      <c r="K83" s="453"/>
      <c r="L83" s="453"/>
      <c r="M83" s="453"/>
      <c r="N83" s="453"/>
      <c r="O83" s="453"/>
      <c r="P83" s="454"/>
      <c r="T83" s="306"/>
    </row>
    <row r="84" spans="2:20" ht="9.75" customHeight="1" x14ac:dyDescent="0.2">
      <c r="B84" s="645" t="s">
        <v>1696</v>
      </c>
      <c r="C84" s="647" t="s">
        <v>1904</v>
      </c>
      <c r="D84" s="238" t="s">
        <v>1762</v>
      </c>
      <c r="E84" s="239">
        <v>101.8</v>
      </c>
      <c r="F84" s="240">
        <v>102.5</v>
      </c>
      <c r="G84" s="240"/>
      <c r="H84" s="240"/>
      <c r="I84" s="448"/>
      <c r="J84" s="448"/>
      <c r="K84" s="448"/>
      <c r="L84" s="448"/>
      <c r="M84" s="448"/>
      <c r="N84" s="448"/>
      <c r="O84" s="448"/>
      <c r="P84" s="370"/>
      <c r="T84" s="306"/>
    </row>
    <row r="85" spans="2:20" ht="9.75" customHeight="1" x14ac:dyDescent="0.2">
      <c r="B85" s="646"/>
      <c r="C85" s="648"/>
      <c r="D85" s="241" t="s">
        <v>1761</v>
      </c>
      <c r="E85" s="242">
        <v>101.8</v>
      </c>
      <c r="F85" s="243">
        <v>102.5</v>
      </c>
      <c r="G85" s="243"/>
      <c r="H85" s="243"/>
      <c r="I85" s="453"/>
      <c r="J85" s="453"/>
      <c r="K85" s="453"/>
      <c r="L85" s="453"/>
      <c r="M85" s="453"/>
      <c r="N85" s="453"/>
      <c r="O85" s="453"/>
      <c r="P85" s="454"/>
      <c r="T85" s="306"/>
    </row>
    <row r="86" spans="2:20" ht="9.75" customHeight="1" x14ac:dyDescent="0.2">
      <c r="B86" s="645" t="s">
        <v>1700</v>
      </c>
      <c r="C86" s="647" t="s">
        <v>1910</v>
      </c>
      <c r="D86" s="238" t="s">
        <v>1762</v>
      </c>
      <c r="E86" s="239">
        <v>101.5</v>
      </c>
      <c r="F86" s="240">
        <v>102.2</v>
      </c>
      <c r="G86" s="240"/>
      <c r="H86" s="240"/>
      <c r="I86" s="448"/>
      <c r="J86" s="448"/>
      <c r="K86" s="448"/>
      <c r="L86" s="448"/>
      <c r="M86" s="448"/>
      <c r="N86" s="448"/>
      <c r="O86" s="448"/>
      <c r="P86" s="370"/>
      <c r="T86" s="306"/>
    </row>
    <row r="87" spans="2:20" ht="9.75" customHeight="1" x14ac:dyDescent="0.2">
      <c r="B87" s="646"/>
      <c r="C87" s="648"/>
      <c r="D87" s="241" t="s">
        <v>1761</v>
      </c>
      <c r="E87" s="242">
        <v>101.4</v>
      </c>
      <c r="F87" s="243">
        <v>101.9</v>
      </c>
      <c r="G87" s="243"/>
      <c r="H87" s="243"/>
      <c r="I87" s="453"/>
      <c r="J87" s="453"/>
      <c r="K87" s="453"/>
      <c r="L87" s="453"/>
      <c r="M87" s="453"/>
      <c r="N87" s="453"/>
      <c r="O87" s="453"/>
      <c r="P87" s="454"/>
      <c r="T87" s="306"/>
    </row>
    <row r="88" spans="2:20" ht="9.75" customHeight="1" x14ac:dyDescent="0.2">
      <c r="B88" s="645" t="s">
        <v>1905</v>
      </c>
      <c r="C88" s="647" t="s">
        <v>1724</v>
      </c>
      <c r="D88" s="238" t="s">
        <v>1762</v>
      </c>
      <c r="E88" s="239">
        <v>102.4</v>
      </c>
      <c r="F88" s="240">
        <v>104.1</v>
      </c>
      <c r="G88" s="240"/>
      <c r="H88" s="240"/>
      <c r="I88" s="448"/>
      <c r="J88" s="448"/>
      <c r="K88" s="448"/>
      <c r="L88" s="448"/>
      <c r="M88" s="448"/>
      <c r="N88" s="448"/>
      <c r="O88" s="448"/>
      <c r="P88" s="370"/>
      <c r="T88" s="306"/>
    </row>
    <row r="89" spans="2:20" ht="9.75" customHeight="1" x14ac:dyDescent="0.2">
      <c r="B89" s="646"/>
      <c r="C89" s="648"/>
      <c r="D89" s="241" t="s">
        <v>1761</v>
      </c>
      <c r="E89" s="242">
        <v>102.5</v>
      </c>
      <c r="F89" s="243">
        <v>104.5</v>
      </c>
      <c r="G89" s="243"/>
      <c r="H89" s="243"/>
      <c r="I89" s="453"/>
      <c r="J89" s="453"/>
      <c r="K89" s="453"/>
      <c r="L89" s="453"/>
      <c r="M89" s="453"/>
      <c r="N89" s="453"/>
      <c r="O89" s="453"/>
      <c r="P89" s="454"/>
      <c r="T89" s="306"/>
    </row>
    <row r="90" spans="2:20" ht="9.75" customHeight="1" x14ac:dyDescent="0.2">
      <c r="B90" s="645" t="s">
        <v>1702</v>
      </c>
      <c r="C90" s="647" t="s">
        <v>1911</v>
      </c>
      <c r="D90" s="238" t="s">
        <v>1762</v>
      </c>
      <c r="E90" s="239">
        <v>100.8</v>
      </c>
      <c r="F90" s="240">
        <v>102.2</v>
      </c>
      <c r="G90" s="240"/>
      <c r="H90" s="240"/>
      <c r="I90" s="448"/>
      <c r="J90" s="448"/>
      <c r="K90" s="448"/>
      <c r="L90" s="448"/>
      <c r="M90" s="448"/>
      <c r="N90" s="448"/>
      <c r="O90" s="448"/>
      <c r="P90" s="370"/>
      <c r="T90" s="306"/>
    </row>
    <row r="91" spans="2:20" ht="9.75" customHeight="1" x14ac:dyDescent="0.2">
      <c r="B91" s="646"/>
      <c r="C91" s="648"/>
      <c r="D91" s="241" t="s">
        <v>1761</v>
      </c>
      <c r="E91" s="242">
        <v>100.8</v>
      </c>
      <c r="F91" s="243">
        <v>102.5</v>
      </c>
      <c r="G91" s="243"/>
      <c r="H91" s="243"/>
      <c r="I91" s="453"/>
      <c r="J91" s="453"/>
      <c r="K91" s="453"/>
      <c r="L91" s="453"/>
      <c r="M91" s="453"/>
      <c r="N91" s="453"/>
      <c r="O91" s="453"/>
      <c r="P91" s="454"/>
    </row>
    <row r="92" spans="2:20" ht="9.75" customHeight="1" x14ac:dyDescent="0.2">
      <c r="B92" s="645" t="s">
        <v>1906</v>
      </c>
      <c r="C92" s="647" t="s">
        <v>1692</v>
      </c>
      <c r="D92" s="238" t="s">
        <v>1762</v>
      </c>
      <c r="E92" s="239">
        <v>102.2</v>
      </c>
      <c r="F92" s="240">
        <v>103.3</v>
      </c>
      <c r="G92" s="240"/>
      <c r="H92" s="240"/>
      <c r="I92" s="448"/>
      <c r="J92" s="448"/>
      <c r="K92" s="448"/>
      <c r="L92" s="448"/>
      <c r="M92" s="448"/>
      <c r="N92" s="448"/>
      <c r="O92" s="448"/>
      <c r="P92" s="370"/>
      <c r="T92" s="306"/>
    </row>
    <row r="93" spans="2:20" ht="9.75" customHeight="1" x14ac:dyDescent="0.2">
      <c r="B93" s="646"/>
      <c r="C93" s="648"/>
      <c r="D93" s="241" t="s">
        <v>1761</v>
      </c>
      <c r="E93" s="242">
        <v>102</v>
      </c>
      <c r="F93" s="243">
        <v>103</v>
      </c>
      <c r="G93" s="243"/>
      <c r="H93" s="243"/>
      <c r="I93" s="453"/>
      <c r="J93" s="453"/>
      <c r="K93" s="453"/>
      <c r="L93" s="453"/>
      <c r="M93" s="453"/>
      <c r="N93" s="453"/>
      <c r="O93" s="453"/>
      <c r="P93" s="454"/>
      <c r="T93" s="306"/>
    </row>
    <row r="94" spans="2:20" ht="9.75" customHeight="1" x14ac:dyDescent="0.2">
      <c r="B94" s="645" t="s">
        <v>1710</v>
      </c>
      <c r="C94" s="647" t="s">
        <v>1912</v>
      </c>
      <c r="D94" s="238" t="s">
        <v>1762</v>
      </c>
      <c r="E94" s="239">
        <v>106.2</v>
      </c>
      <c r="F94" s="240">
        <v>108.2</v>
      </c>
      <c r="G94" s="240"/>
      <c r="H94" s="240"/>
      <c r="I94" s="448"/>
      <c r="J94" s="448"/>
      <c r="K94" s="448"/>
      <c r="L94" s="448"/>
      <c r="M94" s="448"/>
      <c r="N94" s="448"/>
      <c r="O94" s="448"/>
      <c r="P94" s="370"/>
      <c r="T94" s="306"/>
    </row>
    <row r="95" spans="2:20" ht="9.75" customHeight="1" x14ac:dyDescent="0.2">
      <c r="B95" s="646"/>
      <c r="C95" s="648"/>
      <c r="D95" s="241" t="s">
        <v>1761</v>
      </c>
      <c r="E95" s="242">
        <v>105.6</v>
      </c>
      <c r="F95" s="243">
        <v>107.5</v>
      </c>
      <c r="G95" s="243"/>
      <c r="H95" s="243"/>
      <c r="I95" s="453"/>
      <c r="J95" s="453"/>
      <c r="K95" s="453"/>
      <c r="L95" s="453"/>
      <c r="M95" s="453"/>
      <c r="N95" s="453"/>
      <c r="O95" s="453"/>
      <c r="P95" s="454"/>
      <c r="T95" s="306"/>
    </row>
    <row r="96" spans="2:20" ht="9.75" customHeight="1" x14ac:dyDescent="0.2">
      <c r="B96" s="645" t="s">
        <v>1712</v>
      </c>
      <c r="C96" s="647" t="s">
        <v>1913</v>
      </c>
      <c r="D96" s="238" t="s">
        <v>1762</v>
      </c>
      <c r="E96" s="239">
        <v>103.3</v>
      </c>
      <c r="F96" s="240">
        <v>104.8</v>
      </c>
      <c r="G96" s="240"/>
      <c r="H96" s="240"/>
      <c r="I96" s="448"/>
      <c r="J96" s="448"/>
      <c r="K96" s="448"/>
      <c r="L96" s="448"/>
      <c r="M96" s="448"/>
      <c r="N96" s="448"/>
      <c r="O96" s="448"/>
      <c r="P96" s="370"/>
      <c r="T96" s="306"/>
    </row>
    <row r="97" spans="2:20" ht="9.75" customHeight="1" x14ac:dyDescent="0.2">
      <c r="B97" s="646"/>
      <c r="C97" s="648"/>
      <c r="D97" s="241" t="s">
        <v>1761</v>
      </c>
      <c r="E97" s="242">
        <v>103.4</v>
      </c>
      <c r="F97" s="243">
        <v>104.9</v>
      </c>
      <c r="G97" s="243"/>
      <c r="H97" s="243"/>
      <c r="I97" s="453"/>
      <c r="J97" s="453"/>
      <c r="K97" s="453"/>
      <c r="L97" s="453"/>
      <c r="M97" s="453"/>
      <c r="N97" s="453"/>
      <c r="O97" s="453"/>
      <c r="P97" s="454"/>
      <c r="T97" s="306"/>
    </row>
    <row r="98" spans="2:20" ht="9.75" customHeight="1" x14ac:dyDescent="0.2">
      <c r="B98" s="645" t="s">
        <v>1714</v>
      </c>
      <c r="C98" s="647" t="s">
        <v>1914</v>
      </c>
      <c r="D98" s="238" t="s">
        <v>1762</v>
      </c>
      <c r="E98" s="239">
        <v>105.1</v>
      </c>
      <c r="F98" s="240">
        <v>106.6</v>
      </c>
      <c r="G98" s="240"/>
      <c r="H98" s="240"/>
      <c r="I98" s="448"/>
      <c r="J98" s="448"/>
      <c r="K98" s="448"/>
      <c r="L98" s="448"/>
      <c r="M98" s="448"/>
      <c r="N98" s="448"/>
      <c r="O98" s="448"/>
      <c r="P98" s="370"/>
      <c r="T98" s="306"/>
    </row>
    <row r="99" spans="2:20" ht="9.75" customHeight="1" x14ac:dyDescent="0.2">
      <c r="B99" s="646"/>
      <c r="C99" s="648"/>
      <c r="D99" s="241" t="s">
        <v>1761</v>
      </c>
      <c r="E99" s="242">
        <v>105</v>
      </c>
      <c r="F99" s="243">
        <v>106.5</v>
      </c>
      <c r="G99" s="243"/>
      <c r="H99" s="243"/>
      <c r="I99" s="453"/>
      <c r="J99" s="453"/>
      <c r="K99" s="453"/>
      <c r="L99" s="453"/>
      <c r="M99" s="453"/>
      <c r="N99" s="453"/>
      <c r="O99" s="453"/>
      <c r="P99" s="454"/>
      <c r="T99" s="306"/>
    </row>
    <row r="100" spans="2:20" ht="9.75" customHeight="1" x14ac:dyDescent="0.2">
      <c r="B100" s="645" t="s">
        <v>1717</v>
      </c>
      <c r="C100" s="647" t="s">
        <v>1915</v>
      </c>
      <c r="D100" s="238" t="s">
        <v>1762</v>
      </c>
      <c r="E100" s="239">
        <v>101.2</v>
      </c>
      <c r="F100" s="240">
        <v>101.9</v>
      </c>
      <c r="G100" s="240"/>
      <c r="H100" s="240"/>
      <c r="I100" s="448"/>
      <c r="J100" s="448"/>
      <c r="K100" s="448"/>
      <c r="L100" s="448"/>
      <c r="M100" s="448"/>
      <c r="N100" s="448"/>
      <c r="O100" s="448"/>
      <c r="P100" s="370"/>
    </row>
    <row r="101" spans="2:20" ht="9.75" customHeight="1" x14ac:dyDescent="0.2">
      <c r="B101" s="646"/>
      <c r="C101" s="648"/>
      <c r="D101" s="241" t="s">
        <v>1761</v>
      </c>
      <c r="E101" s="242">
        <v>101.3</v>
      </c>
      <c r="F101" s="243">
        <v>101.9</v>
      </c>
      <c r="G101" s="243"/>
      <c r="H101" s="243"/>
      <c r="I101" s="453"/>
      <c r="J101" s="453"/>
      <c r="K101" s="453"/>
      <c r="L101" s="453"/>
      <c r="M101" s="453"/>
      <c r="N101" s="453"/>
      <c r="O101" s="453"/>
      <c r="P101" s="454"/>
      <c r="T101" s="306"/>
    </row>
    <row r="102" spans="2:20" ht="9.75" customHeight="1" x14ac:dyDescent="0.2">
      <c r="B102" s="645" t="s">
        <v>1719</v>
      </c>
      <c r="C102" s="647" t="s">
        <v>1706</v>
      </c>
      <c r="D102" s="238" t="s">
        <v>1762</v>
      </c>
      <c r="E102" s="239">
        <v>98.9</v>
      </c>
      <c r="F102" s="240">
        <v>100.5</v>
      </c>
      <c r="G102" s="240"/>
      <c r="H102" s="240"/>
      <c r="I102" s="448"/>
      <c r="J102" s="448"/>
      <c r="K102" s="448"/>
      <c r="L102" s="448"/>
      <c r="M102" s="448"/>
      <c r="N102" s="448"/>
      <c r="O102" s="448"/>
      <c r="P102" s="370"/>
      <c r="T102" s="306"/>
    </row>
    <row r="103" spans="2:20" ht="9.75" customHeight="1" x14ac:dyDescent="0.2">
      <c r="B103" s="646"/>
      <c r="C103" s="648"/>
      <c r="D103" s="241" t="s">
        <v>1761</v>
      </c>
      <c r="E103" s="242">
        <v>99.3</v>
      </c>
      <c r="F103" s="243">
        <v>100.5</v>
      </c>
      <c r="G103" s="243"/>
      <c r="H103" s="243"/>
      <c r="I103" s="453"/>
      <c r="J103" s="453"/>
      <c r="K103" s="453"/>
      <c r="L103" s="453"/>
      <c r="M103" s="453"/>
      <c r="N103" s="453"/>
      <c r="O103" s="453"/>
      <c r="P103" s="454"/>
      <c r="T103" s="306"/>
    </row>
    <row r="104" spans="2:20" ht="9.75" customHeight="1" x14ac:dyDescent="0.2">
      <c r="B104" s="645" t="s">
        <v>1723</v>
      </c>
      <c r="C104" s="647" t="s">
        <v>1916</v>
      </c>
      <c r="D104" s="238" t="s">
        <v>1762</v>
      </c>
      <c r="E104" s="239">
        <v>103.2</v>
      </c>
      <c r="F104" s="240">
        <v>104.4</v>
      </c>
      <c r="G104" s="240"/>
      <c r="H104" s="240"/>
      <c r="I104" s="448"/>
      <c r="J104" s="448"/>
      <c r="K104" s="448"/>
      <c r="L104" s="448"/>
      <c r="M104" s="448"/>
      <c r="N104" s="448"/>
      <c r="O104" s="448"/>
      <c r="P104" s="370"/>
      <c r="T104" s="306"/>
    </row>
    <row r="105" spans="2:20" ht="9.75" customHeight="1" x14ac:dyDescent="0.2">
      <c r="B105" s="646"/>
      <c r="C105" s="648"/>
      <c r="D105" s="241" t="s">
        <v>1761</v>
      </c>
      <c r="E105" s="242">
        <v>103.8</v>
      </c>
      <c r="F105" s="243">
        <v>105.2</v>
      </c>
      <c r="G105" s="243"/>
      <c r="H105" s="243"/>
      <c r="I105" s="453"/>
      <c r="J105" s="453"/>
      <c r="K105" s="453"/>
      <c r="L105" s="453"/>
      <c r="M105" s="453"/>
      <c r="N105" s="453"/>
      <c r="O105" s="453"/>
      <c r="P105" s="454"/>
      <c r="T105" s="306"/>
    </row>
    <row r="106" spans="2:20" ht="9.75" customHeight="1" x14ac:dyDescent="0.2">
      <c r="B106" s="645" t="s">
        <v>1725</v>
      </c>
      <c r="C106" s="647" t="s">
        <v>1709</v>
      </c>
      <c r="D106" s="238" t="s">
        <v>1762</v>
      </c>
      <c r="E106" s="239">
        <v>100.4</v>
      </c>
      <c r="F106" s="240">
        <v>100.5</v>
      </c>
      <c r="G106" s="240"/>
      <c r="H106" s="240"/>
      <c r="I106" s="448"/>
      <c r="J106" s="448"/>
      <c r="K106" s="448"/>
      <c r="L106" s="448"/>
      <c r="M106" s="448"/>
      <c r="N106" s="448"/>
      <c r="O106" s="448"/>
      <c r="P106" s="370"/>
      <c r="T106" s="306"/>
    </row>
    <row r="107" spans="2:20" ht="9.75" customHeight="1" x14ac:dyDescent="0.2">
      <c r="B107" s="646"/>
      <c r="C107" s="648"/>
      <c r="D107" s="241" t="s">
        <v>1761</v>
      </c>
      <c r="E107" s="242">
        <v>100.3</v>
      </c>
      <c r="F107" s="243">
        <v>100.4</v>
      </c>
      <c r="G107" s="243"/>
      <c r="H107" s="243"/>
      <c r="I107" s="453"/>
      <c r="J107" s="453"/>
      <c r="K107" s="453"/>
      <c r="L107" s="453"/>
      <c r="M107" s="453"/>
      <c r="N107" s="453"/>
      <c r="O107" s="453"/>
      <c r="P107" s="454"/>
      <c r="T107" s="306"/>
    </row>
    <row r="108" spans="2:20" ht="9.75" customHeight="1" x14ac:dyDescent="0.2">
      <c r="B108" s="645" t="s">
        <v>1944</v>
      </c>
      <c r="C108" s="647" t="s">
        <v>1952</v>
      </c>
      <c r="D108" s="238" t="s">
        <v>1762</v>
      </c>
      <c r="E108" s="239">
        <v>103.6</v>
      </c>
      <c r="F108" s="240">
        <v>104.7</v>
      </c>
      <c r="G108" s="240"/>
      <c r="H108" s="240"/>
      <c r="I108" s="448"/>
      <c r="J108" s="448"/>
      <c r="K108" s="448"/>
      <c r="L108" s="448"/>
      <c r="M108" s="448"/>
      <c r="N108" s="448"/>
      <c r="O108" s="448"/>
      <c r="P108" s="370"/>
      <c r="T108" s="306"/>
    </row>
    <row r="109" spans="2:20" ht="9.75" customHeight="1" x14ac:dyDescent="0.2">
      <c r="B109" s="646"/>
      <c r="C109" s="648"/>
      <c r="D109" s="241" t="s">
        <v>1761</v>
      </c>
      <c r="E109" s="242">
        <v>105</v>
      </c>
      <c r="F109" s="243">
        <v>106.4</v>
      </c>
      <c r="G109" s="243"/>
      <c r="H109" s="243"/>
      <c r="I109" s="453"/>
      <c r="J109" s="453"/>
      <c r="K109" s="453"/>
      <c r="L109" s="453"/>
      <c r="M109" s="453"/>
      <c r="N109" s="453"/>
      <c r="O109" s="453"/>
      <c r="P109" s="454"/>
      <c r="T109" s="306"/>
    </row>
    <row r="110" spans="2:20" ht="9.75" customHeight="1" x14ac:dyDescent="0.2">
      <c r="B110" s="645" t="s">
        <v>1947</v>
      </c>
      <c r="C110" s="647" t="s">
        <v>1927</v>
      </c>
      <c r="D110" s="238" t="s">
        <v>1762</v>
      </c>
      <c r="E110" s="239">
        <v>100.5</v>
      </c>
      <c r="F110" s="240">
        <v>100.9</v>
      </c>
      <c r="G110" s="240"/>
      <c r="H110" s="240"/>
      <c r="I110" s="448"/>
      <c r="J110" s="448"/>
      <c r="K110" s="448"/>
      <c r="L110" s="448"/>
      <c r="M110" s="448"/>
      <c r="N110" s="448"/>
      <c r="O110" s="448"/>
      <c r="P110" s="370"/>
      <c r="T110" s="306"/>
    </row>
    <row r="111" spans="2:20" ht="9.75" customHeight="1" x14ac:dyDescent="0.2">
      <c r="B111" s="646"/>
      <c r="C111" s="648"/>
      <c r="D111" s="241" t="s">
        <v>1761</v>
      </c>
      <c r="E111" s="242">
        <v>100.5</v>
      </c>
      <c r="F111" s="243">
        <v>100.9</v>
      </c>
      <c r="G111" s="243"/>
      <c r="H111" s="243"/>
      <c r="I111" s="453"/>
      <c r="J111" s="453"/>
      <c r="K111" s="453"/>
      <c r="L111" s="453"/>
      <c r="M111" s="453"/>
      <c r="N111" s="453"/>
      <c r="O111" s="453"/>
      <c r="P111" s="454"/>
    </row>
    <row r="112" spans="2:20" ht="9.75" customHeight="1" x14ac:dyDescent="0.2">
      <c r="B112" s="645" t="s">
        <v>1948</v>
      </c>
      <c r="C112" s="647" t="s">
        <v>1953</v>
      </c>
      <c r="D112" s="238" t="s">
        <v>1762</v>
      </c>
      <c r="E112" s="239">
        <v>111.9</v>
      </c>
      <c r="F112" s="240">
        <v>114.6</v>
      </c>
      <c r="G112" s="240"/>
      <c r="H112" s="240"/>
      <c r="I112" s="448"/>
      <c r="J112" s="448"/>
      <c r="K112" s="448"/>
      <c r="L112" s="448"/>
      <c r="M112" s="448"/>
      <c r="N112" s="448"/>
      <c r="O112" s="448"/>
      <c r="P112" s="370"/>
    </row>
    <row r="113" spans="2:16" ht="9.75" customHeight="1" x14ac:dyDescent="0.2">
      <c r="B113" s="646"/>
      <c r="C113" s="648"/>
      <c r="D113" s="241" t="s">
        <v>1761</v>
      </c>
      <c r="E113" s="242">
        <v>112.5</v>
      </c>
      <c r="F113" s="243">
        <v>115.3</v>
      </c>
      <c r="G113" s="243"/>
      <c r="H113" s="243"/>
      <c r="I113" s="453"/>
      <c r="J113" s="453"/>
      <c r="K113" s="453"/>
      <c r="L113" s="453"/>
      <c r="M113" s="453"/>
      <c r="N113" s="453"/>
      <c r="O113" s="453"/>
      <c r="P113" s="454"/>
    </row>
    <row r="114" spans="2:16" ht="9.75" customHeight="1" x14ac:dyDescent="0.2">
      <c r="B114" s="645" t="s">
        <v>1949</v>
      </c>
      <c r="C114" s="647" t="s">
        <v>1928</v>
      </c>
      <c r="D114" s="238" t="s">
        <v>1762</v>
      </c>
      <c r="E114" s="239">
        <v>104.4</v>
      </c>
      <c r="F114" s="240">
        <v>106.1</v>
      </c>
      <c r="G114" s="240"/>
      <c r="H114" s="240"/>
      <c r="I114" s="448"/>
      <c r="J114" s="448"/>
      <c r="K114" s="448"/>
      <c r="L114" s="448"/>
      <c r="M114" s="448"/>
      <c r="N114" s="448"/>
      <c r="O114" s="448"/>
      <c r="P114" s="370"/>
    </row>
    <row r="115" spans="2:16" ht="9.75" customHeight="1" x14ac:dyDescent="0.2">
      <c r="B115" s="646"/>
      <c r="C115" s="648"/>
      <c r="D115" s="241" t="s">
        <v>1761</v>
      </c>
      <c r="E115" s="242">
        <v>104.6</v>
      </c>
      <c r="F115" s="243">
        <v>106.4</v>
      </c>
      <c r="G115" s="243"/>
      <c r="H115" s="243"/>
      <c r="I115" s="453"/>
      <c r="J115" s="453"/>
      <c r="K115" s="453"/>
      <c r="L115" s="453"/>
      <c r="M115" s="453"/>
      <c r="N115" s="453"/>
      <c r="O115" s="453"/>
      <c r="P115" s="454"/>
    </row>
    <row r="116" spans="2:16" ht="9.75" customHeight="1" x14ac:dyDescent="0.2">
      <c r="B116" s="645" t="s">
        <v>1919</v>
      </c>
      <c r="C116" s="647" t="s">
        <v>1922</v>
      </c>
      <c r="D116" s="238" t="s">
        <v>1762</v>
      </c>
      <c r="E116" s="239">
        <v>101.2</v>
      </c>
      <c r="F116" s="240">
        <v>102.9</v>
      </c>
      <c r="G116" s="240"/>
      <c r="H116" s="240"/>
      <c r="I116" s="448"/>
      <c r="J116" s="448"/>
      <c r="K116" s="448"/>
      <c r="L116" s="448"/>
      <c r="M116" s="448"/>
      <c r="N116" s="448"/>
      <c r="O116" s="448"/>
      <c r="P116" s="370"/>
    </row>
    <row r="117" spans="2:16" ht="9.75" customHeight="1" x14ac:dyDescent="0.2">
      <c r="B117" s="646"/>
      <c r="C117" s="648"/>
      <c r="D117" s="241" t="s">
        <v>1761</v>
      </c>
      <c r="E117" s="242">
        <v>101.3</v>
      </c>
      <c r="F117" s="243">
        <v>103.3</v>
      </c>
      <c r="G117" s="243"/>
      <c r="H117" s="243"/>
      <c r="I117" s="453"/>
      <c r="J117" s="453"/>
      <c r="K117" s="453"/>
      <c r="L117" s="453"/>
      <c r="M117" s="453"/>
      <c r="N117" s="453"/>
      <c r="O117" s="453"/>
      <c r="P117" s="454"/>
    </row>
    <row r="118" spans="2:16" ht="9.75" customHeight="1" x14ac:dyDescent="0.2">
      <c r="B118" s="645" t="s">
        <v>1920</v>
      </c>
      <c r="C118" s="647" t="s">
        <v>1697</v>
      </c>
      <c r="D118" s="238" t="s">
        <v>1762</v>
      </c>
      <c r="E118" s="239">
        <v>109.9</v>
      </c>
      <c r="F118" s="240">
        <v>113.5</v>
      </c>
      <c r="G118" s="240"/>
      <c r="H118" s="240"/>
      <c r="I118" s="448"/>
      <c r="J118" s="448"/>
      <c r="K118" s="448"/>
      <c r="L118" s="448"/>
      <c r="M118" s="448"/>
      <c r="N118" s="448"/>
      <c r="O118" s="448"/>
      <c r="P118" s="370"/>
    </row>
    <row r="119" spans="2:16" ht="9.75" customHeight="1" x14ac:dyDescent="0.2">
      <c r="B119" s="646"/>
      <c r="C119" s="648"/>
      <c r="D119" s="241" t="s">
        <v>1761</v>
      </c>
      <c r="E119" s="242">
        <v>112.8</v>
      </c>
      <c r="F119" s="243">
        <v>117.5</v>
      </c>
      <c r="G119" s="243"/>
      <c r="H119" s="243"/>
      <c r="I119" s="453"/>
      <c r="J119" s="453"/>
      <c r="K119" s="453"/>
      <c r="L119" s="453"/>
      <c r="M119" s="453"/>
      <c r="N119" s="453"/>
      <c r="O119" s="453"/>
      <c r="P119" s="454"/>
    </row>
    <row r="120" spans="2:16" ht="9.75" customHeight="1" x14ac:dyDescent="0.2">
      <c r="B120" s="645" t="s">
        <v>1921</v>
      </c>
      <c r="C120" s="647" t="s">
        <v>1699</v>
      </c>
      <c r="D120" s="238" t="s">
        <v>1762</v>
      </c>
      <c r="E120" s="239" t="s">
        <v>1013</v>
      </c>
      <c r="F120" s="240" t="s">
        <v>1013</v>
      </c>
      <c r="G120" s="240"/>
      <c r="H120" s="240"/>
      <c r="I120" s="448"/>
      <c r="J120" s="448"/>
      <c r="K120" s="448"/>
      <c r="L120" s="448"/>
      <c r="M120" s="448"/>
      <c r="N120" s="448"/>
      <c r="O120" s="448"/>
      <c r="P120" s="370"/>
    </row>
    <row r="121" spans="2:16" ht="9.75" customHeight="1" x14ac:dyDescent="0.2">
      <c r="B121" s="646"/>
      <c r="C121" s="648"/>
      <c r="D121" s="241" t="s">
        <v>1761</v>
      </c>
      <c r="E121" s="242">
        <v>101</v>
      </c>
      <c r="F121" s="243">
        <v>101.6</v>
      </c>
      <c r="G121" s="243"/>
      <c r="H121" s="243"/>
      <c r="I121" s="453"/>
      <c r="J121" s="453"/>
      <c r="K121" s="453"/>
      <c r="L121" s="453"/>
      <c r="M121" s="453"/>
      <c r="N121" s="453"/>
      <c r="O121" s="453"/>
      <c r="P121" s="454"/>
    </row>
    <row r="122" spans="2:16" ht="9.75" customHeight="1" x14ac:dyDescent="0.2">
      <c r="B122" s="645" t="s">
        <v>1923</v>
      </c>
      <c r="C122" s="647" t="s">
        <v>1701</v>
      </c>
      <c r="D122" s="238" t="s">
        <v>1762</v>
      </c>
      <c r="E122" s="239">
        <v>109.1</v>
      </c>
      <c r="F122" s="240">
        <v>113.1</v>
      </c>
      <c r="G122" s="240"/>
      <c r="H122" s="240"/>
      <c r="I122" s="448"/>
      <c r="J122" s="448"/>
      <c r="K122" s="448"/>
      <c r="L122" s="448"/>
      <c r="M122" s="448"/>
      <c r="N122" s="448"/>
      <c r="O122" s="448"/>
      <c r="P122" s="370"/>
    </row>
    <row r="123" spans="2:16" ht="9.75" customHeight="1" x14ac:dyDescent="0.2">
      <c r="B123" s="646"/>
      <c r="C123" s="648"/>
      <c r="D123" s="241" t="s">
        <v>1761</v>
      </c>
      <c r="E123" s="242">
        <v>109.4</v>
      </c>
      <c r="F123" s="243">
        <v>113.6</v>
      </c>
      <c r="G123" s="243"/>
      <c r="H123" s="243"/>
      <c r="I123" s="453"/>
      <c r="J123" s="453"/>
      <c r="K123" s="453"/>
      <c r="L123" s="453"/>
      <c r="M123" s="453"/>
      <c r="N123" s="453"/>
      <c r="O123" s="453"/>
      <c r="P123" s="454"/>
    </row>
    <row r="124" spans="2:16" ht="9.75" customHeight="1" x14ac:dyDescent="0.2">
      <c r="B124" s="645" t="s">
        <v>1924</v>
      </c>
      <c r="C124" s="647" t="s">
        <v>1711</v>
      </c>
      <c r="D124" s="238" t="s">
        <v>1762</v>
      </c>
      <c r="E124" s="239">
        <v>102.9</v>
      </c>
      <c r="F124" s="240">
        <v>104.6</v>
      </c>
      <c r="G124" s="240"/>
      <c r="H124" s="240"/>
      <c r="I124" s="448"/>
      <c r="J124" s="448"/>
      <c r="K124" s="448"/>
      <c r="L124" s="448"/>
      <c r="M124" s="448"/>
      <c r="N124" s="448"/>
      <c r="O124" s="448"/>
      <c r="P124" s="370"/>
    </row>
    <row r="125" spans="2:16" ht="9.75" customHeight="1" x14ac:dyDescent="0.2">
      <c r="B125" s="646"/>
      <c r="C125" s="648"/>
      <c r="D125" s="241" t="s">
        <v>1761</v>
      </c>
      <c r="E125" s="242">
        <v>103.1</v>
      </c>
      <c r="F125" s="243">
        <v>104.9</v>
      </c>
      <c r="G125" s="243"/>
      <c r="H125" s="243"/>
      <c r="I125" s="453"/>
      <c r="J125" s="453"/>
      <c r="K125" s="453"/>
      <c r="L125" s="453"/>
      <c r="M125" s="453"/>
      <c r="N125" s="453"/>
      <c r="O125" s="453"/>
      <c r="P125" s="454"/>
    </row>
    <row r="126" spans="2:16" ht="9.75" customHeight="1" x14ac:dyDescent="0.2">
      <c r="B126" s="645" t="s">
        <v>1925</v>
      </c>
      <c r="C126" s="647" t="s">
        <v>1926</v>
      </c>
      <c r="D126" s="238" t="s">
        <v>1762</v>
      </c>
      <c r="E126" s="239">
        <v>104.2</v>
      </c>
      <c r="F126" s="240">
        <v>106.5</v>
      </c>
      <c r="G126" s="240"/>
      <c r="H126" s="240"/>
      <c r="I126" s="448"/>
      <c r="J126" s="448"/>
      <c r="K126" s="448"/>
      <c r="L126" s="448"/>
      <c r="M126" s="448"/>
      <c r="N126" s="448"/>
      <c r="O126" s="448"/>
      <c r="P126" s="370"/>
    </row>
    <row r="127" spans="2:16" ht="9.75" customHeight="1" x14ac:dyDescent="0.2">
      <c r="B127" s="646"/>
      <c r="C127" s="648"/>
      <c r="D127" s="241" t="s">
        <v>1761</v>
      </c>
      <c r="E127" s="242">
        <v>108.3</v>
      </c>
      <c r="F127" s="243">
        <v>112.2</v>
      </c>
      <c r="G127" s="243"/>
      <c r="H127" s="243"/>
      <c r="I127" s="453"/>
      <c r="J127" s="453"/>
      <c r="K127" s="453"/>
      <c r="L127" s="453"/>
      <c r="M127" s="453"/>
      <c r="N127" s="453"/>
      <c r="O127" s="453"/>
      <c r="P127" s="454"/>
    </row>
    <row r="128" spans="2:16" ht="9.75" customHeight="1" x14ac:dyDescent="0.2">
      <c r="B128" s="645" t="s">
        <v>1945</v>
      </c>
      <c r="C128" s="647" t="s">
        <v>1936</v>
      </c>
      <c r="D128" s="238" t="s">
        <v>1762</v>
      </c>
      <c r="E128" s="239">
        <v>112.9</v>
      </c>
      <c r="F128" s="240">
        <v>118.2</v>
      </c>
      <c r="G128" s="240"/>
      <c r="H128" s="240"/>
      <c r="I128" s="448"/>
      <c r="J128" s="448"/>
      <c r="K128" s="448"/>
      <c r="L128" s="448"/>
      <c r="M128" s="448"/>
      <c r="N128" s="448"/>
      <c r="O128" s="448"/>
      <c r="P128" s="370"/>
    </row>
    <row r="129" spans="2:16" ht="9.75" customHeight="1" x14ac:dyDescent="0.2">
      <c r="B129" s="646"/>
      <c r="C129" s="648"/>
      <c r="D129" s="241" t="s">
        <v>1761</v>
      </c>
      <c r="E129" s="242">
        <v>113.3</v>
      </c>
      <c r="F129" s="243">
        <v>118.8</v>
      </c>
      <c r="G129" s="243"/>
      <c r="H129" s="243"/>
      <c r="I129" s="453"/>
      <c r="J129" s="453"/>
      <c r="K129" s="453"/>
      <c r="L129" s="453"/>
      <c r="M129" s="453"/>
      <c r="N129" s="453"/>
      <c r="O129" s="453"/>
      <c r="P129" s="454"/>
    </row>
    <row r="130" spans="2:16" ht="9.75" customHeight="1" x14ac:dyDescent="0.2">
      <c r="B130" s="645" t="s">
        <v>1946</v>
      </c>
      <c r="C130" s="647" t="s">
        <v>1937</v>
      </c>
      <c r="D130" s="238" t="s">
        <v>1762</v>
      </c>
      <c r="E130" s="239">
        <v>101.8</v>
      </c>
      <c r="F130" s="240">
        <v>102.9</v>
      </c>
      <c r="G130" s="240"/>
      <c r="H130" s="240"/>
      <c r="I130" s="448"/>
      <c r="J130" s="448"/>
      <c r="K130" s="448"/>
      <c r="L130" s="448"/>
      <c r="M130" s="448"/>
      <c r="N130" s="448"/>
      <c r="O130" s="448"/>
      <c r="P130" s="370"/>
    </row>
    <row r="131" spans="2:16" ht="9.75" customHeight="1" x14ac:dyDescent="0.2">
      <c r="B131" s="646"/>
      <c r="C131" s="648"/>
      <c r="D131" s="241" t="s">
        <v>1761</v>
      </c>
      <c r="E131" s="242">
        <v>101.9</v>
      </c>
      <c r="F131" s="243">
        <v>103</v>
      </c>
      <c r="G131" s="243"/>
      <c r="H131" s="243"/>
      <c r="I131" s="453"/>
      <c r="J131" s="453"/>
      <c r="K131" s="453"/>
      <c r="L131" s="453"/>
      <c r="M131" s="453"/>
      <c r="N131" s="453"/>
      <c r="O131" s="453"/>
      <c r="P131" s="454"/>
    </row>
    <row r="132" spans="2:16" ht="9.75" customHeight="1" x14ac:dyDescent="0.2">
      <c r="B132" s="645" t="s">
        <v>1982</v>
      </c>
      <c r="C132" s="647" t="s">
        <v>1930</v>
      </c>
      <c r="D132" s="238" t="s">
        <v>1762</v>
      </c>
      <c r="E132" s="239">
        <v>102.6</v>
      </c>
      <c r="F132" s="240">
        <v>104.5</v>
      </c>
      <c r="G132" s="240"/>
      <c r="H132" s="240"/>
      <c r="I132" s="448"/>
      <c r="J132" s="448"/>
      <c r="K132" s="448"/>
      <c r="L132" s="448"/>
      <c r="M132" s="448"/>
      <c r="N132" s="448"/>
      <c r="O132" s="448"/>
      <c r="P132" s="370"/>
    </row>
    <row r="133" spans="2:16" ht="9.75" customHeight="1" x14ac:dyDescent="0.2">
      <c r="B133" s="646"/>
      <c r="C133" s="648"/>
      <c r="D133" s="241" t="s">
        <v>1761</v>
      </c>
      <c r="E133" s="242">
        <v>102.6</v>
      </c>
      <c r="F133" s="243">
        <v>104.6</v>
      </c>
      <c r="G133" s="243"/>
      <c r="H133" s="243"/>
      <c r="I133" s="453"/>
      <c r="J133" s="453"/>
      <c r="K133" s="453"/>
      <c r="L133" s="453"/>
      <c r="M133" s="453"/>
      <c r="N133" s="453"/>
      <c r="O133" s="453"/>
      <c r="P133" s="454"/>
    </row>
    <row r="134" spans="2:16" ht="9.75" customHeight="1" x14ac:dyDescent="0.2">
      <c r="B134" s="645" t="s">
        <v>1932</v>
      </c>
      <c r="C134" s="647" t="s">
        <v>1931</v>
      </c>
      <c r="D134" s="238" t="s">
        <v>1762</v>
      </c>
      <c r="E134" s="239">
        <v>105</v>
      </c>
      <c r="F134" s="240">
        <v>107.8</v>
      </c>
      <c r="G134" s="240"/>
      <c r="H134" s="240"/>
      <c r="I134" s="448"/>
      <c r="J134" s="448"/>
      <c r="K134" s="448"/>
      <c r="L134" s="448"/>
      <c r="M134" s="448"/>
      <c r="N134" s="448"/>
      <c r="O134" s="448"/>
      <c r="P134" s="370"/>
    </row>
    <row r="135" spans="2:16" ht="9.75" customHeight="1" x14ac:dyDescent="0.2">
      <c r="B135" s="646"/>
      <c r="C135" s="648"/>
      <c r="D135" s="241" t="s">
        <v>1761</v>
      </c>
      <c r="E135" s="242">
        <v>105.4</v>
      </c>
      <c r="F135" s="243">
        <v>108.5</v>
      </c>
      <c r="G135" s="243"/>
      <c r="H135" s="243"/>
      <c r="I135" s="453"/>
      <c r="J135" s="453"/>
      <c r="K135" s="453"/>
      <c r="L135" s="453"/>
      <c r="M135" s="453"/>
      <c r="N135" s="453"/>
      <c r="O135" s="453"/>
      <c r="P135" s="454"/>
    </row>
    <row r="136" spans="2:16" ht="9.75" customHeight="1" x14ac:dyDescent="0.2">
      <c r="B136" s="645" t="s">
        <v>1938</v>
      </c>
      <c r="C136" s="647" t="s">
        <v>1933</v>
      </c>
      <c r="D136" s="238" t="s">
        <v>1762</v>
      </c>
      <c r="E136" s="239">
        <v>107.5</v>
      </c>
      <c r="F136" s="240">
        <v>110.6</v>
      </c>
      <c r="G136" s="240"/>
      <c r="H136" s="240"/>
      <c r="I136" s="448"/>
      <c r="J136" s="448"/>
      <c r="K136" s="448"/>
      <c r="L136" s="448"/>
      <c r="M136" s="448"/>
      <c r="N136" s="448"/>
      <c r="O136" s="448"/>
      <c r="P136" s="370"/>
    </row>
    <row r="137" spans="2:16" ht="9.75" customHeight="1" x14ac:dyDescent="0.2">
      <c r="B137" s="646"/>
      <c r="C137" s="648"/>
      <c r="D137" s="241" t="s">
        <v>1761</v>
      </c>
      <c r="E137" s="242">
        <v>108.3</v>
      </c>
      <c r="F137" s="243">
        <v>111.8</v>
      </c>
      <c r="G137" s="243"/>
      <c r="H137" s="243"/>
      <c r="I137" s="453"/>
      <c r="J137" s="453"/>
      <c r="K137" s="453"/>
      <c r="L137" s="453"/>
      <c r="M137" s="453"/>
      <c r="N137" s="453"/>
      <c r="O137" s="453"/>
      <c r="P137" s="454"/>
    </row>
    <row r="138" spans="2:16" ht="9.75" customHeight="1" x14ac:dyDescent="0.2">
      <c r="B138" s="645" t="s">
        <v>1939</v>
      </c>
      <c r="C138" s="647" t="s">
        <v>1934</v>
      </c>
      <c r="D138" s="238" t="s">
        <v>1762</v>
      </c>
      <c r="E138" s="239">
        <v>102.1</v>
      </c>
      <c r="F138" s="240">
        <v>103.2</v>
      </c>
      <c r="G138" s="240"/>
      <c r="H138" s="240"/>
      <c r="I138" s="448"/>
      <c r="J138" s="448"/>
      <c r="K138" s="448"/>
      <c r="L138" s="448"/>
      <c r="M138" s="448"/>
      <c r="N138" s="448"/>
      <c r="O138" s="448"/>
      <c r="P138" s="370"/>
    </row>
    <row r="139" spans="2:16" ht="9.75" customHeight="1" x14ac:dyDescent="0.2">
      <c r="B139" s="646"/>
      <c r="C139" s="648"/>
      <c r="D139" s="241" t="s">
        <v>1761</v>
      </c>
      <c r="E139" s="242">
        <v>101.6</v>
      </c>
      <c r="F139" s="243">
        <v>102.4</v>
      </c>
      <c r="G139" s="243"/>
      <c r="H139" s="243"/>
      <c r="I139" s="453"/>
      <c r="J139" s="453"/>
      <c r="K139" s="453"/>
      <c r="L139" s="453"/>
      <c r="M139" s="453"/>
      <c r="N139" s="453"/>
      <c r="O139" s="453"/>
      <c r="P139" s="454"/>
    </row>
    <row r="140" spans="2:16" ht="9.75" customHeight="1" x14ac:dyDescent="0.2">
      <c r="B140" s="645" t="s">
        <v>1940</v>
      </c>
      <c r="C140" s="647" t="s">
        <v>1935</v>
      </c>
      <c r="D140" s="238" t="s">
        <v>1762</v>
      </c>
      <c r="E140" s="239">
        <v>100.7</v>
      </c>
      <c r="F140" s="240">
        <v>100.9</v>
      </c>
      <c r="G140" s="240"/>
      <c r="H140" s="240"/>
      <c r="I140" s="448"/>
      <c r="J140" s="448"/>
      <c r="K140" s="448"/>
      <c r="L140" s="448"/>
      <c r="M140" s="448"/>
      <c r="N140" s="448"/>
      <c r="O140" s="448"/>
      <c r="P140" s="370"/>
    </row>
    <row r="141" spans="2:16" ht="9.75" customHeight="1" x14ac:dyDescent="0.2">
      <c r="B141" s="646"/>
      <c r="C141" s="648"/>
      <c r="D141" s="241" t="s">
        <v>1761</v>
      </c>
      <c r="E141" s="242">
        <v>100.7</v>
      </c>
      <c r="F141" s="243">
        <v>100.9</v>
      </c>
      <c r="G141" s="243"/>
      <c r="H141" s="243"/>
      <c r="I141" s="453"/>
      <c r="J141" s="453"/>
      <c r="K141" s="453"/>
      <c r="L141" s="453"/>
      <c r="M141" s="453"/>
      <c r="N141" s="453"/>
      <c r="O141" s="453"/>
      <c r="P141" s="454"/>
    </row>
    <row r="142" spans="2:16" ht="9.75" customHeight="1" x14ac:dyDescent="0.2">
      <c r="B142" s="645" t="s">
        <v>1941</v>
      </c>
      <c r="C142" s="647" t="s">
        <v>1722</v>
      </c>
      <c r="D142" s="238" t="s">
        <v>1762</v>
      </c>
      <c r="E142" s="239">
        <v>101.1</v>
      </c>
      <c r="F142" s="240">
        <v>101.7</v>
      </c>
      <c r="G142" s="240"/>
      <c r="H142" s="240"/>
      <c r="I142" s="448"/>
      <c r="J142" s="448"/>
      <c r="K142" s="448"/>
      <c r="L142" s="448"/>
      <c r="M142" s="448"/>
      <c r="N142" s="448"/>
      <c r="O142" s="448"/>
      <c r="P142" s="370"/>
    </row>
    <row r="143" spans="2:16" ht="9.75" customHeight="1" x14ac:dyDescent="0.2">
      <c r="B143" s="646"/>
      <c r="C143" s="648"/>
      <c r="D143" s="241" t="s">
        <v>1761</v>
      </c>
      <c r="E143" s="242">
        <v>101.2</v>
      </c>
      <c r="F143" s="243">
        <v>101.8</v>
      </c>
      <c r="G143" s="243"/>
      <c r="H143" s="243"/>
      <c r="I143" s="453"/>
      <c r="J143" s="453"/>
      <c r="K143" s="453"/>
      <c r="L143" s="453"/>
      <c r="M143" s="453"/>
      <c r="N143" s="453"/>
      <c r="O143" s="453"/>
      <c r="P143" s="454"/>
    </row>
    <row r="144" spans="2:16" ht="9.75" customHeight="1" x14ac:dyDescent="0.2">
      <c r="B144" s="645" t="s">
        <v>1942</v>
      </c>
      <c r="C144" s="647" t="s">
        <v>1718</v>
      </c>
      <c r="D144" s="238" t="s">
        <v>1762</v>
      </c>
      <c r="E144" s="239">
        <v>101.9</v>
      </c>
      <c r="F144" s="240">
        <v>103.3</v>
      </c>
      <c r="G144" s="240"/>
      <c r="H144" s="240"/>
      <c r="I144" s="448"/>
      <c r="J144" s="448"/>
      <c r="K144" s="448"/>
      <c r="L144" s="448"/>
      <c r="M144" s="448"/>
      <c r="N144" s="448"/>
      <c r="O144" s="448"/>
      <c r="P144" s="370"/>
    </row>
    <row r="145" spans="2:18" ht="9.75" customHeight="1" x14ac:dyDescent="0.2">
      <c r="B145" s="646"/>
      <c r="C145" s="648"/>
      <c r="D145" s="241" t="s">
        <v>1761</v>
      </c>
      <c r="E145" s="242">
        <v>101.9</v>
      </c>
      <c r="F145" s="243">
        <v>103.4</v>
      </c>
      <c r="G145" s="243"/>
      <c r="H145" s="243"/>
      <c r="I145" s="453"/>
      <c r="J145" s="453"/>
      <c r="K145" s="453"/>
      <c r="L145" s="453"/>
      <c r="M145" s="453"/>
      <c r="N145" s="453"/>
      <c r="O145" s="453"/>
      <c r="P145" s="454"/>
    </row>
    <row r="146" spans="2:18" ht="9.75" customHeight="1" x14ac:dyDescent="0.2">
      <c r="B146" s="645" t="s">
        <v>1726</v>
      </c>
      <c r="C146" s="647" t="s">
        <v>1727</v>
      </c>
      <c r="D146" s="238" t="s">
        <v>1762</v>
      </c>
      <c r="E146" s="239">
        <v>101.6</v>
      </c>
      <c r="F146" s="240">
        <v>102.3</v>
      </c>
      <c r="G146" s="240"/>
      <c r="H146" s="240"/>
      <c r="I146" s="448"/>
      <c r="J146" s="448"/>
      <c r="K146" s="448"/>
      <c r="L146" s="448"/>
      <c r="M146" s="448"/>
      <c r="N146" s="448"/>
      <c r="O146" s="448"/>
      <c r="P146" s="370"/>
    </row>
    <row r="147" spans="2:18" ht="9.75" customHeight="1" x14ac:dyDescent="0.2">
      <c r="B147" s="646"/>
      <c r="C147" s="648"/>
      <c r="D147" s="241" t="s">
        <v>1761</v>
      </c>
      <c r="E147" s="242">
        <v>102</v>
      </c>
      <c r="F147" s="243">
        <v>102.8</v>
      </c>
      <c r="G147" s="243"/>
      <c r="H147" s="243"/>
      <c r="I147" s="453"/>
      <c r="J147" s="453"/>
      <c r="K147" s="453"/>
      <c r="L147" s="453"/>
      <c r="M147" s="453"/>
      <c r="N147" s="453"/>
      <c r="O147" s="453"/>
      <c r="P147" s="454"/>
    </row>
    <row r="148" spans="2:18" ht="9.75" customHeight="1" x14ac:dyDescent="0.2">
      <c r="B148" s="645" t="s">
        <v>1728</v>
      </c>
      <c r="C148" s="667" t="s">
        <v>1729</v>
      </c>
      <c r="D148" s="300" t="s">
        <v>1762</v>
      </c>
      <c r="E148" s="239">
        <v>101.7</v>
      </c>
      <c r="F148" s="240">
        <v>102.4</v>
      </c>
      <c r="G148" s="240"/>
      <c r="H148" s="240"/>
      <c r="I148" s="448"/>
      <c r="J148" s="448"/>
      <c r="K148" s="448"/>
      <c r="L148" s="448"/>
      <c r="M148" s="448"/>
      <c r="N148" s="448"/>
      <c r="O148" s="448"/>
      <c r="P148" s="370"/>
    </row>
    <row r="149" spans="2:18" ht="9.75" customHeight="1" thickBot="1" x14ac:dyDescent="0.25">
      <c r="B149" s="666"/>
      <c r="C149" s="668"/>
      <c r="D149" s="301" t="s">
        <v>1761</v>
      </c>
      <c r="E149" s="302">
        <v>101.5</v>
      </c>
      <c r="F149" s="303">
        <v>102</v>
      </c>
      <c r="G149" s="303"/>
      <c r="H149" s="303"/>
      <c r="I149" s="455"/>
      <c r="J149" s="455"/>
      <c r="K149" s="455"/>
      <c r="L149" s="455"/>
      <c r="M149" s="455"/>
      <c r="N149" s="455"/>
      <c r="O149" s="455"/>
      <c r="P149" s="456"/>
    </row>
    <row r="150" spans="2:18" x14ac:dyDescent="0.2">
      <c r="L150" s="445"/>
      <c r="P150" s="310" t="s">
        <v>1515</v>
      </c>
    </row>
    <row r="151" spans="2:18" ht="13.5" thickBot="1" x14ac:dyDescent="0.25">
      <c r="L151" s="445"/>
      <c r="P151" s="310"/>
    </row>
    <row r="152" spans="2:18" ht="16.5" customHeight="1" thickBot="1" x14ac:dyDescent="0.25">
      <c r="B152" s="644"/>
      <c r="C152" s="644"/>
      <c r="D152" s="470"/>
      <c r="E152" s="628" t="s">
        <v>2007</v>
      </c>
      <c r="F152" s="629"/>
      <c r="G152" s="629"/>
      <c r="H152" s="629"/>
      <c r="I152" s="629"/>
      <c r="J152" s="629"/>
      <c r="K152" s="629"/>
      <c r="L152" s="629"/>
      <c r="M152" s="629"/>
      <c r="N152" s="629"/>
      <c r="O152" s="629"/>
      <c r="P152" s="630"/>
    </row>
    <row r="153" spans="2:18" ht="19.5" customHeight="1" thickBot="1" x14ac:dyDescent="0.25">
      <c r="B153" s="119" t="s">
        <v>2117</v>
      </c>
      <c r="C153" s="119"/>
      <c r="D153" s="119"/>
      <c r="E153" s="97">
        <v>44197</v>
      </c>
      <c r="F153" s="98">
        <v>44228</v>
      </c>
      <c r="G153" s="98">
        <v>44256</v>
      </c>
      <c r="H153" s="98">
        <v>44287</v>
      </c>
      <c r="I153" s="98">
        <v>44317</v>
      </c>
      <c r="J153" s="98">
        <v>44348</v>
      </c>
      <c r="K153" s="98">
        <v>44378</v>
      </c>
      <c r="L153" s="98">
        <v>44409</v>
      </c>
      <c r="M153" s="98">
        <v>44440</v>
      </c>
      <c r="N153" s="98">
        <v>44470</v>
      </c>
      <c r="O153" s="98">
        <v>44501</v>
      </c>
      <c r="P153" s="99">
        <v>44531</v>
      </c>
    </row>
    <row r="154" spans="2:18" s="306" customFormat="1" ht="15" customHeight="1" x14ac:dyDescent="0.2">
      <c r="B154" s="307" t="s">
        <v>1684</v>
      </c>
      <c r="C154" s="631" t="s">
        <v>1685</v>
      </c>
      <c r="D154" s="632"/>
      <c r="E154" s="233">
        <v>101.2</v>
      </c>
      <c r="F154" s="234">
        <v>101.3</v>
      </c>
      <c r="G154" s="234"/>
      <c r="H154" s="234"/>
      <c r="I154" s="446"/>
      <c r="J154" s="446"/>
      <c r="K154" s="446"/>
      <c r="L154" s="446"/>
      <c r="M154" s="446"/>
      <c r="N154" s="446"/>
      <c r="O154" s="446"/>
      <c r="P154" s="447"/>
      <c r="R154"/>
    </row>
    <row r="155" spans="2:18" s="306" customFormat="1" ht="15" customHeight="1" x14ac:dyDescent="0.2">
      <c r="B155" s="308" t="s">
        <v>1686</v>
      </c>
      <c r="C155" s="634" t="s">
        <v>1687</v>
      </c>
      <c r="D155" s="635"/>
      <c r="E155" s="239">
        <v>101.8</v>
      </c>
      <c r="F155" s="240">
        <v>102.3</v>
      </c>
      <c r="G155" s="240"/>
      <c r="H155" s="240"/>
      <c r="I155" s="448"/>
      <c r="J155" s="448"/>
      <c r="K155" s="448"/>
      <c r="L155" s="448"/>
      <c r="M155" s="448"/>
      <c r="N155" s="448"/>
      <c r="O155" s="448"/>
      <c r="P155" s="370"/>
      <c r="R155"/>
    </row>
    <row r="156" spans="2:18" s="306" customFormat="1" ht="15" customHeight="1" x14ac:dyDescent="0.2">
      <c r="B156" s="308" t="s">
        <v>1690</v>
      </c>
      <c r="C156" s="634" t="s">
        <v>1720</v>
      </c>
      <c r="D156" s="635"/>
      <c r="E156" s="239">
        <v>102</v>
      </c>
      <c r="F156" s="240">
        <v>102.9</v>
      </c>
      <c r="G156" s="240"/>
      <c r="H156" s="240"/>
      <c r="I156" s="448"/>
      <c r="J156" s="448"/>
      <c r="K156" s="448"/>
      <c r="L156" s="448"/>
      <c r="M156" s="448"/>
      <c r="N156" s="448"/>
      <c r="O156" s="448"/>
      <c r="P156" s="370"/>
      <c r="R156"/>
    </row>
    <row r="157" spans="2:18" s="306" customFormat="1" ht="15" customHeight="1" x14ac:dyDescent="0.2">
      <c r="B157" s="391" t="s">
        <v>1693</v>
      </c>
      <c r="C157" s="636" t="s">
        <v>1689</v>
      </c>
      <c r="D157" s="637"/>
      <c r="E157" s="239">
        <v>101.6</v>
      </c>
      <c r="F157" s="240">
        <v>102.3</v>
      </c>
      <c r="G157" s="240"/>
      <c r="H157" s="240"/>
      <c r="I157" s="448"/>
      <c r="J157" s="448"/>
      <c r="K157" s="448"/>
      <c r="L157" s="448"/>
      <c r="M157" s="448"/>
      <c r="N157" s="448"/>
      <c r="O157" s="448"/>
      <c r="P157" s="370"/>
      <c r="R157"/>
    </row>
    <row r="158" spans="2:18" s="306" customFormat="1" ht="15" customHeight="1" x14ac:dyDescent="0.2">
      <c r="B158" s="391" t="s">
        <v>1696</v>
      </c>
      <c r="C158" s="636" t="s">
        <v>1904</v>
      </c>
      <c r="D158" s="637"/>
      <c r="E158" s="239">
        <v>102</v>
      </c>
      <c r="F158" s="240">
        <v>102.8</v>
      </c>
      <c r="G158" s="240"/>
      <c r="H158" s="240"/>
      <c r="I158" s="448"/>
      <c r="J158" s="448"/>
      <c r="K158" s="448"/>
      <c r="L158" s="448"/>
      <c r="M158" s="448"/>
      <c r="N158" s="448"/>
      <c r="O158" s="448"/>
      <c r="P158" s="370"/>
      <c r="R158"/>
    </row>
    <row r="159" spans="2:18" s="306" customFormat="1" ht="15" customHeight="1" x14ac:dyDescent="0.2">
      <c r="B159" s="391" t="s">
        <v>1698</v>
      </c>
      <c r="C159" s="468" t="s">
        <v>2009</v>
      </c>
      <c r="D159" s="469"/>
      <c r="E159" s="239">
        <v>101.7</v>
      </c>
      <c r="F159" s="240">
        <v>103.2</v>
      </c>
      <c r="G159" s="240"/>
      <c r="H159" s="240"/>
      <c r="I159" s="448"/>
      <c r="J159" s="448"/>
      <c r="K159" s="448"/>
      <c r="L159" s="448"/>
      <c r="M159" s="448"/>
      <c r="N159" s="448"/>
      <c r="O159" s="448"/>
      <c r="P159" s="370"/>
      <c r="R159"/>
    </row>
    <row r="160" spans="2:18" s="306" customFormat="1" ht="15" customHeight="1" x14ac:dyDescent="0.2">
      <c r="B160" s="391" t="s">
        <v>1700</v>
      </c>
      <c r="C160" s="636" t="s">
        <v>1910</v>
      </c>
      <c r="D160" s="637"/>
      <c r="E160" s="239">
        <v>101.6</v>
      </c>
      <c r="F160" s="240">
        <v>102.2</v>
      </c>
      <c r="G160" s="240"/>
      <c r="H160" s="240"/>
      <c r="I160" s="448"/>
      <c r="J160" s="448"/>
      <c r="K160" s="448"/>
      <c r="L160" s="448"/>
      <c r="M160" s="448"/>
      <c r="N160" s="448"/>
      <c r="O160" s="448"/>
      <c r="P160" s="370"/>
      <c r="R160"/>
    </row>
    <row r="161" spans="2:20" s="306" customFormat="1" ht="15" customHeight="1" x14ac:dyDescent="0.2">
      <c r="B161" s="391" t="s">
        <v>1905</v>
      </c>
      <c r="C161" s="636" t="s">
        <v>1724</v>
      </c>
      <c r="D161" s="637"/>
      <c r="E161" s="239">
        <v>101.9</v>
      </c>
      <c r="F161" s="240">
        <v>103.2</v>
      </c>
      <c r="G161" s="240"/>
      <c r="H161" s="240"/>
      <c r="I161" s="448"/>
      <c r="J161" s="448"/>
      <c r="K161" s="448"/>
      <c r="L161" s="448"/>
      <c r="M161" s="448"/>
      <c r="N161" s="448"/>
      <c r="O161" s="448"/>
      <c r="P161" s="370"/>
      <c r="R161"/>
    </row>
    <row r="162" spans="2:20" s="306" customFormat="1" ht="15" customHeight="1" x14ac:dyDescent="0.2">
      <c r="B162" s="391" t="s">
        <v>1702</v>
      </c>
      <c r="C162" s="636" t="s">
        <v>1911</v>
      </c>
      <c r="D162" s="637"/>
      <c r="E162" s="239">
        <v>100.8</v>
      </c>
      <c r="F162" s="240">
        <v>102.7</v>
      </c>
      <c r="G162" s="240"/>
      <c r="H162" s="240"/>
      <c r="I162" s="448"/>
      <c r="J162" s="448"/>
      <c r="K162" s="448"/>
      <c r="L162" s="448"/>
      <c r="M162" s="448"/>
      <c r="N162" s="448"/>
      <c r="O162" s="448"/>
      <c r="P162" s="370"/>
      <c r="R162"/>
    </row>
    <row r="163" spans="2:20" s="306" customFormat="1" ht="15" customHeight="1" x14ac:dyDescent="0.2">
      <c r="B163" s="391" t="s">
        <v>1703</v>
      </c>
      <c r="C163" s="468" t="s">
        <v>2010</v>
      </c>
      <c r="D163" s="469"/>
      <c r="E163" s="239">
        <v>104.8</v>
      </c>
      <c r="F163" s="240">
        <v>107.1</v>
      </c>
      <c r="G163" s="240"/>
      <c r="H163" s="240"/>
      <c r="I163" s="448"/>
      <c r="J163" s="448"/>
      <c r="K163" s="448"/>
      <c r="L163" s="448"/>
      <c r="M163" s="448"/>
      <c r="N163" s="448"/>
      <c r="O163" s="448"/>
      <c r="P163" s="370"/>
      <c r="R163"/>
    </row>
    <row r="164" spans="2:20" s="306" customFormat="1" ht="15" customHeight="1" x14ac:dyDescent="0.2">
      <c r="B164" s="391" t="s">
        <v>2008</v>
      </c>
      <c r="C164" s="468" t="s">
        <v>2011</v>
      </c>
      <c r="D164" s="469"/>
      <c r="E164" s="239">
        <v>101.8</v>
      </c>
      <c r="F164" s="240">
        <v>102.6</v>
      </c>
      <c r="G164" s="240"/>
      <c r="H164" s="240"/>
      <c r="I164" s="448"/>
      <c r="J164" s="448"/>
      <c r="K164" s="448"/>
      <c r="L164" s="448"/>
      <c r="M164" s="448"/>
      <c r="N164" s="448"/>
      <c r="O164" s="448"/>
      <c r="P164" s="370"/>
      <c r="R164"/>
    </row>
    <row r="165" spans="2:20" s="306" customFormat="1" ht="15" customHeight="1" x14ac:dyDescent="0.2">
      <c r="B165" s="391" t="s">
        <v>1704</v>
      </c>
      <c r="C165" s="468" t="s">
        <v>2012</v>
      </c>
      <c r="D165" s="469"/>
      <c r="E165" s="239">
        <v>101.9</v>
      </c>
      <c r="F165" s="240">
        <v>102.6</v>
      </c>
      <c r="G165" s="240"/>
      <c r="H165" s="240"/>
      <c r="I165" s="448"/>
      <c r="J165" s="448"/>
      <c r="K165" s="448"/>
      <c r="L165" s="448"/>
      <c r="M165" s="448"/>
      <c r="N165" s="448"/>
      <c r="O165" s="448"/>
      <c r="P165" s="370"/>
      <c r="R165"/>
    </row>
    <row r="166" spans="2:20" s="306" customFormat="1" ht="15" customHeight="1" x14ac:dyDescent="0.2">
      <c r="B166" s="391" t="s">
        <v>1906</v>
      </c>
      <c r="C166" s="636" t="s">
        <v>1692</v>
      </c>
      <c r="D166" s="637"/>
      <c r="E166" s="239">
        <v>102</v>
      </c>
      <c r="F166" s="240">
        <v>103</v>
      </c>
      <c r="G166" s="240"/>
      <c r="H166" s="240"/>
      <c r="I166" s="448"/>
      <c r="J166" s="448"/>
      <c r="K166" s="448"/>
      <c r="L166" s="448"/>
      <c r="M166" s="448"/>
      <c r="N166" s="448"/>
      <c r="O166" s="448"/>
      <c r="P166" s="370"/>
      <c r="R166"/>
    </row>
    <row r="167" spans="2:20" s="306" customFormat="1" ht="15" customHeight="1" x14ac:dyDescent="0.2">
      <c r="B167" s="391" t="s">
        <v>1710</v>
      </c>
      <c r="C167" s="636" t="s">
        <v>1912</v>
      </c>
      <c r="D167" s="637"/>
      <c r="E167" s="239">
        <v>107.6</v>
      </c>
      <c r="F167" s="240">
        <v>110.1</v>
      </c>
      <c r="G167" s="240"/>
      <c r="H167" s="240"/>
      <c r="I167" s="240"/>
      <c r="J167" s="240"/>
      <c r="K167" s="240"/>
      <c r="L167" s="240"/>
      <c r="M167" s="240"/>
      <c r="N167" s="240"/>
      <c r="O167" s="240"/>
      <c r="P167" s="370"/>
      <c r="R167"/>
    </row>
    <row r="168" spans="2:20" s="306" customFormat="1" ht="15" customHeight="1" x14ac:dyDescent="0.2">
      <c r="B168" s="391" t="s">
        <v>1712</v>
      </c>
      <c r="C168" s="636" t="s">
        <v>1913</v>
      </c>
      <c r="D168" s="637"/>
      <c r="E168" s="239">
        <v>103.2</v>
      </c>
      <c r="F168" s="240">
        <v>104.7</v>
      </c>
      <c r="G168" s="240"/>
      <c r="H168" s="240"/>
      <c r="I168" s="448"/>
      <c r="J168" s="448"/>
      <c r="K168" s="448"/>
      <c r="L168" s="448"/>
      <c r="M168" s="448"/>
      <c r="N168" s="448"/>
      <c r="O168" s="448"/>
      <c r="P168" s="370"/>
      <c r="R168"/>
    </row>
    <row r="169" spans="2:20" s="306" customFormat="1" ht="15" customHeight="1" x14ac:dyDescent="0.2">
      <c r="B169" s="391" t="s">
        <v>1714</v>
      </c>
      <c r="C169" s="636" t="s">
        <v>1914</v>
      </c>
      <c r="D169" s="637"/>
      <c r="E169" s="239" t="s">
        <v>1013</v>
      </c>
      <c r="F169" s="240" t="s">
        <v>1013</v>
      </c>
      <c r="G169" s="240"/>
      <c r="H169" s="240"/>
      <c r="I169" s="240"/>
      <c r="J169" s="240"/>
      <c r="K169" s="240"/>
      <c r="L169" s="240"/>
      <c r="M169" s="240"/>
      <c r="N169" s="240"/>
      <c r="O169" s="240"/>
      <c r="P169" s="370"/>
      <c r="R169"/>
    </row>
    <row r="170" spans="2:20" s="306" customFormat="1" ht="15" customHeight="1" x14ac:dyDescent="0.2">
      <c r="B170" s="391" t="s">
        <v>1717</v>
      </c>
      <c r="C170" s="636" t="s">
        <v>1915</v>
      </c>
      <c r="D170" s="637"/>
      <c r="E170" s="239">
        <v>101.2</v>
      </c>
      <c r="F170" s="240">
        <v>101.9</v>
      </c>
      <c r="G170" s="240"/>
      <c r="H170" s="240"/>
      <c r="I170" s="448"/>
      <c r="J170" s="448"/>
      <c r="K170" s="448"/>
      <c r="L170" s="448"/>
      <c r="M170" s="448"/>
      <c r="N170" s="448"/>
      <c r="O170" s="448"/>
      <c r="P170" s="370"/>
      <c r="R170"/>
    </row>
    <row r="171" spans="2:20" s="306" customFormat="1" ht="15" customHeight="1" x14ac:dyDescent="0.2">
      <c r="B171" s="391" t="s">
        <v>1719</v>
      </c>
      <c r="C171" s="636" t="s">
        <v>1706</v>
      </c>
      <c r="D171" s="637"/>
      <c r="E171" s="239">
        <v>99.4</v>
      </c>
      <c r="F171" s="240">
        <v>100.5</v>
      </c>
      <c r="G171" s="240"/>
      <c r="H171" s="240"/>
      <c r="I171" s="448"/>
      <c r="J171" s="448"/>
      <c r="K171" s="448"/>
      <c r="L171" s="448"/>
      <c r="M171" s="448"/>
      <c r="N171" s="448"/>
      <c r="O171" s="448"/>
      <c r="P171" s="370"/>
      <c r="R171"/>
    </row>
    <row r="172" spans="2:20" s="306" customFormat="1" ht="15" customHeight="1" x14ac:dyDescent="0.2">
      <c r="B172" s="391" t="s">
        <v>1723</v>
      </c>
      <c r="C172" s="636" t="s">
        <v>1916</v>
      </c>
      <c r="D172" s="637"/>
      <c r="E172" s="239" t="s">
        <v>1013</v>
      </c>
      <c r="F172" s="240" t="s">
        <v>1013</v>
      </c>
      <c r="G172" s="240"/>
      <c r="H172" s="240"/>
      <c r="I172" s="448"/>
      <c r="J172" s="448"/>
      <c r="K172" s="448"/>
      <c r="L172" s="448"/>
      <c r="M172" s="448"/>
      <c r="N172" s="448"/>
      <c r="O172" s="448"/>
      <c r="P172" s="370"/>
      <c r="R172"/>
    </row>
    <row r="173" spans="2:20" s="306" customFormat="1" ht="15" customHeight="1" x14ac:dyDescent="0.2">
      <c r="B173" s="391" t="s">
        <v>1725</v>
      </c>
      <c r="C173" s="636" t="s">
        <v>1709</v>
      </c>
      <c r="D173" s="637"/>
      <c r="E173" s="239">
        <v>102.9</v>
      </c>
      <c r="F173" s="240">
        <v>103.9</v>
      </c>
      <c r="G173" s="240"/>
      <c r="H173" s="240"/>
      <c r="I173" s="448"/>
      <c r="J173" s="448"/>
      <c r="K173" s="448"/>
      <c r="L173" s="448"/>
      <c r="M173" s="448"/>
      <c r="N173" s="448"/>
      <c r="O173" s="448"/>
      <c r="P173" s="370"/>
      <c r="R173"/>
    </row>
    <row r="174" spans="2:20" s="306" customFormat="1" ht="15" customHeight="1" x14ac:dyDescent="0.2">
      <c r="B174" s="391" t="s">
        <v>1944</v>
      </c>
      <c r="C174" s="636" t="s">
        <v>1952</v>
      </c>
      <c r="D174" s="637"/>
      <c r="E174" s="239">
        <v>103.6</v>
      </c>
      <c r="F174" s="240">
        <v>104.7</v>
      </c>
      <c r="G174" s="240"/>
      <c r="H174" s="240"/>
      <c r="I174" s="448"/>
      <c r="J174" s="448"/>
      <c r="K174" s="448"/>
      <c r="L174" s="448"/>
      <c r="M174" s="448"/>
      <c r="N174" s="448"/>
      <c r="O174" s="448"/>
      <c r="P174" s="370"/>
      <c r="R174"/>
      <c r="T174" s="116"/>
    </row>
    <row r="175" spans="2:20" s="306" customFormat="1" ht="15" customHeight="1" x14ac:dyDescent="0.2">
      <c r="B175" s="391" t="s">
        <v>1947</v>
      </c>
      <c r="C175" s="636" t="s">
        <v>1927</v>
      </c>
      <c r="D175" s="637"/>
      <c r="E175" s="239">
        <v>100.5</v>
      </c>
      <c r="F175" s="240">
        <v>100.9</v>
      </c>
      <c r="G175" s="240"/>
      <c r="H175" s="240"/>
      <c r="I175" s="448"/>
      <c r="J175" s="448"/>
      <c r="K175" s="448"/>
      <c r="L175" s="448"/>
      <c r="M175" s="448"/>
      <c r="N175" s="448"/>
      <c r="O175" s="448"/>
      <c r="P175" s="370"/>
      <c r="R175"/>
    </row>
    <row r="176" spans="2:20" s="306" customFormat="1" ht="15" customHeight="1" x14ac:dyDescent="0.2">
      <c r="B176" s="391" t="s">
        <v>1948</v>
      </c>
      <c r="C176" s="636" t="s">
        <v>1953</v>
      </c>
      <c r="D176" s="637"/>
      <c r="E176" s="239">
        <v>112.2</v>
      </c>
      <c r="F176" s="240">
        <v>115</v>
      </c>
      <c r="G176" s="240"/>
      <c r="H176" s="240"/>
      <c r="I176" s="448"/>
      <c r="J176" s="448"/>
      <c r="K176" s="448"/>
      <c r="L176" s="448"/>
      <c r="M176" s="448"/>
      <c r="N176" s="448"/>
      <c r="O176" s="448"/>
      <c r="P176" s="370"/>
      <c r="R176"/>
    </row>
    <row r="177" spans="2:19" s="306" customFormat="1" ht="15" customHeight="1" x14ac:dyDescent="0.2">
      <c r="B177" s="391" t="s">
        <v>1950</v>
      </c>
      <c r="C177" s="636" t="s">
        <v>1928</v>
      </c>
      <c r="D177" s="637"/>
      <c r="E177" s="239">
        <v>104.5</v>
      </c>
      <c r="F177" s="240">
        <v>106.2</v>
      </c>
      <c r="G177" s="240"/>
      <c r="H177" s="240"/>
      <c r="I177" s="448"/>
      <c r="J177" s="448"/>
      <c r="K177" s="448"/>
      <c r="L177" s="448"/>
      <c r="M177" s="448"/>
      <c r="N177" s="448"/>
      <c r="O177" s="448"/>
      <c r="P177" s="370"/>
      <c r="R177"/>
    </row>
    <row r="178" spans="2:19" s="306" customFormat="1" ht="15" customHeight="1" x14ac:dyDescent="0.2">
      <c r="B178" s="391" t="s">
        <v>1919</v>
      </c>
      <c r="C178" s="636" t="s">
        <v>1922</v>
      </c>
      <c r="D178" s="637"/>
      <c r="E178" s="239">
        <v>101.3</v>
      </c>
      <c r="F178" s="240">
        <v>103.2</v>
      </c>
      <c r="G178" s="240"/>
      <c r="H178" s="240"/>
      <c r="I178" s="448"/>
      <c r="J178" s="448"/>
      <c r="K178" s="448"/>
      <c r="L178" s="448"/>
      <c r="M178" s="448"/>
      <c r="N178" s="448"/>
      <c r="O178" s="448"/>
      <c r="P178" s="370"/>
      <c r="R178"/>
    </row>
    <row r="179" spans="2:19" s="306" customFormat="1" ht="15" customHeight="1" x14ac:dyDescent="0.2">
      <c r="B179" s="391" t="s">
        <v>1938</v>
      </c>
      <c r="C179" s="636" t="s">
        <v>1933</v>
      </c>
      <c r="D179" s="637"/>
      <c r="E179" s="239" t="s">
        <v>1013</v>
      </c>
      <c r="F179" s="240" t="s">
        <v>1013</v>
      </c>
      <c r="G179" s="240"/>
      <c r="H179" s="240"/>
      <c r="I179" s="448"/>
      <c r="J179" s="448"/>
      <c r="K179" s="448"/>
      <c r="L179" s="448"/>
      <c r="M179" s="448"/>
      <c r="N179" s="448"/>
      <c r="O179" s="448"/>
      <c r="P179" s="370"/>
      <c r="R179" s="486"/>
    </row>
    <row r="180" spans="2:19" s="306" customFormat="1" ht="15" customHeight="1" x14ac:dyDescent="0.2">
      <c r="B180" s="391" t="s">
        <v>1939</v>
      </c>
      <c r="C180" s="636" t="s">
        <v>1934</v>
      </c>
      <c r="D180" s="637"/>
      <c r="E180" s="239">
        <v>101</v>
      </c>
      <c r="F180" s="240">
        <v>101.1</v>
      </c>
      <c r="G180" s="240"/>
      <c r="H180" s="240"/>
      <c r="I180" s="448"/>
      <c r="J180" s="448"/>
      <c r="K180" s="448"/>
      <c r="L180" s="448"/>
      <c r="M180" s="448"/>
      <c r="N180" s="448"/>
      <c r="O180" s="448"/>
      <c r="P180" s="370"/>
      <c r="R180" s="486"/>
      <c r="S180" s="116"/>
    </row>
    <row r="181" spans="2:19" s="306" customFormat="1" ht="15" customHeight="1" x14ac:dyDescent="0.2">
      <c r="B181" s="391" t="s">
        <v>1940</v>
      </c>
      <c r="C181" s="636" t="s">
        <v>1951</v>
      </c>
      <c r="D181" s="637"/>
      <c r="E181" s="239">
        <v>100.7</v>
      </c>
      <c r="F181" s="240">
        <v>100.9</v>
      </c>
      <c r="G181" s="240"/>
      <c r="H181" s="240"/>
      <c r="I181" s="448"/>
      <c r="J181" s="448"/>
      <c r="K181" s="448"/>
      <c r="L181" s="448"/>
      <c r="M181" s="448"/>
      <c r="N181" s="448"/>
      <c r="O181" s="448"/>
      <c r="P181" s="370"/>
      <c r="R181" s="486"/>
      <c r="S181" s="116"/>
    </row>
    <row r="182" spans="2:19" s="306" customFormat="1" ht="15" customHeight="1" x14ac:dyDescent="0.2">
      <c r="B182" s="391" t="s">
        <v>1941</v>
      </c>
      <c r="C182" s="636" t="s">
        <v>1722</v>
      </c>
      <c r="D182" s="637"/>
      <c r="E182" s="239">
        <v>101.1</v>
      </c>
      <c r="F182" s="240">
        <v>101.7</v>
      </c>
      <c r="G182" s="240"/>
      <c r="H182" s="240"/>
      <c r="I182" s="448"/>
      <c r="J182" s="448"/>
      <c r="K182" s="448"/>
      <c r="L182" s="448"/>
      <c r="M182" s="448"/>
      <c r="N182" s="448"/>
      <c r="O182" s="448"/>
      <c r="P182" s="370"/>
      <c r="R182" s="486"/>
      <c r="S182" s="116"/>
    </row>
    <row r="183" spans="2:19" s="306" customFormat="1" ht="15" customHeight="1" x14ac:dyDescent="0.2">
      <c r="B183" s="391" t="s">
        <v>1942</v>
      </c>
      <c r="C183" s="636" t="s">
        <v>1718</v>
      </c>
      <c r="D183" s="637"/>
      <c r="E183" s="239">
        <v>101.4</v>
      </c>
      <c r="F183" s="240">
        <v>102.3</v>
      </c>
      <c r="G183" s="240"/>
      <c r="H183" s="240"/>
      <c r="I183" s="240"/>
      <c r="J183" s="240"/>
      <c r="K183" s="240"/>
      <c r="L183" s="240"/>
      <c r="M183" s="240"/>
      <c r="N183" s="240"/>
      <c r="O183" s="240"/>
      <c r="P183" s="370"/>
      <c r="R183" s="486"/>
      <c r="S183" s="116"/>
    </row>
    <row r="184" spans="2:19" s="306" customFormat="1" ht="15" customHeight="1" x14ac:dyDescent="0.2">
      <c r="B184" s="391" t="s">
        <v>1726</v>
      </c>
      <c r="C184" s="636" t="s">
        <v>1727</v>
      </c>
      <c r="D184" s="637"/>
      <c r="E184" s="239">
        <v>101.7</v>
      </c>
      <c r="F184" s="240">
        <v>102.3</v>
      </c>
      <c r="G184" s="240"/>
      <c r="H184" s="240"/>
      <c r="I184" s="448"/>
      <c r="J184" s="448"/>
      <c r="K184" s="448"/>
      <c r="L184" s="448"/>
      <c r="M184" s="448"/>
      <c r="N184" s="448"/>
      <c r="O184" s="448"/>
      <c r="P184" s="370"/>
      <c r="R184" s="486"/>
      <c r="S184" s="116"/>
    </row>
    <row r="185" spans="2:19" ht="15" customHeight="1" thickBot="1" x14ac:dyDescent="0.25">
      <c r="B185" s="392" t="s">
        <v>1728</v>
      </c>
      <c r="C185" s="652" t="s">
        <v>1729</v>
      </c>
      <c r="D185" s="653"/>
      <c r="E185" s="296">
        <v>101.6</v>
      </c>
      <c r="F185" s="297">
        <v>102.2</v>
      </c>
      <c r="G185" s="297"/>
      <c r="H185" s="297"/>
      <c r="I185" s="449"/>
      <c r="J185" s="449"/>
      <c r="K185" s="449"/>
      <c r="L185" s="449"/>
      <c r="M185" s="449"/>
      <c r="N185" s="449"/>
      <c r="O185" s="449"/>
      <c r="P185" s="450"/>
      <c r="R185" s="486"/>
    </row>
    <row r="186" spans="2:19" ht="15" customHeight="1" x14ac:dyDescent="0.2">
      <c r="B186" s="406"/>
      <c r="C186" s="406"/>
      <c r="D186" s="406"/>
      <c r="E186" s="407"/>
      <c r="F186" s="407"/>
      <c r="G186" s="407"/>
      <c r="H186" s="407"/>
      <c r="I186" s="457"/>
      <c r="J186" s="457"/>
      <c r="K186" s="457"/>
      <c r="L186" s="457"/>
      <c r="M186" s="457"/>
      <c r="N186" s="457"/>
      <c r="O186" s="457"/>
      <c r="P186" s="310" t="s">
        <v>1515</v>
      </c>
      <c r="R186"/>
    </row>
    <row r="187" spans="2:19" ht="10.5" customHeight="1" x14ac:dyDescent="0.2">
      <c r="B187" s="475"/>
      <c r="C187" s="475"/>
      <c r="D187" s="475"/>
      <c r="E187" s="475"/>
      <c r="F187" s="475"/>
      <c r="G187" s="463"/>
      <c r="H187" s="463"/>
      <c r="I187" s="463"/>
      <c r="J187" s="463"/>
      <c r="K187" s="463"/>
      <c r="L187" s="115"/>
    </row>
    <row r="188" spans="2:19" ht="10.5" customHeight="1" x14ac:dyDescent="0.2">
      <c r="C188" s="670" t="s">
        <v>1474</v>
      </c>
      <c r="D188" s="670"/>
      <c r="E188" s="670"/>
      <c r="F188" s="670"/>
      <c r="G188" s="655" t="s">
        <v>2114</v>
      </c>
      <c r="H188" s="655"/>
      <c r="I188" s="655" t="s">
        <v>1898</v>
      </c>
      <c r="J188" s="655"/>
      <c r="K188" s="655" t="s">
        <v>1582</v>
      </c>
      <c r="L188" s="655"/>
      <c r="M188" s="655" t="s">
        <v>361</v>
      </c>
      <c r="N188" s="655"/>
      <c r="O188" s="656" t="s">
        <v>707</v>
      </c>
      <c r="P188" s="656"/>
    </row>
    <row r="189" spans="2:19" ht="6" customHeight="1" x14ac:dyDescent="0.2">
      <c r="C189" s="483"/>
      <c r="F189" s="483"/>
      <c r="G189" s="655"/>
      <c r="H189" s="655"/>
      <c r="I189" s="655"/>
      <c r="J189" s="655"/>
      <c r="K189" s="655"/>
      <c r="L189" s="655"/>
      <c r="M189" s="655"/>
      <c r="N189" s="655"/>
      <c r="O189" s="656"/>
      <c r="P189" s="656"/>
    </row>
    <row r="190" spans="2:19" ht="10.5" customHeight="1" x14ac:dyDescent="0.2">
      <c r="C190" s="663" t="s">
        <v>2141</v>
      </c>
      <c r="D190" s="663"/>
      <c r="E190" s="663"/>
      <c r="F190" s="663"/>
      <c r="G190" s="664">
        <v>1.103</v>
      </c>
      <c r="H190" s="664"/>
      <c r="I190" s="664">
        <v>1.24</v>
      </c>
      <c r="J190" s="664"/>
      <c r="K190" s="664">
        <v>1.4279999999999999</v>
      </c>
      <c r="L190" s="664"/>
      <c r="M190" s="664">
        <v>1.6459999999999999</v>
      </c>
      <c r="N190" s="664"/>
      <c r="O190" s="664">
        <v>2.66</v>
      </c>
      <c r="P190" s="664"/>
    </row>
    <row r="191" spans="2:19" ht="10.5" customHeight="1" x14ac:dyDescent="0.2">
      <c r="C191" s="663" t="s">
        <v>1774</v>
      </c>
      <c r="D191" s="663"/>
      <c r="E191" s="663"/>
      <c r="F191" s="663"/>
      <c r="G191" s="664">
        <v>1.056</v>
      </c>
      <c r="H191" s="664"/>
      <c r="I191" s="664">
        <v>1.107</v>
      </c>
      <c r="J191" s="664"/>
      <c r="K191" s="664">
        <v>1.4279999999999999</v>
      </c>
      <c r="L191" s="664"/>
      <c r="M191" s="664">
        <v>1.635</v>
      </c>
      <c r="N191" s="664"/>
      <c r="O191" s="664">
        <v>2.0590000000000002</v>
      </c>
      <c r="P191" s="664"/>
    </row>
    <row r="192" spans="2:19" ht="10.5" customHeight="1" x14ac:dyDescent="0.2">
      <c r="C192" s="663" t="s">
        <v>1775</v>
      </c>
      <c r="D192" s="663"/>
      <c r="E192" s="663"/>
      <c r="F192" s="663"/>
      <c r="G192" s="664">
        <v>1.071</v>
      </c>
      <c r="H192" s="664"/>
      <c r="I192" s="664">
        <v>1.149</v>
      </c>
      <c r="J192" s="664"/>
      <c r="K192" s="664">
        <v>1.43</v>
      </c>
      <c r="L192" s="664"/>
      <c r="M192" s="664">
        <v>1.641</v>
      </c>
      <c r="N192" s="664"/>
      <c r="O192" s="664">
        <v>2.2690000000000001</v>
      </c>
      <c r="P192" s="664"/>
    </row>
    <row r="193" spans="2:16" ht="10.5" customHeight="1" x14ac:dyDescent="0.2">
      <c r="C193" s="663" t="s">
        <v>1777</v>
      </c>
      <c r="D193" s="663"/>
      <c r="E193" s="663"/>
      <c r="F193" s="663"/>
      <c r="G193" s="664">
        <v>1.0620000000000001</v>
      </c>
      <c r="H193" s="664"/>
      <c r="I193" s="664">
        <v>1.0960000000000001</v>
      </c>
      <c r="J193" s="664"/>
      <c r="K193" s="664">
        <v>1.264</v>
      </c>
      <c r="L193" s="664"/>
      <c r="M193" s="664">
        <v>1.5940000000000001</v>
      </c>
      <c r="N193" s="664"/>
      <c r="O193" s="664">
        <v>1.819</v>
      </c>
      <c r="P193" s="664"/>
    </row>
    <row r="194" spans="2:16" ht="10.5" customHeight="1" x14ac:dyDescent="0.2">
      <c r="C194" s="663" t="s">
        <v>1776</v>
      </c>
      <c r="D194" s="663"/>
      <c r="E194" s="663"/>
      <c r="F194" s="663"/>
      <c r="G194" s="664">
        <v>1.08</v>
      </c>
      <c r="H194" s="664"/>
      <c r="I194" s="664">
        <v>1.161</v>
      </c>
      <c r="J194" s="664"/>
      <c r="K194" s="664">
        <v>1.3380000000000001</v>
      </c>
      <c r="L194" s="664"/>
      <c r="M194" s="664">
        <v>1.625</v>
      </c>
      <c r="N194" s="664"/>
      <c r="O194" s="664">
        <v>2.1880000000000002</v>
      </c>
      <c r="P194" s="664"/>
    </row>
    <row r="195" spans="2:16" ht="10.5" customHeight="1" x14ac:dyDescent="0.2">
      <c r="C195" s="663" t="s">
        <v>2143</v>
      </c>
      <c r="D195" s="663"/>
      <c r="E195" s="663"/>
      <c r="F195" s="663"/>
      <c r="G195" s="664">
        <v>1.0760000000000001</v>
      </c>
      <c r="H195" s="664"/>
      <c r="I195" s="664" t="s">
        <v>1013</v>
      </c>
      <c r="J195" s="664"/>
      <c r="K195" s="664" t="s">
        <v>1013</v>
      </c>
      <c r="L195" s="664"/>
      <c r="M195" s="664" t="s">
        <v>1013</v>
      </c>
      <c r="N195" s="664"/>
      <c r="O195" s="664" t="s">
        <v>1013</v>
      </c>
      <c r="P195" s="664"/>
    </row>
    <row r="196" spans="2:16" ht="10.5" customHeight="1" x14ac:dyDescent="0.2">
      <c r="C196" s="663" t="s">
        <v>2142</v>
      </c>
      <c r="D196" s="663"/>
      <c r="E196" s="663"/>
      <c r="F196" s="663"/>
      <c r="G196" s="664">
        <v>1.087</v>
      </c>
      <c r="H196" s="664"/>
      <c r="I196" s="664" t="s">
        <v>1013</v>
      </c>
      <c r="J196" s="664"/>
      <c r="K196" s="664" t="s">
        <v>1013</v>
      </c>
      <c r="L196" s="664"/>
      <c r="M196" s="664" t="s">
        <v>1013</v>
      </c>
      <c r="N196" s="664"/>
      <c r="O196" s="664" t="s">
        <v>1013</v>
      </c>
      <c r="P196" s="664"/>
    </row>
    <row r="197" spans="2:16" ht="10.5" customHeight="1" x14ac:dyDescent="0.2">
      <c r="C197" s="627" t="s">
        <v>1962</v>
      </c>
      <c r="D197" s="627"/>
      <c r="E197" s="627"/>
      <c r="F197" s="627"/>
      <c r="G197" s="471"/>
      <c r="H197" s="471"/>
      <c r="K197" s="664"/>
      <c r="L197" s="664"/>
    </row>
    <row r="198" spans="2:16" x14ac:dyDescent="0.15">
      <c r="I198" s="126" t="s">
        <v>1480</v>
      </c>
    </row>
    <row r="200" spans="2:16" ht="39.75" customHeight="1" x14ac:dyDescent="0.2">
      <c r="B200" s="669" t="s">
        <v>2118</v>
      </c>
      <c r="C200" s="669"/>
      <c r="D200" s="669"/>
      <c r="E200" s="669"/>
      <c r="F200" s="669"/>
      <c r="G200" s="669"/>
      <c r="H200" s="669"/>
      <c r="I200" s="669"/>
      <c r="J200" s="669"/>
      <c r="K200" s="669"/>
      <c r="L200" s="669"/>
      <c r="M200" s="669"/>
      <c r="N200" s="669"/>
      <c r="O200" s="669"/>
      <c r="P200" s="669"/>
    </row>
    <row r="201" spans="2:16" ht="25.5" customHeight="1" x14ac:dyDescent="0.2">
      <c r="B201" s="669" t="s">
        <v>2124</v>
      </c>
      <c r="C201" s="669"/>
      <c r="D201" s="669"/>
      <c r="E201" s="669"/>
      <c r="F201" s="669"/>
      <c r="G201" s="669"/>
      <c r="H201" s="669"/>
      <c r="I201" s="669"/>
      <c r="J201" s="669"/>
      <c r="K201" s="669"/>
      <c r="L201" s="669"/>
      <c r="M201" s="669"/>
      <c r="N201" s="669"/>
      <c r="O201" s="669"/>
      <c r="P201" s="669"/>
    </row>
    <row r="202" spans="2:16" ht="18" customHeight="1" x14ac:dyDescent="0.2">
      <c r="B202" s="665" t="s">
        <v>2122</v>
      </c>
      <c r="C202" s="665"/>
      <c r="D202" s="665"/>
      <c r="E202" s="665"/>
      <c r="F202" s="665"/>
      <c r="G202" s="626" t="s">
        <v>2121</v>
      </c>
      <c r="H202" s="626"/>
      <c r="I202" s="626"/>
      <c r="J202" s="626"/>
      <c r="K202" s="626"/>
      <c r="L202" s="626"/>
      <c r="M202" s="626"/>
    </row>
    <row r="203" spans="2:16" ht="13.5" customHeight="1" x14ac:dyDescent="0.2">
      <c r="B203" s="665" t="s">
        <v>2123</v>
      </c>
      <c r="C203" s="665"/>
      <c r="D203" s="665"/>
      <c r="E203" s="665"/>
      <c r="F203" s="665"/>
      <c r="G203" s="626" t="s">
        <v>2123</v>
      </c>
      <c r="H203" s="626"/>
      <c r="I203" s="626"/>
      <c r="J203" s="626"/>
      <c r="K203" s="626"/>
      <c r="L203" s="626"/>
      <c r="M203" s="626"/>
    </row>
    <row r="204" spans="2:16" ht="13.5" customHeight="1" x14ac:dyDescent="0.2">
      <c r="G204" s="458"/>
      <c r="H204" s="458"/>
    </row>
    <row r="205" spans="2:16" ht="13.5" x14ac:dyDescent="0.3">
      <c r="B205" s="445" t="s">
        <v>1668</v>
      </c>
      <c r="C205" s="445"/>
      <c r="D205" s="445"/>
      <c r="E205" s="445"/>
      <c r="F205" s="445"/>
      <c r="G205" s="532" t="s">
        <v>2115</v>
      </c>
      <c r="H205" s="532"/>
      <c r="I205" s="532"/>
      <c r="J205" s="532"/>
      <c r="K205" s="532"/>
    </row>
    <row r="206" spans="2:16" ht="10.5" customHeight="1" x14ac:dyDescent="0.2">
      <c r="L206" s="115"/>
    </row>
    <row r="208" spans="2:16" ht="7.5" customHeight="1" thickBot="1" x14ac:dyDescent="0.25"/>
    <row r="209" spans="2:20" ht="16.5" customHeight="1" thickBot="1" x14ac:dyDescent="0.25">
      <c r="B209" s="119"/>
      <c r="C209" s="119"/>
      <c r="D209" s="119"/>
      <c r="E209" s="628" t="s">
        <v>2</v>
      </c>
      <c r="F209" s="629"/>
      <c r="G209" s="629"/>
      <c r="H209" s="629"/>
      <c r="I209" s="629"/>
      <c r="J209" s="629"/>
      <c r="K209" s="629"/>
      <c r="L209" s="629"/>
      <c r="M209" s="629"/>
      <c r="N209" s="629"/>
      <c r="O209" s="629"/>
      <c r="P209" s="630"/>
      <c r="T209" s="96"/>
    </row>
    <row r="210" spans="2:20" ht="19.5" customHeight="1" thickBot="1" x14ac:dyDescent="0.25">
      <c r="B210" s="119" t="s">
        <v>2117</v>
      </c>
      <c r="E210" s="97">
        <v>44197</v>
      </c>
      <c r="F210" s="98">
        <v>44228</v>
      </c>
      <c r="G210" s="98">
        <v>44256</v>
      </c>
      <c r="H210" s="98">
        <v>44287</v>
      </c>
      <c r="I210" s="98">
        <v>44317</v>
      </c>
      <c r="J210" s="98">
        <v>44348</v>
      </c>
      <c r="K210" s="98">
        <v>44378</v>
      </c>
      <c r="L210" s="98">
        <v>44409</v>
      </c>
      <c r="M210" s="98">
        <v>44440</v>
      </c>
      <c r="N210" s="98">
        <v>44470</v>
      </c>
      <c r="O210" s="98">
        <v>44501</v>
      </c>
      <c r="P210" s="99">
        <v>44531</v>
      </c>
      <c r="T210" s="96"/>
    </row>
    <row r="211" spans="2:20" s="96" customFormat="1" ht="15.75" customHeight="1" x14ac:dyDescent="0.2">
      <c r="B211" s="675" t="s">
        <v>1510</v>
      </c>
      <c r="C211" s="676"/>
      <c r="D211" s="677"/>
      <c r="E211" s="127">
        <v>96.7</v>
      </c>
      <c r="F211" s="128">
        <v>100.2</v>
      </c>
      <c r="G211" s="128"/>
      <c r="H211" s="128"/>
      <c r="I211" s="128"/>
      <c r="J211" s="128"/>
      <c r="K211" s="128"/>
      <c r="L211" s="128"/>
      <c r="M211" s="128"/>
      <c r="N211" s="128"/>
      <c r="O211" s="128"/>
      <c r="P211" s="141"/>
    </row>
    <row r="212" spans="2:20" s="96" customFormat="1" ht="15.75" customHeight="1" x14ac:dyDescent="0.2">
      <c r="B212" s="678" t="s">
        <v>1071</v>
      </c>
      <c r="C212" s="679"/>
      <c r="D212" s="680"/>
      <c r="E212" s="131">
        <v>96.9</v>
      </c>
      <c r="F212" s="132">
        <v>101.5</v>
      </c>
      <c r="G212" s="132"/>
      <c r="H212" s="132"/>
      <c r="I212" s="132"/>
      <c r="J212" s="132"/>
      <c r="K212" s="132"/>
      <c r="L212" s="132"/>
      <c r="M212" s="132"/>
      <c r="N212" s="132"/>
      <c r="O212" s="132"/>
      <c r="P212" s="133"/>
      <c r="R212" s="387"/>
    </row>
    <row r="213" spans="2:20" s="96" customFormat="1" ht="15.75" customHeight="1" x14ac:dyDescent="0.2">
      <c r="B213" s="678" t="s">
        <v>1530</v>
      </c>
      <c r="C213" s="679"/>
      <c r="D213" s="680"/>
      <c r="E213" s="140">
        <v>95.7</v>
      </c>
      <c r="F213" s="129">
        <v>95.7</v>
      </c>
      <c r="G213" s="129"/>
      <c r="H213" s="129"/>
      <c r="I213" s="132"/>
      <c r="J213" s="132"/>
      <c r="K213" s="132"/>
      <c r="L213" s="132"/>
      <c r="M213" s="132"/>
      <c r="N213" s="132"/>
      <c r="O213" s="132"/>
      <c r="P213" s="133"/>
    </row>
    <row r="214" spans="2:20" s="96" customFormat="1" ht="15.75" customHeight="1" x14ac:dyDescent="0.2">
      <c r="B214" s="678" t="s">
        <v>1124</v>
      </c>
      <c r="C214" s="679"/>
      <c r="D214" s="680"/>
      <c r="E214" s="131">
        <v>92.4</v>
      </c>
      <c r="F214" s="132">
        <v>92.4</v>
      </c>
      <c r="G214" s="132"/>
      <c r="H214" s="132"/>
      <c r="I214" s="132"/>
      <c r="J214" s="132"/>
      <c r="K214" s="132"/>
      <c r="L214" s="132"/>
      <c r="M214" s="132"/>
      <c r="N214" s="132"/>
      <c r="O214" s="132"/>
      <c r="P214" s="133"/>
    </row>
    <row r="215" spans="2:20" s="96" customFormat="1" ht="15.75" customHeight="1" x14ac:dyDescent="0.2">
      <c r="B215" s="678" t="s">
        <v>1125</v>
      </c>
      <c r="C215" s="679"/>
      <c r="D215" s="680"/>
      <c r="E215" s="131">
        <v>99.5</v>
      </c>
      <c r="F215" s="132">
        <v>99.5</v>
      </c>
      <c r="G215" s="132"/>
      <c r="H215" s="132"/>
      <c r="I215" s="132"/>
      <c r="J215" s="132"/>
      <c r="K215" s="132"/>
      <c r="L215" s="132"/>
      <c r="M215" s="132"/>
      <c r="N215" s="132"/>
      <c r="O215" s="132"/>
      <c r="P215" s="133"/>
      <c r="T215" s="116"/>
    </row>
    <row r="216" spans="2:20" s="96" customFormat="1" ht="15.75" customHeight="1" thickBot="1" x14ac:dyDescent="0.25">
      <c r="B216" s="671" t="s">
        <v>1511</v>
      </c>
      <c r="C216" s="672"/>
      <c r="D216" s="673"/>
      <c r="E216" s="134">
        <v>96</v>
      </c>
      <c r="F216" s="135">
        <v>96</v>
      </c>
      <c r="G216" s="135"/>
      <c r="H216" s="135"/>
      <c r="I216" s="135"/>
      <c r="J216" s="135"/>
      <c r="K216" s="135"/>
      <c r="L216" s="135"/>
      <c r="M216" s="135"/>
      <c r="N216" s="135"/>
      <c r="O216" s="135"/>
      <c r="P216" s="136"/>
      <c r="T216" s="116"/>
    </row>
    <row r="217" spans="2:20" x14ac:dyDescent="0.2">
      <c r="B217" s="122" t="s">
        <v>1758</v>
      </c>
      <c r="L217" s="445"/>
      <c r="P217" s="310"/>
    </row>
    <row r="218" spans="2:20" ht="9" customHeight="1" x14ac:dyDescent="0.2"/>
    <row r="219" spans="2:20" ht="10.5" customHeight="1" x14ac:dyDescent="0.2">
      <c r="E219" s="489"/>
      <c r="F219" s="490" t="s">
        <v>1474</v>
      </c>
      <c r="G219" s="633" t="s">
        <v>2114</v>
      </c>
      <c r="H219" s="633"/>
      <c r="I219" s="633" t="s">
        <v>1898</v>
      </c>
      <c r="J219" s="633"/>
      <c r="K219" s="633" t="s">
        <v>1582</v>
      </c>
      <c r="L219" s="633"/>
      <c r="M219" s="633" t="s">
        <v>361</v>
      </c>
      <c r="N219" s="633"/>
      <c r="O219" s="674" t="s">
        <v>707</v>
      </c>
      <c r="P219" s="674"/>
    </row>
    <row r="220" spans="2:20" ht="10.5" customHeight="1" x14ac:dyDescent="0.2">
      <c r="E220" s="491" t="s">
        <v>2120</v>
      </c>
      <c r="F220" s="489"/>
      <c r="G220" s="625"/>
      <c r="H220" s="625"/>
      <c r="I220" s="625"/>
      <c r="J220" s="625"/>
      <c r="K220" s="625"/>
      <c r="L220" s="625"/>
      <c r="M220" s="625"/>
      <c r="N220" s="625"/>
      <c r="O220" s="625"/>
      <c r="P220" s="625"/>
    </row>
    <row r="221" spans="2:20" ht="10.5" customHeight="1" x14ac:dyDescent="0.2">
      <c r="E221" s="489"/>
      <c r="F221" s="492" t="s">
        <v>1513</v>
      </c>
      <c r="G221" s="625">
        <v>1</v>
      </c>
      <c r="H221" s="625"/>
      <c r="I221" s="625">
        <v>0.89</v>
      </c>
      <c r="J221" s="625"/>
      <c r="K221" s="625">
        <v>1.4850000000000001</v>
      </c>
      <c r="L221" s="625"/>
      <c r="M221" s="625">
        <v>1.663</v>
      </c>
      <c r="N221" s="625"/>
      <c r="O221" s="625">
        <v>2.0409999999999999</v>
      </c>
      <c r="P221" s="625"/>
    </row>
    <row r="222" spans="2:20" ht="10.5" customHeight="1" x14ac:dyDescent="0.2">
      <c r="E222" s="489"/>
      <c r="F222" s="492" t="s">
        <v>1516</v>
      </c>
      <c r="G222" s="625">
        <v>0.93799999999999994</v>
      </c>
      <c r="H222" s="625"/>
      <c r="I222" s="625">
        <v>0.85699999999999998</v>
      </c>
      <c r="J222" s="625"/>
      <c r="K222" s="625">
        <v>1.415</v>
      </c>
      <c r="L222" s="625"/>
      <c r="M222" s="625">
        <v>1.601</v>
      </c>
      <c r="N222" s="625"/>
      <c r="O222" s="625">
        <v>1.9019999999999999</v>
      </c>
      <c r="P222" s="625"/>
    </row>
    <row r="223" spans="2:20" ht="10.5" customHeight="1" x14ac:dyDescent="0.2">
      <c r="E223" s="489"/>
      <c r="F223" s="492" t="s">
        <v>1517</v>
      </c>
      <c r="G223" s="625">
        <v>1.129</v>
      </c>
      <c r="H223" s="625"/>
      <c r="I223" s="625">
        <v>0.93100000000000005</v>
      </c>
      <c r="J223" s="625"/>
      <c r="K223" s="625">
        <v>1.587</v>
      </c>
      <c r="L223" s="625"/>
      <c r="M223" s="625" t="s">
        <v>1013</v>
      </c>
      <c r="N223" s="625"/>
      <c r="O223" s="625" t="s">
        <v>1013</v>
      </c>
      <c r="P223" s="625"/>
    </row>
    <row r="224" spans="2:20" ht="10.5" customHeight="1" x14ac:dyDescent="0.2">
      <c r="E224" s="489"/>
      <c r="F224" s="492" t="s">
        <v>1518</v>
      </c>
      <c r="G224" s="625">
        <v>1.1359999999999999</v>
      </c>
      <c r="H224" s="625"/>
      <c r="I224" s="625">
        <v>0.92</v>
      </c>
      <c r="J224" s="625"/>
      <c r="K224" s="625">
        <v>1.577</v>
      </c>
      <c r="L224" s="625"/>
      <c r="M224" s="625">
        <v>1.6970000000000001</v>
      </c>
      <c r="N224" s="625"/>
      <c r="O224" s="625">
        <v>1.8280000000000001</v>
      </c>
      <c r="P224" s="625"/>
    </row>
    <row r="225" spans="2:25" ht="10.5" customHeight="1" x14ac:dyDescent="0.2">
      <c r="E225" s="489"/>
      <c r="F225" s="492" t="s">
        <v>1519</v>
      </c>
      <c r="G225" s="625">
        <v>0.91900000000000004</v>
      </c>
      <c r="H225" s="625"/>
      <c r="I225" s="625">
        <v>0.78700000000000003</v>
      </c>
      <c r="J225" s="625"/>
      <c r="K225" s="625">
        <v>1.3180000000000001</v>
      </c>
      <c r="L225" s="625"/>
      <c r="M225" s="625">
        <v>1.673</v>
      </c>
      <c r="N225" s="625"/>
      <c r="O225" s="625">
        <v>2.6150000000000002</v>
      </c>
      <c r="P225" s="625"/>
    </row>
    <row r="226" spans="2:25" ht="10.5" customHeight="1" x14ac:dyDescent="0.2">
      <c r="E226" s="489"/>
      <c r="F226" s="492" t="s">
        <v>1520</v>
      </c>
      <c r="G226" s="625">
        <v>1.196</v>
      </c>
      <c r="H226" s="625"/>
      <c r="I226" s="625">
        <v>0.98</v>
      </c>
      <c r="J226" s="625"/>
      <c r="K226" s="625">
        <v>1.671</v>
      </c>
      <c r="L226" s="625"/>
      <c r="M226" s="625" t="s">
        <v>1013</v>
      </c>
      <c r="N226" s="625"/>
      <c r="O226" s="625" t="s">
        <v>1013</v>
      </c>
      <c r="P226" s="625"/>
    </row>
    <row r="227" spans="2:25" x14ac:dyDescent="0.2">
      <c r="B227" s="119"/>
      <c r="C227" s="119"/>
      <c r="D227" s="119"/>
      <c r="E227" s="120"/>
      <c r="F227" s="119"/>
      <c r="G227" s="119"/>
      <c r="H227" s="119"/>
      <c r="I227" s="119"/>
      <c r="M227" s="119"/>
      <c r="N227" s="119"/>
      <c r="O227" s="119"/>
      <c r="P227" s="310"/>
    </row>
    <row r="228" spans="2:25" ht="9" customHeight="1" x14ac:dyDescent="0.15">
      <c r="B228" s="119"/>
      <c r="C228" s="119"/>
      <c r="D228" s="119"/>
      <c r="E228" s="120"/>
      <c r="F228" s="119"/>
      <c r="G228" s="119"/>
      <c r="H228" s="119"/>
      <c r="I228" s="126" t="s">
        <v>1480</v>
      </c>
      <c r="J228" s="119"/>
      <c r="K228" s="119"/>
      <c r="L228" s="121"/>
      <c r="M228" s="119"/>
      <c r="N228" s="119"/>
      <c r="O228" s="119"/>
      <c r="P228" s="119"/>
    </row>
    <row r="233" spans="2:25" x14ac:dyDescent="0.2">
      <c r="G233" s="486"/>
      <c r="H233" s="486"/>
      <c r="I233" s="486"/>
      <c r="J233" s="486"/>
      <c r="K233" s="486"/>
    </row>
    <row r="234" spans="2:25" x14ac:dyDescent="0.2">
      <c r="G234" s="486"/>
      <c r="H234" s="486"/>
      <c r="I234" s="486"/>
      <c r="J234" s="486"/>
      <c r="K234" s="486"/>
      <c r="S234" s="486"/>
      <c r="T234" s="486"/>
      <c r="U234" s="486"/>
      <c r="V234" s="486"/>
      <c r="W234" s="486"/>
      <c r="X234" s="486"/>
    </row>
    <row r="235" spans="2:25" x14ac:dyDescent="0.2">
      <c r="G235" s="486"/>
      <c r="H235" s="486"/>
      <c r="I235" s="486"/>
      <c r="J235" s="486"/>
      <c r="K235" s="486"/>
      <c r="L235" s="486"/>
      <c r="S235" s="486"/>
      <c r="T235" s="486"/>
      <c r="U235" s="486"/>
      <c r="V235" s="486"/>
      <c r="W235" s="486"/>
      <c r="X235" s="486"/>
      <c r="Y235" s="116">
        <v>1.196</v>
      </c>
    </row>
    <row r="236" spans="2:25" x14ac:dyDescent="0.2">
      <c r="G236" s="486"/>
      <c r="H236" s="486"/>
      <c r="I236" s="486"/>
      <c r="J236" s="486"/>
      <c r="K236" s="486"/>
      <c r="L236" s="486"/>
      <c r="S236" s="486"/>
      <c r="T236" s="486"/>
      <c r="U236" s="486"/>
      <c r="V236" s="486"/>
      <c r="W236" s="486"/>
      <c r="X236" s="486"/>
      <c r="Y236" s="116">
        <v>0.98</v>
      </c>
    </row>
    <row r="237" spans="2:25" x14ac:dyDescent="0.2">
      <c r="G237" s="486"/>
      <c r="H237" s="486"/>
      <c r="I237" s="486"/>
      <c r="J237" s="486"/>
      <c r="K237" s="486"/>
      <c r="L237" s="486"/>
      <c r="S237" s="486"/>
      <c r="T237" s="486"/>
      <c r="U237" s="487"/>
      <c r="V237" s="486"/>
      <c r="W237" s="486"/>
      <c r="X237" s="488"/>
      <c r="Y237" s="116">
        <v>1.671</v>
      </c>
    </row>
    <row r="238" spans="2:25" x14ac:dyDescent="0.2">
      <c r="G238" s="486"/>
      <c r="H238" s="486"/>
      <c r="I238" s="488"/>
      <c r="J238" s="486"/>
      <c r="K238" s="486"/>
      <c r="L238" s="488"/>
      <c r="S238" s="486"/>
      <c r="T238" s="486"/>
      <c r="U238" s="487"/>
      <c r="V238" s="486"/>
      <c r="W238" s="486"/>
      <c r="X238" s="488"/>
    </row>
    <row r="239" spans="2:25" x14ac:dyDescent="0.2">
      <c r="G239" s="486"/>
      <c r="H239" s="486"/>
      <c r="I239" s="487"/>
      <c r="J239" s="486"/>
      <c r="K239" s="486"/>
      <c r="L239" s="488"/>
    </row>
  </sheetData>
  <mergeCells count="269">
    <mergeCell ref="C195:F195"/>
    <mergeCell ref="G195:H195"/>
    <mergeCell ref="I195:J195"/>
    <mergeCell ref="K195:L195"/>
    <mergeCell ref="M195:N195"/>
    <mergeCell ref="O195:P195"/>
    <mergeCell ref="C194:F194"/>
    <mergeCell ref="G194:H194"/>
    <mergeCell ref="I194:J194"/>
    <mergeCell ref="K194:L194"/>
    <mergeCell ref="M194:N194"/>
    <mergeCell ref="O194:P194"/>
    <mergeCell ref="I226:J226"/>
    <mergeCell ref="K226:L226"/>
    <mergeCell ref="M226:N226"/>
    <mergeCell ref="O226:P226"/>
    <mergeCell ref="G188:H188"/>
    <mergeCell ref="G189:H189"/>
    <mergeCell ref="G190:H190"/>
    <mergeCell ref="G191:H191"/>
    <mergeCell ref="G193:H193"/>
    <mergeCell ref="I224:J224"/>
    <mergeCell ref="K224:L224"/>
    <mergeCell ref="M224:N224"/>
    <mergeCell ref="O224:P224"/>
    <mergeCell ref="I225:J225"/>
    <mergeCell ref="K225:L225"/>
    <mergeCell ref="M225:N225"/>
    <mergeCell ref="O225:P225"/>
    <mergeCell ref="I222:J222"/>
    <mergeCell ref="K222:L222"/>
    <mergeCell ref="M222:N222"/>
    <mergeCell ref="O222:P222"/>
    <mergeCell ref="I223:J223"/>
    <mergeCell ref="K223:L223"/>
    <mergeCell ref="M223:N223"/>
    <mergeCell ref="O223:P223"/>
    <mergeCell ref="I220:J220"/>
    <mergeCell ref="K220:L220"/>
    <mergeCell ref="M220:N220"/>
    <mergeCell ref="O220:P220"/>
    <mergeCell ref="I221:J221"/>
    <mergeCell ref="K221:L221"/>
    <mergeCell ref="M221:N221"/>
    <mergeCell ref="O221:P221"/>
    <mergeCell ref="B216:D216"/>
    <mergeCell ref="I219:J219"/>
    <mergeCell ref="K219:L219"/>
    <mergeCell ref="M219:N219"/>
    <mergeCell ref="O219:P219"/>
    <mergeCell ref="E209:P209"/>
    <mergeCell ref="B211:D211"/>
    <mergeCell ref="B212:D212"/>
    <mergeCell ref="B213:D213"/>
    <mergeCell ref="B214:D214"/>
    <mergeCell ref="B215:D215"/>
    <mergeCell ref="B202:F202"/>
    <mergeCell ref="B203:F203"/>
    <mergeCell ref="G205:K205"/>
    <mergeCell ref="B146:B147"/>
    <mergeCell ref="C146:C147"/>
    <mergeCell ref="B148:B149"/>
    <mergeCell ref="C148:C149"/>
    <mergeCell ref="B200:P200"/>
    <mergeCell ref="B201:P201"/>
    <mergeCell ref="G192:H192"/>
    <mergeCell ref="G196:H196"/>
    <mergeCell ref="C188:F188"/>
    <mergeCell ref="C190:F190"/>
    <mergeCell ref="C196:F196"/>
    <mergeCell ref="I196:J196"/>
    <mergeCell ref="K196:L196"/>
    <mergeCell ref="M196:N196"/>
    <mergeCell ref="O196:P196"/>
    <mergeCell ref="K197:L197"/>
    <mergeCell ref="O191:P191"/>
    <mergeCell ref="K188:L188"/>
    <mergeCell ref="M188:N188"/>
    <mergeCell ref="O188:P188"/>
    <mergeCell ref="I189:J189"/>
    <mergeCell ref="B140:B141"/>
    <mergeCell ref="C140:C141"/>
    <mergeCell ref="B142:B143"/>
    <mergeCell ref="C142:C143"/>
    <mergeCell ref="B144:B145"/>
    <mergeCell ref="C144:C145"/>
    <mergeCell ref="B134:B135"/>
    <mergeCell ref="C134:C135"/>
    <mergeCell ref="B136:B137"/>
    <mergeCell ref="C136:C137"/>
    <mergeCell ref="B138:B139"/>
    <mergeCell ref="C138:C139"/>
    <mergeCell ref="B128:B129"/>
    <mergeCell ref="C128:C129"/>
    <mergeCell ref="B130:B131"/>
    <mergeCell ref="C130:C131"/>
    <mergeCell ref="B132:B133"/>
    <mergeCell ref="C132:C133"/>
    <mergeCell ref="B122:B123"/>
    <mergeCell ref="C122:C123"/>
    <mergeCell ref="B124:B125"/>
    <mergeCell ref="C124:C125"/>
    <mergeCell ref="B126:B127"/>
    <mergeCell ref="C126:C127"/>
    <mergeCell ref="B118:B119"/>
    <mergeCell ref="C118:C119"/>
    <mergeCell ref="B120:B121"/>
    <mergeCell ref="C120:C121"/>
    <mergeCell ref="B110:B111"/>
    <mergeCell ref="C110:C111"/>
    <mergeCell ref="B112:B113"/>
    <mergeCell ref="C112:C113"/>
    <mergeCell ref="B114:B115"/>
    <mergeCell ref="C114:C115"/>
    <mergeCell ref="B108:B109"/>
    <mergeCell ref="C108:C109"/>
    <mergeCell ref="B98:B99"/>
    <mergeCell ref="C98:C99"/>
    <mergeCell ref="B100:B101"/>
    <mergeCell ref="C100:C101"/>
    <mergeCell ref="B102:B103"/>
    <mergeCell ref="C102:C103"/>
    <mergeCell ref="B116:B117"/>
    <mergeCell ref="C116:C117"/>
    <mergeCell ref="C86:C87"/>
    <mergeCell ref="B88:B89"/>
    <mergeCell ref="C88:C89"/>
    <mergeCell ref="B90:B91"/>
    <mergeCell ref="C90:C91"/>
    <mergeCell ref="B104:B105"/>
    <mergeCell ref="C104:C105"/>
    <mergeCell ref="B106:B107"/>
    <mergeCell ref="C106:C107"/>
    <mergeCell ref="B8:D8"/>
    <mergeCell ref="B9:D9"/>
    <mergeCell ref="B10:D10"/>
    <mergeCell ref="B11:D11"/>
    <mergeCell ref="B12:D12"/>
    <mergeCell ref="E6:P6"/>
    <mergeCell ref="C191:F191"/>
    <mergeCell ref="C193:F193"/>
    <mergeCell ref="C192:F192"/>
    <mergeCell ref="I193:J193"/>
    <mergeCell ref="K193:L193"/>
    <mergeCell ref="M193:N193"/>
    <mergeCell ref="O193:P193"/>
    <mergeCell ref="I192:J192"/>
    <mergeCell ref="K192:L192"/>
    <mergeCell ref="M192:N192"/>
    <mergeCell ref="O192:P192"/>
    <mergeCell ref="I190:J190"/>
    <mergeCell ref="K190:L190"/>
    <mergeCell ref="M190:N190"/>
    <mergeCell ref="O190:P190"/>
    <mergeCell ref="I191:J191"/>
    <mergeCell ref="K191:L191"/>
    <mergeCell ref="M191:N191"/>
    <mergeCell ref="K189:L189"/>
    <mergeCell ref="M189:N189"/>
    <mergeCell ref="O189:P189"/>
    <mergeCell ref="C182:D182"/>
    <mergeCell ref="C183:D183"/>
    <mergeCell ref="C184:D184"/>
    <mergeCell ref="C185:D185"/>
    <mergeCell ref="I188:J188"/>
    <mergeCell ref="C176:D176"/>
    <mergeCell ref="C177:D177"/>
    <mergeCell ref="C178:D178"/>
    <mergeCell ref="C179:D179"/>
    <mergeCell ref="C180:D180"/>
    <mergeCell ref="C181:D181"/>
    <mergeCell ref="C170:D170"/>
    <mergeCell ref="C171:D171"/>
    <mergeCell ref="C172:D172"/>
    <mergeCell ref="C173:D173"/>
    <mergeCell ref="C174:D174"/>
    <mergeCell ref="C175:D175"/>
    <mergeCell ref="C161:D161"/>
    <mergeCell ref="C162:D162"/>
    <mergeCell ref="C166:D166"/>
    <mergeCell ref="C167:D167"/>
    <mergeCell ref="C168:D168"/>
    <mergeCell ref="C169:D169"/>
    <mergeCell ref="C154:D154"/>
    <mergeCell ref="C155:D155"/>
    <mergeCell ref="C156:D156"/>
    <mergeCell ref="C157:D157"/>
    <mergeCell ref="C158:D158"/>
    <mergeCell ref="C160:D160"/>
    <mergeCell ref="B152:C152"/>
    <mergeCell ref="E152:P152"/>
    <mergeCell ref="C60:D60"/>
    <mergeCell ref="C61:D61"/>
    <mergeCell ref="C62:D62"/>
    <mergeCell ref="C63:D63"/>
    <mergeCell ref="B84:B85"/>
    <mergeCell ref="C84:C85"/>
    <mergeCell ref="E72:P72"/>
    <mergeCell ref="C78:C79"/>
    <mergeCell ref="B72:D72"/>
    <mergeCell ref="B92:B93"/>
    <mergeCell ref="C92:C93"/>
    <mergeCell ref="B94:B95"/>
    <mergeCell ref="C94:C95"/>
    <mergeCell ref="B96:B97"/>
    <mergeCell ref="C96:C97"/>
    <mergeCell ref="B86:B87"/>
    <mergeCell ref="C54:D54"/>
    <mergeCell ref="C55:D55"/>
    <mergeCell ref="C56:D56"/>
    <mergeCell ref="C57:D57"/>
    <mergeCell ref="C58:D58"/>
    <mergeCell ref="C59:D59"/>
    <mergeCell ref="B80:B81"/>
    <mergeCell ref="C80:C81"/>
    <mergeCell ref="B82:B83"/>
    <mergeCell ref="C82:C83"/>
    <mergeCell ref="B74:B75"/>
    <mergeCell ref="C74:C75"/>
    <mergeCell ref="B76:B77"/>
    <mergeCell ref="C76:C77"/>
    <mergeCell ref="B78:B79"/>
    <mergeCell ref="C48:D48"/>
    <mergeCell ref="C49:D49"/>
    <mergeCell ref="C50:D50"/>
    <mergeCell ref="C51:D51"/>
    <mergeCell ref="C52:D52"/>
    <mergeCell ref="C53:D53"/>
    <mergeCell ref="C42:D42"/>
    <mergeCell ref="C43:D43"/>
    <mergeCell ref="C44:D44"/>
    <mergeCell ref="C45:D45"/>
    <mergeCell ref="C46:D46"/>
    <mergeCell ref="C47:D47"/>
    <mergeCell ref="C37:D37"/>
    <mergeCell ref="C38:D38"/>
    <mergeCell ref="C39:D39"/>
    <mergeCell ref="C40:D40"/>
    <mergeCell ref="C41:D41"/>
    <mergeCell ref="C27:D27"/>
    <mergeCell ref="C28:D28"/>
    <mergeCell ref="C32:D32"/>
    <mergeCell ref="C33:D33"/>
    <mergeCell ref="C34:D34"/>
    <mergeCell ref="C35:D35"/>
    <mergeCell ref="G225:H225"/>
    <mergeCell ref="G226:H226"/>
    <mergeCell ref="G202:M202"/>
    <mergeCell ref="G203:M203"/>
    <mergeCell ref="C197:F197"/>
    <mergeCell ref="E17:P17"/>
    <mergeCell ref="C19:D19"/>
    <mergeCell ref="K1:M1"/>
    <mergeCell ref="G219:H219"/>
    <mergeCell ref="G220:H220"/>
    <mergeCell ref="G221:H221"/>
    <mergeCell ref="G222:H222"/>
    <mergeCell ref="G223:H223"/>
    <mergeCell ref="G224:H224"/>
    <mergeCell ref="C20:D20"/>
    <mergeCell ref="C21:D21"/>
    <mergeCell ref="C22:D22"/>
    <mergeCell ref="C23:D23"/>
    <mergeCell ref="C24:D24"/>
    <mergeCell ref="C26:D26"/>
    <mergeCell ref="B13:D13"/>
    <mergeCell ref="B14:D14"/>
    <mergeCell ref="B17:C17"/>
    <mergeCell ref="C36:D36"/>
  </mergeCells>
  <hyperlinks>
    <hyperlink ref="K1" location="Übersicht!A1" display="zurück zur" xr:uid="{E9E4F2D1-7F11-4CF3-92B9-E8AB755F281B}"/>
    <hyperlink ref="B202" r:id="rId1" display="Link: Warenkorb 2010=100: http://www.statistik.at/web_de/static/baukostenindex_warenkorb_wohnhaus-_und_siedlungsbau_basis_2010100_022833.pdf" xr:uid="{B7FE03AE-D2A6-45EA-91F3-14CB11D860DC}"/>
    <hyperlink ref="B202:F202" r:id="rId2" display="Link:  Baukostenindex Straßenbau: Warenkorb 2020=100" xr:uid="{79935669-09CA-4E41-8F4E-0602B507C110}"/>
    <hyperlink ref="G205" r:id="rId3" display="Artikel: Baukostenindex aktuell (DI Peter Scherer)" xr:uid="{E0F5E27B-F11C-4FFD-8037-E7E8AEFF7EAA}"/>
    <hyperlink ref="G205:J205" r:id="rId4" display="Artikel: Baukostenindex aktuell (DI Peter Scherer)" xr:uid="{0251AA0F-FC05-4754-8E2B-65B66E5CC2EA}"/>
    <hyperlink ref="G202:K202" r:id="rId5" display="Link:  Forschungsbericht Baukostenindex Straßen- und Brückenbau 2015:" xr:uid="{F9B1DD21-2EEF-489B-BA71-1CBD5CFB3976}"/>
    <hyperlink ref="J3" location="Straßenbau_2021" display="Straßenbau_2021" xr:uid="{D9E57F4F-9A86-4260-8BFF-1680C6686978}"/>
    <hyperlink ref="B203" r:id="rId6" display="Link: Warenkorb 2010=100: http://www.statistik.at/web_de/static/baukostenindex_warenkorb_wohnhaus-_und_siedlungsbau_basis_2010100_022833.pdf" xr:uid="{9D88BB93-9BC1-4537-B011-0C079E86CAB1}"/>
    <hyperlink ref="B203:F203" r:id="rId7" display="Link:  Baukostenindex Brückenbau: Warenkorb 2020=100" xr:uid="{ECE0773A-252C-4332-9787-9E5A3EDC55E6}"/>
    <hyperlink ref="G205:K205" r:id="rId8" display="Artikel: Baukostenindex aktuell 2021 (DI Peter Scherer)" xr:uid="{09B9926B-A92E-49B2-ACDC-374BFF789C34}"/>
    <hyperlink ref="G202:M202" r:id="rId9" display="Link:  Forschungsbericht Baukostenindex Straßen- und Brückenbau 2020:" xr:uid="{BCAD48C2-7313-4FDB-8D5A-F5AF919D16B4}"/>
    <hyperlink ref="G203" r:id="rId10" display="Link: Warenkorb 2010=100: http://www.statistik.at/web_de/static/baukostenindex_warenkorb_wohnhaus-_und_siedlungsbau_basis_2010100_022833.pdf" xr:uid="{36101AB0-17E1-410B-B0AA-F37060EA41FD}"/>
    <hyperlink ref="G203:K203" r:id="rId11" display="Link:  Baukostenindex Brückenbau: Warenkorb 2020=100" xr:uid="{04E42366-C45E-4922-B394-A22FB96C5D1C}"/>
    <hyperlink ref="C197:F197" r:id="rId12" display=" Verkettungsfaktoren nach Leistungsgruppen" xr:uid="{EF3458B7-2132-4BFB-8780-265C48546206}"/>
  </hyperlinks>
  <pageMargins left="0.54" right="0.34" top="0.19" bottom="0.21" header="0.17" footer="0.09"/>
  <pageSetup paperSize="9" orientation="landscape" horizontalDpi="1200" verticalDpi="1200" r:id="rId13"/>
  <headerFooter alignWithMargins="0"/>
  <drawing r:id="rId1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210</vt:i4>
      </vt:variant>
    </vt:vector>
  </HeadingPairs>
  <TitlesOfParts>
    <vt:vector size="229" baseType="lpstr">
      <vt:lpstr>Übersicht</vt:lpstr>
      <vt:lpstr>Wohnungs- und Siedlungsbau</vt:lpstr>
      <vt:lpstr>Baugewerbe und Bauindustrie</vt:lpstr>
      <vt:lpstr>Baunebengewerbe</vt:lpstr>
      <vt:lpstr>Umwelt- u Wasserwirtschaftsfond</vt:lpstr>
      <vt:lpstr>Sonderbauvorhaben</vt:lpstr>
      <vt:lpstr>Lohnempfehlungen BMF-BMWFW</vt:lpstr>
      <vt:lpstr>Generalunternehmerveränderungen</vt:lpstr>
      <vt:lpstr>Straßen-Brücken-SW-Bau 2020=100</vt:lpstr>
      <vt:lpstr>Straßen-Brücken-SW-Bau 2015=100</vt:lpstr>
      <vt:lpstr>Straßen-Brückenbau 2010=100</vt:lpstr>
      <vt:lpstr>Straßenbau 2005=100</vt:lpstr>
      <vt:lpstr>Brückenbau 2005=100</vt:lpstr>
      <vt:lpstr>Straßenbau</vt:lpstr>
      <vt:lpstr>Brückenbau</vt:lpstr>
      <vt:lpstr>Großhandelspreisindizes</vt:lpstr>
      <vt:lpstr>Verbraucherpreisindex</vt:lpstr>
      <vt:lpstr>Transportbetonindex</vt:lpstr>
      <vt:lpstr>Baumaschinen-ÖBGL</vt:lpstr>
      <vt:lpstr>Baugewerbe_1994</vt:lpstr>
      <vt:lpstr>Baugewerbe_1995</vt:lpstr>
      <vt:lpstr>Baugewerbe_1996</vt:lpstr>
      <vt:lpstr>Baugewerbe_1997</vt:lpstr>
      <vt:lpstr>Baugewerbe_1998</vt:lpstr>
      <vt:lpstr>Baugewerbe_1999</vt:lpstr>
      <vt:lpstr>Baugewerbe_2000</vt:lpstr>
      <vt:lpstr>Baugewerbe_2001</vt:lpstr>
      <vt:lpstr>Baugewerbe_2002</vt:lpstr>
      <vt:lpstr>Baugewerbe_2003</vt:lpstr>
      <vt:lpstr>Baugewerbe_2004</vt:lpstr>
      <vt:lpstr>Baugewerbe_2005</vt:lpstr>
      <vt:lpstr>Baugewerbe_2006</vt:lpstr>
      <vt:lpstr>Baugewerbe_2007</vt:lpstr>
      <vt:lpstr>Baugewerbe_2008</vt:lpstr>
      <vt:lpstr>Baugewerbe_2009</vt:lpstr>
      <vt:lpstr>Baugewerbe_2010</vt:lpstr>
      <vt:lpstr>Baugewerbe_2011</vt:lpstr>
      <vt:lpstr>Baugewerbe_2012</vt:lpstr>
      <vt:lpstr>Baugewerbe_2013</vt:lpstr>
      <vt:lpstr>Baugewerbe_2014</vt:lpstr>
      <vt:lpstr>Baugewerbe_2015</vt:lpstr>
      <vt:lpstr>Baugewerbe_2016</vt:lpstr>
      <vt:lpstr>Baugewerbe_2017</vt:lpstr>
      <vt:lpstr>Baugewerbe_2018</vt:lpstr>
      <vt:lpstr>Baugewerbe_2019</vt:lpstr>
      <vt:lpstr>Baugewerbe_2020</vt:lpstr>
      <vt:lpstr>Baugewerbe_2021</vt:lpstr>
      <vt:lpstr>Baunebengewerbe_2000</vt:lpstr>
      <vt:lpstr>Baunebengewerbe_2001</vt:lpstr>
      <vt:lpstr>Baunebengewerbe_2002</vt:lpstr>
      <vt:lpstr>Baunebengewerbe_2003</vt:lpstr>
      <vt:lpstr>Baunebengewerbe_2004</vt:lpstr>
      <vt:lpstr>Baunebengewerbe_2005</vt:lpstr>
      <vt:lpstr>Baunebengewerbe_2006</vt:lpstr>
      <vt:lpstr>Baunebengewerbe_2007</vt:lpstr>
      <vt:lpstr>Baunebengewerbe_2008</vt:lpstr>
      <vt:lpstr>Baunebengewerbe_2009</vt:lpstr>
      <vt:lpstr>Baunebengewerbe_2010</vt:lpstr>
      <vt:lpstr>Baunebengewerbe_2011</vt:lpstr>
      <vt:lpstr>Baunebengewerbe_2012</vt:lpstr>
      <vt:lpstr>Baunebengewerbe_2013</vt:lpstr>
      <vt:lpstr>Baunebengewerbe_2014</vt:lpstr>
      <vt:lpstr>Baunebengewerbe_2015</vt:lpstr>
      <vt:lpstr>Baunebengewerbe_2016</vt:lpstr>
      <vt:lpstr>Baunebengewerbe_2017</vt:lpstr>
      <vt:lpstr>Baunebengewerbe_2018</vt:lpstr>
      <vt:lpstr>Baunebengewerbe_2019</vt:lpstr>
      <vt:lpstr>Baunebengewerbe_2020</vt:lpstr>
      <vt:lpstr>Baunebengewerbe_2021</vt:lpstr>
      <vt:lpstr>Brückenbau_1994</vt:lpstr>
      <vt:lpstr>Brückenbau_1995</vt:lpstr>
      <vt:lpstr>Brückenbau_1996</vt:lpstr>
      <vt:lpstr>Brückenbau_1997</vt:lpstr>
      <vt:lpstr>Brückenbau_1998</vt:lpstr>
      <vt:lpstr>Brückenbau_1999</vt:lpstr>
      <vt:lpstr>Brückenbau_2000</vt:lpstr>
      <vt:lpstr>Brückenbau_2001</vt:lpstr>
      <vt:lpstr>Brückenbau_2002</vt:lpstr>
      <vt:lpstr>Brückenbau_2003</vt:lpstr>
      <vt:lpstr>Brückenbau_2004</vt:lpstr>
      <vt:lpstr>Brückenbau_2005</vt:lpstr>
      <vt:lpstr>Brückenbau_2005_05</vt:lpstr>
      <vt:lpstr>Brückenbau_2006</vt:lpstr>
      <vt:lpstr>Brückenbau_2007</vt:lpstr>
      <vt:lpstr>Brückenbau_2008</vt:lpstr>
      <vt:lpstr>Brückenbau_2009</vt:lpstr>
      <vt:lpstr>Brückenbau_2010</vt:lpstr>
      <vt:lpstr>Großhandel_1986_1996</vt:lpstr>
      <vt:lpstr>Großhandel_1994</vt:lpstr>
      <vt:lpstr>Großhandel_1995</vt:lpstr>
      <vt:lpstr>Großhandel_1996</vt:lpstr>
      <vt:lpstr>Großhandel_1996_2000</vt:lpstr>
      <vt:lpstr>Großhandel_1997</vt:lpstr>
      <vt:lpstr>Großhandel_1998</vt:lpstr>
      <vt:lpstr>Großhandel_1999</vt:lpstr>
      <vt:lpstr>Großhandel_2000</vt:lpstr>
      <vt:lpstr>Großhandel_2000_2005</vt:lpstr>
      <vt:lpstr>Großhandel_2001</vt:lpstr>
      <vt:lpstr>Großhandel_2002</vt:lpstr>
      <vt:lpstr>Großhandel_2003</vt:lpstr>
      <vt:lpstr>Großhandel_2004</vt:lpstr>
      <vt:lpstr>Großhandel_2005</vt:lpstr>
      <vt:lpstr>Großhandel_2005_2010</vt:lpstr>
      <vt:lpstr>Großhandel_2006</vt:lpstr>
      <vt:lpstr>Großhandel_2007</vt:lpstr>
      <vt:lpstr>Großhandel_2008</vt:lpstr>
      <vt:lpstr>Großhandel_2009</vt:lpstr>
      <vt:lpstr>Großhandel_2010</vt:lpstr>
      <vt:lpstr>Großhandel_2010_2015</vt:lpstr>
      <vt:lpstr>Großhandel_2011</vt:lpstr>
      <vt:lpstr>Großhandel_2012</vt:lpstr>
      <vt:lpstr>Großhandel_2013</vt:lpstr>
      <vt:lpstr>Großhandel_2014</vt:lpstr>
      <vt:lpstr>Großhandel_2015</vt:lpstr>
      <vt:lpstr>Großhandel_2015_2020</vt:lpstr>
      <vt:lpstr>Großhandel_2016</vt:lpstr>
      <vt:lpstr>Großhandel_2017</vt:lpstr>
      <vt:lpstr>Großhandel_2018</vt:lpstr>
      <vt:lpstr>Großhandel_2019</vt:lpstr>
      <vt:lpstr>Großhandel_2020</vt:lpstr>
      <vt:lpstr>Großhandel_2021</vt:lpstr>
      <vt:lpstr>Sonderbau_1994</vt:lpstr>
      <vt:lpstr>Sonderbau_1995</vt:lpstr>
      <vt:lpstr>Sonderbau_1996</vt:lpstr>
      <vt:lpstr>Sonderbau_1997</vt:lpstr>
      <vt:lpstr>Sonderbau_1998</vt:lpstr>
      <vt:lpstr>Sonderbau_1999</vt:lpstr>
      <vt:lpstr>Sonderbau_2000</vt:lpstr>
      <vt:lpstr>Sonderbau_2001</vt:lpstr>
      <vt:lpstr>Sonderbau_2002</vt:lpstr>
      <vt:lpstr>Sonderbau_2003</vt:lpstr>
      <vt:lpstr>Sonderbau_2004</vt:lpstr>
      <vt:lpstr>Sonderbau_2005</vt:lpstr>
      <vt:lpstr>Sonderbau_2006</vt:lpstr>
      <vt:lpstr>Sonderbau_2007</vt:lpstr>
      <vt:lpstr>Sonderbau_2008</vt:lpstr>
      <vt:lpstr>Sonderbau_2009</vt:lpstr>
      <vt:lpstr>Sonderbau_2010</vt:lpstr>
      <vt:lpstr>Sonderbau_2011</vt:lpstr>
      <vt:lpstr>Sonderbau_2012</vt:lpstr>
      <vt:lpstr>Sonderbau_2013</vt:lpstr>
      <vt:lpstr>Sonderbau_2014</vt:lpstr>
      <vt:lpstr>Sonderbau_2015</vt:lpstr>
      <vt:lpstr>Sonderbau_2016</vt:lpstr>
      <vt:lpstr>Sonderbau_2017</vt:lpstr>
      <vt:lpstr>Sonderbau_2018</vt:lpstr>
      <vt:lpstr>Sonderbau_2019</vt:lpstr>
      <vt:lpstr>Sonderbau_2020</vt:lpstr>
      <vt:lpstr>Sonderbau_2021</vt:lpstr>
      <vt:lpstr>Straßenbau_1994</vt:lpstr>
      <vt:lpstr>Straßenbau_1995</vt:lpstr>
      <vt:lpstr>Straßenbau_1996</vt:lpstr>
      <vt:lpstr>Straßenbau_1997</vt:lpstr>
      <vt:lpstr>Straßenbau_1998</vt:lpstr>
      <vt:lpstr>Straßenbau_1999</vt:lpstr>
      <vt:lpstr>Straßenbau_2000</vt:lpstr>
      <vt:lpstr>Straßenbau_2001</vt:lpstr>
      <vt:lpstr>Straßenbau_2002</vt:lpstr>
      <vt:lpstr>Straßenbau_2003</vt:lpstr>
      <vt:lpstr>Straßenbau_2004</vt:lpstr>
      <vt:lpstr>Straßenbau_2005</vt:lpstr>
      <vt:lpstr>Straßenbau_2005_05</vt:lpstr>
      <vt:lpstr>Straßenbau_2006</vt:lpstr>
      <vt:lpstr>Straßenbau_2007</vt:lpstr>
      <vt:lpstr>Straßenbau_2008</vt:lpstr>
      <vt:lpstr>Straßenbau_2009</vt:lpstr>
      <vt:lpstr>Straßenbau_2010</vt:lpstr>
      <vt:lpstr>Straßenbau_2010_10</vt:lpstr>
      <vt:lpstr>Straßenbau_2011</vt:lpstr>
      <vt:lpstr>Straßenbau_2012</vt:lpstr>
      <vt:lpstr>Straßenbau_2013</vt:lpstr>
      <vt:lpstr>Straßenbau_2014</vt:lpstr>
      <vt:lpstr>Straßenbau_2015</vt:lpstr>
      <vt:lpstr>Straßenbau_2016</vt:lpstr>
      <vt:lpstr>Straßenbau_2017</vt:lpstr>
      <vt:lpstr>Straßenbau_2018</vt:lpstr>
      <vt:lpstr>Straßenbau_2019</vt:lpstr>
      <vt:lpstr>Straßenbau_2020</vt:lpstr>
      <vt:lpstr>Straßenbau_2021</vt:lpstr>
      <vt:lpstr>Umwelt_2003</vt:lpstr>
      <vt:lpstr>Umwelt_2004</vt:lpstr>
      <vt:lpstr>Umwelt_2005</vt:lpstr>
      <vt:lpstr>Umwelt_2006</vt:lpstr>
      <vt:lpstr>Umwelt_2007</vt:lpstr>
      <vt:lpstr>Umwelt_2008</vt:lpstr>
      <vt:lpstr>Umwelt_2009</vt:lpstr>
      <vt:lpstr>Umwelt_2010</vt:lpstr>
      <vt:lpstr>Umwelt_2011</vt:lpstr>
      <vt:lpstr>Umwelt_2012</vt:lpstr>
      <vt:lpstr>Umwelt_2013</vt:lpstr>
      <vt:lpstr>Umwelt_2014</vt:lpstr>
      <vt:lpstr>Umwelt_2015</vt:lpstr>
      <vt:lpstr>Umwelt_2016</vt:lpstr>
      <vt:lpstr>Umwelt_2017</vt:lpstr>
      <vt:lpstr>Umwelt_2018</vt:lpstr>
      <vt:lpstr>Umwelt_2019</vt:lpstr>
      <vt:lpstr>Umwelt_2020</vt:lpstr>
      <vt:lpstr>Umwelt_2021</vt:lpstr>
      <vt:lpstr>Umwelt_Tab1</vt:lpstr>
      <vt:lpstr>Umwelt_Tab2</vt:lpstr>
      <vt:lpstr>Umwelt_Tab3</vt:lpstr>
      <vt:lpstr>Wohnungsbau_1994</vt:lpstr>
      <vt:lpstr>Wohnungsbau_1995</vt:lpstr>
      <vt:lpstr>Wohnungsbau_1996</vt:lpstr>
      <vt:lpstr>Wohnungsbau_1997</vt:lpstr>
      <vt:lpstr>Wohnungsbau_1998</vt:lpstr>
      <vt:lpstr>Wohnungsbau_1999</vt:lpstr>
      <vt:lpstr>Wohnungsbau_2000</vt:lpstr>
      <vt:lpstr>Wohnungsbau_2001</vt:lpstr>
      <vt:lpstr>Wohnungsbau_2002</vt:lpstr>
      <vt:lpstr>Wohnungsbau_2003</vt:lpstr>
      <vt:lpstr>Wohnungsbau_2004</vt:lpstr>
      <vt:lpstr>Wohnungsbau_2005</vt:lpstr>
      <vt:lpstr>Wohnungsbau_2006</vt:lpstr>
      <vt:lpstr>Wohnungsbau_2007</vt:lpstr>
      <vt:lpstr>Wohnungsbau_2008</vt:lpstr>
      <vt:lpstr>Wohnungsbau_2009</vt:lpstr>
      <vt:lpstr>Wohnungsbau_2010</vt:lpstr>
      <vt:lpstr>Wohnungsbau_2011</vt:lpstr>
      <vt:lpstr>Wohnungsbau_2012</vt:lpstr>
      <vt:lpstr>Wohnungsbau_2013</vt:lpstr>
      <vt:lpstr>Wohnungsbau_2014</vt:lpstr>
      <vt:lpstr>Wohnungsbau_2015</vt:lpstr>
      <vt:lpstr>Wohnungsbau_2016</vt:lpstr>
      <vt:lpstr>Wohnungsbau_2017</vt:lpstr>
      <vt:lpstr>Wohnungsbau_2018</vt:lpstr>
      <vt:lpstr>Wohnungsbau_2019</vt:lpstr>
      <vt:lpstr>Wohnungsbau_2020</vt:lpstr>
      <vt:lpstr>Wohnungsbau_2021</vt:lpstr>
    </vt:vector>
  </TitlesOfParts>
  <Company>WKO - Geschäftsstelle Bau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Bauindizes</dc:title>
  <dc:creator>DI Peter Scherer</dc:creator>
  <cp:lastModifiedBy>Scherer Peter</cp:lastModifiedBy>
  <cp:lastPrinted>2021-03-10T14:05:13Z</cp:lastPrinted>
  <dcterms:created xsi:type="dcterms:W3CDTF">2004-08-25T15:15:38Z</dcterms:created>
  <dcterms:modified xsi:type="dcterms:W3CDTF">2021-04-06T18:10:04Z</dcterms:modified>
</cp:coreProperties>
</file>